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ms-office.vbaProject"/>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6405" codeName="{8C4F1C90-05EB-6A55-5F09-09C24B55AC0B}"/>
  <workbookPr showInkAnnotation="0" codeName="ThisWorkbook" autoCompressPictures="0"/>
  <bookViews>
    <workbookView xWindow="-20" yWindow="60" windowWidth="33500" windowHeight="20360"/>
  </bookViews>
  <sheets>
    <sheet name="B6" sheetId="7" r:id="rId1"/>
    <sheet name="PATCH" sheetId="9" r:id="rId2"/>
    <sheet name="MATOS" sheetId="8" r:id="rId3"/>
    <sheet name="ETIKETS" sheetId="11" r:id="rId4"/>
    <sheet name="AMP" sheetId="12" r:id="rId5"/>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Z26" i="7" l="1"/>
  <c r="AA9" i="7"/>
  <c r="AA24" i="7"/>
  <c r="Y9" i="7"/>
  <c r="Z24" i="7"/>
  <c r="W26" i="7"/>
  <c r="AA8" i="7"/>
  <c r="X24" i="7"/>
  <c r="Y8" i="7"/>
  <c r="W24" i="7"/>
  <c r="W22" i="7"/>
  <c r="P8" i="7"/>
  <c r="W20" i="7"/>
  <c r="Z22" i="7"/>
  <c r="P9" i="7"/>
  <c r="Z20" i="7"/>
  <c r="W18" i="7"/>
  <c r="Y13" i="7"/>
  <c r="Y12" i="7"/>
  <c r="Y11" i="7"/>
  <c r="Y10" i="7"/>
  <c r="P12" i="7"/>
  <c r="AK12" i="7"/>
  <c r="P13" i="7"/>
  <c r="AK13" i="7"/>
  <c r="AN9" i="7"/>
  <c r="P10" i="7"/>
  <c r="AN10" i="7"/>
  <c r="P11" i="7"/>
  <c r="AN11" i="7"/>
  <c r="AN12" i="7"/>
  <c r="AN13" i="7"/>
  <c r="AA10" i="7"/>
  <c r="AA11" i="7"/>
  <c r="AA12" i="7"/>
  <c r="AA13" i="7"/>
  <c r="AK11" i="7"/>
  <c r="AK10" i="7"/>
  <c r="AK9" i="7"/>
  <c r="AK8" i="7"/>
  <c r="AN8" i="7"/>
  <c r="AN2" i="7"/>
  <c r="H6" i="7"/>
  <c r="R6" i="7"/>
  <c r="L6" i="7"/>
  <c r="C54" i="8"/>
  <c r="C24" i="8"/>
</calcChain>
</file>

<file path=xl/sharedStrings.xml><?xml version="1.0" encoding="utf-8"?>
<sst xmlns="http://schemas.openxmlformats.org/spreadsheetml/2006/main" count="348" uniqueCount="286">
  <si>
    <t>CIRCUIT</t>
  </si>
  <si>
    <t>DMX</t>
  </si>
  <si>
    <t>LINE</t>
  </si>
  <si>
    <t>PH1</t>
  </si>
  <si>
    <t>PH2</t>
  </si>
  <si>
    <t>PH3</t>
  </si>
  <si>
    <t>AMP</t>
  </si>
  <si>
    <t>CS4</t>
  </si>
  <si>
    <t>MDG 5000</t>
  </si>
  <si>
    <t>COLOR WEB 27M²</t>
  </si>
  <si>
    <t>COLOR WEB 30M²</t>
  </si>
  <si>
    <t>COLOR WEB 26M²</t>
  </si>
  <si>
    <t>COLOR WEB 34M²</t>
  </si>
  <si>
    <t>COLOR WEB 8M²</t>
  </si>
  <si>
    <t>PIX 1044/522X2/3</t>
  </si>
  <si>
    <t>306 HPC 1Kw</t>
  </si>
  <si>
    <t>Color Command</t>
  </si>
  <si>
    <t>DL2</t>
  </si>
  <si>
    <t>MDG 3000</t>
  </si>
  <si>
    <t>Pack Acl</t>
  </si>
  <si>
    <t>Par 64</t>
  </si>
  <si>
    <t>Gigaswitch</t>
  </si>
  <si>
    <t>Boitier Luminex</t>
  </si>
  <si>
    <t>Barre de 6 PAR 64</t>
  </si>
  <si>
    <t>Color Web 250 10M²</t>
  </si>
  <si>
    <t>Cyrano 2,5 Kw HMI</t>
  </si>
  <si>
    <t>Aramis 2,5Kw HMI</t>
  </si>
  <si>
    <t>Lancelot 4 Kw HTI</t>
  </si>
  <si>
    <t>Ivanohé 2,5Kw HMI</t>
  </si>
  <si>
    <t>Griven 4Kw HMI</t>
  </si>
  <si>
    <t>CP 400</t>
  </si>
  <si>
    <t>FL 1300</t>
  </si>
  <si>
    <t>Starstrob*200</t>
  </si>
  <si>
    <t>Stzoom 1200</t>
  </si>
  <si>
    <t>Servocolor 250</t>
  </si>
  <si>
    <t>VL 2500 W</t>
  </si>
  <si>
    <t>VL 3000 S</t>
  </si>
  <si>
    <t>VL 3500 S</t>
  </si>
  <si>
    <t>M2K XB W</t>
  </si>
  <si>
    <t>M2K W</t>
  </si>
  <si>
    <t>Atomic C</t>
  </si>
  <si>
    <t>VL 2500 S</t>
  </si>
  <si>
    <t>VL 3500 W</t>
  </si>
  <si>
    <t>VL 500 W</t>
  </si>
  <si>
    <t>Jarag 75W</t>
  </si>
  <si>
    <t>BB4 4 Par</t>
  </si>
  <si>
    <t>Alim CC</t>
  </si>
  <si>
    <t>Varyled 3*84</t>
  </si>
  <si>
    <t>Pixel Par 90/6</t>
  </si>
  <si>
    <t>Turbine SP DMX</t>
  </si>
  <si>
    <t>BB4 ACL</t>
  </si>
  <si>
    <t>Palco 3</t>
  </si>
  <si>
    <t>Dimistrob</t>
  </si>
  <si>
    <t>Sky PR Headlight 4Kw</t>
  </si>
  <si>
    <t>DB4</t>
  </si>
  <si>
    <t>Big lite 4,5Kw</t>
  </si>
  <si>
    <t>Little Big 3,5Kw</t>
  </si>
  <si>
    <t>Laser 20w</t>
  </si>
  <si>
    <t xml:space="preserve">Laser 10w </t>
  </si>
  <si>
    <t>Mac 700 P</t>
  </si>
  <si>
    <t>Alpha B 300</t>
  </si>
  <si>
    <t>DEC 614 1Kw</t>
  </si>
  <si>
    <t>DEC 714 2Kw</t>
  </si>
  <si>
    <t>Superbeam 1200</t>
  </si>
  <si>
    <t>Broots 8</t>
  </si>
  <si>
    <t>Mole 4</t>
  </si>
  <si>
    <t>A7 Zoom</t>
  </si>
  <si>
    <t>BB2 75W</t>
  </si>
  <si>
    <t>Par 16 50W</t>
  </si>
  <si>
    <t>PIX 1044x4</t>
  </si>
  <si>
    <t>PIX 1044x3</t>
  </si>
  <si>
    <t>PIX 1044x5</t>
  </si>
  <si>
    <t>PIX 1044x6</t>
  </si>
  <si>
    <t>PIX 522x12</t>
  </si>
  <si>
    <t>PIX 522x4</t>
  </si>
  <si>
    <t>PIX 522x6</t>
  </si>
  <si>
    <t>Pix 110e</t>
  </si>
  <si>
    <t>Pix 522</t>
  </si>
  <si>
    <t>Pix Micro E</t>
  </si>
  <si>
    <t>Pixel Par 90/6x2</t>
  </si>
  <si>
    <t>Varyled 3*84x3</t>
  </si>
  <si>
    <t>Varyled 3*84x2</t>
  </si>
  <si>
    <t>FL 650x2</t>
  </si>
  <si>
    <t>Blackgun 400x2</t>
  </si>
  <si>
    <t>DB4x5</t>
  </si>
  <si>
    <t>ACL 250Wx8</t>
  </si>
  <si>
    <t>ACL 600Wx8</t>
  </si>
  <si>
    <t>Sunstripe 75W</t>
  </si>
  <si>
    <t>Pix 1044</t>
  </si>
  <si>
    <t>DB4x24</t>
  </si>
  <si>
    <t>DEC 714 SX2</t>
  </si>
  <si>
    <t>VL 3000 Q</t>
  </si>
  <si>
    <t>Sunstripe 50W</t>
  </si>
  <si>
    <t xml:space="preserve">Rolapix </t>
  </si>
  <si>
    <t>Rolapix x5</t>
  </si>
  <si>
    <t>Studiocolor</t>
  </si>
  <si>
    <t>Icecolor 500</t>
  </si>
  <si>
    <t>B6</t>
  </si>
  <si>
    <t>Sharpy S solo</t>
  </si>
  <si>
    <t xml:space="preserve">Laser 3w </t>
  </si>
  <si>
    <t>Big lite Lyre</t>
  </si>
  <si>
    <t>Magic Panel</t>
  </si>
  <si>
    <t>Arcaline 2</t>
  </si>
  <si>
    <t>DLC</t>
  </si>
  <si>
    <t>Tourkolor</t>
  </si>
  <si>
    <t>Tourkolor x10</t>
  </si>
  <si>
    <t>DF 50</t>
  </si>
  <si>
    <t>MDG 3000 atmo</t>
  </si>
  <si>
    <t>MDG 5000 atmo</t>
  </si>
  <si>
    <t>Mac Quantum W</t>
  </si>
  <si>
    <t>M2K XB B</t>
  </si>
  <si>
    <t>BMFL</t>
  </si>
  <si>
    <t>Citykolor</t>
  </si>
  <si>
    <t>Elidy Big</t>
  </si>
  <si>
    <t>PC 1Kw</t>
  </si>
  <si>
    <t>Fresnel 2Kw</t>
  </si>
  <si>
    <t>B-Eye K20</t>
  </si>
  <si>
    <t>Viper Prof</t>
  </si>
  <si>
    <t>Viper Perf</t>
  </si>
  <si>
    <t>Mini Broot 4x650w</t>
  </si>
  <si>
    <t>T</t>
  </si>
  <si>
    <t>5 Led Color Block DB4</t>
  </si>
  <si>
    <t>AF 1000</t>
  </si>
  <si>
    <t>Alpha beam 700</t>
  </si>
  <si>
    <t>Alpha spot 300 HPE</t>
  </si>
  <si>
    <t>Alpha spot 700</t>
  </si>
  <si>
    <t>Alpha wash 700</t>
  </si>
  <si>
    <t>Atomic 3000</t>
  </si>
  <si>
    <t>Atomic 3000 Color</t>
  </si>
  <si>
    <t>BARRES DE 4 ACL 250W</t>
  </si>
  <si>
    <t>BARRES DE 6 PAR 64</t>
  </si>
  <si>
    <t>BB4 Par 64</t>
  </si>
  <si>
    <t>Big Lite 2 Sharpy</t>
  </si>
  <si>
    <t>Black Gun 400W</t>
  </si>
  <si>
    <t>Colorado 2 Quad Zoom Tour</t>
  </si>
  <si>
    <t>De Sisti Duccio 1</t>
  </si>
  <si>
    <t>De Sisti Magis</t>
  </si>
  <si>
    <t>DEC 2Kw</t>
  </si>
  <si>
    <t>Dec Source 4 750w</t>
  </si>
  <si>
    <t>Découpe 711SX</t>
  </si>
  <si>
    <t>Eurolite Led PAR 36</t>
  </si>
  <si>
    <t>Fresnel 1Kw</t>
  </si>
  <si>
    <t>Fresnel 5Kw</t>
  </si>
  <si>
    <t>Impression Plan 90</t>
  </si>
  <si>
    <t>Jarag Line 30</t>
  </si>
  <si>
    <t xml:space="preserve">Laser Lyre 4w </t>
  </si>
  <si>
    <t>Lycia Led</t>
  </si>
  <si>
    <t>Lyre Zap Strob</t>
  </si>
  <si>
    <t>M2K WASH</t>
  </si>
  <si>
    <t>M2K XB WASH</t>
  </si>
  <si>
    <t>Mac 3 Prof</t>
  </si>
  <si>
    <t>MAC 700 Profile</t>
  </si>
  <si>
    <t>Mickey Mole</t>
  </si>
  <si>
    <t>Mini Broot 8x650w</t>
  </si>
  <si>
    <t>Mollefays 4 Lights</t>
  </si>
  <si>
    <t>Mollefays 8 Lights</t>
  </si>
  <si>
    <t>Mythos</t>
  </si>
  <si>
    <t>P5W</t>
  </si>
  <si>
    <t>Par 38 120w</t>
  </si>
  <si>
    <t>Par ETC 575w</t>
  </si>
  <si>
    <t>Pc 2Kw</t>
  </si>
  <si>
    <t>PC 329 2Kw</t>
  </si>
  <si>
    <t>Power Led Strip</t>
  </si>
  <si>
    <t>Quasar</t>
  </si>
  <si>
    <t>Rush MH3</t>
  </si>
  <si>
    <t>Servo Wash 250</t>
  </si>
  <si>
    <t>Stage bar 54 L</t>
  </si>
  <si>
    <t>SX B5/2</t>
  </si>
  <si>
    <t>T16   75W</t>
  </si>
  <si>
    <t>VL 1000 AS</t>
  </si>
  <si>
    <t>VL 3000 Spot Q</t>
  </si>
  <si>
    <t>VL 3015</t>
  </si>
  <si>
    <t>VL 3500 Spot</t>
  </si>
  <si>
    <t>Wild Sun</t>
  </si>
  <si>
    <t>ZR 33 Hi-Mass</t>
  </si>
  <si>
    <t>Sharpy W</t>
  </si>
  <si>
    <t>Alpha Beam 1500</t>
  </si>
  <si>
    <t>ID MACHINE</t>
  </si>
  <si>
    <t>TYPE</t>
  </si>
  <si>
    <t>UNIVERS</t>
  </si>
  <si>
    <t xml:space="preserve">ID </t>
  </si>
  <si>
    <t>FIXTURE</t>
  </si>
  <si>
    <t>ADRESS</t>
  </si>
  <si>
    <t>M.P</t>
  </si>
  <si>
    <t>Mac Aura</t>
  </si>
  <si>
    <t>WEIGHT</t>
  </si>
  <si>
    <t>4</t>
  </si>
  <si>
    <t>61</t>
  </si>
  <si>
    <t>21</t>
  </si>
  <si>
    <t>22</t>
  </si>
  <si>
    <t>23</t>
  </si>
  <si>
    <t>24</t>
  </si>
  <si>
    <t>25</t>
  </si>
  <si>
    <t>26</t>
  </si>
  <si>
    <t>27</t>
  </si>
  <si>
    <t>28</t>
  </si>
  <si>
    <t>29</t>
  </si>
  <si>
    <t>30</t>
  </si>
  <si>
    <t>31</t>
  </si>
  <si>
    <t>32</t>
  </si>
  <si>
    <t>201</t>
  </si>
  <si>
    <t>202</t>
  </si>
  <si>
    <t>203</t>
  </si>
  <si>
    <t>204</t>
  </si>
  <si>
    <t>205</t>
  </si>
  <si>
    <t>206</t>
  </si>
  <si>
    <t>207</t>
  </si>
  <si>
    <t>208</t>
  </si>
  <si>
    <t>301</t>
  </si>
  <si>
    <t>302</t>
  </si>
  <si>
    <t>303</t>
  </si>
  <si>
    <t>304</t>
  </si>
  <si>
    <t>305</t>
  </si>
  <si>
    <t>306</t>
  </si>
  <si>
    <t>701</t>
  </si>
  <si>
    <t>702</t>
  </si>
  <si>
    <t>703</t>
  </si>
  <si>
    <t>704</t>
  </si>
  <si>
    <t>705</t>
  </si>
  <si>
    <t>706</t>
  </si>
  <si>
    <t>707</t>
  </si>
  <si>
    <t>708</t>
  </si>
  <si>
    <t>709</t>
  </si>
  <si>
    <t>710</t>
  </si>
  <si>
    <t>1</t>
  </si>
  <si>
    <t>2</t>
  </si>
  <si>
    <t>3</t>
  </si>
  <si>
    <t>5</t>
  </si>
  <si>
    <t>6</t>
  </si>
  <si>
    <t>7</t>
  </si>
  <si>
    <t>8</t>
  </si>
  <si>
    <t>9</t>
  </si>
  <si>
    <t>10</t>
  </si>
  <si>
    <t>11</t>
  </si>
  <si>
    <t>12</t>
  </si>
  <si>
    <t>13</t>
  </si>
  <si>
    <t>51</t>
  </si>
  <si>
    <t>52</t>
  </si>
  <si>
    <t>53</t>
  </si>
  <si>
    <t>54</t>
  </si>
  <si>
    <t>55</t>
  </si>
  <si>
    <t>56</t>
  </si>
  <si>
    <t>62</t>
  </si>
  <si>
    <t>63</t>
  </si>
  <si>
    <t>64</t>
  </si>
  <si>
    <t xml:space="preserve">éclat.droit </t>
  </si>
  <si>
    <t>éclat.décalé</t>
  </si>
  <si>
    <t>Rack N°1</t>
  </si>
  <si>
    <t>RK 125 N°1</t>
  </si>
  <si>
    <t>Soca N°1</t>
  </si>
  <si>
    <t>Soca N°2</t>
  </si>
  <si>
    <t>Soca N°3</t>
  </si>
  <si>
    <t>Soca N°4</t>
  </si>
  <si>
    <t>Soca N°5</t>
  </si>
  <si>
    <t>Soca N°6</t>
  </si>
  <si>
    <t>Soca N°7</t>
  </si>
  <si>
    <t>Soca N°8</t>
  </si>
  <si>
    <t>Soca N°9</t>
  </si>
  <si>
    <t>Soca N°10</t>
  </si>
  <si>
    <t>Soca N°11</t>
  </si>
  <si>
    <t>Soca N°12</t>
  </si>
  <si>
    <t>Soca N°13</t>
  </si>
  <si>
    <t>Soca N°14</t>
  </si>
  <si>
    <t>Soca N°15</t>
  </si>
  <si>
    <t>Soca N°16</t>
  </si>
  <si>
    <t>Rack N°2</t>
  </si>
  <si>
    <t>Rack N°3</t>
  </si>
  <si>
    <t>Rack N°4</t>
  </si>
  <si>
    <t>RK 125 N°2</t>
  </si>
  <si>
    <t>RK 125 N°3</t>
  </si>
  <si>
    <t>RK 125 N°4</t>
  </si>
  <si>
    <t>RK 400 N°1</t>
  </si>
  <si>
    <t>RK 400 N°2</t>
  </si>
  <si>
    <t>21/22</t>
  </si>
  <si>
    <t>51/52</t>
  </si>
  <si>
    <t>21/201/22/202</t>
  </si>
  <si>
    <t>Dans la colonne MP j'ai bidouillé une liste de validation pour avoir des couleurs perso mais ne peut on pas avoir directement un encart avec les couleurs en visu et cliquer sur celle que l'on veut choisir?</t>
  </si>
  <si>
    <t>http://forum.excel-pratique.com/excel/incompatibilite-vba-entre-mac-et-pc-t70190-10.html</t>
  </si>
  <si>
    <t>2/23</t>
  </si>
  <si>
    <t>A TROUVER</t>
  </si>
  <si>
    <t>LISTE POUR VALIDATION</t>
  </si>
  <si>
    <t>PERCHE CONTRE N°1</t>
  </si>
  <si>
    <t>Voici la mise en page que je souhaite pouvoir avoir sur mes armoires electriques</t>
  </si>
  <si>
    <t>SOCA N°1</t>
  </si>
  <si>
    <t xml:space="preserve">les cellules en vert clair sont fixes </t>
  </si>
  <si>
    <t>il est possible que j'ai 50 socas différentes et donc 50 étiquettes.</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</si>
</sst>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quot;24 x 3 Kw  N°&quot;\ ###"/>
    <numFmt numFmtId="165" formatCode="&quot;SOCA  N°&quot;\ ###"/>
    <numFmt numFmtId="166" formatCode="##,##0.00&quot; A&quot;"/>
    <numFmt numFmtId="167" formatCode="#,###&quot; m&quot;"/>
    <numFmt numFmtId="168" formatCode="#,###.0&quot; A&quot;"/>
    <numFmt numFmtId="169" formatCode="&quot;+&quot;\ #,###&quot; m&quot;"/>
    <numFmt numFmtId="170" formatCode="#,###.00&quot; A&quot;"/>
    <numFmt numFmtId="171" formatCode="##,##0&quot; Kg&quot;"/>
    <numFmt numFmtId="172" formatCode="&quot;+&quot;\ &quot;# ##&quot;"/>
  </numFmts>
  <fonts count="35" x14ac:knownFonts="1">
    <font>
      <sz val="10"/>
      <name val="Arial"/>
    </font>
    <font>
      <b/>
      <sz val="26"/>
      <name val="Arial"/>
      <family val="2"/>
    </font>
    <font>
      <b/>
      <sz val="14"/>
      <name val="Arial"/>
      <family val="2"/>
    </font>
    <font>
      <sz val="12"/>
      <name val="Arial"/>
      <family val="2"/>
    </font>
    <font>
      <sz val="14"/>
      <name val="Arial"/>
      <family val="2"/>
    </font>
    <font>
      <b/>
      <sz val="14"/>
      <color indexed="10"/>
      <name val="Arial"/>
      <family val="2"/>
    </font>
    <font>
      <b/>
      <sz val="14"/>
      <color indexed="57"/>
      <name val="Arial"/>
      <family val="2"/>
    </font>
    <font>
      <sz val="8"/>
      <name val="Arial"/>
      <family val="2"/>
    </font>
    <font>
      <b/>
      <sz val="20"/>
      <color indexed="10"/>
      <name val="Arial"/>
      <family val="2"/>
    </font>
    <font>
      <b/>
      <sz val="14"/>
      <color indexed="60"/>
      <name val="Arial"/>
      <family val="2"/>
    </font>
    <font>
      <b/>
      <sz val="14"/>
      <color indexed="23"/>
      <name val="Arial"/>
      <family val="2"/>
    </font>
    <font>
      <b/>
      <sz val="14"/>
      <color indexed="12"/>
      <name val="Arial"/>
      <family val="2"/>
    </font>
    <font>
      <b/>
      <sz val="10"/>
      <color theme="8" tint="-0.499984740745262"/>
      <name val="Arial"/>
      <family val="2"/>
    </font>
    <font>
      <u/>
      <sz val="10"/>
      <color theme="10"/>
      <name val="Arial"/>
    </font>
    <font>
      <u/>
      <sz val="10"/>
      <color theme="11"/>
      <name val="Arial"/>
    </font>
    <font>
      <sz val="48"/>
      <color theme="1"/>
      <name val="Calibri"/>
      <family val="2"/>
      <scheme val="minor"/>
    </font>
    <font>
      <b/>
      <sz val="14"/>
      <color rgb="FF0000FF"/>
      <name val="Arial"/>
    </font>
    <font>
      <b/>
      <sz val="14"/>
      <color rgb="FF008000"/>
      <name val="Arial"/>
    </font>
    <font>
      <b/>
      <sz val="14"/>
      <color indexed="17"/>
      <name val="Arial"/>
    </font>
    <font>
      <b/>
      <sz val="14"/>
      <color rgb="FF0000D4"/>
      <name val="Arial"/>
    </font>
    <font>
      <sz val="18"/>
      <name val="Arial"/>
    </font>
    <font>
      <b/>
      <sz val="14"/>
      <color theme="0"/>
      <name val="Arial"/>
      <family val="2"/>
    </font>
    <font>
      <sz val="10"/>
      <color theme="0"/>
      <name val="Arial"/>
    </font>
    <font>
      <b/>
      <sz val="14"/>
      <color rgb="FFFF0000"/>
      <name val="Arial"/>
      <family val="2"/>
    </font>
    <font>
      <b/>
      <sz val="10"/>
      <name val="Arial"/>
    </font>
    <font>
      <b/>
      <sz val="11"/>
      <name val="Arial"/>
      <family val="2"/>
    </font>
    <font>
      <b/>
      <sz val="11"/>
      <color indexed="10"/>
      <name val="Arial"/>
      <family val="2"/>
    </font>
    <font>
      <b/>
      <sz val="11"/>
      <color indexed="57"/>
      <name val="Arial"/>
      <family val="2"/>
    </font>
    <font>
      <b/>
      <sz val="15"/>
      <color rgb="FFFF0000"/>
      <name val="Arial"/>
      <family val="2"/>
    </font>
    <font>
      <b/>
      <sz val="48"/>
      <name val="Arial"/>
      <family val="2"/>
    </font>
    <font>
      <b/>
      <sz val="8"/>
      <name val="Arial"/>
      <family val="2"/>
    </font>
    <font>
      <sz val="22"/>
      <name val="Arial"/>
    </font>
    <font>
      <sz val="26"/>
      <name val="Arial"/>
    </font>
    <font>
      <b/>
      <sz val="36"/>
      <name val="Arial"/>
    </font>
    <font>
      <sz val="12"/>
      <color rgb="FFFF0000"/>
      <name val="Arial"/>
    </font>
  </fonts>
  <fills count="22">
    <fill>
      <patternFill patternType="none"/>
    </fill>
    <fill>
      <patternFill patternType="gray125"/>
    </fill>
    <fill>
      <patternFill patternType="solid">
        <fgColor indexed="8"/>
        <bgColor indexed="64"/>
      </patternFill>
    </fill>
    <fill>
      <patternFill patternType="solid">
        <fgColor indexed="55"/>
        <bgColor indexed="64"/>
      </patternFill>
    </fill>
    <fill>
      <patternFill patternType="solid">
        <fgColor theme="1"/>
        <bgColor indexed="64"/>
      </patternFill>
    </fill>
    <fill>
      <patternFill patternType="solid">
        <fgColor rgb="FFFFFF00"/>
        <bgColor indexed="64"/>
      </patternFill>
    </fill>
    <fill>
      <patternFill patternType="solid">
        <fgColor rgb="FF0000FF"/>
        <bgColor indexed="64"/>
      </patternFill>
    </fill>
    <fill>
      <patternFill patternType="solid">
        <fgColor rgb="FFFF0000"/>
        <bgColor indexed="64"/>
      </patternFill>
    </fill>
    <fill>
      <patternFill patternType="solid">
        <fgColor theme="0" tint="-0.499984740745262"/>
        <bgColor indexed="64"/>
      </patternFill>
    </fill>
    <fill>
      <patternFill patternType="solid">
        <fgColor rgb="FFFF6600"/>
        <bgColor indexed="64"/>
      </patternFill>
    </fill>
    <fill>
      <patternFill patternType="solid">
        <fgColor rgb="FF009900"/>
        <bgColor indexed="64"/>
      </patternFill>
    </fill>
    <fill>
      <patternFill patternType="solid">
        <fgColor rgb="FF672C94"/>
        <bgColor indexed="64"/>
      </patternFill>
    </fill>
    <fill>
      <patternFill patternType="solid">
        <fgColor rgb="FFFF66FF"/>
        <bgColor indexed="64"/>
      </patternFill>
    </fill>
    <fill>
      <patternFill patternType="solid">
        <fgColor rgb="FFFFFFFF"/>
        <bgColor indexed="64"/>
      </patternFill>
    </fill>
    <fill>
      <patternFill patternType="lightVertical">
        <fgColor rgb="FFFFFF00"/>
        <bgColor rgb="FF009900"/>
      </patternFill>
    </fill>
    <fill>
      <patternFill patternType="solid">
        <fgColor rgb="FF974706"/>
        <bgColor indexed="64"/>
      </patternFill>
    </fill>
    <fill>
      <patternFill patternType="solid">
        <fgColor rgb="FF999999"/>
        <bgColor indexed="64"/>
      </patternFill>
    </fill>
    <fill>
      <patternFill patternType="solid">
        <fgColor theme="6"/>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CCFFCC"/>
        <bgColor indexed="64"/>
      </patternFill>
    </fill>
  </fills>
  <borders count="50">
    <border>
      <left/>
      <right/>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right/>
      <top/>
      <bottom style="medium">
        <color auto="1"/>
      </bottom>
      <diagonal/>
    </border>
    <border>
      <left style="medium">
        <color auto="1"/>
      </left>
      <right style="medium">
        <color auto="1"/>
      </right>
      <top/>
      <bottom/>
      <diagonal/>
    </border>
    <border>
      <left style="medium">
        <color auto="1"/>
      </left>
      <right style="medium">
        <color auto="1"/>
      </right>
      <top style="medium">
        <color auto="1"/>
      </top>
      <bottom/>
      <diagonal/>
    </border>
    <border>
      <left/>
      <right/>
      <top style="thin">
        <color auto="1"/>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thin">
        <color auto="1"/>
      </bottom>
      <diagonal/>
    </border>
    <border>
      <left/>
      <right/>
      <top style="thin">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style="thin">
        <color auto="1"/>
      </left>
      <right/>
      <top style="medium">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medium">
        <color auto="1"/>
      </top>
      <bottom style="medium">
        <color auto="1"/>
      </bottom>
      <diagonal/>
    </border>
    <border>
      <left/>
      <right style="medium">
        <color auto="1"/>
      </right>
      <top style="thin">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right style="medium">
        <color auto="1"/>
      </right>
      <top/>
      <bottom style="thin">
        <color auto="1"/>
      </bottom>
      <diagonal/>
    </border>
    <border>
      <left style="thin">
        <color auto="1"/>
      </left>
      <right/>
      <top/>
      <bottom style="thin">
        <color auto="1"/>
      </bottom>
      <diagonal/>
    </border>
    <border>
      <left style="medium">
        <color auto="1"/>
      </left>
      <right style="thin">
        <color auto="1"/>
      </right>
      <top/>
      <bottom style="thin">
        <color auto="1"/>
      </bottom>
      <diagonal/>
    </border>
    <border>
      <left/>
      <right style="medium">
        <color auto="1"/>
      </right>
      <top style="thin">
        <color auto="1"/>
      </top>
      <bottom/>
      <diagonal/>
    </border>
    <border>
      <left style="thin">
        <color auto="1"/>
      </left>
      <right/>
      <top style="thin">
        <color auto="1"/>
      </top>
      <bottom/>
      <diagonal/>
    </border>
    <border>
      <left style="medium">
        <color auto="1"/>
      </left>
      <right style="thin">
        <color auto="1"/>
      </right>
      <top style="thin">
        <color auto="1"/>
      </top>
      <bottom/>
      <diagonal/>
    </border>
    <border>
      <left/>
      <right/>
      <top/>
      <bottom style="thin">
        <color auto="1"/>
      </bottom>
      <diagonal/>
    </border>
    <border>
      <left style="medium">
        <color auto="1"/>
      </left>
      <right/>
      <top/>
      <bottom style="thin">
        <color auto="1"/>
      </bottom>
      <diagonal/>
    </border>
    <border>
      <left/>
      <right/>
      <top style="thin">
        <color auto="1"/>
      </top>
      <bottom/>
      <diagonal/>
    </border>
    <border>
      <left style="medium">
        <color auto="1"/>
      </left>
      <right/>
      <top style="thin">
        <color auto="1"/>
      </top>
      <bottom/>
      <diagonal/>
    </border>
    <border>
      <left style="medium">
        <color auto="1"/>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bottom/>
      <diagonal/>
    </border>
    <border>
      <left style="medium">
        <color auto="1"/>
      </left>
      <right style="medium">
        <color auto="1"/>
      </right>
      <top style="thin">
        <color auto="1"/>
      </top>
      <bottom style="medium">
        <color auto="1"/>
      </bottom>
      <diagonal/>
    </border>
    <border>
      <left style="thin">
        <color auto="1"/>
      </left>
      <right style="medium">
        <color auto="1"/>
      </right>
      <top style="medium">
        <color auto="1"/>
      </top>
      <bottom style="medium">
        <color auto="1"/>
      </bottom>
      <diagonal/>
    </border>
  </borders>
  <cellStyleXfs count="2118">
    <xf numFmtId="0" fontId="0" fillId="0" borderId="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cellStyleXfs>
  <cellXfs count="315">
    <xf numFmtId="0" fontId="0" fillId="0" borderId="0" xfId="0"/>
    <xf numFmtId="0" fontId="1" fillId="0" borderId="0" xfId="0" applyFont="1" applyBorder="1" applyAlignment="1">
      <alignment horizontal="center" vertical="center" shrinkToFit="1"/>
    </xf>
    <xf numFmtId="0" fontId="0" fillId="0" borderId="0" xfId="0" applyBorder="1" applyAlignment="1">
      <alignment vertical="center"/>
    </xf>
    <xf numFmtId="0" fontId="0" fillId="0" borderId="0" xfId="0" applyAlignment="1">
      <alignment horizontal="center" vertical="center"/>
    </xf>
    <xf numFmtId="0" fontId="2" fillId="0" borderId="0" xfId="0" applyFont="1" applyFill="1" applyBorder="1" applyAlignment="1">
      <alignment horizontal="center" vertical="center"/>
    </xf>
    <xf numFmtId="166" fontId="2" fillId="0" borderId="0" xfId="0" applyNumberFormat="1" applyFont="1" applyBorder="1" applyAlignment="1">
      <alignment horizontal="center" vertical="center"/>
    </xf>
    <xf numFmtId="0" fontId="11" fillId="0" borderId="0" xfId="0" applyFont="1" applyBorder="1" applyAlignment="1">
      <alignment horizontal="center"/>
    </xf>
    <xf numFmtId="166" fontId="2" fillId="0" borderId="0" xfId="0" applyNumberFormat="1" applyFont="1" applyBorder="1" applyAlignment="1">
      <alignment horizontal="center"/>
    </xf>
    <xf numFmtId="0" fontId="2" fillId="0" borderId="0" xfId="0" applyFont="1" applyBorder="1" applyAlignment="1">
      <alignment horizontal="center" vertical="center"/>
    </xf>
    <xf numFmtId="0" fontId="11" fillId="0" borderId="0" xfId="0" applyFont="1" applyBorder="1" applyAlignment="1">
      <alignment horizontal="center" vertical="center"/>
    </xf>
    <xf numFmtId="166" fontId="16" fillId="0" borderId="0" xfId="0" applyNumberFormat="1" applyFont="1" applyBorder="1" applyAlignment="1">
      <alignment horizontal="center" vertical="center"/>
    </xf>
    <xf numFmtId="166" fontId="11" fillId="0" borderId="0" xfId="0" applyNumberFormat="1" applyFont="1" applyBorder="1" applyAlignment="1">
      <alignment horizontal="center" vertical="center"/>
    </xf>
    <xf numFmtId="0" fontId="11" fillId="0" borderId="0" xfId="0" applyFont="1" applyBorder="1" applyAlignment="1" applyProtection="1">
      <alignment horizontal="center"/>
      <protection locked="0"/>
    </xf>
    <xf numFmtId="166" fontId="2" fillId="0" borderId="0" xfId="0" applyNumberFormat="1" applyFont="1" applyBorder="1" applyAlignment="1" applyProtection="1">
      <alignment horizontal="center"/>
      <protection locked="0"/>
    </xf>
    <xf numFmtId="166" fontId="2" fillId="0" borderId="0" xfId="0" applyNumberFormat="1" applyFont="1" applyFill="1" applyBorder="1" applyAlignment="1">
      <alignment horizontal="center" vertical="center"/>
    </xf>
    <xf numFmtId="0" fontId="17" fillId="0" borderId="0" xfId="0" applyFont="1" applyBorder="1" applyAlignment="1">
      <alignment horizontal="center" vertical="center"/>
    </xf>
    <xf numFmtId="166" fontId="17" fillId="0" borderId="0" xfId="0" applyNumberFormat="1" applyFont="1" applyBorder="1" applyAlignment="1">
      <alignment horizontal="center" vertical="center"/>
    </xf>
    <xf numFmtId="0" fontId="18" fillId="0" borderId="0" xfId="0" applyFont="1" applyBorder="1" applyAlignment="1">
      <alignment horizontal="center" vertical="center"/>
    </xf>
    <xf numFmtId="166" fontId="18" fillId="0" borderId="0" xfId="0" applyNumberFormat="1" applyFont="1" applyBorder="1" applyAlignment="1">
      <alignment horizontal="center" vertical="center"/>
    </xf>
    <xf numFmtId="0" fontId="16" fillId="0" borderId="0" xfId="0" applyFont="1" applyBorder="1" applyAlignment="1">
      <alignment horizontal="center" vertical="center"/>
    </xf>
    <xf numFmtId="0" fontId="17" fillId="0" borderId="0" xfId="0" applyFont="1" applyBorder="1" applyAlignment="1">
      <alignment horizontal="center"/>
    </xf>
    <xf numFmtId="166" fontId="17" fillId="0" borderId="0" xfId="0" applyNumberFormat="1" applyFont="1" applyBorder="1" applyAlignment="1">
      <alignment horizontal="center"/>
    </xf>
    <xf numFmtId="0" fontId="11" fillId="0" borderId="0" xfId="0" applyFont="1" applyBorder="1" applyAlignment="1" applyProtection="1">
      <alignment horizontal="center" vertical="center"/>
      <protection locked="0"/>
    </xf>
    <xf numFmtId="166" fontId="2" fillId="0" borderId="0" xfId="0" applyNumberFormat="1" applyFont="1" applyBorder="1" applyAlignment="1" applyProtection="1">
      <alignment horizontal="center" vertical="center"/>
      <protection locked="0"/>
    </xf>
    <xf numFmtId="166" fontId="18" fillId="0" borderId="0" xfId="0" applyNumberFormat="1" applyFont="1" applyFill="1" applyBorder="1" applyAlignment="1">
      <alignment horizontal="center" vertical="center"/>
    </xf>
    <xf numFmtId="0" fontId="16" fillId="0" borderId="0" xfId="0" applyFont="1" applyBorder="1" applyAlignment="1">
      <alignment horizontal="center"/>
    </xf>
    <xf numFmtId="166" fontId="16" fillId="0" borderId="0" xfId="0" applyNumberFormat="1" applyFont="1" applyBorder="1" applyAlignment="1">
      <alignment horizontal="center"/>
    </xf>
    <xf numFmtId="166" fontId="11" fillId="0" borderId="0" xfId="0" applyNumberFormat="1" applyFont="1" applyBorder="1" applyAlignment="1" applyProtection="1">
      <alignment horizontal="center"/>
    </xf>
    <xf numFmtId="0" fontId="4" fillId="0" borderId="0" xfId="0" applyFont="1" applyBorder="1" applyAlignment="1">
      <alignment horizontal="center" vertical="center"/>
    </xf>
    <xf numFmtId="0" fontId="4" fillId="0" borderId="0" xfId="0" applyFont="1" applyBorder="1" applyAlignment="1">
      <alignment horizontal="center" vertical="center" shrinkToFit="1"/>
    </xf>
    <xf numFmtId="0" fontId="4" fillId="0" borderId="0" xfId="0" applyFont="1"/>
    <xf numFmtId="0" fontId="2" fillId="0" borderId="0" xfId="0" applyFont="1" applyFill="1" applyBorder="1" applyAlignment="1" applyProtection="1">
      <alignment horizontal="center"/>
      <protection locked="0"/>
    </xf>
    <xf numFmtId="0" fontId="2" fillId="0" borderId="0" xfId="0" applyFont="1" applyBorder="1" applyAlignment="1" applyProtection="1">
      <alignment horizontal="center"/>
      <protection locked="0"/>
    </xf>
    <xf numFmtId="0" fontId="19" fillId="0" borderId="0" xfId="0" applyFont="1" applyAlignment="1" applyProtection="1">
      <alignment horizontal="center"/>
      <protection locked="0"/>
    </xf>
    <xf numFmtId="166" fontId="11" fillId="0" borderId="0" xfId="0" applyNumberFormat="1" applyFont="1" applyBorder="1" applyAlignment="1" applyProtection="1">
      <alignment horizontal="center"/>
      <protection locked="0"/>
    </xf>
    <xf numFmtId="168" fontId="2" fillId="0" borderId="0" xfId="0" applyNumberFormat="1" applyFont="1" applyBorder="1" applyAlignment="1" applyProtection="1">
      <alignment horizontal="center"/>
      <protection locked="0"/>
    </xf>
    <xf numFmtId="166" fontId="2" fillId="0" borderId="0" xfId="0" applyNumberFormat="1" applyFont="1" applyAlignment="1" applyProtection="1">
      <alignment horizontal="center"/>
      <protection locked="0"/>
    </xf>
    <xf numFmtId="0" fontId="4" fillId="0" borderId="0" xfId="0" applyFont="1" applyAlignment="1">
      <alignment horizontal="center" vertical="center"/>
    </xf>
    <xf numFmtId="0" fontId="20" fillId="0" borderId="0" xfId="0" applyFont="1" applyAlignment="1">
      <alignment horizontal="center" vertical="center"/>
    </xf>
    <xf numFmtId="171" fontId="2" fillId="0" borderId="0" xfId="0" applyNumberFormat="1" applyFont="1" applyAlignment="1">
      <alignment horizontal="center" vertical="center"/>
    </xf>
    <xf numFmtId="49" fontId="4" fillId="0" borderId="0" xfId="0" applyNumberFormat="1" applyFont="1" applyAlignment="1">
      <alignment horizontal="center" vertical="center"/>
    </xf>
    <xf numFmtId="0" fontId="4" fillId="17" borderId="0" xfId="0" applyFont="1" applyFill="1"/>
    <xf numFmtId="0" fontId="0" fillId="0" borderId="0" xfId="0" applyAlignment="1">
      <alignment vertical="center"/>
    </xf>
    <xf numFmtId="0" fontId="0" fillId="0" borderId="0" xfId="0" applyAlignment="1">
      <alignment horizontal="center" vertical="center"/>
    </xf>
    <xf numFmtId="0" fontId="0" fillId="0" borderId="0" xfId="0" applyBorder="1" applyAlignment="1">
      <alignment horizontal="center" vertical="center"/>
    </xf>
    <xf numFmtId="171" fontId="23" fillId="0" borderId="0" xfId="0" applyNumberFormat="1" applyFont="1" applyAlignment="1">
      <alignment horizontal="center" vertical="center"/>
    </xf>
    <xf numFmtId="0" fontId="13" fillId="0" borderId="0" xfId="2115" applyAlignment="1">
      <alignment horizontal="center" vertical="center"/>
    </xf>
    <xf numFmtId="0" fontId="0" fillId="0" borderId="0" xfId="0" applyFill="1" applyBorder="1" applyAlignment="1">
      <alignment vertical="center"/>
    </xf>
    <xf numFmtId="0" fontId="0" fillId="0" borderId="0" xfId="0" applyFill="1" applyBorder="1" applyAlignment="1">
      <alignment horizontal="center" vertical="center"/>
    </xf>
    <xf numFmtId="0" fontId="0" fillId="0" borderId="0" xfId="0" applyFill="1" applyBorder="1" applyAlignment="1">
      <alignment vertical="center" wrapText="1"/>
    </xf>
    <xf numFmtId="0" fontId="24" fillId="0" borderId="0" xfId="0" applyFont="1" applyAlignment="1">
      <alignment horizontal="center" vertical="center" shrinkToFit="1"/>
    </xf>
    <xf numFmtId="0" fontId="26" fillId="0" borderId="16" xfId="0" applyFont="1" applyBorder="1" applyAlignment="1">
      <alignment horizontal="center" vertical="center" shrinkToFit="1"/>
    </xf>
    <xf numFmtId="0" fontId="26" fillId="0" borderId="28" xfId="0" applyFont="1" applyBorder="1" applyAlignment="1">
      <alignment horizontal="center" vertical="center" shrinkToFit="1"/>
    </xf>
    <xf numFmtId="0" fontId="30" fillId="0" borderId="0" xfId="0" applyFont="1" applyBorder="1" applyAlignment="1">
      <alignment horizontal="center" vertical="center" shrinkToFit="1"/>
    </xf>
    <xf numFmtId="0" fontId="29" fillId="0" borderId="1" xfId="0" applyFont="1" applyBorder="1" applyAlignment="1">
      <alignment vertical="center" shrinkToFit="1"/>
    </xf>
    <xf numFmtId="0" fontId="0" fillId="0" borderId="1" xfId="0" applyBorder="1"/>
    <xf numFmtId="0" fontId="0" fillId="0" borderId="1" xfId="0" applyBorder="1" applyAlignment="1">
      <alignment horizontal="center" vertical="center"/>
    </xf>
    <xf numFmtId="0" fontId="0" fillId="0" borderId="2" xfId="0" applyBorder="1" applyAlignment="1">
      <alignment horizontal="center" vertical="center"/>
    </xf>
    <xf numFmtId="0" fontId="0" fillId="0" borderId="27" xfId="0"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28"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0" xfId="0" applyFill="1" applyAlignment="1">
      <alignment vertical="center"/>
    </xf>
    <xf numFmtId="165" fontId="8" fillId="0" borderId="47" xfId="0" applyNumberFormat="1" applyFont="1" applyBorder="1" applyAlignment="1">
      <alignment horizontal="center" vertical="center" shrinkToFit="1"/>
    </xf>
    <xf numFmtId="0" fontId="3" fillId="0" borderId="47" xfId="0" applyFont="1" applyBorder="1" applyAlignment="1">
      <alignment horizontal="center" vertical="center" shrinkToFit="1"/>
    </xf>
    <xf numFmtId="0" fontId="2" fillId="0" borderId="48" xfId="0" applyFont="1" applyBorder="1" applyAlignment="1">
      <alignment vertical="center" shrinkToFit="1"/>
    </xf>
    <xf numFmtId="0" fontId="0" fillId="0" borderId="39" xfId="0" applyBorder="1" applyAlignment="1">
      <alignment vertical="center"/>
    </xf>
    <xf numFmtId="171" fontId="2" fillId="20" borderId="49" xfId="0" applyNumberFormat="1" applyFont="1" applyFill="1" applyBorder="1" applyAlignment="1" applyProtection="1">
      <alignment vertical="center"/>
      <protection locked="0"/>
    </xf>
    <xf numFmtId="0" fontId="0" fillId="0" borderId="4" xfId="0" applyBorder="1" applyAlignment="1">
      <alignment vertical="center"/>
    </xf>
    <xf numFmtId="0" fontId="26" fillId="0" borderId="28" xfId="0" applyFont="1" applyBorder="1" applyAlignment="1" applyProtection="1">
      <alignment horizontal="center" vertical="center" shrinkToFit="1"/>
      <protection locked="0"/>
    </xf>
    <xf numFmtId="0" fontId="26" fillId="0" borderId="16" xfId="0" applyFont="1" applyBorder="1" applyAlignment="1" applyProtection="1">
      <alignment horizontal="center" vertical="center" shrinkToFit="1"/>
      <protection locked="0"/>
    </xf>
    <xf numFmtId="0" fontId="25" fillId="21" borderId="23" xfId="0" applyFont="1" applyFill="1" applyBorder="1" applyAlignment="1" applyProtection="1">
      <alignment horizontal="center" vertical="center" shrinkToFit="1"/>
      <protection locked="0"/>
    </xf>
    <xf numFmtId="0" fontId="32" fillId="0" borderId="2" xfId="0" applyFont="1" applyBorder="1" applyAlignment="1">
      <alignment horizontal="center" vertical="center"/>
    </xf>
    <xf numFmtId="0" fontId="32" fillId="0" borderId="1" xfId="0" applyFont="1" applyBorder="1" applyAlignment="1">
      <alignment horizontal="center" vertical="center"/>
    </xf>
    <xf numFmtId="0" fontId="32" fillId="0" borderId="3" xfId="0" applyFont="1" applyBorder="1" applyAlignment="1">
      <alignment horizontal="center" vertical="center"/>
    </xf>
    <xf numFmtId="0" fontId="32" fillId="0" borderId="39" xfId="0" applyFont="1" applyBorder="1" applyAlignment="1">
      <alignment horizontal="center" vertical="center"/>
    </xf>
    <xf numFmtId="0" fontId="32" fillId="0" borderId="0" xfId="0" applyFont="1" applyBorder="1" applyAlignment="1">
      <alignment horizontal="center" vertical="center"/>
    </xf>
    <xf numFmtId="0" fontId="32" fillId="0" borderId="47" xfId="0" applyFont="1" applyBorder="1" applyAlignment="1">
      <alignment horizontal="center" vertical="center"/>
    </xf>
    <xf numFmtId="0" fontId="32" fillId="0" borderId="4" xfId="0" applyFont="1" applyBorder="1" applyAlignment="1">
      <alignment horizontal="center" vertical="center"/>
    </xf>
    <xf numFmtId="0" fontId="32" fillId="0" borderId="6" xfId="0" applyFont="1" applyBorder="1" applyAlignment="1">
      <alignment horizontal="center" vertical="center"/>
    </xf>
    <xf numFmtId="0" fontId="32" fillId="0" borderId="5" xfId="0" applyFont="1" applyBorder="1" applyAlignment="1">
      <alignment horizontal="center" vertical="center"/>
    </xf>
    <xf numFmtId="0" fontId="3" fillId="21" borderId="26" xfId="0" applyFont="1" applyFill="1" applyBorder="1" applyAlignment="1">
      <alignment horizontal="center" vertical="center"/>
    </xf>
    <xf numFmtId="0" fontId="3" fillId="21" borderId="10" xfId="0" applyFont="1" applyFill="1" applyBorder="1" applyAlignment="1">
      <alignment horizontal="center" vertical="center"/>
    </xf>
    <xf numFmtId="0" fontId="3" fillId="21" borderId="11" xfId="0" applyFont="1" applyFill="1" applyBorder="1" applyAlignment="1">
      <alignment horizontal="center" vertical="center"/>
    </xf>
    <xf numFmtId="0" fontId="25" fillId="21" borderId="25" xfId="0" applyFont="1" applyFill="1" applyBorder="1" applyAlignment="1" applyProtection="1">
      <alignment horizontal="center" vertical="center" shrinkToFit="1"/>
      <protection locked="0"/>
    </xf>
    <xf numFmtId="0" fontId="27" fillId="0" borderId="33" xfId="0" applyFont="1" applyBorder="1" applyAlignment="1" applyProtection="1">
      <alignment horizontal="center" vertical="center" shrinkToFit="1"/>
      <protection locked="0"/>
    </xf>
    <xf numFmtId="0" fontId="27" fillId="0" borderId="32" xfId="0" applyFont="1" applyBorder="1" applyAlignment="1" applyProtection="1">
      <alignment horizontal="center" vertical="center" shrinkToFit="1"/>
      <protection locked="0"/>
    </xf>
    <xf numFmtId="0" fontId="27" fillId="0" borderId="30" xfId="0" applyFont="1" applyBorder="1" applyAlignment="1" applyProtection="1">
      <alignment horizontal="center" vertical="center" shrinkToFit="1"/>
      <protection locked="0"/>
    </xf>
    <xf numFmtId="0" fontId="27" fillId="0" borderId="29" xfId="0" applyFont="1" applyBorder="1" applyAlignment="1" applyProtection="1">
      <alignment horizontal="center" vertical="center" shrinkToFit="1"/>
      <protection locked="0"/>
    </xf>
    <xf numFmtId="0" fontId="25" fillId="0" borderId="34" xfId="0" applyFont="1" applyBorder="1" applyAlignment="1" applyProtection="1">
      <alignment horizontal="center" vertical="center" shrinkToFit="1"/>
      <protection locked="0"/>
    </xf>
    <xf numFmtId="0" fontId="25" fillId="0" borderId="31" xfId="0" applyFont="1" applyBorder="1" applyAlignment="1" applyProtection="1">
      <alignment horizontal="center" vertical="center" shrinkToFit="1"/>
      <protection locked="0"/>
    </xf>
    <xf numFmtId="166" fontId="2" fillId="20" borderId="22" xfId="0" applyNumberFormat="1" applyFont="1" applyFill="1" applyBorder="1" applyAlignment="1" applyProtection="1">
      <alignment horizontal="center" vertical="center"/>
      <protection locked="0"/>
    </xf>
    <xf numFmtId="166" fontId="2" fillId="20" borderId="9" xfId="0" applyNumberFormat="1" applyFont="1" applyFill="1" applyBorder="1" applyAlignment="1" applyProtection="1">
      <alignment horizontal="center" vertical="center"/>
      <protection locked="0"/>
    </xf>
    <xf numFmtId="166" fontId="2" fillId="20" borderId="15" xfId="0" applyNumberFormat="1" applyFont="1" applyFill="1" applyBorder="1" applyAlignment="1" applyProtection="1">
      <alignment horizontal="center" vertical="center"/>
      <protection locked="0"/>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42" xfId="0" applyBorder="1" applyAlignment="1">
      <alignment horizontal="center" vertical="center"/>
    </xf>
    <xf numFmtId="0" fontId="33" fillId="0" borderId="2" xfId="0" applyFont="1" applyBorder="1" applyAlignment="1" applyProtection="1">
      <alignment horizontal="center" vertical="center" shrinkToFit="1"/>
      <protection locked="0"/>
    </xf>
    <xf numFmtId="0" fontId="33" fillId="0" borderId="1" xfId="0" applyFont="1" applyBorder="1" applyAlignment="1" applyProtection="1">
      <alignment horizontal="center" vertical="center" shrinkToFit="1"/>
      <protection locked="0"/>
    </xf>
    <xf numFmtId="0" fontId="33" fillId="0" borderId="3" xfId="0" applyFont="1" applyBorder="1" applyAlignment="1" applyProtection="1">
      <alignment horizontal="center" vertical="center" shrinkToFit="1"/>
      <protection locked="0"/>
    </xf>
    <xf numFmtId="0" fontId="33" fillId="0" borderId="4" xfId="0" applyFont="1" applyBorder="1" applyAlignment="1" applyProtection="1">
      <alignment horizontal="center" vertical="center" shrinkToFit="1"/>
      <protection locked="0"/>
    </xf>
    <xf numFmtId="0" fontId="33" fillId="0" borderId="6" xfId="0" applyFont="1" applyBorder="1" applyAlignment="1" applyProtection="1">
      <alignment horizontal="center" vertical="center" shrinkToFit="1"/>
      <protection locked="0"/>
    </xf>
    <xf numFmtId="0" fontId="33" fillId="0" borderId="5" xfId="0" applyFont="1" applyBorder="1" applyAlignment="1" applyProtection="1">
      <alignment horizontal="center" vertical="center" shrinkToFit="1"/>
      <protection locked="0"/>
    </xf>
    <xf numFmtId="0" fontId="2" fillId="0" borderId="2"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36" xfId="0" applyFont="1" applyBorder="1" applyAlignment="1" applyProtection="1">
      <alignment horizontal="center" vertical="center" wrapText="1"/>
      <protection locked="0"/>
    </xf>
    <xf numFmtId="0" fontId="2" fillId="0" borderId="35" xfId="0" applyFont="1" applyBorder="1" applyAlignment="1" applyProtection="1">
      <alignment horizontal="center" vertical="center" wrapText="1"/>
      <protection locked="0"/>
    </xf>
    <xf numFmtId="0" fontId="2" fillId="0" borderId="29"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shrinkToFit="1"/>
      <protection locked="0"/>
    </xf>
    <xf numFmtId="0" fontId="2" fillId="0" borderId="1" xfId="0" applyFont="1" applyBorder="1" applyAlignment="1" applyProtection="1">
      <alignment horizontal="center" vertical="center" shrinkToFit="1"/>
      <protection locked="0"/>
    </xf>
    <xf numFmtId="0" fontId="2" fillId="0" borderId="3" xfId="0" applyFont="1" applyBorder="1" applyAlignment="1" applyProtection="1">
      <alignment horizontal="center" vertical="center" shrinkToFit="1"/>
      <protection locked="0"/>
    </xf>
    <xf numFmtId="0" fontId="2" fillId="0" borderId="36" xfId="0" applyFont="1" applyBorder="1" applyAlignment="1" applyProtection="1">
      <alignment horizontal="center" vertical="center" shrinkToFit="1"/>
      <protection locked="0"/>
    </xf>
    <xf numFmtId="0" fontId="2" fillId="0" borderId="35" xfId="0" applyFont="1" applyBorder="1" applyAlignment="1" applyProtection="1">
      <alignment horizontal="center" vertical="center" shrinkToFit="1"/>
      <protection locked="0"/>
    </xf>
    <xf numFmtId="0" fontId="2" fillId="0" borderId="29" xfId="0" applyFont="1" applyBorder="1" applyAlignment="1" applyProtection="1">
      <alignment horizontal="center" vertical="center" shrinkToFit="1"/>
      <protection locked="0"/>
    </xf>
    <xf numFmtId="49" fontId="28" fillId="0" borderId="38" xfId="0" applyNumberFormat="1" applyFont="1" applyBorder="1" applyAlignment="1" applyProtection="1">
      <alignment horizontal="center" vertical="center" wrapText="1"/>
      <protection locked="0"/>
    </xf>
    <xf numFmtId="0" fontId="28" fillId="0" borderId="37" xfId="0" applyNumberFormat="1" applyFont="1" applyBorder="1" applyAlignment="1" applyProtection="1">
      <alignment horizontal="center" vertical="center" wrapText="1"/>
      <protection locked="0"/>
    </xf>
    <xf numFmtId="0" fontId="28" fillId="0" borderId="32" xfId="0" applyNumberFormat="1" applyFont="1" applyBorder="1" applyAlignment="1" applyProtection="1">
      <alignment horizontal="center" vertical="center" wrapText="1"/>
      <protection locked="0"/>
    </xf>
    <xf numFmtId="0" fontId="28" fillId="0" borderId="36" xfId="0" applyNumberFormat="1" applyFont="1" applyBorder="1" applyAlignment="1" applyProtection="1">
      <alignment horizontal="center" vertical="center" wrapText="1"/>
      <protection locked="0"/>
    </xf>
    <xf numFmtId="0" fontId="28" fillId="0" borderId="35" xfId="0" applyNumberFormat="1" applyFont="1" applyBorder="1" applyAlignment="1" applyProtection="1">
      <alignment horizontal="center" vertical="center" wrapText="1"/>
      <protection locked="0"/>
    </xf>
    <xf numFmtId="0" fontId="28" fillId="0" borderId="29" xfId="0" applyNumberFormat="1" applyFont="1" applyBorder="1" applyAlignment="1" applyProtection="1">
      <alignment horizontal="center" vertical="center" wrapText="1"/>
      <protection locked="0"/>
    </xf>
    <xf numFmtId="0" fontId="28" fillId="0" borderId="37" xfId="0" applyFont="1" applyBorder="1" applyAlignment="1" applyProtection="1">
      <alignment horizontal="center" vertical="center" wrapText="1"/>
      <protection locked="0"/>
    </xf>
    <xf numFmtId="0" fontId="28" fillId="0" borderId="32" xfId="0" applyFont="1" applyBorder="1" applyAlignment="1" applyProtection="1">
      <alignment horizontal="center" vertical="center" wrapText="1"/>
      <protection locked="0"/>
    </xf>
    <xf numFmtId="0" fontId="28" fillId="0" borderId="36" xfId="0" applyFont="1" applyBorder="1" applyAlignment="1" applyProtection="1">
      <alignment horizontal="center" vertical="center" wrapText="1"/>
      <protection locked="0"/>
    </xf>
    <xf numFmtId="0" fontId="28" fillId="0" borderId="35" xfId="0" applyFont="1" applyBorder="1" applyAlignment="1" applyProtection="1">
      <alignment horizontal="center" vertical="center" wrapText="1"/>
      <protection locked="0"/>
    </xf>
    <xf numFmtId="0" fontId="28" fillId="0" borderId="29" xfId="0" applyFont="1" applyBorder="1" applyAlignment="1" applyProtection="1">
      <alignment horizontal="center" vertical="center" wrapText="1"/>
      <protection locked="0"/>
    </xf>
    <xf numFmtId="0" fontId="28" fillId="0" borderId="38" xfId="0" applyFont="1" applyBorder="1" applyAlignment="1" applyProtection="1">
      <alignment horizontal="center" vertical="center" wrapText="1"/>
      <protection locked="0"/>
    </xf>
    <xf numFmtId="0" fontId="15" fillId="12" borderId="27" xfId="0" applyFont="1" applyFill="1" applyBorder="1" applyAlignment="1">
      <alignment horizontal="center"/>
    </xf>
    <xf numFmtId="0" fontId="15" fillId="12" borderId="44" xfId="0" applyFont="1" applyFill="1" applyBorder="1" applyAlignment="1">
      <alignment horizontal="center"/>
    </xf>
    <xf numFmtId="164" fontId="21" fillId="15" borderId="2" xfId="0" applyNumberFormat="1" applyFont="1" applyFill="1" applyBorder="1" applyAlignment="1">
      <alignment horizontal="center" vertical="center" shrinkToFit="1"/>
    </xf>
    <xf numFmtId="164" fontId="21" fillId="15" borderId="1" xfId="0" applyNumberFormat="1" applyFont="1" applyFill="1" applyBorder="1" applyAlignment="1">
      <alignment horizontal="center" vertical="center" shrinkToFit="1"/>
    </xf>
    <xf numFmtId="170" fontId="9" fillId="0" borderId="4" xfId="0" applyNumberFormat="1" applyFont="1" applyBorder="1" applyAlignment="1">
      <alignment horizontal="center" vertical="center" shrinkToFit="1"/>
    </xf>
    <xf numFmtId="170" fontId="9" fillId="0" borderId="6" xfId="0" applyNumberFormat="1" applyFont="1" applyBorder="1" applyAlignment="1">
      <alignment horizontal="center" vertical="center" shrinkToFit="1"/>
    </xf>
    <xf numFmtId="0" fontId="12" fillId="0" borderId="2" xfId="0" applyFont="1" applyBorder="1" applyAlignment="1">
      <alignment horizontal="center" vertical="top" shrinkToFit="1"/>
    </xf>
    <xf numFmtId="0" fontId="12" fillId="0" borderId="3" xfId="0" applyFont="1" applyBorder="1" applyAlignment="1">
      <alignment horizontal="center" vertical="top" shrinkToFit="1"/>
    </xf>
    <xf numFmtId="0" fontId="12" fillId="0" borderId="4" xfId="0" applyFont="1" applyBorder="1" applyAlignment="1">
      <alignment horizontal="center" vertical="top" shrinkToFit="1"/>
    </xf>
    <xf numFmtId="0" fontId="12" fillId="0" borderId="5" xfId="0" applyFont="1" applyBorder="1" applyAlignment="1">
      <alignment horizontal="center" vertical="top" shrinkToFit="1"/>
    </xf>
    <xf numFmtId="0" fontId="8" fillId="0" borderId="2" xfId="0" applyNumberFormat="1" applyFont="1" applyBorder="1" applyAlignment="1">
      <alignment horizontal="center" vertical="center" shrinkToFit="1"/>
    </xf>
    <xf numFmtId="0" fontId="8" fillId="0" borderId="1" xfId="0" applyNumberFormat="1" applyFont="1" applyBorder="1" applyAlignment="1">
      <alignment horizontal="center" vertical="center" shrinkToFit="1"/>
    </xf>
    <xf numFmtId="0" fontId="8" fillId="0" borderId="3" xfId="0" applyNumberFormat="1" applyFont="1" applyBorder="1" applyAlignment="1">
      <alignment horizontal="center" vertical="center" shrinkToFit="1"/>
    </xf>
    <xf numFmtId="0" fontId="8" fillId="0" borderId="4" xfId="0" applyNumberFormat="1" applyFont="1" applyBorder="1" applyAlignment="1">
      <alignment horizontal="center" vertical="center" shrinkToFit="1"/>
    </xf>
    <xf numFmtId="0" fontId="8" fillId="0" borderId="6" xfId="0" applyNumberFormat="1" applyFont="1" applyBorder="1" applyAlignment="1">
      <alignment horizontal="center" vertical="center" shrinkToFit="1"/>
    </xf>
    <xf numFmtId="0" fontId="8" fillId="0" borderId="5" xfId="0" applyNumberFormat="1" applyFont="1" applyBorder="1" applyAlignment="1">
      <alignment horizontal="center" vertical="center" shrinkToFit="1"/>
    </xf>
    <xf numFmtId="0" fontId="2" fillId="13" borderId="2" xfId="0" applyNumberFormat="1" applyFont="1" applyFill="1" applyBorder="1" applyAlignment="1">
      <alignment horizontal="center" vertical="center" shrinkToFit="1"/>
    </xf>
    <xf numFmtId="0" fontId="2" fillId="13" borderId="1" xfId="0" applyNumberFormat="1" applyFont="1" applyFill="1" applyBorder="1" applyAlignment="1">
      <alignment horizontal="center" vertical="center" shrinkToFit="1"/>
    </xf>
    <xf numFmtId="0" fontId="2" fillId="13" borderId="3" xfId="0" applyNumberFormat="1" applyFont="1" applyFill="1" applyBorder="1" applyAlignment="1">
      <alignment horizontal="center" vertical="center" shrinkToFit="1"/>
    </xf>
    <xf numFmtId="0" fontId="2" fillId="13" borderId="4" xfId="0" applyNumberFormat="1" applyFont="1" applyFill="1" applyBorder="1" applyAlignment="1">
      <alignment horizontal="center" vertical="center" shrinkToFit="1"/>
    </xf>
    <xf numFmtId="0" fontId="2" fillId="13" borderId="6" xfId="0" applyNumberFormat="1" applyFont="1" applyFill="1" applyBorder="1" applyAlignment="1">
      <alignment horizontal="center" vertical="center" shrinkToFit="1"/>
    </xf>
    <xf numFmtId="0" fontId="2" fillId="13" borderId="5" xfId="0" applyNumberFormat="1" applyFont="1" applyFill="1" applyBorder="1" applyAlignment="1">
      <alignment horizontal="center" vertical="center" shrinkToFit="1"/>
    </xf>
    <xf numFmtId="0" fontId="1" fillId="0" borderId="2" xfId="0" applyFont="1" applyBorder="1" applyAlignment="1">
      <alignment horizontal="center" vertical="center" shrinkToFit="1"/>
    </xf>
    <xf numFmtId="0" fontId="1" fillId="0" borderId="1"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4" xfId="0" applyFont="1" applyBorder="1" applyAlignment="1">
      <alignment horizontal="center" vertical="center" shrinkToFit="1"/>
    </xf>
    <xf numFmtId="0" fontId="1" fillId="0" borderId="6" xfId="0" applyFont="1" applyBorder="1" applyAlignment="1">
      <alignment horizontal="center" vertical="center" shrinkToFit="1"/>
    </xf>
    <xf numFmtId="0" fontId="1" fillId="0" borderId="5" xfId="0" applyFont="1" applyBorder="1" applyAlignment="1">
      <alignment horizontal="center" vertical="center" shrinkToFit="1"/>
    </xf>
    <xf numFmtId="172" fontId="2" fillId="0" borderId="10" xfId="0" applyNumberFormat="1" applyFont="1" applyBorder="1" applyAlignment="1">
      <alignment horizontal="center" vertical="center" shrinkToFit="1"/>
    </xf>
    <xf numFmtId="172" fontId="2" fillId="0" borderId="11" xfId="0" applyNumberFormat="1" applyFont="1" applyBorder="1" applyAlignment="1">
      <alignment horizontal="center" vertical="center" shrinkToFit="1"/>
    </xf>
    <xf numFmtId="167" fontId="2" fillId="0" borderId="10" xfId="0" applyNumberFormat="1" applyFont="1" applyBorder="1" applyAlignment="1">
      <alignment horizontal="center" vertical="center" shrinkToFit="1"/>
    </xf>
    <xf numFmtId="169" fontId="2" fillId="0" borderId="10" xfId="0" applyNumberFormat="1" applyFont="1" applyBorder="1" applyAlignment="1">
      <alignment horizontal="center" vertical="center" shrinkToFit="1"/>
    </xf>
    <xf numFmtId="170" fontId="10" fillId="0" borderId="6" xfId="0" applyNumberFormat="1" applyFont="1" applyBorder="1" applyAlignment="1">
      <alignment horizontal="center" vertical="center" shrinkToFit="1"/>
    </xf>
    <xf numFmtId="170" fontId="10" fillId="0" borderId="5" xfId="0" applyNumberFormat="1" applyFont="1" applyBorder="1" applyAlignment="1">
      <alignment horizontal="center" vertical="center" shrinkToFit="1"/>
    </xf>
    <xf numFmtId="164" fontId="2" fillId="16" borderId="1" xfId="0" applyNumberFormat="1" applyFont="1" applyFill="1" applyBorder="1" applyAlignment="1">
      <alignment horizontal="center" vertical="center" shrinkToFit="1"/>
    </xf>
    <xf numFmtId="164" fontId="2" fillId="16" borderId="3" xfId="0" applyNumberFormat="1" applyFont="1" applyFill="1" applyBorder="1" applyAlignment="1">
      <alignment horizontal="center" vertical="center" shrinkToFit="1"/>
    </xf>
    <xf numFmtId="170" fontId="2" fillId="0" borderId="6" xfId="0" applyNumberFormat="1" applyFont="1" applyBorder="1" applyAlignment="1">
      <alignment horizontal="center" vertical="center" shrinkToFit="1"/>
    </xf>
    <xf numFmtId="164" fontId="21" fillId="4" borderId="1" xfId="0" applyNumberFormat="1" applyFont="1" applyFill="1" applyBorder="1" applyAlignment="1">
      <alignment horizontal="center" vertical="center" shrinkToFit="1"/>
    </xf>
    <xf numFmtId="0" fontId="0" fillId="0" borderId="8" xfId="0" applyFont="1" applyBorder="1" applyAlignment="1">
      <alignment horizontal="center" vertical="center" wrapText="1"/>
    </xf>
    <xf numFmtId="0" fontId="0" fillId="0" borderId="7" xfId="0" applyFont="1" applyBorder="1" applyAlignment="1">
      <alignment horizontal="center" vertical="center" wrapText="1"/>
    </xf>
    <xf numFmtId="0" fontId="0" fillId="0" borderId="20" xfId="0" applyFont="1" applyBorder="1" applyAlignment="1">
      <alignment horizontal="center" vertical="center" wrapText="1"/>
    </xf>
    <xf numFmtId="0" fontId="2" fillId="0" borderId="22" xfId="0" applyNumberFormat="1" applyFont="1" applyFill="1" applyBorder="1" applyAlignment="1">
      <alignment horizontal="center" vertical="center"/>
    </xf>
    <xf numFmtId="0" fontId="2" fillId="0" borderId="15" xfId="0" applyNumberFormat="1" applyFont="1" applyFill="1" applyBorder="1" applyAlignment="1">
      <alignment horizontal="center" vertical="center"/>
    </xf>
    <xf numFmtId="0" fontId="6" fillId="20" borderId="18" xfId="0" applyFont="1" applyFill="1" applyBorder="1" applyAlignment="1">
      <alignment horizontal="center" vertical="center"/>
    </xf>
    <xf numFmtId="0" fontId="6" fillId="20" borderId="12" xfId="0" applyFont="1" applyFill="1" applyBorder="1" applyAlignment="1">
      <alignment horizontal="center" vertical="center"/>
    </xf>
    <xf numFmtId="0" fontId="6" fillId="20" borderId="14" xfId="0" applyFont="1" applyFill="1" applyBorder="1" applyAlignment="1">
      <alignment horizontal="center" vertical="center"/>
    </xf>
    <xf numFmtId="0" fontId="2" fillId="0" borderId="18" xfId="0" applyNumberFormat="1" applyFont="1" applyFill="1" applyBorder="1" applyAlignment="1">
      <alignment horizontal="center" vertical="center"/>
    </xf>
    <xf numFmtId="0" fontId="2" fillId="0" borderId="14" xfId="0" applyNumberFormat="1" applyFont="1" applyFill="1" applyBorder="1" applyAlignment="1">
      <alignment horizontal="center" vertical="center"/>
    </xf>
    <xf numFmtId="0" fontId="4" fillId="2" borderId="9" xfId="0" applyFont="1" applyFill="1" applyBorder="1" applyAlignment="1">
      <alignment horizontal="center" vertical="center" shrinkToFit="1"/>
    </xf>
    <xf numFmtId="0" fontId="4" fillId="2" borderId="15"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4" fillId="3" borderId="15" xfId="0" applyFont="1" applyFill="1" applyBorder="1" applyAlignment="1">
      <alignment horizontal="center" vertical="center" shrinkToFit="1"/>
    </xf>
    <xf numFmtId="0" fontId="11" fillId="20" borderId="17" xfId="0" applyNumberFormat="1" applyFont="1" applyFill="1" applyBorder="1" applyAlignment="1" applyProtection="1">
      <alignment horizontal="center" vertical="center"/>
      <protection locked="0"/>
    </xf>
    <xf numFmtId="0" fontId="11" fillId="20" borderId="10" xfId="0" applyNumberFormat="1" applyFont="1" applyFill="1" applyBorder="1" applyAlignment="1" applyProtection="1">
      <alignment horizontal="center" vertical="center"/>
      <protection locked="0"/>
    </xf>
    <xf numFmtId="0" fontId="11" fillId="20" borderId="24" xfId="0" applyNumberFormat="1" applyFont="1" applyFill="1" applyBorder="1" applyAlignment="1" applyProtection="1">
      <alignment horizontal="center" vertical="center"/>
      <protection locked="0"/>
    </xf>
    <xf numFmtId="0" fontId="11" fillId="20" borderId="18" xfId="0" applyNumberFormat="1" applyFont="1" applyFill="1" applyBorder="1" applyAlignment="1" applyProtection="1">
      <alignment horizontal="center" vertical="center"/>
      <protection locked="0"/>
    </xf>
    <xf numFmtId="0" fontId="11" fillId="20" borderId="12" xfId="0" applyNumberFormat="1" applyFont="1" applyFill="1" applyBorder="1" applyAlignment="1" applyProtection="1">
      <alignment horizontal="center" vertical="center"/>
      <protection locked="0"/>
    </xf>
    <xf numFmtId="0" fontId="11" fillId="20" borderId="14" xfId="0" applyNumberFormat="1" applyFont="1" applyFill="1" applyBorder="1" applyAlignment="1" applyProtection="1">
      <alignment horizontal="center" vertical="center"/>
      <protection locked="0"/>
    </xf>
    <xf numFmtId="0" fontId="15" fillId="11" borderId="27" xfId="0" applyFont="1" applyFill="1" applyBorder="1" applyAlignment="1">
      <alignment horizontal="center"/>
    </xf>
    <xf numFmtId="0" fontId="15" fillId="11" borderId="44" xfId="0" applyFont="1" applyFill="1" applyBorder="1" applyAlignment="1">
      <alignment horizontal="center"/>
    </xf>
    <xf numFmtId="0" fontId="15" fillId="6" borderId="27" xfId="0" applyFont="1" applyFill="1" applyBorder="1" applyAlignment="1">
      <alignment horizontal="center"/>
    </xf>
    <xf numFmtId="0" fontId="15" fillId="6" borderId="44" xfId="0" applyFont="1" applyFill="1" applyBorder="1" applyAlignment="1">
      <alignment horizontal="center"/>
    </xf>
    <xf numFmtId="166" fontId="2" fillId="20" borderId="23" xfId="0" applyNumberFormat="1" applyFont="1" applyFill="1" applyBorder="1" applyAlignment="1" applyProtection="1">
      <alignment horizontal="center" vertical="center"/>
      <protection locked="0"/>
    </xf>
    <xf numFmtId="166" fontId="2" fillId="20" borderId="13" xfId="0" applyNumberFormat="1" applyFont="1" applyFill="1" applyBorder="1" applyAlignment="1" applyProtection="1">
      <alignment horizontal="center" vertical="center"/>
      <protection locked="0"/>
    </xf>
    <xf numFmtId="166" fontId="2" fillId="20" borderId="16" xfId="0" applyNumberFormat="1" applyFont="1" applyFill="1" applyBorder="1" applyAlignment="1" applyProtection="1">
      <alignment horizontal="center" vertical="center"/>
      <protection locked="0"/>
    </xf>
    <xf numFmtId="0" fontId="34" fillId="0" borderId="2" xfId="0" applyFont="1" applyBorder="1" applyAlignment="1">
      <alignment horizontal="center" vertical="center" wrapText="1"/>
    </xf>
    <xf numFmtId="0" fontId="34" fillId="0" borderId="1" xfId="0" applyFont="1" applyBorder="1" applyAlignment="1">
      <alignment horizontal="center" vertical="center" wrapText="1"/>
    </xf>
    <xf numFmtId="0" fontId="34" fillId="0" borderId="3" xfId="0" applyFont="1" applyBorder="1" applyAlignment="1">
      <alignment horizontal="center" vertical="center" wrapText="1"/>
    </xf>
    <xf numFmtId="0" fontId="34" fillId="0" borderId="4"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5" xfId="0" applyFont="1" applyBorder="1" applyAlignment="1">
      <alignment horizontal="center" vertical="center" wrapText="1"/>
    </xf>
    <xf numFmtId="0" fontId="22" fillId="9" borderId="40" xfId="0" applyFont="1" applyFill="1" applyBorder="1" applyAlignment="1">
      <alignment horizontal="center" vertical="center"/>
    </xf>
    <xf numFmtId="0" fontId="22" fillId="9" borderId="41" xfId="0" applyFont="1" applyFill="1" applyBorder="1" applyAlignment="1">
      <alignment horizontal="center" vertical="center"/>
    </xf>
    <xf numFmtId="0" fontId="22" fillId="9" borderId="42" xfId="0" applyFont="1" applyFill="1" applyBorder="1" applyAlignment="1">
      <alignment horizontal="center" vertical="center"/>
    </xf>
    <xf numFmtId="0" fontId="22" fillId="9" borderId="28" xfId="0" applyFont="1" applyFill="1" applyBorder="1" applyAlignment="1">
      <alignment horizontal="center" vertical="center"/>
    </xf>
    <xf numFmtId="0" fontId="22" fillId="9" borderId="45" xfId="0" applyFont="1" applyFill="1" applyBorder="1" applyAlignment="1">
      <alignment horizontal="center" vertical="center"/>
    </xf>
    <xf numFmtId="0" fontId="22" fillId="9" borderId="46" xfId="0" applyFont="1" applyFill="1" applyBorder="1" applyAlignment="1">
      <alignment horizontal="center" vertical="center"/>
    </xf>
    <xf numFmtId="0" fontId="4" fillId="3" borderId="13" xfId="0" applyFont="1" applyFill="1" applyBorder="1" applyAlignment="1">
      <alignment horizontal="center" vertical="center" shrinkToFit="1"/>
    </xf>
    <xf numFmtId="0" fontId="4" fillId="3" borderId="16" xfId="0" applyFont="1" applyFill="1" applyBorder="1" applyAlignment="1">
      <alignment horizontal="center" vertical="center" shrinkToFit="1"/>
    </xf>
    <xf numFmtId="1" fontId="25" fillId="0" borderId="34" xfId="0" applyNumberFormat="1" applyFont="1" applyBorder="1" applyAlignment="1" applyProtection="1">
      <alignment horizontal="center" vertical="center" shrinkToFit="1"/>
      <protection locked="0"/>
    </xf>
    <xf numFmtId="1" fontId="25" fillId="0" borderId="31" xfId="0" applyNumberFormat="1" applyFont="1" applyBorder="1" applyAlignment="1" applyProtection="1">
      <alignment horizontal="center" vertical="center" shrinkToFit="1"/>
      <protection locked="0"/>
    </xf>
    <xf numFmtId="0" fontId="15" fillId="14" borderId="27" xfId="0" applyFont="1" applyFill="1" applyBorder="1" applyAlignment="1">
      <alignment horizontal="center"/>
    </xf>
    <xf numFmtId="0" fontId="15" fillId="14" borderId="44" xfId="0" applyFont="1" applyFill="1" applyBorder="1" applyAlignment="1">
      <alignment horizontal="center"/>
    </xf>
    <xf numFmtId="0" fontId="15" fillId="8" borderId="27" xfId="0" applyFont="1" applyFill="1" applyBorder="1" applyAlignment="1">
      <alignment horizontal="center"/>
    </xf>
    <xf numFmtId="0" fontId="15" fillId="8" borderId="44" xfId="0" applyFont="1" applyFill="1" applyBorder="1" applyAlignment="1">
      <alignment horizontal="center"/>
    </xf>
    <xf numFmtId="0" fontId="2" fillId="0" borderId="23" xfId="0" applyFont="1" applyFill="1" applyBorder="1" applyAlignment="1">
      <alignment horizontal="center" vertical="center"/>
    </xf>
    <xf numFmtId="0" fontId="2" fillId="0" borderId="16"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15" xfId="0" applyFont="1" applyFill="1" applyBorder="1" applyAlignment="1">
      <alignment horizontal="center" vertical="center"/>
    </xf>
    <xf numFmtId="0" fontId="4" fillId="15" borderId="9" xfId="0" applyFont="1" applyFill="1" applyBorder="1" applyAlignment="1">
      <alignment horizontal="center" vertical="center" shrinkToFit="1"/>
    </xf>
    <xf numFmtId="0" fontId="4" fillId="15" borderId="15" xfId="0" applyFont="1" applyFill="1" applyBorder="1" applyAlignment="1">
      <alignment horizontal="center" vertical="center" shrinkToFit="1"/>
    </xf>
    <xf numFmtId="0" fontId="15" fillId="9" borderId="27" xfId="0" applyFont="1" applyFill="1" applyBorder="1" applyAlignment="1">
      <alignment horizontal="center"/>
    </xf>
    <xf numFmtId="0" fontId="15" fillId="9" borderId="44" xfId="0" applyFont="1" applyFill="1" applyBorder="1" applyAlignment="1">
      <alignment horizontal="center"/>
    </xf>
    <xf numFmtId="0" fontId="15" fillId="10" borderId="27" xfId="0" applyFont="1" applyFill="1" applyBorder="1" applyAlignment="1">
      <alignment horizontal="center"/>
    </xf>
    <xf numFmtId="0" fontId="15" fillId="10" borderId="44" xfId="0" applyFont="1" applyFill="1" applyBorder="1" applyAlignment="1">
      <alignment horizontal="center"/>
    </xf>
    <xf numFmtId="0" fontId="15" fillId="5" borderId="27" xfId="0" applyFont="1" applyFill="1" applyBorder="1" applyAlignment="1">
      <alignment horizontal="center"/>
    </xf>
    <xf numFmtId="0" fontId="15" fillId="5" borderId="44" xfId="0" applyFont="1" applyFill="1" applyBorder="1" applyAlignment="1">
      <alignment horizontal="center"/>
    </xf>
    <xf numFmtId="0" fontId="15" fillId="7" borderId="27" xfId="0" applyFont="1" applyFill="1" applyBorder="1" applyAlignment="1">
      <alignment horizontal="center"/>
    </xf>
    <xf numFmtId="0" fontId="15" fillId="7" borderId="44" xfId="0" applyFont="1" applyFill="1" applyBorder="1" applyAlignment="1">
      <alignment horizontal="center"/>
    </xf>
    <xf numFmtId="0" fontId="15" fillId="0" borderId="27" xfId="0" applyFont="1" applyBorder="1" applyAlignment="1">
      <alignment horizontal="center"/>
    </xf>
    <xf numFmtId="0" fontId="15" fillId="0" borderId="44" xfId="0" applyFont="1" applyBorder="1" applyAlignment="1">
      <alignment horizontal="center"/>
    </xf>
    <xf numFmtId="0" fontId="15" fillId="15" borderId="27" xfId="0" applyFont="1" applyFill="1" applyBorder="1" applyAlignment="1">
      <alignment horizontal="center"/>
    </xf>
    <xf numFmtId="0" fontId="15" fillId="15" borderId="44" xfId="0" applyFont="1" applyFill="1" applyBorder="1" applyAlignment="1">
      <alignment horizontal="center"/>
    </xf>
    <xf numFmtId="1" fontId="2" fillId="0" borderId="23" xfId="0" applyNumberFormat="1" applyFont="1" applyFill="1" applyBorder="1" applyAlignment="1">
      <alignment horizontal="center" vertical="center"/>
    </xf>
    <xf numFmtId="1" fontId="2" fillId="0" borderId="16" xfId="0" applyNumberFormat="1" applyFont="1" applyFill="1" applyBorder="1" applyAlignment="1">
      <alignment horizontal="center" vertical="center"/>
    </xf>
    <xf numFmtId="1" fontId="2" fillId="0" borderId="22" xfId="0" applyNumberFormat="1" applyFont="1" applyFill="1" applyBorder="1" applyAlignment="1">
      <alignment horizontal="center" vertical="center"/>
    </xf>
    <xf numFmtId="1" fontId="2" fillId="0" borderId="15" xfId="0" applyNumberFormat="1" applyFont="1" applyFill="1" applyBorder="1" applyAlignment="1">
      <alignment horizontal="center" vertical="center"/>
    </xf>
    <xf numFmtId="49" fontId="5" fillId="19" borderId="23" xfId="0" applyNumberFormat="1" applyFont="1" applyFill="1" applyBorder="1" applyAlignment="1">
      <alignment horizontal="center" vertical="center"/>
    </xf>
    <xf numFmtId="49" fontId="5" fillId="19" borderId="13" xfId="0" applyNumberFormat="1" applyFont="1" applyFill="1" applyBorder="1" applyAlignment="1">
      <alignment horizontal="center" vertical="center"/>
    </xf>
    <xf numFmtId="49" fontId="5" fillId="19" borderId="16" xfId="0" applyNumberFormat="1" applyFont="1" applyFill="1" applyBorder="1" applyAlignment="1">
      <alignment horizontal="center" vertical="center"/>
    </xf>
    <xf numFmtId="49" fontId="5" fillId="19" borderId="22" xfId="0" applyNumberFormat="1" applyFont="1" applyFill="1" applyBorder="1" applyAlignment="1">
      <alignment horizontal="center" vertical="center"/>
    </xf>
    <xf numFmtId="49" fontId="5" fillId="19" borderId="9" xfId="0" applyNumberFormat="1" applyFont="1" applyFill="1" applyBorder="1" applyAlignment="1">
      <alignment horizontal="center" vertical="center"/>
    </xf>
    <xf numFmtId="49" fontId="5" fillId="19" borderId="15" xfId="0" applyNumberFormat="1" applyFont="1" applyFill="1" applyBorder="1" applyAlignment="1">
      <alignment horizontal="center" vertical="center"/>
    </xf>
    <xf numFmtId="0" fontId="2" fillId="0" borderId="23" xfId="0" applyNumberFormat="1" applyFont="1" applyFill="1" applyBorder="1" applyAlignment="1">
      <alignment horizontal="center" vertical="center"/>
    </xf>
    <xf numFmtId="0" fontId="2" fillId="0" borderId="16" xfId="0" applyNumberFormat="1" applyFont="1" applyFill="1" applyBorder="1" applyAlignment="1">
      <alignment horizontal="center" vertical="center"/>
    </xf>
    <xf numFmtId="0" fontId="6" fillId="20" borderId="17" xfId="0" applyFont="1" applyFill="1" applyBorder="1" applyAlignment="1">
      <alignment horizontal="center" vertical="center"/>
    </xf>
    <xf numFmtId="0" fontId="6" fillId="20" borderId="10" xfId="0" applyFont="1" applyFill="1" applyBorder="1" applyAlignment="1">
      <alignment horizontal="center" vertical="center"/>
    </xf>
    <xf numFmtId="0" fontId="6" fillId="20" borderId="24"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26" xfId="0" applyFont="1" applyBorder="1" applyAlignment="1">
      <alignment horizontal="center" vertical="center" shrinkToFit="1"/>
    </xf>
    <xf numFmtId="0" fontId="2" fillId="0" borderId="10" xfId="0" applyFont="1" applyBorder="1" applyAlignment="1">
      <alignment horizontal="center" vertical="center" shrinkToFit="1"/>
    </xf>
    <xf numFmtId="1" fontId="2" fillId="18" borderId="18" xfId="0" applyNumberFormat="1" applyFont="1" applyFill="1" applyBorder="1" applyAlignment="1">
      <alignment horizontal="center" vertical="center"/>
    </xf>
    <xf numFmtId="1" fontId="2" fillId="18" borderId="14" xfId="0" applyNumberFormat="1" applyFont="1" applyFill="1" applyBorder="1" applyAlignment="1">
      <alignment horizontal="center" vertical="center"/>
    </xf>
    <xf numFmtId="0" fontId="2" fillId="0" borderId="17" xfId="0" applyFont="1" applyBorder="1" applyAlignment="1">
      <alignment horizontal="center" vertical="center" shrinkToFit="1"/>
    </xf>
    <xf numFmtId="0" fontId="2" fillId="0" borderId="24" xfId="0" applyFont="1" applyBorder="1" applyAlignment="1">
      <alignment horizontal="center" vertical="center" shrinkToFit="1"/>
    </xf>
    <xf numFmtId="171" fontId="1" fillId="0" borderId="8" xfId="0" applyNumberFormat="1" applyFont="1" applyBorder="1" applyAlignment="1">
      <alignment horizontal="center" vertical="center" shrinkToFit="1"/>
    </xf>
    <xf numFmtId="171" fontId="1" fillId="0" borderId="20" xfId="0" applyNumberFormat="1" applyFont="1" applyBorder="1" applyAlignment="1">
      <alignment horizontal="center" vertical="center" shrinkToFit="1"/>
    </xf>
    <xf numFmtId="0" fontId="2" fillId="0" borderId="26" xfId="0" applyFont="1" applyBorder="1" applyAlignment="1">
      <alignment horizontal="center" vertical="center"/>
    </xf>
    <xf numFmtId="0" fontId="2" fillId="0" borderId="10" xfId="0" applyFont="1" applyBorder="1" applyAlignment="1">
      <alignment horizontal="center" vertical="center"/>
    </xf>
    <xf numFmtId="0" fontId="2" fillId="0" borderId="24" xfId="0" applyFont="1" applyBorder="1" applyAlignment="1">
      <alignment horizontal="center" vertical="center"/>
    </xf>
    <xf numFmtId="0" fontId="4" fillId="15" borderId="12" xfId="0" applyFont="1" applyFill="1" applyBorder="1" applyAlignment="1">
      <alignment horizontal="center" vertical="center" shrinkToFit="1"/>
    </xf>
    <xf numFmtId="0" fontId="4" fillId="15" borderId="14" xfId="0" applyFont="1" applyFill="1" applyBorder="1" applyAlignment="1">
      <alignment horizontal="center" vertical="center" shrinkToFit="1"/>
    </xf>
    <xf numFmtId="49" fontId="5" fillId="19" borderId="18" xfId="0" applyNumberFormat="1" applyFont="1" applyFill="1" applyBorder="1" applyAlignment="1">
      <alignment horizontal="center" vertical="center" shrinkToFit="1"/>
    </xf>
    <xf numFmtId="49" fontId="5" fillId="19" borderId="12" xfId="0" applyNumberFormat="1" applyFont="1" applyFill="1" applyBorder="1" applyAlignment="1">
      <alignment horizontal="center" vertical="center" shrinkToFit="1"/>
    </xf>
    <xf numFmtId="49" fontId="5" fillId="19" borderId="14" xfId="0" applyNumberFormat="1" applyFont="1" applyFill="1" applyBorder="1" applyAlignment="1">
      <alignment horizontal="center" vertical="center" shrinkToFit="1"/>
    </xf>
    <xf numFmtId="0" fontId="2" fillId="0" borderId="11" xfId="0" applyFont="1" applyBorder="1" applyAlignment="1">
      <alignment horizontal="center" vertical="center" shrinkToFit="1"/>
    </xf>
    <xf numFmtId="0" fontId="2" fillId="0" borderId="21"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9" xfId="0" applyFont="1" applyBorder="1" applyAlignment="1">
      <alignment horizontal="center" vertical="center" shrinkToFit="1"/>
    </xf>
    <xf numFmtId="0" fontId="25" fillId="0" borderId="34" xfId="0" applyFont="1" applyBorder="1" applyAlignment="1">
      <alignment horizontal="center" vertical="center" shrinkToFit="1"/>
    </xf>
    <xf numFmtId="0" fontId="25" fillId="0" borderId="31" xfId="0" applyFont="1" applyBorder="1" applyAlignment="1">
      <alignment horizontal="center" vertical="center" shrinkToFit="1"/>
    </xf>
    <xf numFmtId="1" fontId="25" fillId="0" borderId="34" xfId="0" applyNumberFormat="1" applyFont="1" applyBorder="1" applyAlignment="1">
      <alignment horizontal="center" vertical="center" shrinkToFit="1"/>
    </xf>
    <xf numFmtId="1" fontId="25" fillId="0" borderId="31" xfId="0" applyNumberFormat="1" applyFont="1" applyBorder="1" applyAlignment="1">
      <alignment horizontal="center" vertical="center" shrinkToFit="1"/>
    </xf>
    <xf numFmtId="0" fontId="27" fillId="0" borderId="33" xfId="0" applyFont="1" applyBorder="1" applyAlignment="1">
      <alignment horizontal="center" vertical="center" shrinkToFit="1"/>
    </xf>
    <xf numFmtId="0" fontId="27" fillId="0" borderId="32" xfId="0" applyFont="1" applyBorder="1" applyAlignment="1">
      <alignment horizontal="center" vertical="center" shrinkToFit="1"/>
    </xf>
    <xf numFmtId="0" fontId="27" fillId="0" borderId="30" xfId="0" applyFont="1" applyBorder="1" applyAlignment="1">
      <alignment horizontal="center" vertical="center" shrinkToFit="1"/>
    </xf>
    <xf numFmtId="0" fontId="27" fillId="0" borderId="29" xfId="0" applyFont="1" applyBorder="1" applyAlignment="1">
      <alignment horizontal="center" vertical="center" shrinkToFit="1"/>
    </xf>
    <xf numFmtId="49" fontId="28" fillId="0" borderId="38" xfId="0" applyNumberFormat="1" applyFont="1" applyBorder="1" applyAlignment="1">
      <alignment horizontal="center" vertical="center" wrapText="1"/>
    </xf>
    <xf numFmtId="0" fontId="28" fillId="0" borderId="37" xfId="0" applyFont="1" applyBorder="1" applyAlignment="1">
      <alignment horizontal="center" vertical="center" wrapText="1"/>
    </xf>
    <xf numFmtId="0" fontId="28" fillId="0" borderId="32" xfId="0" applyFont="1" applyBorder="1" applyAlignment="1">
      <alignment horizontal="center" vertical="center" wrapText="1"/>
    </xf>
    <xf numFmtId="0" fontId="28" fillId="0" borderId="36" xfId="0" applyFont="1" applyBorder="1" applyAlignment="1">
      <alignment horizontal="center" vertical="center" wrapText="1"/>
    </xf>
    <xf numFmtId="0" fontId="28" fillId="0" borderId="35"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38" xfId="0" applyFont="1" applyBorder="1" applyAlignment="1">
      <alignment horizontal="center" vertical="center" wrapText="1"/>
    </xf>
    <xf numFmtId="0" fontId="25" fillId="0" borderId="23" xfId="0" applyFont="1" applyFill="1" applyBorder="1" applyAlignment="1" applyProtection="1">
      <alignment horizontal="center" vertical="center" shrinkToFit="1"/>
    </xf>
    <xf numFmtId="0" fontId="25" fillId="0" borderId="25" xfId="0" applyFont="1" applyFill="1" applyBorder="1" applyAlignment="1" applyProtection="1">
      <alignment horizontal="center" vertical="center" shrinkToFit="1"/>
    </xf>
    <xf numFmtId="0" fontId="25" fillId="0" borderId="23" xfId="0" applyFont="1" applyBorder="1" applyAlignment="1" applyProtection="1">
      <alignment horizontal="center" vertical="center" shrinkToFit="1"/>
    </xf>
    <xf numFmtId="0" fontId="25" fillId="0" borderId="25" xfId="0" applyFont="1" applyBorder="1" applyAlignment="1" applyProtection="1">
      <alignment horizontal="center" vertical="center" shrinkToFit="1"/>
    </xf>
    <xf numFmtId="0" fontId="29" fillId="0" borderId="39" xfId="0" applyFont="1" applyBorder="1" applyAlignment="1">
      <alignment horizontal="center" vertical="center" shrinkToFit="1"/>
    </xf>
    <xf numFmtId="0" fontId="29" fillId="0" borderId="0" xfId="0" applyFont="1" applyBorder="1" applyAlignment="1">
      <alignment horizontal="center" vertical="center" shrinkToFit="1"/>
    </xf>
    <xf numFmtId="0" fontId="29" fillId="0" borderId="4" xfId="0" applyFont="1" applyBorder="1" applyAlignment="1">
      <alignment horizontal="center" vertical="center" shrinkToFit="1"/>
    </xf>
    <xf numFmtId="0" fontId="29" fillId="0" borderId="6" xfId="0" applyFont="1" applyBorder="1" applyAlignment="1">
      <alignment horizontal="center" vertical="center" shrinkToFi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2" xfId="0" applyFont="1" applyBorder="1" applyAlignment="1">
      <alignment horizontal="center" vertical="center" shrinkToFit="1"/>
    </xf>
    <xf numFmtId="0" fontId="2" fillId="0" borderId="1" xfId="0" applyFont="1" applyBorder="1" applyAlignment="1">
      <alignment horizontal="center" vertical="center" shrinkToFit="1"/>
    </xf>
    <xf numFmtId="0" fontId="2" fillId="0" borderId="3" xfId="0" applyFont="1" applyBorder="1" applyAlignment="1">
      <alignment horizontal="center" vertical="center" shrinkToFit="1"/>
    </xf>
    <xf numFmtId="0" fontId="2" fillId="0" borderId="36" xfId="0" applyFont="1" applyBorder="1" applyAlignment="1">
      <alignment horizontal="center" vertical="center" shrinkToFit="1"/>
    </xf>
    <xf numFmtId="0" fontId="2" fillId="0" borderId="35" xfId="0" applyFont="1" applyBorder="1" applyAlignment="1">
      <alignment horizontal="center" vertical="center" shrinkToFit="1"/>
    </xf>
    <xf numFmtId="0" fontId="2" fillId="0" borderId="29" xfId="0" applyFont="1" applyBorder="1" applyAlignment="1">
      <alignment horizontal="center" vertical="center" shrinkToFit="1"/>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0"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4" fillId="0" borderId="5" xfId="0" applyFont="1" applyBorder="1" applyAlignment="1">
      <alignment horizontal="center" vertical="center" wrapText="1"/>
    </xf>
    <xf numFmtId="0" fontId="31" fillId="0" borderId="0" xfId="0" applyFont="1" applyFill="1" applyBorder="1" applyAlignment="1" applyProtection="1">
      <alignment vertical="center"/>
      <protection locked="0"/>
    </xf>
    <xf numFmtId="0" fontId="24" fillId="0" borderId="0" xfId="0" applyFont="1" applyAlignment="1">
      <alignment horizontal="center" vertical="center"/>
    </xf>
  </cellXfs>
  <cellStyles count="2118">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xfId="97" builtinId="8" hidden="1"/>
    <cellStyle name="Lien hypertexte" xfId="99" builtinId="8" hidden="1"/>
    <cellStyle name="Lien hypertexte" xfId="101" builtinId="8" hidden="1"/>
    <cellStyle name="Lien hypertexte" xfId="103" builtinId="8" hidden="1"/>
    <cellStyle name="Lien hypertexte" xfId="105" builtinId="8" hidden="1"/>
    <cellStyle name="Lien hypertexte" xfId="107" builtinId="8" hidden="1"/>
    <cellStyle name="Lien hypertexte" xfId="109" builtinId="8" hidden="1"/>
    <cellStyle name="Lien hypertexte" xfId="111" builtinId="8" hidden="1"/>
    <cellStyle name="Lien hypertexte" xfId="113" builtinId="8" hidden="1"/>
    <cellStyle name="Lien hypertexte" xfId="115" builtinId="8" hidden="1"/>
    <cellStyle name="Lien hypertexte" xfId="117" builtinId="8" hidden="1"/>
    <cellStyle name="Lien hypertexte" xfId="119" builtinId="8" hidden="1"/>
    <cellStyle name="Lien hypertexte" xfId="121" builtinId="8" hidden="1"/>
    <cellStyle name="Lien hypertexte" xfId="123" builtinId="8" hidden="1"/>
    <cellStyle name="Lien hypertexte" xfId="125" builtinId="8" hidden="1"/>
    <cellStyle name="Lien hypertexte" xfId="127" builtinId="8" hidden="1"/>
    <cellStyle name="Lien hypertexte" xfId="129" builtinId="8" hidden="1"/>
    <cellStyle name="Lien hypertexte" xfId="131" builtinId="8" hidden="1"/>
    <cellStyle name="Lien hypertexte" xfId="133" builtinId="8" hidden="1"/>
    <cellStyle name="Lien hypertexte" xfId="135" builtinId="8" hidden="1"/>
    <cellStyle name="Lien hypertexte" xfId="137" builtinId="8" hidden="1"/>
    <cellStyle name="Lien hypertexte" xfId="139" builtinId="8" hidden="1"/>
    <cellStyle name="Lien hypertexte" xfId="141" builtinId="8" hidden="1"/>
    <cellStyle name="Lien hypertexte" xfId="143" builtinId="8" hidden="1"/>
    <cellStyle name="Lien hypertexte" xfId="145" builtinId="8" hidden="1"/>
    <cellStyle name="Lien hypertexte" xfId="147" builtinId="8" hidden="1"/>
    <cellStyle name="Lien hypertexte" xfId="149" builtinId="8" hidden="1"/>
    <cellStyle name="Lien hypertexte" xfId="151" builtinId="8" hidden="1"/>
    <cellStyle name="Lien hypertexte" xfId="153" builtinId="8" hidden="1"/>
    <cellStyle name="Lien hypertexte" xfId="155" builtinId="8" hidden="1"/>
    <cellStyle name="Lien hypertexte" xfId="157" builtinId="8" hidden="1"/>
    <cellStyle name="Lien hypertexte" xfId="159" builtinId="8" hidden="1"/>
    <cellStyle name="Lien hypertexte" xfId="161" builtinId="8" hidden="1"/>
    <cellStyle name="Lien hypertexte" xfId="163" builtinId="8" hidden="1"/>
    <cellStyle name="Lien hypertexte" xfId="165" builtinId="8" hidden="1"/>
    <cellStyle name="Lien hypertexte" xfId="167" builtinId="8" hidden="1"/>
    <cellStyle name="Lien hypertexte" xfId="169" builtinId="8" hidden="1"/>
    <cellStyle name="Lien hypertexte" xfId="171" builtinId="8" hidden="1"/>
    <cellStyle name="Lien hypertexte" xfId="173" builtinId="8" hidden="1"/>
    <cellStyle name="Lien hypertexte" xfId="175" builtinId="8" hidden="1"/>
    <cellStyle name="Lien hypertexte" xfId="177" builtinId="8" hidden="1"/>
    <cellStyle name="Lien hypertexte" xfId="179" builtinId="8" hidden="1"/>
    <cellStyle name="Lien hypertexte" xfId="181" builtinId="8" hidden="1"/>
    <cellStyle name="Lien hypertexte" xfId="183" builtinId="8" hidden="1"/>
    <cellStyle name="Lien hypertexte" xfId="185" builtinId="8" hidden="1"/>
    <cellStyle name="Lien hypertexte" xfId="187" builtinId="8" hidden="1"/>
    <cellStyle name="Lien hypertexte" xfId="189" builtinId="8" hidden="1"/>
    <cellStyle name="Lien hypertexte" xfId="191" builtinId="8" hidden="1"/>
    <cellStyle name="Lien hypertexte" xfId="193" builtinId="8" hidden="1"/>
    <cellStyle name="Lien hypertexte" xfId="195" builtinId="8" hidden="1"/>
    <cellStyle name="Lien hypertexte" xfId="197" builtinId="8" hidden="1"/>
    <cellStyle name="Lien hypertexte" xfId="199" builtinId="8" hidden="1"/>
    <cellStyle name="Lien hypertexte" xfId="201" builtinId="8" hidden="1"/>
    <cellStyle name="Lien hypertexte" xfId="203" builtinId="8" hidden="1"/>
    <cellStyle name="Lien hypertexte" xfId="205" builtinId="8" hidden="1"/>
    <cellStyle name="Lien hypertexte" xfId="207" builtinId="8" hidden="1"/>
    <cellStyle name="Lien hypertexte" xfId="209" builtinId="8" hidden="1"/>
    <cellStyle name="Lien hypertexte" xfId="211" builtinId="8" hidden="1"/>
    <cellStyle name="Lien hypertexte" xfId="213" builtinId="8" hidden="1"/>
    <cellStyle name="Lien hypertexte" xfId="215" builtinId="8" hidden="1"/>
    <cellStyle name="Lien hypertexte" xfId="217" builtinId="8" hidden="1"/>
    <cellStyle name="Lien hypertexte" xfId="219" builtinId="8" hidden="1"/>
    <cellStyle name="Lien hypertexte" xfId="221" builtinId="8" hidden="1"/>
    <cellStyle name="Lien hypertexte" xfId="223" builtinId="8" hidden="1"/>
    <cellStyle name="Lien hypertexte" xfId="225" builtinId="8" hidden="1"/>
    <cellStyle name="Lien hypertexte" xfId="227" builtinId="8" hidden="1"/>
    <cellStyle name="Lien hypertexte" xfId="229" builtinId="8" hidden="1"/>
    <cellStyle name="Lien hypertexte" xfId="231" builtinId="8" hidden="1"/>
    <cellStyle name="Lien hypertexte" xfId="233" builtinId="8" hidden="1"/>
    <cellStyle name="Lien hypertexte" xfId="235" builtinId="8" hidden="1"/>
    <cellStyle name="Lien hypertexte" xfId="237" builtinId="8" hidden="1"/>
    <cellStyle name="Lien hypertexte" xfId="239" builtinId="8" hidden="1"/>
    <cellStyle name="Lien hypertexte" xfId="241" builtinId="8" hidden="1"/>
    <cellStyle name="Lien hypertexte" xfId="243" builtinId="8" hidden="1"/>
    <cellStyle name="Lien hypertexte" xfId="245" builtinId="8" hidden="1"/>
    <cellStyle name="Lien hypertexte" xfId="247" builtinId="8" hidden="1"/>
    <cellStyle name="Lien hypertexte" xfId="249" builtinId="8" hidden="1"/>
    <cellStyle name="Lien hypertexte" xfId="251" builtinId="8" hidden="1"/>
    <cellStyle name="Lien hypertexte" xfId="253" builtinId="8" hidden="1"/>
    <cellStyle name="Lien hypertexte" xfId="255" builtinId="8" hidden="1"/>
    <cellStyle name="Lien hypertexte" xfId="257" builtinId="8" hidden="1"/>
    <cellStyle name="Lien hypertexte" xfId="259" builtinId="8" hidden="1"/>
    <cellStyle name="Lien hypertexte" xfId="261" builtinId="8" hidden="1"/>
    <cellStyle name="Lien hypertexte" xfId="263" builtinId="8" hidden="1"/>
    <cellStyle name="Lien hypertexte" xfId="265" builtinId="8" hidden="1"/>
    <cellStyle name="Lien hypertexte" xfId="267" builtinId="8" hidden="1"/>
    <cellStyle name="Lien hypertexte" xfId="269" builtinId="8" hidden="1"/>
    <cellStyle name="Lien hypertexte" xfId="271" builtinId="8" hidden="1"/>
    <cellStyle name="Lien hypertexte" xfId="273" builtinId="8" hidden="1"/>
    <cellStyle name="Lien hypertexte" xfId="275" builtinId="8" hidden="1"/>
    <cellStyle name="Lien hypertexte" xfId="277" builtinId="8" hidden="1"/>
    <cellStyle name="Lien hypertexte" xfId="279" builtinId="8" hidden="1"/>
    <cellStyle name="Lien hypertexte" xfId="281" builtinId="8" hidden="1"/>
    <cellStyle name="Lien hypertexte" xfId="283" builtinId="8" hidden="1"/>
    <cellStyle name="Lien hypertexte" xfId="285" builtinId="8" hidden="1"/>
    <cellStyle name="Lien hypertexte" xfId="287" builtinId="8" hidden="1"/>
    <cellStyle name="Lien hypertexte" xfId="289" builtinId="8" hidden="1"/>
    <cellStyle name="Lien hypertexte" xfId="291" builtinId="8" hidden="1"/>
    <cellStyle name="Lien hypertexte" xfId="293" builtinId="8" hidden="1"/>
    <cellStyle name="Lien hypertexte" xfId="295" builtinId="8" hidden="1"/>
    <cellStyle name="Lien hypertexte" xfId="297" builtinId="8" hidden="1"/>
    <cellStyle name="Lien hypertexte" xfId="299" builtinId="8" hidden="1"/>
    <cellStyle name="Lien hypertexte" xfId="301" builtinId="8" hidden="1"/>
    <cellStyle name="Lien hypertexte" xfId="303" builtinId="8" hidden="1"/>
    <cellStyle name="Lien hypertexte" xfId="305" builtinId="8" hidden="1"/>
    <cellStyle name="Lien hypertexte" xfId="307" builtinId="8" hidden="1"/>
    <cellStyle name="Lien hypertexte" xfId="309" builtinId="8" hidden="1"/>
    <cellStyle name="Lien hypertexte" xfId="311" builtinId="8" hidden="1"/>
    <cellStyle name="Lien hypertexte" xfId="313" builtinId="8" hidden="1"/>
    <cellStyle name="Lien hypertexte" xfId="315" builtinId="8" hidden="1"/>
    <cellStyle name="Lien hypertexte" xfId="317" builtinId="8" hidden="1"/>
    <cellStyle name="Lien hypertexte" xfId="319" builtinId="8" hidden="1"/>
    <cellStyle name="Lien hypertexte" xfId="321" builtinId="8" hidden="1"/>
    <cellStyle name="Lien hypertexte" xfId="323" builtinId="8" hidden="1"/>
    <cellStyle name="Lien hypertexte" xfId="325" builtinId="8" hidden="1"/>
    <cellStyle name="Lien hypertexte" xfId="327" builtinId="8" hidden="1"/>
    <cellStyle name="Lien hypertexte" xfId="329" builtinId="8" hidden="1"/>
    <cellStyle name="Lien hypertexte" xfId="331" builtinId="8" hidden="1"/>
    <cellStyle name="Lien hypertexte" xfId="333" builtinId="8" hidden="1"/>
    <cellStyle name="Lien hypertexte" xfId="335" builtinId="8" hidden="1"/>
    <cellStyle name="Lien hypertexte" xfId="337" builtinId="8" hidden="1"/>
    <cellStyle name="Lien hypertexte" xfId="339" builtinId="8" hidden="1"/>
    <cellStyle name="Lien hypertexte" xfId="341" builtinId="8" hidden="1"/>
    <cellStyle name="Lien hypertexte" xfId="343" builtinId="8" hidden="1"/>
    <cellStyle name="Lien hypertexte" xfId="345" builtinId="8" hidden="1"/>
    <cellStyle name="Lien hypertexte" xfId="347" builtinId="8" hidden="1"/>
    <cellStyle name="Lien hypertexte" xfId="349" builtinId="8" hidden="1"/>
    <cellStyle name="Lien hypertexte" xfId="351" builtinId="8" hidden="1"/>
    <cellStyle name="Lien hypertexte" xfId="353" builtinId="8" hidden="1"/>
    <cellStyle name="Lien hypertexte" xfId="355" builtinId="8" hidden="1"/>
    <cellStyle name="Lien hypertexte" xfId="357" builtinId="8" hidden="1"/>
    <cellStyle name="Lien hypertexte" xfId="359" builtinId="8" hidden="1"/>
    <cellStyle name="Lien hypertexte" xfId="361" builtinId="8" hidden="1"/>
    <cellStyle name="Lien hypertexte" xfId="363" builtinId="8" hidden="1"/>
    <cellStyle name="Lien hypertexte" xfId="365" builtinId="8" hidden="1"/>
    <cellStyle name="Lien hypertexte" xfId="367" builtinId="8" hidden="1"/>
    <cellStyle name="Lien hypertexte" xfId="369" builtinId="8" hidden="1"/>
    <cellStyle name="Lien hypertexte" xfId="371" builtinId="8" hidden="1"/>
    <cellStyle name="Lien hypertexte" xfId="373" builtinId="8" hidden="1"/>
    <cellStyle name="Lien hypertexte" xfId="375" builtinId="8" hidden="1"/>
    <cellStyle name="Lien hypertexte" xfId="377" builtinId="8" hidden="1"/>
    <cellStyle name="Lien hypertexte" xfId="379" builtinId="8" hidden="1"/>
    <cellStyle name="Lien hypertexte" xfId="381" builtinId="8" hidden="1"/>
    <cellStyle name="Lien hypertexte" xfId="383" builtinId="8" hidden="1"/>
    <cellStyle name="Lien hypertexte" xfId="385" builtinId="8" hidden="1"/>
    <cellStyle name="Lien hypertexte" xfId="387" builtinId="8" hidden="1"/>
    <cellStyle name="Lien hypertexte" xfId="389" builtinId="8" hidden="1"/>
    <cellStyle name="Lien hypertexte" xfId="391" builtinId="8" hidden="1"/>
    <cellStyle name="Lien hypertexte" xfId="393" builtinId="8" hidden="1"/>
    <cellStyle name="Lien hypertexte" xfId="395" builtinId="8" hidden="1"/>
    <cellStyle name="Lien hypertexte" xfId="397" builtinId="8" hidden="1"/>
    <cellStyle name="Lien hypertexte" xfId="399" builtinId="8" hidden="1"/>
    <cellStyle name="Lien hypertexte" xfId="401" builtinId="8" hidden="1"/>
    <cellStyle name="Lien hypertexte" xfId="403" builtinId="8" hidden="1"/>
    <cellStyle name="Lien hypertexte" xfId="405" builtinId="8" hidden="1"/>
    <cellStyle name="Lien hypertexte" xfId="407" builtinId="8" hidden="1"/>
    <cellStyle name="Lien hypertexte" xfId="409" builtinId="8" hidden="1"/>
    <cellStyle name="Lien hypertexte" xfId="411" builtinId="8" hidden="1"/>
    <cellStyle name="Lien hypertexte" xfId="413" builtinId="8" hidden="1"/>
    <cellStyle name="Lien hypertexte" xfId="415" builtinId="8" hidden="1"/>
    <cellStyle name="Lien hypertexte" xfId="417" builtinId="8" hidden="1"/>
    <cellStyle name="Lien hypertexte" xfId="419" builtinId="8" hidden="1"/>
    <cellStyle name="Lien hypertexte" xfId="421" builtinId="8" hidden="1"/>
    <cellStyle name="Lien hypertexte" xfId="423" builtinId="8" hidden="1"/>
    <cellStyle name="Lien hypertexte" xfId="425" builtinId="8" hidden="1"/>
    <cellStyle name="Lien hypertexte" xfId="427" builtinId="8" hidden="1"/>
    <cellStyle name="Lien hypertexte" xfId="429" builtinId="8" hidden="1"/>
    <cellStyle name="Lien hypertexte" xfId="431" builtinId="8" hidden="1"/>
    <cellStyle name="Lien hypertexte" xfId="433" builtinId="8" hidden="1"/>
    <cellStyle name="Lien hypertexte" xfId="435" builtinId="8" hidden="1"/>
    <cellStyle name="Lien hypertexte" xfId="437" builtinId="8" hidden="1"/>
    <cellStyle name="Lien hypertexte" xfId="439" builtinId="8" hidden="1"/>
    <cellStyle name="Lien hypertexte" xfId="441" builtinId="8" hidden="1"/>
    <cellStyle name="Lien hypertexte" xfId="443" builtinId="8" hidden="1"/>
    <cellStyle name="Lien hypertexte" xfId="445" builtinId="8" hidden="1"/>
    <cellStyle name="Lien hypertexte" xfId="447" builtinId="8" hidden="1"/>
    <cellStyle name="Lien hypertexte" xfId="449" builtinId="8" hidden="1"/>
    <cellStyle name="Lien hypertexte" xfId="451" builtinId="8" hidden="1"/>
    <cellStyle name="Lien hypertexte" xfId="453" builtinId="8" hidden="1"/>
    <cellStyle name="Lien hypertexte" xfId="455" builtinId="8" hidden="1"/>
    <cellStyle name="Lien hypertexte" xfId="457" builtinId="8" hidden="1"/>
    <cellStyle name="Lien hypertexte" xfId="459" builtinId="8" hidden="1"/>
    <cellStyle name="Lien hypertexte" xfId="461" builtinId="8" hidden="1"/>
    <cellStyle name="Lien hypertexte" xfId="463" builtinId="8" hidden="1"/>
    <cellStyle name="Lien hypertexte" xfId="465" builtinId="8" hidden="1"/>
    <cellStyle name="Lien hypertexte" xfId="467" builtinId="8" hidden="1"/>
    <cellStyle name="Lien hypertexte" xfId="469" builtinId="8" hidden="1"/>
    <cellStyle name="Lien hypertexte" xfId="471" builtinId="8" hidden="1"/>
    <cellStyle name="Lien hypertexte" xfId="473" builtinId="8" hidden="1"/>
    <cellStyle name="Lien hypertexte" xfId="475" builtinId="8" hidden="1"/>
    <cellStyle name="Lien hypertexte" xfId="477" builtinId="8" hidden="1"/>
    <cellStyle name="Lien hypertexte" xfId="479" builtinId="8" hidden="1"/>
    <cellStyle name="Lien hypertexte" xfId="481" builtinId="8" hidden="1"/>
    <cellStyle name="Lien hypertexte" xfId="483" builtinId="8" hidden="1"/>
    <cellStyle name="Lien hypertexte" xfId="485" builtinId="8" hidden="1"/>
    <cellStyle name="Lien hypertexte" xfId="487" builtinId="8" hidden="1"/>
    <cellStyle name="Lien hypertexte" xfId="489" builtinId="8" hidden="1"/>
    <cellStyle name="Lien hypertexte" xfId="491" builtinId="8" hidden="1"/>
    <cellStyle name="Lien hypertexte" xfId="493" builtinId="8" hidden="1"/>
    <cellStyle name="Lien hypertexte" xfId="495" builtinId="8" hidden="1"/>
    <cellStyle name="Lien hypertexte" xfId="497" builtinId="8" hidden="1"/>
    <cellStyle name="Lien hypertexte" xfId="499" builtinId="8" hidden="1"/>
    <cellStyle name="Lien hypertexte" xfId="501" builtinId="8" hidden="1"/>
    <cellStyle name="Lien hypertexte" xfId="503" builtinId="8" hidden="1"/>
    <cellStyle name="Lien hypertexte" xfId="505" builtinId="8" hidden="1"/>
    <cellStyle name="Lien hypertexte" xfId="507" builtinId="8" hidden="1"/>
    <cellStyle name="Lien hypertexte" xfId="509" builtinId="8" hidden="1"/>
    <cellStyle name="Lien hypertexte" xfId="511" builtinId="8" hidden="1"/>
    <cellStyle name="Lien hypertexte" xfId="513" builtinId="8" hidden="1"/>
    <cellStyle name="Lien hypertexte" xfId="515" builtinId="8" hidden="1"/>
    <cellStyle name="Lien hypertexte" xfId="517" builtinId="8" hidden="1"/>
    <cellStyle name="Lien hypertexte" xfId="519" builtinId="8" hidden="1"/>
    <cellStyle name="Lien hypertexte" xfId="521" builtinId="8" hidden="1"/>
    <cellStyle name="Lien hypertexte" xfId="523" builtinId="8" hidden="1"/>
    <cellStyle name="Lien hypertexte" xfId="525" builtinId="8" hidden="1"/>
    <cellStyle name="Lien hypertexte" xfId="527" builtinId="8" hidden="1"/>
    <cellStyle name="Lien hypertexte" xfId="529" builtinId="8" hidden="1"/>
    <cellStyle name="Lien hypertexte" xfId="531" builtinId="8" hidden="1"/>
    <cellStyle name="Lien hypertexte" xfId="533" builtinId="8" hidden="1"/>
    <cellStyle name="Lien hypertexte" xfId="535" builtinId="8" hidden="1"/>
    <cellStyle name="Lien hypertexte" xfId="537" builtinId="8" hidden="1"/>
    <cellStyle name="Lien hypertexte" xfId="539" builtinId="8" hidden="1"/>
    <cellStyle name="Lien hypertexte" xfId="541" builtinId="8" hidden="1"/>
    <cellStyle name="Lien hypertexte" xfId="543" builtinId="8" hidden="1"/>
    <cellStyle name="Lien hypertexte" xfId="545" builtinId="8" hidden="1"/>
    <cellStyle name="Lien hypertexte" xfId="547" builtinId="8" hidden="1"/>
    <cellStyle name="Lien hypertexte" xfId="549" builtinId="8" hidden="1"/>
    <cellStyle name="Lien hypertexte" xfId="551" builtinId="8" hidden="1"/>
    <cellStyle name="Lien hypertexte" xfId="553" builtinId="8" hidden="1"/>
    <cellStyle name="Lien hypertexte" xfId="555" builtinId="8" hidden="1"/>
    <cellStyle name="Lien hypertexte" xfId="557" builtinId="8" hidden="1"/>
    <cellStyle name="Lien hypertexte" xfId="559" builtinId="8" hidden="1"/>
    <cellStyle name="Lien hypertexte" xfId="561" builtinId="8" hidden="1"/>
    <cellStyle name="Lien hypertexte" xfId="563" builtinId="8" hidden="1"/>
    <cellStyle name="Lien hypertexte" xfId="565" builtinId="8" hidden="1"/>
    <cellStyle name="Lien hypertexte" xfId="567" builtinId="8" hidden="1"/>
    <cellStyle name="Lien hypertexte" xfId="569" builtinId="8" hidden="1"/>
    <cellStyle name="Lien hypertexte" xfId="571" builtinId="8" hidden="1"/>
    <cellStyle name="Lien hypertexte" xfId="573" builtinId="8" hidden="1"/>
    <cellStyle name="Lien hypertexte" xfId="575" builtinId="8" hidden="1"/>
    <cellStyle name="Lien hypertexte" xfId="577" builtinId="8" hidden="1"/>
    <cellStyle name="Lien hypertexte" xfId="579" builtinId="8" hidden="1"/>
    <cellStyle name="Lien hypertexte" xfId="581" builtinId="8" hidden="1"/>
    <cellStyle name="Lien hypertexte" xfId="583" builtinId="8" hidden="1"/>
    <cellStyle name="Lien hypertexte" xfId="585" builtinId="8" hidden="1"/>
    <cellStyle name="Lien hypertexte" xfId="587" builtinId="8" hidden="1"/>
    <cellStyle name="Lien hypertexte" xfId="589" builtinId="8" hidden="1"/>
    <cellStyle name="Lien hypertexte" xfId="591" builtinId="8" hidden="1"/>
    <cellStyle name="Lien hypertexte" xfId="593" builtinId="8" hidden="1"/>
    <cellStyle name="Lien hypertexte" xfId="595" builtinId="8" hidden="1"/>
    <cellStyle name="Lien hypertexte" xfId="597" builtinId="8" hidden="1"/>
    <cellStyle name="Lien hypertexte" xfId="599" builtinId="8" hidden="1"/>
    <cellStyle name="Lien hypertexte" xfId="601" builtinId="8" hidden="1"/>
    <cellStyle name="Lien hypertexte" xfId="603" builtinId="8" hidden="1"/>
    <cellStyle name="Lien hypertexte" xfId="605" builtinId="8" hidden="1"/>
    <cellStyle name="Lien hypertexte" xfId="607" builtinId="8" hidden="1"/>
    <cellStyle name="Lien hypertexte" xfId="609" builtinId="8" hidden="1"/>
    <cellStyle name="Lien hypertexte" xfId="611" builtinId="8" hidden="1"/>
    <cellStyle name="Lien hypertexte" xfId="613" builtinId="8" hidden="1"/>
    <cellStyle name="Lien hypertexte" xfId="615" builtinId="8" hidden="1"/>
    <cellStyle name="Lien hypertexte" xfId="617" builtinId="8" hidden="1"/>
    <cellStyle name="Lien hypertexte" xfId="619" builtinId="8" hidden="1"/>
    <cellStyle name="Lien hypertexte" xfId="621" builtinId="8" hidden="1"/>
    <cellStyle name="Lien hypertexte" xfId="623" builtinId="8" hidden="1"/>
    <cellStyle name="Lien hypertexte" xfId="625" builtinId="8" hidden="1"/>
    <cellStyle name="Lien hypertexte" xfId="627" builtinId="8" hidden="1"/>
    <cellStyle name="Lien hypertexte" xfId="629" builtinId="8" hidden="1"/>
    <cellStyle name="Lien hypertexte" xfId="631" builtinId="8" hidden="1"/>
    <cellStyle name="Lien hypertexte" xfId="633" builtinId="8" hidden="1"/>
    <cellStyle name="Lien hypertexte" xfId="635" builtinId="8" hidden="1"/>
    <cellStyle name="Lien hypertexte" xfId="637" builtinId="8" hidden="1"/>
    <cellStyle name="Lien hypertexte" xfId="639" builtinId="8" hidden="1"/>
    <cellStyle name="Lien hypertexte" xfId="641" builtinId="8" hidden="1"/>
    <cellStyle name="Lien hypertexte" xfId="643" builtinId="8" hidden="1"/>
    <cellStyle name="Lien hypertexte" xfId="645" builtinId="8" hidden="1"/>
    <cellStyle name="Lien hypertexte" xfId="647" builtinId="8" hidden="1"/>
    <cellStyle name="Lien hypertexte" xfId="649" builtinId="8" hidden="1"/>
    <cellStyle name="Lien hypertexte" xfId="651" builtinId="8" hidden="1"/>
    <cellStyle name="Lien hypertexte" xfId="653" builtinId="8" hidden="1"/>
    <cellStyle name="Lien hypertexte" xfId="655" builtinId="8" hidden="1"/>
    <cellStyle name="Lien hypertexte" xfId="657" builtinId="8" hidden="1"/>
    <cellStyle name="Lien hypertexte" xfId="659" builtinId="8" hidden="1"/>
    <cellStyle name="Lien hypertexte" xfId="661" builtinId="8" hidden="1"/>
    <cellStyle name="Lien hypertexte" xfId="663" builtinId="8" hidden="1"/>
    <cellStyle name="Lien hypertexte" xfId="665" builtinId="8" hidden="1"/>
    <cellStyle name="Lien hypertexte" xfId="667" builtinId="8" hidden="1"/>
    <cellStyle name="Lien hypertexte" xfId="669" builtinId="8" hidden="1"/>
    <cellStyle name="Lien hypertexte" xfId="671" builtinId="8" hidden="1"/>
    <cellStyle name="Lien hypertexte" xfId="673" builtinId="8" hidden="1"/>
    <cellStyle name="Lien hypertexte" xfId="675" builtinId="8" hidden="1"/>
    <cellStyle name="Lien hypertexte" xfId="677" builtinId="8" hidden="1"/>
    <cellStyle name="Lien hypertexte" xfId="679" builtinId="8" hidden="1"/>
    <cellStyle name="Lien hypertexte" xfId="681" builtinId="8" hidden="1"/>
    <cellStyle name="Lien hypertexte" xfId="683" builtinId="8" hidden="1"/>
    <cellStyle name="Lien hypertexte" xfId="685" builtinId="8" hidden="1"/>
    <cellStyle name="Lien hypertexte" xfId="687" builtinId="8" hidden="1"/>
    <cellStyle name="Lien hypertexte" xfId="689" builtinId="8" hidden="1"/>
    <cellStyle name="Lien hypertexte" xfId="691" builtinId="8" hidden="1"/>
    <cellStyle name="Lien hypertexte" xfId="693" builtinId="8" hidden="1"/>
    <cellStyle name="Lien hypertexte" xfId="695" builtinId="8" hidden="1"/>
    <cellStyle name="Lien hypertexte" xfId="697" builtinId="8" hidden="1"/>
    <cellStyle name="Lien hypertexte" xfId="699" builtinId="8" hidden="1"/>
    <cellStyle name="Lien hypertexte" xfId="701" builtinId="8" hidden="1"/>
    <cellStyle name="Lien hypertexte" xfId="703" builtinId="8" hidden="1"/>
    <cellStyle name="Lien hypertexte" xfId="705" builtinId="8" hidden="1"/>
    <cellStyle name="Lien hypertexte" xfId="707" builtinId="8" hidden="1"/>
    <cellStyle name="Lien hypertexte" xfId="709" builtinId="8" hidden="1"/>
    <cellStyle name="Lien hypertexte" xfId="711" builtinId="8" hidden="1"/>
    <cellStyle name="Lien hypertexte" xfId="713" builtinId="8" hidden="1"/>
    <cellStyle name="Lien hypertexte" xfId="715" builtinId="8" hidden="1"/>
    <cellStyle name="Lien hypertexte" xfId="717" builtinId="8" hidden="1"/>
    <cellStyle name="Lien hypertexte" xfId="719" builtinId="8" hidden="1"/>
    <cellStyle name="Lien hypertexte" xfId="721" builtinId="8" hidden="1"/>
    <cellStyle name="Lien hypertexte" xfId="723" builtinId="8" hidden="1"/>
    <cellStyle name="Lien hypertexte" xfId="725" builtinId="8" hidden="1"/>
    <cellStyle name="Lien hypertexte" xfId="727" builtinId="8" hidden="1"/>
    <cellStyle name="Lien hypertexte" xfId="729" builtinId="8" hidden="1"/>
    <cellStyle name="Lien hypertexte" xfId="731" builtinId="8" hidden="1"/>
    <cellStyle name="Lien hypertexte" xfId="733" builtinId="8" hidden="1"/>
    <cellStyle name="Lien hypertexte" xfId="735" builtinId="8" hidden="1"/>
    <cellStyle name="Lien hypertexte" xfId="737" builtinId="8" hidden="1"/>
    <cellStyle name="Lien hypertexte" xfId="739" builtinId="8" hidden="1"/>
    <cellStyle name="Lien hypertexte" xfId="741" builtinId="8" hidden="1"/>
    <cellStyle name="Lien hypertexte" xfId="743" builtinId="8" hidden="1"/>
    <cellStyle name="Lien hypertexte" xfId="745" builtinId="8" hidden="1"/>
    <cellStyle name="Lien hypertexte" xfId="747" builtinId="8" hidden="1"/>
    <cellStyle name="Lien hypertexte" xfId="749" builtinId="8" hidden="1"/>
    <cellStyle name="Lien hypertexte" xfId="751" builtinId="8" hidden="1"/>
    <cellStyle name="Lien hypertexte" xfId="753" builtinId="8" hidden="1"/>
    <cellStyle name="Lien hypertexte" xfId="755" builtinId="8" hidden="1"/>
    <cellStyle name="Lien hypertexte" xfId="757" builtinId="8" hidden="1"/>
    <cellStyle name="Lien hypertexte" xfId="759" builtinId="8" hidden="1"/>
    <cellStyle name="Lien hypertexte" xfId="761" builtinId="8" hidden="1"/>
    <cellStyle name="Lien hypertexte" xfId="763" builtinId="8" hidden="1"/>
    <cellStyle name="Lien hypertexte" xfId="765" builtinId="8" hidden="1"/>
    <cellStyle name="Lien hypertexte" xfId="767" builtinId="8" hidden="1"/>
    <cellStyle name="Lien hypertexte" xfId="769" builtinId="8" hidden="1"/>
    <cellStyle name="Lien hypertexte" xfId="771" builtinId="8" hidden="1"/>
    <cellStyle name="Lien hypertexte" xfId="773" builtinId="8" hidden="1"/>
    <cellStyle name="Lien hypertexte" xfId="775" builtinId="8" hidden="1"/>
    <cellStyle name="Lien hypertexte" xfId="777" builtinId="8" hidden="1"/>
    <cellStyle name="Lien hypertexte" xfId="779" builtinId="8" hidden="1"/>
    <cellStyle name="Lien hypertexte" xfId="781" builtinId="8" hidden="1"/>
    <cellStyle name="Lien hypertexte" xfId="783" builtinId="8" hidden="1"/>
    <cellStyle name="Lien hypertexte" xfId="785" builtinId="8" hidden="1"/>
    <cellStyle name="Lien hypertexte" xfId="787" builtinId="8" hidden="1"/>
    <cellStyle name="Lien hypertexte" xfId="789" builtinId="8" hidden="1"/>
    <cellStyle name="Lien hypertexte" xfId="791" builtinId="8" hidden="1"/>
    <cellStyle name="Lien hypertexte" xfId="793" builtinId="8" hidden="1"/>
    <cellStyle name="Lien hypertexte" xfId="795" builtinId="8" hidden="1"/>
    <cellStyle name="Lien hypertexte" xfId="797" builtinId="8" hidden="1"/>
    <cellStyle name="Lien hypertexte" xfId="799" builtinId="8" hidden="1"/>
    <cellStyle name="Lien hypertexte" xfId="801" builtinId="8" hidden="1"/>
    <cellStyle name="Lien hypertexte" xfId="803" builtinId="8" hidden="1"/>
    <cellStyle name="Lien hypertexte" xfId="805" builtinId="8" hidden="1"/>
    <cellStyle name="Lien hypertexte" xfId="807" builtinId="8" hidden="1"/>
    <cellStyle name="Lien hypertexte" xfId="809" builtinId="8" hidden="1"/>
    <cellStyle name="Lien hypertexte" xfId="811" builtinId="8" hidden="1"/>
    <cellStyle name="Lien hypertexte" xfId="813" builtinId="8" hidden="1"/>
    <cellStyle name="Lien hypertexte" xfId="815" builtinId="8" hidden="1"/>
    <cellStyle name="Lien hypertexte" xfId="817" builtinId="8" hidden="1"/>
    <cellStyle name="Lien hypertexte" xfId="819" builtinId="8" hidden="1"/>
    <cellStyle name="Lien hypertexte" xfId="821" builtinId="8" hidden="1"/>
    <cellStyle name="Lien hypertexte" xfId="823" builtinId="8" hidden="1"/>
    <cellStyle name="Lien hypertexte" xfId="825" builtinId="8" hidden="1"/>
    <cellStyle name="Lien hypertexte" xfId="827" builtinId="8" hidden="1"/>
    <cellStyle name="Lien hypertexte" xfId="829" builtinId="8" hidden="1"/>
    <cellStyle name="Lien hypertexte" xfId="831" builtinId="8" hidden="1"/>
    <cellStyle name="Lien hypertexte" xfId="833" builtinId="8" hidden="1"/>
    <cellStyle name="Lien hypertexte" xfId="835" builtinId="8" hidden="1"/>
    <cellStyle name="Lien hypertexte" xfId="837" builtinId="8" hidden="1"/>
    <cellStyle name="Lien hypertexte" xfId="839" builtinId="8" hidden="1"/>
    <cellStyle name="Lien hypertexte" xfId="841" builtinId="8" hidden="1"/>
    <cellStyle name="Lien hypertexte" xfId="843" builtinId="8" hidden="1"/>
    <cellStyle name="Lien hypertexte" xfId="845" builtinId="8" hidden="1"/>
    <cellStyle name="Lien hypertexte" xfId="847" builtinId="8" hidden="1"/>
    <cellStyle name="Lien hypertexte" xfId="849" builtinId="8" hidden="1"/>
    <cellStyle name="Lien hypertexte" xfId="851" builtinId="8" hidden="1"/>
    <cellStyle name="Lien hypertexte" xfId="853" builtinId="8" hidden="1"/>
    <cellStyle name="Lien hypertexte" xfId="855" builtinId="8" hidden="1"/>
    <cellStyle name="Lien hypertexte" xfId="857" builtinId="8" hidden="1"/>
    <cellStyle name="Lien hypertexte" xfId="859" builtinId="8" hidden="1"/>
    <cellStyle name="Lien hypertexte" xfId="861" builtinId="8" hidden="1"/>
    <cellStyle name="Lien hypertexte" xfId="863" builtinId="8" hidden="1"/>
    <cellStyle name="Lien hypertexte" xfId="865" builtinId="8" hidden="1"/>
    <cellStyle name="Lien hypertexte" xfId="867" builtinId="8" hidden="1"/>
    <cellStyle name="Lien hypertexte" xfId="869" builtinId="8" hidden="1"/>
    <cellStyle name="Lien hypertexte" xfId="871" builtinId="8" hidden="1"/>
    <cellStyle name="Lien hypertexte" xfId="873" builtinId="8" hidden="1"/>
    <cellStyle name="Lien hypertexte" xfId="875" builtinId="8" hidden="1"/>
    <cellStyle name="Lien hypertexte" xfId="877" builtinId="8" hidden="1"/>
    <cellStyle name="Lien hypertexte" xfId="879" builtinId="8" hidden="1"/>
    <cellStyle name="Lien hypertexte" xfId="881" builtinId="8" hidden="1"/>
    <cellStyle name="Lien hypertexte" xfId="883" builtinId="8" hidden="1"/>
    <cellStyle name="Lien hypertexte" xfId="885" builtinId="8" hidden="1"/>
    <cellStyle name="Lien hypertexte" xfId="887" builtinId="8" hidden="1"/>
    <cellStyle name="Lien hypertexte" xfId="889" builtinId="8" hidden="1"/>
    <cellStyle name="Lien hypertexte" xfId="891" builtinId="8" hidden="1"/>
    <cellStyle name="Lien hypertexte" xfId="893" builtinId="8" hidden="1"/>
    <cellStyle name="Lien hypertexte" xfId="895" builtinId="8" hidden="1"/>
    <cellStyle name="Lien hypertexte" xfId="897" builtinId="8" hidden="1"/>
    <cellStyle name="Lien hypertexte" xfId="899" builtinId="8" hidden="1"/>
    <cellStyle name="Lien hypertexte" xfId="901" builtinId="8" hidden="1"/>
    <cellStyle name="Lien hypertexte" xfId="903" builtinId="8" hidden="1"/>
    <cellStyle name="Lien hypertexte" xfId="905" builtinId="8" hidden="1"/>
    <cellStyle name="Lien hypertexte" xfId="907" builtinId="8" hidden="1"/>
    <cellStyle name="Lien hypertexte" xfId="909" builtinId="8" hidden="1"/>
    <cellStyle name="Lien hypertexte" xfId="911" builtinId="8" hidden="1"/>
    <cellStyle name="Lien hypertexte" xfId="913" builtinId="8" hidden="1"/>
    <cellStyle name="Lien hypertexte" xfId="915" builtinId="8" hidden="1"/>
    <cellStyle name="Lien hypertexte" xfId="917" builtinId="8" hidden="1"/>
    <cellStyle name="Lien hypertexte" xfId="919" builtinId="8" hidden="1"/>
    <cellStyle name="Lien hypertexte" xfId="921" builtinId="8" hidden="1"/>
    <cellStyle name="Lien hypertexte" xfId="923" builtinId="8" hidden="1"/>
    <cellStyle name="Lien hypertexte" xfId="925" builtinId="8" hidden="1"/>
    <cellStyle name="Lien hypertexte" xfId="927" builtinId="8" hidden="1"/>
    <cellStyle name="Lien hypertexte" xfId="929" builtinId="8" hidden="1"/>
    <cellStyle name="Lien hypertexte" xfId="931" builtinId="8" hidden="1"/>
    <cellStyle name="Lien hypertexte" xfId="933" builtinId="8" hidden="1"/>
    <cellStyle name="Lien hypertexte" xfId="935" builtinId="8" hidden="1"/>
    <cellStyle name="Lien hypertexte" xfId="937" builtinId="8" hidden="1"/>
    <cellStyle name="Lien hypertexte" xfId="939" builtinId="8" hidden="1"/>
    <cellStyle name="Lien hypertexte" xfId="941" builtinId="8" hidden="1"/>
    <cellStyle name="Lien hypertexte" xfId="943" builtinId="8" hidden="1"/>
    <cellStyle name="Lien hypertexte" xfId="945" builtinId="8" hidden="1"/>
    <cellStyle name="Lien hypertexte" xfId="947" builtinId="8" hidden="1"/>
    <cellStyle name="Lien hypertexte" xfId="949" builtinId="8" hidden="1"/>
    <cellStyle name="Lien hypertexte" xfId="951" builtinId="8" hidden="1"/>
    <cellStyle name="Lien hypertexte" xfId="953" builtinId="8" hidden="1"/>
    <cellStyle name="Lien hypertexte" xfId="955" builtinId="8" hidden="1"/>
    <cellStyle name="Lien hypertexte" xfId="957" builtinId="8" hidden="1"/>
    <cellStyle name="Lien hypertexte" xfId="959" builtinId="8" hidden="1"/>
    <cellStyle name="Lien hypertexte" xfId="961" builtinId="8" hidden="1"/>
    <cellStyle name="Lien hypertexte" xfId="963" builtinId="8" hidden="1"/>
    <cellStyle name="Lien hypertexte" xfId="965" builtinId="8" hidden="1"/>
    <cellStyle name="Lien hypertexte" xfId="967" builtinId="8" hidden="1"/>
    <cellStyle name="Lien hypertexte" xfId="969" builtinId="8" hidden="1"/>
    <cellStyle name="Lien hypertexte" xfId="971" builtinId="8" hidden="1"/>
    <cellStyle name="Lien hypertexte" xfId="973" builtinId="8" hidden="1"/>
    <cellStyle name="Lien hypertexte" xfId="975" builtinId="8" hidden="1"/>
    <cellStyle name="Lien hypertexte" xfId="977" builtinId="8" hidden="1"/>
    <cellStyle name="Lien hypertexte" xfId="979" builtinId="8" hidden="1"/>
    <cellStyle name="Lien hypertexte" xfId="981" builtinId="8" hidden="1"/>
    <cellStyle name="Lien hypertexte" xfId="983" builtinId="8" hidden="1"/>
    <cellStyle name="Lien hypertexte" xfId="985" builtinId="8" hidden="1"/>
    <cellStyle name="Lien hypertexte" xfId="987" builtinId="8" hidden="1"/>
    <cellStyle name="Lien hypertexte" xfId="989" builtinId="8" hidden="1"/>
    <cellStyle name="Lien hypertexte" xfId="991" builtinId="8" hidden="1"/>
    <cellStyle name="Lien hypertexte" xfId="993" builtinId="8" hidden="1"/>
    <cellStyle name="Lien hypertexte" xfId="995" builtinId="8" hidden="1"/>
    <cellStyle name="Lien hypertexte" xfId="997" builtinId="8" hidden="1"/>
    <cellStyle name="Lien hypertexte" xfId="999" builtinId="8" hidden="1"/>
    <cellStyle name="Lien hypertexte" xfId="1001" builtinId="8" hidden="1"/>
    <cellStyle name="Lien hypertexte" xfId="1003" builtinId="8" hidden="1"/>
    <cellStyle name="Lien hypertexte" xfId="1005" builtinId="8" hidden="1"/>
    <cellStyle name="Lien hypertexte" xfId="1007" builtinId="8" hidden="1"/>
    <cellStyle name="Lien hypertexte" xfId="1009" builtinId="8" hidden="1"/>
    <cellStyle name="Lien hypertexte" xfId="1011" builtinId="8" hidden="1"/>
    <cellStyle name="Lien hypertexte" xfId="1013" builtinId="8" hidden="1"/>
    <cellStyle name="Lien hypertexte" xfId="1015" builtinId="8" hidden="1"/>
    <cellStyle name="Lien hypertexte" xfId="1017" builtinId="8" hidden="1"/>
    <cellStyle name="Lien hypertexte" xfId="1019" builtinId="8" hidden="1"/>
    <cellStyle name="Lien hypertexte" xfId="1021" builtinId="8" hidden="1"/>
    <cellStyle name="Lien hypertexte" xfId="1023" builtinId="8" hidden="1"/>
    <cellStyle name="Lien hypertexte" xfId="1025" builtinId="8" hidden="1"/>
    <cellStyle name="Lien hypertexte" xfId="1027" builtinId="8" hidden="1"/>
    <cellStyle name="Lien hypertexte" xfId="1029" builtinId="8" hidden="1"/>
    <cellStyle name="Lien hypertexte" xfId="1031" builtinId="8" hidden="1"/>
    <cellStyle name="Lien hypertexte" xfId="1033" builtinId="8" hidden="1"/>
    <cellStyle name="Lien hypertexte" xfId="1035" builtinId="8" hidden="1"/>
    <cellStyle name="Lien hypertexte" xfId="1037" builtinId="8" hidden="1"/>
    <cellStyle name="Lien hypertexte" xfId="1039" builtinId="8" hidden="1"/>
    <cellStyle name="Lien hypertexte" xfId="1041" builtinId="8" hidden="1"/>
    <cellStyle name="Lien hypertexte" xfId="1043" builtinId="8" hidden="1"/>
    <cellStyle name="Lien hypertexte" xfId="1045" builtinId="8" hidden="1"/>
    <cellStyle name="Lien hypertexte" xfId="1047" builtinId="8" hidden="1"/>
    <cellStyle name="Lien hypertexte" xfId="1049" builtinId="8" hidden="1"/>
    <cellStyle name="Lien hypertexte" xfId="1051" builtinId="8" hidden="1"/>
    <cellStyle name="Lien hypertexte" xfId="1053" builtinId="8" hidden="1"/>
    <cellStyle name="Lien hypertexte" xfId="1055" builtinId="8" hidden="1"/>
    <cellStyle name="Lien hypertexte" xfId="1057" builtinId="8" hidden="1"/>
    <cellStyle name="Lien hypertexte" xfId="1059" builtinId="8" hidden="1"/>
    <cellStyle name="Lien hypertexte" xfId="1061" builtinId="8" hidden="1"/>
    <cellStyle name="Lien hypertexte" xfId="1063" builtinId="8" hidden="1"/>
    <cellStyle name="Lien hypertexte" xfId="1065" builtinId="8" hidden="1"/>
    <cellStyle name="Lien hypertexte" xfId="1067" builtinId="8" hidden="1"/>
    <cellStyle name="Lien hypertexte" xfId="1069" builtinId="8" hidden="1"/>
    <cellStyle name="Lien hypertexte" xfId="1071" builtinId="8" hidden="1"/>
    <cellStyle name="Lien hypertexte" xfId="1073" builtinId="8" hidden="1"/>
    <cellStyle name="Lien hypertexte" xfId="1075" builtinId="8" hidden="1"/>
    <cellStyle name="Lien hypertexte" xfId="1077" builtinId="8" hidden="1"/>
    <cellStyle name="Lien hypertexte" xfId="1079" builtinId="8" hidden="1"/>
    <cellStyle name="Lien hypertexte" xfId="1081" builtinId="8" hidden="1"/>
    <cellStyle name="Lien hypertexte" xfId="1083" builtinId="8" hidden="1"/>
    <cellStyle name="Lien hypertexte" xfId="1085" builtinId="8" hidden="1"/>
    <cellStyle name="Lien hypertexte" xfId="1087" builtinId="8" hidden="1"/>
    <cellStyle name="Lien hypertexte" xfId="1089" builtinId="8" hidden="1"/>
    <cellStyle name="Lien hypertexte" xfId="1091" builtinId="8" hidden="1"/>
    <cellStyle name="Lien hypertexte" xfId="1093" builtinId="8" hidden="1"/>
    <cellStyle name="Lien hypertexte" xfId="1095" builtinId="8" hidden="1"/>
    <cellStyle name="Lien hypertexte" xfId="1097" builtinId="8" hidden="1"/>
    <cellStyle name="Lien hypertexte" xfId="1099" builtinId="8" hidden="1"/>
    <cellStyle name="Lien hypertexte" xfId="1101" builtinId="8" hidden="1"/>
    <cellStyle name="Lien hypertexte" xfId="1103" builtinId="8" hidden="1"/>
    <cellStyle name="Lien hypertexte" xfId="1105" builtinId="8" hidden="1"/>
    <cellStyle name="Lien hypertexte" xfId="1107" builtinId="8" hidden="1"/>
    <cellStyle name="Lien hypertexte" xfId="1109" builtinId="8" hidden="1"/>
    <cellStyle name="Lien hypertexte" xfId="1111" builtinId="8" hidden="1"/>
    <cellStyle name="Lien hypertexte" xfId="1113" builtinId="8" hidden="1"/>
    <cellStyle name="Lien hypertexte" xfId="1115" builtinId="8" hidden="1"/>
    <cellStyle name="Lien hypertexte" xfId="1117" builtinId="8" hidden="1"/>
    <cellStyle name="Lien hypertexte" xfId="1119" builtinId="8" hidden="1"/>
    <cellStyle name="Lien hypertexte" xfId="1121" builtinId="8" hidden="1"/>
    <cellStyle name="Lien hypertexte" xfId="1123" builtinId="8" hidden="1"/>
    <cellStyle name="Lien hypertexte" xfId="1125" builtinId="8" hidden="1"/>
    <cellStyle name="Lien hypertexte" xfId="1127" builtinId="8" hidden="1"/>
    <cellStyle name="Lien hypertexte" xfId="1129" builtinId="8" hidden="1"/>
    <cellStyle name="Lien hypertexte" xfId="1131" builtinId="8" hidden="1"/>
    <cellStyle name="Lien hypertexte" xfId="1133" builtinId="8" hidden="1"/>
    <cellStyle name="Lien hypertexte" xfId="1135" builtinId="8" hidden="1"/>
    <cellStyle name="Lien hypertexte" xfId="1137" builtinId="8" hidden="1"/>
    <cellStyle name="Lien hypertexte" xfId="1139" builtinId="8" hidden="1"/>
    <cellStyle name="Lien hypertexte" xfId="1141" builtinId="8" hidden="1"/>
    <cellStyle name="Lien hypertexte" xfId="1143" builtinId="8" hidden="1"/>
    <cellStyle name="Lien hypertexte" xfId="1145" builtinId="8" hidden="1"/>
    <cellStyle name="Lien hypertexte" xfId="1147" builtinId="8" hidden="1"/>
    <cellStyle name="Lien hypertexte" xfId="1149" builtinId="8" hidden="1"/>
    <cellStyle name="Lien hypertexte" xfId="1151" builtinId="8" hidden="1"/>
    <cellStyle name="Lien hypertexte" xfId="1153" builtinId="8" hidden="1"/>
    <cellStyle name="Lien hypertexte" xfId="1155" builtinId="8" hidden="1"/>
    <cellStyle name="Lien hypertexte" xfId="1157" builtinId="8" hidden="1"/>
    <cellStyle name="Lien hypertexte" xfId="1159" builtinId="8" hidden="1"/>
    <cellStyle name="Lien hypertexte" xfId="1161" builtinId="8" hidden="1"/>
    <cellStyle name="Lien hypertexte" xfId="1163" builtinId="8" hidden="1"/>
    <cellStyle name="Lien hypertexte" xfId="1165" builtinId="8" hidden="1"/>
    <cellStyle name="Lien hypertexte" xfId="1167" builtinId="8" hidden="1"/>
    <cellStyle name="Lien hypertexte" xfId="1169" builtinId="8" hidden="1"/>
    <cellStyle name="Lien hypertexte" xfId="1171" builtinId="8" hidden="1"/>
    <cellStyle name="Lien hypertexte" xfId="1173" builtinId="8" hidden="1"/>
    <cellStyle name="Lien hypertexte" xfId="1175" builtinId="8" hidden="1"/>
    <cellStyle name="Lien hypertexte" xfId="1177" builtinId="8" hidden="1"/>
    <cellStyle name="Lien hypertexte" xfId="1179" builtinId="8" hidden="1"/>
    <cellStyle name="Lien hypertexte" xfId="1181" builtinId="8" hidden="1"/>
    <cellStyle name="Lien hypertexte" xfId="1183" builtinId="8" hidden="1"/>
    <cellStyle name="Lien hypertexte" xfId="1185" builtinId="8" hidden="1"/>
    <cellStyle name="Lien hypertexte" xfId="1187" builtinId="8" hidden="1"/>
    <cellStyle name="Lien hypertexte" xfId="1189" builtinId="8" hidden="1"/>
    <cellStyle name="Lien hypertexte" xfId="1191" builtinId="8" hidden="1"/>
    <cellStyle name="Lien hypertexte" xfId="1193" builtinId="8" hidden="1"/>
    <cellStyle name="Lien hypertexte" xfId="1195" builtinId="8" hidden="1"/>
    <cellStyle name="Lien hypertexte" xfId="1197" builtinId="8" hidden="1"/>
    <cellStyle name="Lien hypertexte" xfId="1199" builtinId="8" hidden="1"/>
    <cellStyle name="Lien hypertexte" xfId="1201" builtinId="8" hidden="1"/>
    <cellStyle name="Lien hypertexte" xfId="1203" builtinId="8" hidden="1"/>
    <cellStyle name="Lien hypertexte" xfId="1205" builtinId="8" hidden="1"/>
    <cellStyle name="Lien hypertexte" xfId="1207" builtinId="8" hidden="1"/>
    <cellStyle name="Lien hypertexte" xfId="1209" builtinId="8" hidden="1"/>
    <cellStyle name="Lien hypertexte" xfId="1211" builtinId="8" hidden="1"/>
    <cellStyle name="Lien hypertexte" xfId="1213" builtinId="8" hidden="1"/>
    <cellStyle name="Lien hypertexte" xfId="1215" builtinId="8" hidden="1"/>
    <cellStyle name="Lien hypertexte" xfId="1217" builtinId="8" hidden="1"/>
    <cellStyle name="Lien hypertexte" xfId="1219" builtinId="8" hidden="1"/>
    <cellStyle name="Lien hypertexte" xfId="1221" builtinId="8" hidden="1"/>
    <cellStyle name="Lien hypertexte" xfId="1223" builtinId="8" hidden="1"/>
    <cellStyle name="Lien hypertexte" xfId="1225" builtinId="8" hidden="1"/>
    <cellStyle name="Lien hypertexte" xfId="1227" builtinId="8" hidden="1"/>
    <cellStyle name="Lien hypertexte" xfId="1229" builtinId="8" hidden="1"/>
    <cellStyle name="Lien hypertexte" xfId="1231" builtinId="8" hidden="1"/>
    <cellStyle name="Lien hypertexte" xfId="1233" builtinId="8" hidden="1"/>
    <cellStyle name="Lien hypertexte" xfId="1235" builtinId="8" hidden="1"/>
    <cellStyle name="Lien hypertexte" xfId="1237" builtinId="8" hidden="1"/>
    <cellStyle name="Lien hypertexte" xfId="1239" builtinId="8" hidden="1"/>
    <cellStyle name="Lien hypertexte" xfId="1241" builtinId="8" hidden="1"/>
    <cellStyle name="Lien hypertexte" xfId="1243" builtinId="8" hidden="1"/>
    <cellStyle name="Lien hypertexte" xfId="1245" builtinId="8" hidden="1"/>
    <cellStyle name="Lien hypertexte" xfId="1247" builtinId="8" hidden="1"/>
    <cellStyle name="Lien hypertexte" xfId="1249" builtinId="8" hidden="1"/>
    <cellStyle name="Lien hypertexte" xfId="1251" builtinId="8" hidden="1"/>
    <cellStyle name="Lien hypertexte" xfId="1253" builtinId="8" hidden="1"/>
    <cellStyle name="Lien hypertexte" xfId="1255" builtinId="8" hidden="1"/>
    <cellStyle name="Lien hypertexte" xfId="1257" builtinId="8" hidden="1"/>
    <cellStyle name="Lien hypertexte" xfId="1259" builtinId="8" hidden="1"/>
    <cellStyle name="Lien hypertexte" xfId="1261" builtinId="8" hidden="1"/>
    <cellStyle name="Lien hypertexte" xfId="1263" builtinId="8" hidden="1"/>
    <cellStyle name="Lien hypertexte" xfId="1265" builtinId="8" hidden="1"/>
    <cellStyle name="Lien hypertexte" xfId="1267" builtinId="8" hidden="1"/>
    <cellStyle name="Lien hypertexte" xfId="1269" builtinId="8" hidden="1"/>
    <cellStyle name="Lien hypertexte" xfId="1271" builtinId="8" hidden="1"/>
    <cellStyle name="Lien hypertexte" xfId="1273" builtinId="8" hidden="1"/>
    <cellStyle name="Lien hypertexte" xfId="1275" builtinId="8" hidden="1"/>
    <cellStyle name="Lien hypertexte" xfId="1277" builtinId="8" hidden="1"/>
    <cellStyle name="Lien hypertexte" xfId="1279" builtinId="8" hidden="1"/>
    <cellStyle name="Lien hypertexte" xfId="1281" builtinId="8" hidden="1"/>
    <cellStyle name="Lien hypertexte" xfId="1283" builtinId="8" hidden="1"/>
    <cellStyle name="Lien hypertexte" xfId="1285" builtinId="8" hidden="1"/>
    <cellStyle name="Lien hypertexte" xfId="1287" builtinId="8" hidden="1"/>
    <cellStyle name="Lien hypertexte" xfId="1289" builtinId="8" hidden="1"/>
    <cellStyle name="Lien hypertexte" xfId="1291" builtinId="8" hidden="1"/>
    <cellStyle name="Lien hypertexte" xfId="1293" builtinId="8" hidden="1"/>
    <cellStyle name="Lien hypertexte" xfId="1295" builtinId="8" hidden="1"/>
    <cellStyle name="Lien hypertexte" xfId="1297" builtinId="8" hidden="1"/>
    <cellStyle name="Lien hypertexte" xfId="1299" builtinId="8" hidden="1"/>
    <cellStyle name="Lien hypertexte" xfId="1301" builtinId="8" hidden="1"/>
    <cellStyle name="Lien hypertexte" xfId="1303" builtinId="8" hidden="1"/>
    <cellStyle name="Lien hypertexte" xfId="1305" builtinId="8" hidden="1"/>
    <cellStyle name="Lien hypertexte" xfId="1307" builtinId="8" hidden="1"/>
    <cellStyle name="Lien hypertexte" xfId="1309" builtinId="8" hidden="1"/>
    <cellStyle name="Lien hypertexte" xfId="1311" builtinId="8" hidden="1"/>
    <cellStyle name="Lien hypertexte" xfId="1313" builtinId="8" hidden="1"/>
    <cellStyle name="Lien hypertexte" xfId="1315" builtinId="8" hidden="1"/>
    <cellStyle name="Lien hypertexte" xfId="1317" builtinId="8" hidden="1"/>
    <cellStyle name="Lien hypertexte" xfId="1319" builtinId="8" hidden="1"/>
    <cellStyle name="Lien hypertexte" xfId="1321" builtinId="8" hidden="1"/>
    <cellStyle name="Lien hypertexte" xfId="1323" builtinId="8" hidden="1"/>
    <cellStyle name="Lien hypertexte" xfId="1325" builtinId="8" hidden="1"/>
    <cellStyle name="Lien hypertexte" xfId="1327" builtinId="8" hidden="1"/>
    <cellStyle name="Lien hypertexte" xfId="1329" builtinId="8" hidden="1"/>
    <cellStyle name="Lien hypertexte" xfId="1331" builtinId="8" hidden="1"/>
    <cellStyle name="Lien hypertexte" xfId="1333" builtinId="8" hidden="1"/>
    <cellStyle name="Lien hypertexte" xfId="1335" builtinId="8" hidden="1"/>
    <cellStyle name="Lien hypertexte" xfId="1337" builtinId="8" hidden="1"/>
    <cellStyle name="Lien hypertexte" xfId="1339" builtinId="8" hidden="1"/>
    <cellStyle name="Lien hypertexte" xfId="1341" builtinId="8" hidden="1"/>
    <cellStyle name="Lien hypertexte" xfId="1343" builtinId="8" hidden="1"/>
    <cellStyle name="Lien hypertexte" xfId="1345" builtinId="8" hidden="1"/>
    <cellStyle name="Lien hypertexte" xfId="1347" builtinId="8" hidden="1"/>
    <cellStyle name="Lien hypertexte" xfId="1349" builtinId="8" hidden="1"/>
    <cellStyle name="Lien hypertexte" xfId="1351" builtinId="8" hidden="1"/>
    <cellStyle name="Lien hypertexte" xfId="1353" builtinId="8" hidden="1"/>
    <cellStyle name="Lien hypertexte" xfId="1355" builtinId="8" hidden="1"/>
    <cellStyle name="Lien hypertexte" xfId="1357" builtinId="8" hidden="1"/>
    <cellStyle name="Lien hypertexte" xfId="1359" builtinId="8" hidden="1"/>
    <cellStyle name="Lien hypertexte" xfId="1361" builtinId="8" hidden="1"/>
    <cellStyle name="Lien hypertexte" xfId="1363" builtinId="8" hidden="1"/>
    <cellStyle name="Lien hypertexte" xfId="1365" builtinId="8" hidden="1"/>
    <cellStyle name="Lien hypertexte" xfId="1367" builtinId="8" hidden="1"/>
    <cellStyle name="Lien hypertexte" xfId="1369" builtinId="8" hidden="1"/>
    <cellStyle name="Lien hypertexte" xfId="1371" builtinId="8" hidden="1"/>
    <cellStyle name="Lien hypertexte" xfId="1373" builtinId="8" hidden="1"/>
    <cellStyle name="Lien hypertexte" xfId="1375" builtinId="8" hidden="1"/>
    <cellStyle name="Lien hypertexte" xfId="1377" builtinId="8" hidden="1"/>
    <cellStyle name="Lien hypertexte" xfId="1379" builtinId="8" hidden="1"/>
    <cellStyle name="Lien hypertexte" xfId="1381" builtinId="8" hidden="1"/>
    <cellStyle name="Lien hypertexte" xfId="1383" builtinId="8" hidden="1"/>
    <cellStyle name="Lien hypertexte" xfId="1385" builtinId="8" hidden="1"/>
    <cellStyle name="Lien hypertexte" xfId="1387" builtinId="8" hidden="1"/>
    <cellStyle name="Lien hypertexte" xfId="1389" builtinId="8" hidden="1"/>
    <cellStyle name="Lien hypertexte" xfId="1391" builtinId="8" hidden="1"/>
    <cellStyle name="Lien hypertexte" xfId="1393" builtinId="8" hidden="1"/>
    <cellStyle name="Lien hypertexte" xfId="1395" builtinId="8" hidden="1"/>
    <cellStyle name="Lien hypertexte" xfId="1397" builtinId="8" hidden="1"/>
    <cellStyle name="Lien hypertexte" xfId="1399" builtinId="8" hidden="1"/>
    <cellStyle name="Lien hypertexte" xfId="1401" builtinId="8" hidden="1"/>
    <cellStyle name="Lien hypertexte" xfId="1403" builtinId="8" hidden="1"/>
    <cellStyle name="Lien hypertexte" xfId="1405" builtinId="8" hidden="1"/>
    <cellStyle name="Lien hypertexte" xfId="1407" builtinId="8" hidden="1"/>
    <cellStyle name="Lien hypertexte" xfId="1409" builtinId="8" hidden="1"/>
    <cellStyle name="Lien hypertexte" xfId="1411" builtinId="8" hidden="1"/>
    <cellStyle name="Lien hypertexte" xfId="1413" builtinId="8" hidden="1"/>
    <cellStyle name="Lien hypertexte" xfId="1415" builtinId="8" hidden="1"/>
    <cellStyle name="Lien hypertexte" xfId="1417" builtinId="8" hidden="1"/>
    <cellStyle name="Lien hypertexte" xfId="1419" builtinId="8" hidden="1"/>
    <cellStyle name="Lien hypertexte" xfId="1421" builtinId="8" hidden="1"/>
    <cellStyle name="Lien hypertexte" xfId="1423" builtinId="8" hidden="1"/>
    <cellStyle name="Lien hypertexte" xfId="1425" builtinId="8" hidden="1"/>
    <cellStyle name="Lien hypertexte" xfId="1427" builtinId="8" hidden="1"/>
    <cellStyle name="Lien hypertexte" xfId="1429" builtinId="8" hidden="1"/>
    <cellStyle name="Lien hypertexte" xfId="1431" builtinId="8" hidden="1"/>
    <cellStyle name="Lien hypertexte" xfId="1433" builtinId="8" hidden="1"/>
    <cellStyle name="Lien hypertexte" xfId="1435" builtinId="8" hidden="1"/>
    <cellStyle name="Lien hypertexte" xfId="1437" builtinId="8" hidden="1"/>
    <cellStyle name="Lien hypertexte" xfId="1439" builtinId="8" hidden="1"/>
    <cellStyle name="Lien hypertexte" xfId="1441" builtinId="8" hidden="1"/>
    <cellStyle name="Lien hypertexte" xfId="1443" builtinId="8" hidden="1"/>
    <cellStyle name="Lien hypertexte" xfId="1445" builtinId="8" hidden="1"/>
    <cellStyle name="Lien hypertexte" xfId="1447" builtinId="8" hidden="1"/>
    <cellStyle name="Lien hypertexte" xfId="1449" builtinId="8" hidden="1"/>
    <cellStyle name="Lien hypertexte" xfId="1451" builtinId="8" hidden="1"/>
    <cellStyle name="Lien hypertexte" xfId="1453" builtinId="8" hidden="1"/>
    <cellStyle name="Lien hypertexte" xfId="1455" builtinId="8" hidden="1"/>
    <cellStyle name="Lien hypertexte" xfId="1457" builtinId="8" hidden="1"/>
    <cellStyle name="Lien hypertexte" xfId="1459" builtinId="8" hidden="1"/>
    <cellStyle name="Lien hypertexte" xfId="1461" builtinId="8" hidden="1"/>
    <cellStyle name="Lien hypertexte" xfId="1463" builtinId="8" hidden="1"/>
    <cellStyle name="Lien hypertexte" xfId="1465" builtinId="8" hidden="1"/>
    <cellStyle name="Lien hypertexte" xfId="1467" builtinId="8" hidden="1"/>
    <cellStyle name="Lien hypertexte" xfId="1469" builtinId="8" hidden="1"/>
    <cellStyle name="Lien hypertexte" xfId="1471" builtinId="8" hidden="1"/>
    <cellStyle name="Lien hypertexte" xfId="1473" builtinId="8" hidden="1"/>
    <cellStyle name="Lien hypertexte" xfId="1475" builtinId="8" hidden="1"/>
    <cellStyle name="Lien hypertexte" xfId="1477" builtinId="8" hidden="1"/>
    <cellStyle name="Lien hypertexte" xfId="1479" builtinId="8" hidden="1"/>
    <cellStyle name="Lien hypertexte" xfId="1481" builtinId="8" hidden="1"/>
    <cellStyle name="Lien hypertexte" xfId="1483" builtinId="8" hidden="1"/>
    <cellStyle name="Lien hypertexte" xfId="1485" builtinId="8" hidden="1"/>
    <cellStyle name="Lien hypertexte" xfId="1487" builtinId="8" hidden="1"/>
    <cellStyle name="Lien hypertexte" xfId="1489" builtinId="8" hidden="1"/>
    <cellStyle name="Lien hypertexte" xfId="1491" builtinId="8" hidden="1"/>
    <cellStyle name="Lien hypertexte" xfId="1493" builtinId="8" hidden="1"/>
    <cellStyle name="Lien hypertexte" xfId="1495" builtinId="8" hidden="1"/>
    <cellStyle name="Lien hypertexte" xfId="1497" builtinId="8" hidden="1"/>
    <cellStyle name="Lien hypertexte" xfId="1499" builtinId="8" hidden="1"/>
    <cellStyle name="Lien hypertexte" xfId="1501" builtinId="8" hidden="1"/>
    <cellStyle name="Lien hypertexte" xfId="1503" builtinId="8" hidden="1"/>
    <cellStyle name="Lien hypertexte" xfId="1505" builtinId="8" hidden="1"/>
    <cellStyle name="Lien hypertexte" xfId="1507" builtinId="8" hidden="1"/>
    <cellStyle name="Lien hypertexte" xfId="1509" builtinId="8" hidden="1"/>
    <cellStyle name="Lien hypertexte" xfId="1511" builtinId="8" hidden="1"/>
    <cellStyle name="Lien hypertexte" xfId="1513" builtinId="8" hidden="1"/>
    <cellStyle name="Lien hypertexte" xfId="1515" builtinId="8" hidden="1"/>
    <cellStyle name="Lien hypertexte" xfId="1517" builtinId="8" hidden="1"/>
    <cellStyle name="Lien hypertexte" xfId="1519" builtinId="8" hidden="1"/>
    <cellStyle name="Lien hypertexte" xfId="1521" builtinId="8" hidden="1"/>
    <cellStyle name="Lien hypertexte" xfId="1523" builtinId="8" hidden="1"/>
    <cellStyle name="Lien hypertexte" xfId="1525" builtinId="8" hidden="1"/>
    <cellStyle name="Lien hypertexte" xfId="1527" builtinId="8" hidden="1"/>
    <cellStyle name="Lien hypertexte" xfId="1529" builtinId="8" hidden="1"/>
    <cellStyle name="Lien hypertexte" xfId="1531" builtinId="8" hidden="1"/>
    <cellStyle name="Lien hypertexte" xfId="1533" builtinId="8" hidden="1"/>
    <cellStyle name="Lien hypertexte" xfId="1535" builtinId="8" hidden="1"/>
    <cellStyle name="Lien hypertexte" xfId="1537" builtinId="8" hidden="1"/>
    <cellStyle name="Lien hypertexte" xfId="1539" builtinId="8" hidden="1"/>
    <cellStyle name="Lien hypertexte" xfId="1541" builtinId="8" hidden="1"/>
    <cellStyle name="Lien hypertexte" xfId="1543" builtinId="8" hidden="1"/>
    <cellStyle name="Lien hypertexte" xfId="1545" builtinId="8" hidden="1"/>
    <cellStyle name="Lien hypertexte" xfId="1547" builtinId="8" hidden="1"/>
    <cellStyle name="Lien hypertexte" xfId="1549" builtinId="8" hidden="1"/>
    <cellStyle name="Lien hypertexte" xfId="1551" builtinId="8" hidden="1"/>
    <cellStyle name="Lien hypertexte" xfId="1553" builtinId="8" hidden="1"/>
    <cellStyle name="Lien hypertexte" xfId="1555" builtinId="8" hidden="1"/>
    <cellStyle name="Lien hypertexte" xfId="1557" builtinId="8" hidden="1"/>
    <cellStyle name="Lien hypertexte" xfId="1559" builtinId="8" hidden="1"/>
    <cellStyle name="Lien hypertexte" xfId="1561" builtinId="8" hidden="1"/>
    <cellStyle name="Lien hypertexte" xfId="1563" builtinId="8" hidden="1"/>
    <cellStyle name="Lien hypertexte" xfId="1565" builtinId="8" hidden="1"/>
    <cellStyle name="Lien hypertexte" xfId="1567" builtinId="8" hidden="1"/>
    <cellStyle name="Lien hypertexte" xfId="1569" builtinId="8" hidden="1"/>
    <cellStyle name="Lien hypertexte" xfId="1571" builtinId="8" hidden="1"/>
    <cellStyle name="Lien hypertexte" xfId="1573" builtinId="8" hidden="1"/>
    <cellStyle name="Lien hypertexte" xfId="1575" builtinId="8" hidden="1"/>
    <cellStyle name="Lien hypertexte" xfId="1577" builtinId="8" hidden="1"/>
    <cellStyle name="Lien hypertexte" xfId="1579" builtinId="8" hidden="1"/>
    <cellStyle name="Lien hypertexte" xfId="1581" builtinId="8" hidden="1"/>
    <cellStyle name="Lien hypertexte" xfId="1583" builtinId="8" hidden="1"/>
    <cellStyle name="Lien hypertexte" xfId="1585" builtinId="8" hidden="1"/>
    <cellStyle name="Lien hypertexte" xfId="1587" builtinId="8" hidden="1"/>
    <cellStyle name="Lien hypertexte" xfId="1589" builtinId="8" hidden="1"/>
    <cellStyle name="Lien hypertexte" xfId="1591" builtinId="8" hidden="1"/>
    <cellStyle name="Lien hypertexte" xfId="1593" builtinId="8" hidden="1"/>
    <cellStyle name="Lien hypertexte" xfId="1595" builtinId="8" hidden="1"/>
    <cellStyle name="Lien hypertexte" xfId="1597" builtinId="8" hidden="1"/>
    <cellStyle name="Lien hypertexte" xfId="1599" builtinId="8" hidden="1"/>
    <cellStyle name="Lien hypertexte" xfId="1601" builtinId="8" hidden="1"/>
    <cellStyle name="Lien hypertexte" xfId="1603" builtinId="8" hidden="1"/>
    <cellStyle name="Lien hypertexte" xfId="1605" builtinId="8" hidden="1"/>
    <cellStyle name="Lien hypertexte" xfId="1607" builtinId="8" hidden="1"/>
    <cellStyle name="Lien hypertexte" xfId="1609" builtinId="8" hidden="1"/>
    <cellStyle name="Lien hypertexte" xfId="1611" builtinId="8" hidden="1"/>
    <cellStyle name="Lien hypertexte" xfId="1613" builtinId="8" hidden="1"/>
    <cellStyle name="Lien hypertexte" xfId="1615" builtinId="8" hidden="1"/>
    <cellStyle name="Lien hypertexte" xfId="1617" builtinId="8" hidden="1"/>
    <cellStyle name="Lien hypertexte" xfId="1619" builtinId="8" hidden="1"/>
    <cellStyle name="Lien hypertexte" xfId="1621" builtinId="8" hidden="1"/>
    <cellStyle name="Lien hypertexte" xfId="1623" builtinId="8" hidden="1"/>
    <cellStyle name="Lien hypertexte" xfId="1625" builtinId="8" hidden="1"/>
    <cellStyle name="Lien hypertexte" xfId="1627" builtinId="8" hidden="1"/>
    <cellStyle name="Lien hypertexte" xfId="1629" builtinId="8" hidden="1"/>
    <cellStyle name="Lien hypertexte" xfId="1631" builtinId="8" hidden="1"/>
    <cellStyle name="Lien hypertexte" xfId="1633" builtinId="8" hidden="1"/>
    <cellStyle name="Lien hypertexte" xfId="1635" builtinId="8" hidden="1"/>
    <cellStyle name="Lien hypertexte" xfId="1637" builtinId="8" hidden="1"/>
    <cellStyle name="Lien hypertexte" xfId="1639" builtinId="8" hidden="1"/>
    <cellStyle name="Lien hypertexte" xfId="1641" builtinId="8" hidden="1"/>
    <cellStyle name="Lien hypertexte" xfId="1643" builtinId="8" hidden="1"/>
    <cellStyle name="Lien hypertexte" xfId="1645" builtinId="8" hidden="1"/>
    <cellStyle name="Lien hypertexte" xfId="1647" builtinId="8" hidden="1"/>
    <cellStyle name="Lien hypertexte" xfId="1649" builtinId="8" hidden="1"/>
    <cellStyle name="Lien hypertexte" xfId="1651" builtinId="8" hidden="1"/>
    <cellStyle name="Lien hypertexte" xfId="1653" builtinId="8" hidden="1"/>
    <cellStyle name="Lien hypertexte" xfId="1655" builtinId="8" hidden="1"/>
    <cellStyle name="Lien hypertexte" xfId="1657" builtinId="8" hidden="1"/>
    <cellStyle name="Lien hypertexte" xfId="1659" builtinId="8" hidden="1"/>
    <cellStyle name="Lien hypertexte" xfId="1661" builtinId="8" hidden="1"/>
    <cellStyle name="Lien hypertexte" xfId="1663" builtinId="8" hidden="1"/>
    <cellStyle name="Lien hypertexte" xfId="1665" builtinId="8" hidden="1"/>
    <cellStyle name="Lien hypertexte" xfId="1667" builtinId="8" hidden="1"/>
    <cellStyle name="Lien hypertexte" xfId="1669" builtinId="8" hidden="1"/>
    <cellStyle name="Lien hypertexte" xfId="1671" builtinId="8" hidden="1"/>
    <cellStyle name="Lien hypertexte" xfId="1673" builtinId="8" hidden="1"/>
    <cellStyle name="Lien hypertexte" xfId="1675" builtinId="8" hidden="1"/>
    <cellStyle name="Lien hypertexte" xfId="1677" builtinId="8" hidden="1"/>
    <cellStyle name="Lien hypertexte" xfId="1679" builtinId="8" hidden="1"/>
    <cellStyle name="Lien hypertexte" xfId="1681" builtinId="8" hidden="1"/>
    <cellStyle name="Lien hypertexte" xfId="1683" builtinId="8" hidden="1"/>
    <cellStyle name="Lien hypertexte" xfId="1685" builtinId="8" hidden="1"/>
    <cellStyle name="Lien hypertexte" xfId="1687" builtinId="8" hidden="1"/>
    <cellStyle name="Lien hypertexte" xfId="1689" builtinId="8" hidden="1"/>
    <cellStyle name="Lien hypertexte" xfId="1691" builtinId="8" hidden="1"/>
    <cellStyle name="Lien hypertexte" xfId="1693" builtinId="8" hidden="1"/>
    <cellStyle name="Lien hypertexte" xfId="1695" builtinId="8" hidden="1"/>
    <cellStyle name="Lien hypertexte" xfId="1697" builtinId="8" hidden="1"/>
    <cellStyle name="Lien hypertexte" xfId="1699" builtinId="8" hidden="1"/>
    <cellStyle name="Lien hypertexte" xfId="1701" builtinId="8" hidden="1"/>
    <cellStyle name="Lien hypertexte" xfId="1703" builtinId="8" hidden="1"/>
    <cellStyle name="Lien hypertexte" xfId="1705" builtinId="8" hidden="1"/>
    <cellStyle name="Lien hypertexte" xfId="1707" builtinId="8" hidden="1"/>
    <cellStyle name="Lien hypertexte" xfId="1709" builtinId="8" hidden="1"/>
    <cellStyle name="Lien hypertexte" xfId="1711" builtinId="8" hidden="1"/>
    <cellStyle name="Lien hypertexte" xfId="1713" builtinId="8" hidden="1"/>
    <cellStyle name="Lien hypertexte" xfId="1715" builtinId="8" hidden="1"/>
    <cellStyle name="Lien hypertexte" xfId="1717" builtinId="8" hidden="1"/>
    <cellStyle name="Lien hypertexte" xfId="1719" builtinId="8" hidden="1"/>
    <cellStyle name="Lien hypertexte" xfId="1721" builtinId="8" hidden="1"/>
    <cellStyle name="Lien hypertexte" xfId="1723" builtinId="8" hidden="1"/>
    <cellStyle name="Lien hypertexte" xfId="1725" builtinId="8" hidden="1"/>
    <cellStyle name="Lien hypertexte" xfId="1727" builtinId="8" hidden="1"/>
    <cellStyle name="Lien hypertexte" xfId="1729" builtinId="8" hidden="1"/>
    <cellStyle name="Lien hypertexte" xfId="1731" builtinId="8" hidden="1"/>
    <cellStyle name="Lien hypertexte" xfId="1733" builtinId="8" hidden="1"/>
    <cellStyle name="Lien hypertexte" xfId="1735" builtinId="8" hidden="1"/>
    <cellStyle name="Lien hypertexte" xfId="1737" builtinId="8" hidden="1"/>
    <cellStyle name="Lien hypertexte" xfId="1739" builtinId="8" hidden="1"/>
    <cellStyle name="Lien hypertexte" xfId="1741" builtinId="8" hidden="1"/>
    <cellStyle name="Lien hypertexte" xfId="1743" builtinId="8" hidden="1"/>
    <cellStyle name="Lien hypertexte" xfId="1745" builtinId="8" hidden="1"/>
    <cellStyle name="Lien hypertexte" xfId="1747" builtinId="8" hidden="1"/>
    <cellStyle name="Lien hypertexte" xfId="1749" builtinId="8" hidden="1"/>
    <cellStyle name="Lien hypertexte" xfId="1751" builtinId="8" hidden="1"/>
    <cellStyle name="Lien hypertexte" xfId="1753" builtinId="8" hidden="1"/>
    <cellStyle name="Lien hypertexte" xfId="1755" builtinId="8" hidden="1"/>
    <cellStyle name="Lien hypertexte" xfId="1757" builtinId="8" hidden="1"/>
    <cellStyle name="Lien hypertexte" xfId="1759" builtinId="8" hidden="1"/>
    <cellStyle name="Lien hypertexte" xfId="1761" builtinId="8" hidden="1"/>
    <cellStyle name="Lien hypertexte" xfId="1763" builtinId="8" hidden="1"/>
    <cellStyle name="Lien hypertexte" xfId="1765" builtinId="8" hidden="1"/>
    <cellStyle name="Lien hypertexte" xfId="1767" builtinId="8" hidden="1"/>
    <cellStyle name="Lien hypertexte" xfId="1769" builtinId="8" hidden="1"/>
    <cellStyle name="Lien hypertexte" xfId="1771" builtinId="8" hidden="1"/>
    <cellStyle name="Lien hypertexte" xfId="1773" builtinId="8" hidden="1"/>
    <cellStyle name="Lien hypertexte" xfId="1775" builtinId="8" hidden="1"/>
    <cellStyle name="Lien hypertexte" xfId="1777" builtinId="8" hidden="1"/>
    <cellStyle name="Lien hypertexte" xfId="1779" builtinId="8" hidden="1"/>
    <cellStyle name="Lien hypertexte" xfId="1781" builtinId="8" hidden="1"/>
    <cellStyle name="Lien hypertexte" xfId="1783" builtinId="8" hidden="1"/>
    <cellStyle name="Lien hypertexte" xfId="1785" builtinId="8" hidden="1"/>
    <cellStyle name="Lien hypertexte" xfId="1787" builtinId="8" hidden="1"/>
    <cellStyle name="Lien hypertexte" xfId="1789" builtinId="8" hidden="1"/>
    <cellStyle name="Lien hypertexte" xfId="1791" builtinId="8" hidden="1"/>
    <cellStyle name="Lien hypertexte" xfId="1793" builtinId="8" hidden="1"/>
    <cellStyle name="Lien hypertexte" xfId="1795" builtinId="8" hidden="1"/>
    <cellStyle name="Lien hypertexte" xfId="1797" builtinId="8" hidden="1"/>
    <cellStyle name="Lien hypertexte" xfId="1799" builtinId="8" hidden="1"/>
    <cellStyle name="Lien hypertexte" xfId="1801" builtinId="8" hidden="1"/>
    <cellStyle name="Lien hypertexte" xfId="1803" builtinId="8" hidden="1"/>
    <cellStyle name="Lien hypertexte" xfId="1805" builtinId="8" hidden="1"/>
    <cellStyle name="Lien hypertexte" xfId="1807" builtinId="8" hidden="1"/>
    <cellStyle name="Lien hypertexte" xfId="1809" builtinId="8" hidden="1"/>
    <cellStyle name="Lien hypertexte" xfId="1811" builtinId="8" hidden="1"/>
    <cellStyle name="Lien hypertexte" xfId="1813" builtinId="8" hidden="1"/>
    <cellStyle name="Lien hypertexte" xfId="1815" builtinId="8" hidden="1"/>
    <cellStyle name="Lien hypertexte" xfId="1817" builtinId="8" hidden="1"/>
    <cellStyle name="Lien hypertexte" xfId="1819" builtinId="8" hidden="1"/>
    <cellStyle name="Lien hypertexte" xfId="1821" builtinId="8" hidden="1"/>
    <cellStyle name="Lien hypertexte" xfId="1823" builtinId="8" hidden="1"/>
    <cellStyle name="Lien hypertexte" xfId="1825" builtinId="8" hidden="1"/>
    <cellStyle name="Lien hypertexte" xfId="1827" builtinId="8" hidden="1"/>
    <cellStyle name="Lien hypertexte" xfId="1829" builtinId="8" hidden="1"/>
    <cellStyle name="Lien hypertexte" xfId="1831" builtinId="8" hidden="1"/>
    <cellStyle name="Lien hypertexte" xfId="1833" builtinId="8" hidden="1"/>
    <cellStyle name="Lien hypertexte" xfId="1835" builtinId="8" hidden="1"/>
    <cellStyle name="Lien hypertexte" xfId="1837" builtinId="8" hidden="1"/>
    <cellStyle name="Lien hypertexte" xfId="1839" builtinId="8" hidden="1"/>
    <cellStyle name="Lien hypertexte" xfId="1841" builtinId="8" hidden="1"/>
    <cellStyle name="Lien hypertexte" xfId="1843" builtinId="8" hidden="1"/>
    <cellStyle name="Lien hypertexte" xfId="1845" builtinId="8" hidden="1"/>
    <cellStyle name="Lien hypertexte" xfId="1847" builtinId="8" hidden="1"/>
    <cellStyle name="Lien hypertexte" xfId="1849" builtinId="8" hidden="1"/>
    <cellStyle name="Lien hypertexte" xfId="1851" builtinId="8" hidden="1"/>
    <cellStyle name="Lien hypertexte" xfId="1853" builtinId="8" hidden="1"/>
    <cellStyle name="Lien hypertexte" xfId="1855" builtinId="8" hidden="1"/>
    <cellStyle name="Lien hypertexte" xfId="1857" builtinId="8" hidden="1"/>
    <cellStyle name="Lien hypertexte" xfId="1859" builtinId="8" hidden="1"/>
    <cellStyle name="Lien hypertexte" xfId="1861" builtinId="8" hidden="1"/>
    <cellStyle name="Lien hypertexte" xfId="1863" builtinId="8" hidden="1"/>
    <cellStyle name="Lien hypertexte" xfId="1865" builtinId="8" hidden="1"/>
    <cellStyle name="Lien hypertexte" xfId="1867" builtinId="8" hidden="1"/>
    <cellStyle name="Lien hypertexte" xfId="1869" builtinId="8" hidden="1"/>
    <cellStyle name="Lien hypertexte" xfId="1871" builtinId="8" hidden="1"/>
    <cellStyle name="Lien hypertexte" xfId="1873" builtinId="8" hidden="1"/>
    <cellStyle name="Lien hypertexte" xfId="1875" builtinId="8" hidden="1"/>
    <cellStyle name="Lien hypertexte" xfId="1877" builtinId="8" hidden="1"/>
    <cellStyle name="Lien hypertexte" xfId="1879" builtinId="8" hidden="1"/>
    <cellStyle name="Lien hypertexte" xfId="1881" builtinId="8" hidden="1"/>
    <cellStyle name="Lien hypertexte" xfId="1883" builtinId="8" hidden="1"/>
    <cellStyle name="Lien hypertexte" xfId="1885" builtinId="8" hidden="1"/>
    <cellStyle name="Lien hypertexte" xfId="1887" builtinId="8" hidden="1"/>
    <cellStyle name="Lien hypertexte" xfId="1889" builtinId="8" hidden="1"/>
    <cellStyle name="Lien hypertexte" xfId="1891" builtinId="8" hidden="1"/>
    <cellStyle name="Lien hypertexte" xfId="1893" builtinId="8" hidden="1"/>
    <cellStyle name="Lien hypertexte" xfId="1895" builtinId="8" hidden="1"/>
    <cellStyle name="Lien hypertexte" xfId="1897" builtinId="8" hidden="1"/>
    <cellStyle name="Lien hypertexte" xfId="1899" builtinId="8" hidden="1"/>
    <cellStyle name="Lien hypertexte" xfId="1901" builtinId="8" hidden="1"/>
    <cellStyle name="Lien hypertexte" xfId="1903" builtinId="8" hidden="1"/>
    <cellStyle name="Lien hypertexte" xfId="1905" builtinId="8" hidden="1"/>
    <cellStyle name="Lien hypertexte" xfId="1907" builtinId="8" hidden="1"/>
    <cellStyle name="Lien hypertexte" xfId="1909" builtinId="8" hidden="1"/>
    <cellStyle name="Lien hypertexte" xfId="1911" builtinId="8" hidden="1"/>
    <cellStyle name="Lien hypertexte" xfId="1913" builtinId="8" hidden="1"/>
    <cellStyle name="Lien hypertexte" xfId="1915" builtinId="8" hidden="1"/>
    <cellStyle name="Lien hypertexte" xfId="1917" builtinId="8" hidden="1"/>
    <cellStyle name="Lien hypertexte" xfId="1919" builtinId="8" hidden="1"/>
    <cellStyle name="Lien hypertexte" xfId="1921" builtinId="8" hidden="1"/>
    <cellStyle name="Lien hypertexte" xfId="1923" builtinId="8" hidden="1"/>
    <cellStyle name="Lien hypertexte" xfId="1925" builtinId="8" hidden="1"/>
    <cellStyle name="Lien hypertexte" xfId="1927" builtinId="8" hidden="1"/>
    <cellStyle name="Lien hypertexte" xfId="1929" builtinId="8" hidden="1"/>
    <cellStyle name="Lien hypertexte" xfId="1931" builtinId="8" hidden="1"/>
    <cellStyle name="Lien hypertexte" xfId="1933" builtinId="8" hidden="1"/>
    <cellStyle name="Lien hypertexte" xfId="1935" builtinId="8" hidden="1"/>
    <cellStyle name="Lien hypertexte" xfId="1937" builtinId="8" hidden="1"/>
    <cellStyle name="Lien hypertexte" xfId="1939" builtinId="8" hidden="1"/>
    <cellStyle name="Lien hypertexte" xfId="1941" builtinId="8" hidden="1"/>
    <cellStyle name="Lien hypertexte" xfId="1943" builtinId="8" hidden="1"/>
    <cellStyle name="Lien hypertexte" xfId="1945" builtinId="8" hidden="1"/>
    <cellStyle name="Lien hypertexte" xfId="1947" builtinId="8" hidden="1"/>
    <cellStyle name="Lien hypertexte" xfId="1949" builtinId="8" hidden="1"/>
    <cellStyle name="Lien hypertexte" xfId="1951" builtinId="8" hidden="1"/>
    <cellStyle name="Lien hypertexte" xfId="1953" builtinId="8" hidden="1"/>
    <cellStyle name="Lien hypertexte" xfId="1955" builtinId="8" hidden="1"/>
    <cellStyle name="Lien hypertexte" xfId="1957" builtinId="8" hidden="1"/>
    <cellStyle name="Lien hypertexte" xfId="1959" builtinId="8" hidden="1"/>
    <cellStyle name="Lien hypertexte" xfId="1961" builtinId="8" hidden="1"/>
    <cellStyle name="Lien hypertexte" xfId="1963" builtinId="8" hidden="1"/>
    <cellStyle name="Lien hypertexte" xfId="1965" builtinId="8" hidden="1"/>
    <cellStyle name="Lien hypertexte" xfId="1967" builtinId="8" hidden="1"/>
    <cellStyle name="Lien hypertexte" xfId="1969" builtinId="8" hidden="1"/>
    <cellStyle name="Lien hypertexte" xfId="1971" builtinId="8" hidden="1"/>
    <cellStyle name="Lien hypertexte" xfId="1973" builtinId="8" hidden="1"/>
    <cellStyle name="Lien hypertexte" xfId="1975" builtinId="8" hidden="1"/>
    <cellStyle name="Lien hypertexte" xfId="1977" builtinId="8" hidden="1"/>
    <cellStyle name="Lien hypertexte" xfId="1979" builtinId="8" hidden="1"/>
    <cellStyle name="Lien hypertexte" xfId="1981" builtinId="8" hidden="1"/>
    <cellStyle name="Lien hypertexte" xfId="1983" builtinId="8" hidden="1"/>
    <cellStyle name="Lien hypertexte" xfId="1985" builtinId="8" hidden="1"/>
    <cellStyle name="Lien hypertexte" xfId="1987" builtinId="8" hidden="1"/>
    <cellStyle name="Lien hypertexte" xfId="1989" builtinId="8" hidden="1"/>
    <cellStyle name="Lien hypertexte" xfId="1991" builtinId="8" hidden="1"/>
    <cellStyle name="Lien hypertexte" xfId="1993" builtinId="8" hidden="1"/>
    <cellStyle name="Lien hypertexte" xfId="1995" builtinId="8" hidden="1"/>
    <cellStyle name="Lien hypertexte" xfId="1997" builtinId="8" hidden="1"/>
    <cellStyle name="Lien hypertexte" xfId="1999" builtinId="8" hidden="1"/>
    <cellStyle name="Lien hypertexte" xfId="2001" builtinId="8" hidden="1"/>
    <cellStyle name="Lien hypertexte" xfId="2003" builtinId="8" hidden="1"/>
    <cellStyle name="Lien hypertexte" xfId="2005" builtinId="8" hidden="1"/>
    <cellStyle name="Lien hypertexte" xfId="2007" builtinId="8" hidden="1"/>
    <cellStyle name="Lien hypertexte" xfId="2009" builtinId="8" hidden="1"/>
    <cellStyle name="Lien hypertexte" xfId="2011" builtinId="8" hidden="1"/>
    <cellStyle name="Lien hypertexte" xfId="2013" builtinId="8" hidden="1"/>
    <cellStyle name="Lien hypertexte" xfId="2015" builtinId="8" hidden="1"/>
    <cellStyle name="Lien hypertexte" xfId="2017" builtinId="8" hidden="1"/>
    <cellStyle name="Lien hypertexte" xfId="2019" builtinId="8" hidden="1"/>
    <cellStyle name="Lien hypertexte" xfId="2021" builtinId="8" hidden="1"/>
    <cellStyle name="Lien hypertexte" xfId="2023" builtinId="8" hidden="1"/>
    <cellStyle name="Lien hypertexte" xfId="2025" builtinId="8" hidden="1"/>
    <cellStyle name="Lien hypertexte" xfId="2027" builtinId="8" hidden="1"/>
    <cellStyle name="Lien hypertexte" xfId="2029" builtinId="8" hidden="1"/>
    <cellStyle name="Lien hypertexte" xfId="2031" builtinId="8" hidden="1"/>
    <cellStyle name="Lien hypertexte" xfId="2033" builtinId="8" hidden="1"/>
    <cellStyle name="Lien hypertexte" xfId="2035" builtinId="8" hidden="1"/>
    <cellStyle name="Lien hypertexte" xfId="2037" builtinId="8" hidden="1"/>
    <cellStyle name="Lien hypertexte" xfId="2039" builtinId="8" hidden="1"/>
    <cellStyle name="Lien hypertexte" xfId="2041" builtinId="8" hidden="1"/>
    <cellStyle name="Lien hypertexte" xfId="2043" builtinId="8" hidden="1"/>
    <cellStyle name="Lien hypertexte" xfId="2045" builtinId="8" hidden="1"/>
    <cellStyle name="Lien hypertexte" xfId="2047" builtinId="8" hidden="1"/>
    <cellStyle name="Lien hypertexte" xfId="2049" builtinId="8" hidden="1"/>
    <cellStyle name="Lien hypertexte" xfId="2051" builtinId="8" hidden="1"/>
    <cellStyle name="Lien hypertexte" xfId="2053" builtinId="8" hidden="1"/>
    <cellStyle name="Lien hypertexte" xfId="2055" builtinId="8" hidden="1"/>
    <cellStyle name="Lien hypertexte" xfId="2057" builtinId="8" hidden="1"/>
    <cellStyle name="Lien hypertexte" xfId="2059" builtinId="8" hidden="1"/>
    <cellStyle name="Lien hypertexte" xfId="2061" builtinId="8" hidden="1"/>
    <cellStyle name="Lien hypertexte" xfId="2063" builtinId="8" hidden="1"/>
    <cellStyle name="Lien hypertexte" xfId="2065" builtinId="8" hidden="1"/>
    <cellStyle name="Lien hypertexte" xfId="2067" builtinId="8" hidden="1"/>
    <cellStyle name="Lien hypertexte" xfId="2069" builtinId="8" hidden="1"/>
    <cellStyle name="Lien hypertexte" xfId="2071" builtinId="8" hidden="1"/>
    <cellStyle name="Lien hypertexte" xfId="2073" builtinId="8" hidden="1"/>
    <cellStyle name="Lien hypertexte" xfId="2075" builtinId="8" hidden="1"/>
    <cellStyle name="Lien hypertexte" xfId="2077" builtinId="8" hidden="1"/>
    <cellStyle name="Lien hypertexte" xfId="2079" builtinId="8" hidden="1"/>
    <cellStyle name="Lien hypertexte" xfId="2081" builtinId="8" hidden="1"/>
    <cellStyle name="Lien hypertexte" xfId="2083" builtinId="8" hidden="1"/>
    <cellStyle name="Lien hypertexte" xfId="2085" builtinId="8" hidden="1"/>
    <cellStyle name="Lien hypertexte" xfId="2087" builtinId="8" hidden="1"/>
    <cellStyle name="Lien hypertexte" xfId="2089" builtinId="8" hidden="1"/>
    <cellStyle name="Lien hypertexte" xfId="2091" builtinId="8" hidden="1"/>
    <cellStyle name="Lien hypertexte" xfId="2093" builtinId="8" hidden="1"/>
    <cellStyle name="Lien hypertexte" xfId="2095" builtinId="8" hidden="1"/>
    <cellStyle name="Lien hypertexte" xfId="2097" builtinId="8" hidden="1"/>
    <cellStyle name="Lien hypertexte" xfId="2099" builtinId="8" hidden="1"/>
    <cellStyle name="Lien hypertexte" xfId="2101" builtinId="8" hidden="1"/>
    <cellStyle name="Lien hypertexte" xfId="2103" builtinId="8" hidden="1"/>
    <cellStyle name="Lien hypertexte" xfId="2105" builtinId="8" hidden="1"/>
    <cellStyle name="Lien hypertexte" xfId="2107" builtinId="8" hidden="1"/>
    <cellStyle name="Lien hypertexte" xfId="2109" builtinId="8" hidden="1"/>
    <cellStyle name="Lien hypertexte" xfId="2111" builtinId="8" hidden="1"/>
    <cellStyle name="Lien hypertexte" xfId="2113" builtinId="8" hidden="1"/>
    <cellStyle name="Lien hypertexte" xfId="2115" builtinId="8"/>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Lien hypertexte visité" xfId="98" builtinId="9" hidden="1"/>
    <cellStyle name="Lien hypertexte visité" xfId="100" builtinId="9" hidden="1"/>
    <cellStyle name="Lien hypertexte visité" xfId="102" builtinId="9" hidden="1"/>
    <cellStyle name="Lien hypertexte visité" xfId="104" builtinId="9" hidden="1"/>
    <cellStyle name="Lien hypertexte visité" xfId="106" builtinId="9" hidden="1"/>
    <cellStyle name="Lien hypertexte visité" xfId="108" builtinId="9" hidden="1"/>
    <cellStyle name="Lien hypertexte visité" xfId="110" builtinId="9" hidden="1"/>
    <cellStyle name="Lien hypertexte visité" xfId="112" builtinId="9" hidden="1"/>
    <cellStyle name="Lien hypertexte visité" xfId="114" builtinId="9" hidden="1"/>
    <cellStyle name="Lien hypertexte visité" xfId="116" builtinId="9" hidden="1"/>
    <cellStyle name="Lien hypertexte visité" xfId="118" builtinId="9" hidden="1"/>
    <cellStyle name="Lien hypertexte visité" xfId="120" builtinId="9" hidden="1"/>
    <cellStyle name="Lien hypertexte visité" xfId="122" builtinId="9" hidden="1"/>
    <cellStyle name="Lien hypertexte visité" xfId="124" builtinId="9" hidden="1"/>
    <cellStyle name="Lien hypertexte visité" xfId="126" builtinId="9" hidden="1"/>
    <cellStyle name="Lien hypertexte visité" xfId="128" builtinId="9" hidden="1"/>
    <cellStyle name="Lien hypertexte visité" xfId="130" builtinId="9" hidden="1"/>
    <cellStyle name="Lien hypertexte visité" xfId="132" builtinId="9" hidden="1"/>
    <cellStyle name="Lien hypertexte visité" xfId="134" builtinId="9" hidden="1"/>
    <cellStyle name="Lien hypertexte visité" xfId="136" builtinId="9" hidden="1"/>
    <cellStyle name="Lien hypertexte visité" xfId="138" builtinId="9" hidden="1"/>
    <cellStyle name="Lien hypertexte visité" xfId="140" builtinId="9" hidden="1"/>
    <cellStyle name="Lien hypertexte visité" xfId="142" builtinId="9" hidden="1"/>
    <cellStyle name="Lien hypertexte visité" xfId="144" builtinId="9" hidden="1"/>
    <cellStyle name="Lien hypertexte visité" xfId="146" builtinId="9" hidden="1"/>
    <cellStyle name="Lien hypertexte visité" xfId="148" builtinId="9" hidden="1"/>
    <cellStyle name="Lien hypertexte visité" xfId="150" builtinId="9" hidden="1"/>
    <cellStyle name="Lien hypertexte visité" xfId="152" builtinId="9" hidden="1"/>
    <cellStyle name="Lien hypertexte visité" xfId="154" builtinId="9" hidden="1"/>
    <cellStyle name="Lien hypertexte visité" xfId="156" builtinId="9" hidden="1"/>
    <cellStyle name="Lien hypertexte visité" xfId="158" builtinId="9" hidden="1"/>
    <cellStyle name="Lien hypertexte visité" xfId="160" builtinId="9" hidden="1"/>
    <cellStyle name="Lien hypertexte visité" xfId="162" builtinId="9" hidden="1"/>
    <cellStyle name="Lien hypertexte visité" xfId="164" builtinId="9" hidden="1"/>
    <cellStyle name="Lien hypertexte visité" xfId="166" builtinId="9" hidden="1"/>
    <cellStyle name="Lien hypertexte visité" xfId="168" builtinId="9" hidden="1"/>
    <cellStyle name="Lien hypertexte visité" xfId="170" builtinId="9" hidden="1"/>
    <cellStyle name="Lien hypertexte visité" xfId="172" builtinId="9" hidden="1"/>
    <cellStyle name="Lien hypertexte visité" xfId="174" builtinId="9" hidden="1"/>
    <cellStyle name="Lien hypertexte visité" xfId="176" builtinId="9" hidden="1"/>
    <cellStyle name="Lien hypertexte visité" xfId="178" builtinId="9" hidden="1"/>
    <cellStyle name="Lien hypertexte visité" xfId="180" builtinId="9" hidden="1"/>
    <cellStyle name="Lien hypertexte visité" xfId="182" builtinId="9" hidden="1"/>
    <cellStyle name="Lien hypertexte visité" xfId="184" builtinId="9" hidden="1"/>
    <cellStyle name="Lien hypertexte visité" xfId="186" builtinId="9" hidden="1"/>
    <cellStyle name="Lien hypertexte visité" xfId="188" builtinId="9" hidden="1"/>
    <cellStyle name="Lien hypertexte visité" xfId="190" builtinId="9" hidden="1"/>
    <cellStyle name="Lien hypertexte visité" xfId="192" builtinId="9" hidden="1"/>
    <cellStyle name="Lien hypertexte visité" xfId="194" builtinId="9" hidden="1"/>
    <cellStyle name="Lien hypertexte visité" xfId="196" builtinId="9" hidden="1"/>
    <cellStyle name="Lien hypertexte visité" xfId="198" builtinId="9" hidden="1"/>
    <cellStyle name="Lien hypertexte visité" xfId="200" builtinId="9" hidden="1"/>
    <cellStyle name="Lien hypertexte visité" xfId="202" builtinId="9" hidden="1"/>
    <cellStyle name="Lien hypertexte visité" xfId="204" builtinId="9" hidden="1"/>
    <cellStyle name="Lien hypertexte visité" xfId="206" builtinId="9" hidden="1"/>
    <cellStyle name="Lien hypertexte visité" xfId="208" builtinId="9" hidden="1"/>
    <cellStyle name="Lien hypertexte visité" xfId="210" builtinId="9" hidden="1"/>
    <cellStyle name="Lien hypertexte visité" xfId="212" builtinId="9" hidden="1"/>
    <cellStyle name="Lien hypertexte visité" xfId="214" builtinId="9" hidden="1"/>
    <cellStyle name="Lien hypertexte visité" xfId="216" builtinId="9" hidden="1"/>
    <cellStyle name="Lien hypertexte visité" xfId="218" builtinId="9" hidden="1"/>
    <cellStyle name="Lien hypertexte visité" xfId="220" builtinId="9" hidden="1"/>
    <cellStyle name="Lien hypertexte visité" xfId="222" builtinId="9" hidden="1"/>
    <cellStyle name="Lien hypertexte visité" xfId="224" builtinId="9" hidden="1"/>
    <cellStyle name="Lien hypertexte visité" xfId="226" builtinId="9" hidden="1"/>
    <cellStyle name="Lien hypertexte visité" xfId="228" builtinId="9" hidden="1"/>
    <cellStyle name="Lien hypertexte visité" xfId="230" builtinId="9" hidden="1"/>
    <cellStyle name="Lien hypertexte visité" xfId="232" builtinId="9" hidden="1"/>
    <cellStyle name="Lien hypertexte visité" xfId="234" builtinId="9" hidden="1"/>
    <cellStyle name="Lien hypertexte visité" xfId="236" builtinId="9" hidden="1"/>
    <cellStyle name="Lien hypertexte visité" xfId="238" builtinId="9" hidden="1"/>
    <cellStyle name="Lien hypertexte visité" xfId="240" builtinId="9" hidden="1"/>
    <cellStyle name="Lien hypertexte visité" xfId="242" builtinId="9" hidden="1"/>
    <cellStyle name="Lien hypertexte visité" xfId="244" builtinId="9" hidden="1"/>
    <cellStyle name="Lien hypertexte visité" xfId="246" builtinId="9" hidden="1"/>
    <cellStyle name="Lien hypertexte visité" xfId="248" builtinId="9" hidden="1"/>
    <cellStyle name="Lien hypertexte visité" xfId="250" builtinId="9" hidden="1"/>
    <cellStyle name="Lien hypertexte visité" xfId="252" builtinId="9" hidden="1"/>
    <cellStyle name="Lien hypertexte visité" xfId="254" builtinId="9" hidden="1"/>
    <cellStyle name="Lien hypertexte visité" xfId="256" builtinId="9" hidden="1"/>
    <cellStyle name="Lien hypertexte visité" xfId="258" builtinId="9" hidden="1"/>
    <cellStyle name="Lien hypertexte visité" xfId="260" builtinId="9" hidden="1"/>
    <cellStyle name="Lien hypertexte visité" xfId="262" builtinId="9" hidden="1"/>
    <cellStyle name="Lien hypertexte visité" xfId="264" builtinId="9" hidden="1"/>
    <cellStyle name="Lien hypertexte visité" xfId="266" builtinId="9" hidden="1"/>
    <cellStyle name="Lien hypertexte visité" xfId="268" builtinId="9" hidden="1"/>
    <cellStyle name="Lien hypertexte visité" xfId="270" builtinId="9" hidden="1"/>
    <cellStyle name="Lien hypertexte visité" xfId="272" builtinId="9" hidden="1"/>
    <cellStyle name="Lien hypertexte visité" xfId="274" builtinId="9" hidden="1"/>
    <cellStyle name="Lien hypertexte visité" xfId="276" builtinId="9" hidden="1"/>
    <cellStyle name="Lien hypertexte visité" xfId="278" builtinId="9" hidden="1"/>
    <cellStyle name="Lien hypertexte visité" xfId="280" builtinId="9" hidden="1"/>
    <cellStyle name="Lien hypertexte visité" xfId="282" builtinId="9" hidden="1"/>
    <cellStyle name="Lien hypertexte visité" xfId="284" builtinId="9" hidden="1"/>
    <cellStyle name="Lien hypertexte visité" xfId="286" builtinId="9" hidden="1"/>
    <cellStyle name="Lien hypertexte visité" xfId="288" builtinId="9" hidden="1"/>
    <cellStyle name="Lien hypertexte visité" xfId="290" builtinId="9" hidden="1"/>
    <cellStyle name="Lien hypertexte visité" xfId="292" builtinId="9" hidden="1"/>
    <cellStyle name="Lien hypertexte visité" xfId="294" builtinId="9" hidden="1"/>
    <cellStyle name="Lien hypertexte visité" xfId="296" builtinId="9" hidden="1"/>
    <cellStyle name="Lien hypertexte visité" xfId="298" builtinId="9" hidden="1"/>
    <cellStyle name="Lien hypertexte visité" xfId="300" builtinId="9" hidden="1"/>
    <cellStyle name="Lien hypertexte visité" xfId="302" builtinId="9" hidden="1"/>
    <cellStyle name="Lien hypertexte visité" xfId="304" builtinId="9" hidden="1"/>
    <cellStyle name="Lien hypertexte visité" xfId="306" builtinId="9" hidden="1"/>
    <cellStyle name="Lien hypertexte visité" xfId="308" builtinId="9" hidden="1"/>
    <cellStyle name="Lien hypertexte visité" xfId="310" builtinId="9" hidden="1"/>
    <cellStyle name="Lien hypertexte visité" xfId="312" builtinId="9" hidden="1"/>
    <cellStyle name="Lien hypertexte visité" xfId="314" builtinId="9" hidden="1"/>
    <cellStyle name="Lien hypertexte visité" xfId="316" builtinId="9" hidden="1"/>
    <cellStyle name="Lien hypertexte visité" xfId="318" builtinId="9" hidden="1"/>
    <cellStyle name="Lien hypertexte visité" xfId="320" builtinId="9" hidden="1"/>
    <cellStyle name="Lien hypertexte visité" xfId="322" builtinId="9" hidden="1"/>
    <cellStyle name="Lien hypertexte visité" xfId="324" builtinId="9" hidden="1"/>
    <cellStyle name="Lien hypertexte visité" xfId="326" builtinId="9" hidden="1"/>
    <cellStyle name="Lien hypertexte visité" xfId="328" builtinId="9" hidden="1"/>
    <cellStyle name="Lien hypertexte visité" xfId="330" builtinId="9" hidden="1"/>
    <cellStyle name="Lien hypertexte visité" xfId="332" builtinId="9" hidden="1"/>
    <cellStyle name="Lien hypertexte visité" xfId="334" builtinId="9" hidden="1"/>
    <cellStyle name="Lien hypertexte visité" xfId="336" builtinId="9" hidden="1"/>
    <cellStyle name="Lien hypertexte visité" xfId="338" builtinId="9" hidden="1"/>
    <cellStyle name="Lien hypertexte visité" xfId="340" builtinId="9" hidden="1"/>
    <cellStyle name="Lien hypertexte visité" xfId="342" builtinId="9" hidden="1"/>
    <cellStyle name="Lien hypertexte visité" xfId="344" builtinId="9" hidden="1"/>
    <cellStyle name="Lien hypertexte visité" xfId="346" builtinId="9" hidden="1"/>
    <cellStyle name="Lien hypertexte visité" xfId="348" builtinId="9" hidden="1"/>
    <cellStyle name="Lien hypertexte visité" xfId="350" builtinId="9" hidden="1"/>
    <cellStyle name="Lien hypertexte visité" xfId="352" builtinId="9" hidden="1"/>
    <cellStyle name="Lien hypertexte visité" xfId="354" builtinId="9" hidden="1"/>
    <cellStyle name="Lien hypertexte visité" xfId="356" builtinId="9" hidden="1"/>
    <cellStyle name="Lien hypertexte visité" xfId="358" builtinId="9" hidden="1"/>
    <cellStyle name="Lien hypertexte visité" xfId="360" builtinId="9" hidden="1"/>
    <cellStyle name="Lien hypertexte visité" xfId="362" builtinId="9" hidden="1"/>
    <cellStyle name="Lien hypertexte visité" xfId="364" builtinId="9" hidden="1"/>
    <cellStyle name="Lien hypertexte visité" xfId="366" builtinId="9" hidden="1"/>
    <cellStyle name="Lien hypertexte visité" xfId="368" builtinId="9" hidden="1"/>
    <cellStyle name="Lien hypertexte visité" xfId="370" builtinId="9" hidden="1"/>
    <cellStyle name="Lien hypertexte visité" xfId="372" builtinId="9" hidden="1"/>
    <cellStyle name="Lien hypertexte visité" xfId="374" builtinId="9" hidden="1"/>
    <cellStyle name="Lien hypertexte visité" xfId="376" builtinId="9" hidden="1"/>
    <cellStyle name="Lien hypertexte visité" xfId="378" builtinId="9" hidden="1"/>
    <cellStyle name="Lien hypertexte visité" xfId="380" builtinId="9" hidden="1"/>
    <cellStyle name="Lien hypertexte visité" xfId="382" builtinId="9" hidden="1"/>
    <cellStyle name="Lien hypertexte visité" xfId="384" builtinId="9" hidden="1"/>
    <cellStyle name="Lien hypertexte visité" xfId="386" builtinId="9" hidden="1"/>
    <cellStyle name="Lien hypertexte visité" xfId="388" builtinId="9" hidden="1"/>
    <cellStyle name="Lien hypertexte visité" xfId="390" builtinId="9" hidden="1"/>
    <cellStyle name="Lien hypertexte visité" xfId="392" builtinId="9" hidden="1"/>
    <cellStyle name="Lien hypertexte visité" xfId="394" builtinId="9" hidden="1"/>
    <cellStyle name="Lien hypertexte visité" xfId="396" builtinId="9" hidden="1"/>
    <cellStyle name="Lien hypertexte visité" xfId="398" builtinId="9" hidden="1"/>
    <cellStyle name="Lien hypertexte visité" xfId="400" builtinId="9" hidden="1"/>
    <cellStyle name="Lien hypertexte visité" xfId="402" builtinId="9" hidden="1"/>
    <cellStyle name="Lien hypertexte visité" xfId="404" builtinId="9" hidden="1"/>
    <cellStyle name="Lien hypertexte visité" xfId="406" builtinId="9" hidden="1"/>
    <cellStyle name="Lien hypertexte visité" xfId="408" builtinId="9" hidden="1"/>
    <cellStyle name="Lien hypertexte visité" xfId="410" builtinId="9" hidden="1"/>
    <cellStyle name="Lien hypertexte visité" xfId="412" builtinId="9" hidden="1"/>
    <cellStyle name="Lien hypertexte visité" xfId="414" builtinId="9" hidden="1"/>
    <cellStyle name="Lien hypertexte visité" xfId="416" builtinId="9" hidden="1"/>
    <cellStyle name="Lien hypertexte visité" xfId="418" builtinId="9" hidden="1"/>
    <cellStyle name="Lien hypertexte visité" xfId="420" builtinId="9" hidden="1"/>
    <cellStyle name="Lien hypertexte visité" xfId="422" builtinId="9" hidden="1"/>
    <cellStyle name="Lien hypertexte visité" xfId="424" builtinId="9" hidden="1"/>
    <cellStyle name="Lien hypertexte visité" xfId="426" builtinId="9" hidden="1"/>
    <cellStyle name="Lien hypertexte visité" xfId="428" builtinId="9" hidden="1"/>
    <cellStyle name="Lien hypertexte visité" xfId="430" builtinId="9" hidden="1"/>
    <cellStyle name="Lien hypertexte visité" xfId="432" builtinId="9" hidden="1"/>
    <cellStyle name="Lien hypertexte visité" xfId="434" builtinId="9" hidden="1"/>
    <cellStyle name="Lien hypertexte visité" xfId="436" builtinId="9" hidden="1"/>
    <cellStyle name="Lien hypertexte visité" xfId="438" builtinId="9" hidden="1"/>
    <cellStyle name="Lien hypertexte visité" xfId="440" builtinId="9" hidden="1"/>
    <cellStyle name="Lien hypertexte visité" xfId="442" builtinId="9" hidden="1"/>
    <cellStyle name="Lien hypertexte visité" xfId="444" builtinId="9" hidden="1"/>
    <cellStyle name="Lien hypertexte visité" xfId="446" builtinId="9" hidden="1"/>
    <cellStyle name="Lien hypertexte visité" xfId="448" builtinId="9" hidden="1"/>
    <cellStyle name="Lien hypertexte visité" xfId="450" builtinId="9" hidden="1"/>
    <cellStyle name="Lien hypertexte visité" xfId="452" builtinId="9" hidden="1"/>
    <cellStyle name="Lien hypertexte visité" xfId="454" builtinId="9" hidden="1"/>
    <cellStyle name="Lien hypertexte visité" xfId="456" builtinId="9" hidden="1"/>
    <cellStyle name="Lien hypertexte visité" xfId="458" builtinId="9" hidden="1"/>
    <cellStyle name="Lien hypertexte visité" xfId="460" builtinId="9" hidden="1"/>
    <cellStyle name="Lien hypertexte visité" xfId="462" builtinId="9" hidden="1"/>
    <cellStyle name="Lien hypertexte visité" xfId="464" builtinId="9" hidden="1"/>
    <cellStyle name="Lien hypertexte visité" xfId="466" builtinId="9" hidden="1"/>
    <cellStyle name="Lien hypertexte visité" xfId="468" builtinId="9" hidden="1"/>
    <cellStyle name="Lien hypertexte visité" xfId="470" builtinId="9" hidden="1"/>
    <cellStyle name="Lien hypertexte visité" xfId="472" builtinId="9" hidden="1"/>
    <cellStyle name="Lien hypertexte visité" xfId="474" builtinId="9" hidden="1"/>
    <cellStyle name="Lien hypertexte visité" xfId="476" builtinId="9" hidden="1"/>
    <cellStyle name="Lien hypertexte visité" xfId="478" builtinId="9" hidden="1"/>
    <cellStyle name="Lien hypertexte visité" xfId="480" builtinId="9" hidden="1"/>
    <cellStyle name="Lien hypertexte visité" xfId="482" builtinId="9" hidden="1"/>
    <cellStyle name="Lien hypertexte visité" xfId="484" builtinId="9" hidden="1"/>
    <cellStyle name="Lien hypertexte visité" xfId="486" builtinId="9" hidden="1"/>
    <cellStyle name="Lien hypertexte visité" xfId="488" builtinId="9" hidden="1"/>
    <cellStyle name="Lien hypertexte visité" xfId="490" builtinId="9" hidden="1"/>
    <cellStyle name="Lien hypertexte visité" xfId="492" builtinId="9" hidden="1"/>
    <cellStyle name="Lien hypertexte visité" xfId="494" builtinId="9" hidden="1"/>
    <cellStyle name="Lien hypertexte visité" xfId="496" builtinId="9" hidden="1"/>
    <cellStyle name="Lien hypertexte visité" xfId="498" builtinId="9" hidden="1"/>
    <cellStyle name="Lien hypertexte visité" xfId="500" builtinId="9" hidden="1"/>
    <cellStyle name="Lien hypertexte visité" xfId="502" builtinId="9" hidden="1"/>
    <cellStyle name="Lien hypertexte visité" xfId="504" builtinId="9" hidden="1"/>
    <cellStyle name="Lien hypertexte visité" xfId="506" builtinId="9" hidden="1"/>
    <cellStyle name="Lien hypertexte visité" xfId="508" builtinId="9" hidden="1"/>
    <cellStyle name="Lien hypertexte visité" xfId="510" builtinId="9" hidden="1"/>
    <cellStyle name="Lien hypertexte visité" xfId="512" builtinId="9" hidden="1"/>
    <cellStyle name="Lien hypertexte visité" xfId="514" builtinId="9" hidden="1"/>
    <cellStyle name="Lien hypertexte visité" xfId="516" builtinId="9" hidden="1"/>
    <cellStyle name="Lien hypertexte visité" xfId="518" builtinId="9" hidden="1"/>
    <cellStyle name="Lien hypertexte visité" xfId="520" builtinId="9" hidden="1"/>
    <cellStyle name="Lien hypertexte visité" xfId="522" builtinId="9" hidden="1"/>
    <cellStyle name="Lien hypertexte visité" xfId="524" builtinId="9" hidden="1"/>
    <cellStyle name="Lien hypertexte visité" xfId="526" builtinId="9" hidden="1"/>
    <cellStyle name="Lien hypertexte visité" xfId="528" builtinId="9" hidden="1"/>
    <cellStyle name="Lien hypertexte visité" xfId="530" builtinId="9" hidden="1"/>
    <cellStyle name="Lien hypertexte visité" xfId="532" builtinId="9" hidden="1"/>
    <cellStyle name="Lien hypertexte visité" xfId="534" builtinId="9" hidden="1"/>
    <cellStyle name="Lien hypertexte visité" xfId="536" builtinId="9" hidden="1"/>
    <cellStyle name="Lien hypertexte visité" xfId="538" builtinId="9" hidden="1"/>
    <cellStyle name="Lien hypertexte visité" xfId="540" builtinId="9" hidden="1"/>
    <cellStyle name="Lien hypertexte visité" xfId="542" builtinId="9" hidden="1"/>
    <cellStyle name="Lien hypertexte visité" xfId="544" builtinId="9" hidden="1"/>
    <cellStyle name="Lien hypertexte visité" xfId="546" builtinId="9" hidden="1"/>
    <cellStyle name="Lien hypertexte visité" xfId="548" builtinId="9" hidden="1"/>
    <cellStyle name="Lien hypertexte visité" xfId="550" builtinId="9" hidden="1"/>
    <cellStyle name="Lien hypertexte visité" xfId="552" builtinId="9" hidden="1"/>
    <cellStyle name="Lien hypertexte visité" xfId="554" builtinId="9" hidden="1"/>
    <cellStyle name="Lien hypertexte visité" xfId="556" builtinId="9" hidden="1"/>
    <cellStyle name="Lien hypertexte visité" xfId="558" builtinId="9" hidden="1"/>
    <cellStyle name="Lien hypertexte visité" xfId="560" builtinId="9" hidden="1"/>
    <cellStyle name="Lien hypertexte visité" xfId="562" builtinId="9" hidden="1"/>
    <cellStyle name="Lien hypertexte visité" xfId="564" builtinId="9" hidden="1"/>
    <cellStyle name="Lien hypertexte visité" xfId="566" builtinId="9" hidden="1"/>
    <cellStyle name="Lien hypertexte visité" xfId="568" builtinId="9" hidden="1"/>
    <cellStyle name="Lien hypertexte visité" xfId="570" builtinId="9" hidden="1"/>
    <cellStyle name="Lien hypertexte visité" xfId="572" builtinId="9" hidden="1"/>
    <cellStyle name="Lien hypertexte visité" xfId="574" builtinId="9" hidden="1"/>
    <cellStyle name="Lien hypertexte visité" xfId="576" builtinId="9" hidden="1"/>
    <cellStyle name="Lien hypertexte visité" xfId="578" builtinId="9" hidden="1"/>
    <cellStyle name="Lien hypertexte visité" xfId="580" builtinId="9" hidden="1"/>
    <cellStyle name="Lien hypertexte visité" xfId="582" builtinId="9" hidden="1"/>
    <cellStyle name="Lien hypertexte visité" xfId="584" builtinId="9" hidden="1"/>
    <cellStyle name="Lien hypertexte visité" xfId="586" builtinId="9" hidden="1"/>
    <cellStyle name="Lien hypertexte visité" xfId="588" builtinId="9" hidden="1"/>
    <cellStyle name="Lien hypertexte visité" xfId="590" builtinId="9" hidden="1"/>
    <cellStyle name="Lien hypertexte visité" xfId="592" builtinId="9" hidden="1"/>
    <cellStyle name="Lien hypertexte visité" xfId="594" builtinId="9" hidden="1"/>
    <cellStyle name="Lien hypertexte visité" xfId="596" builtinId="9" hidden="1"/>
    <cellStyle name="Lien hypertexte visité" xfId="598" builtinId="9" hidden="1"/>
    <cellStyle name="Lien hypertexte visité" xfId="600" builtinId="9" hidden="1"/>
    <cellStyle name="Lien hypertexte visité" xfId="602" builtinId="9" hidden="1"/>
    <cellStyle name="Lien hypertexte visité" xfId="604" builtinId="9" hidden="1"/>
    <cellStyle name="Lien hypertexte visité" xfId="606" builtinId="9" hidden="1"/>
    <cellStyle name="Lien hypertexte visité" xfId="608" builtinId="9" hidden="1"/>
    <cellStyle name="Lien hypertexte visité" xfId="610" builtinId="9" hidden="1"/>
    <cellStyle name="Lien hypertexte visité" xfId="612" builtinId="9" hidden="1"/>
    <cellStyle name="Lien hypertexte visité" xfId="614" builtinId="9" hidden="1"/>
    <cellStyle name="Lien hypertexte visité" xfId="616" builtinId="9" hidden="1"/>
    <cellStyle name="Lien hypertexte visité" xfId="618" builtinId="9" hidden="1"/>
    <cellStyle name="Lien hypertexte visité" xfId="620" builtinId="9" hidden="1"/>
    <cellStyle name="Lien hypertexte visité" xfId="622" builtinId="9" hidden="1"/>
    <cellStyle name="Lien hypertexte visité" xfId="624" builtinId="9" hidden="1"/>
    <cellStyle name="Lien hypertexte visité" xfId="626" builtinId="9" hidden="1"/>
    <cellStyle name="Lien hypertexte visité" xfId="628" builtinId="9" hidden="1"/>
    <cellStyle name="Lien hypertexte visité" xfId="630" builtinId="9" hidden="1"/>
    <cellStyle name="Lien hypertexte visité" xfId="632" builtinId="9" hidden="1"/>
    <cellStyle name="Lien hypertexte visité" xfId="634" builtinId="9" hidden="1"/>
    <cellStyle name="Lien hypertexte visité" xfId="636" builtinId="9" hidden="1"/>
    <cellStyle name="Lien hypertexte visité" xfId="638" builtinId="9" hidden="1"/>
    <cellStyle name="Lien hypertexte visité" xfId="640" builtinId="9" hidden="1"/>
    <cellStyle name="Lien hypertexte visité" xfId="642" builtinId="9" hidden="1"/>
    <cellStyle name="Lien hypertexte visité" xfId="644" builtinId="9" hidden="1"/>
    <cellStyle name="Lien hypertexte visité" xfId="646" builtinId="9" hidden="1"/>
    <cellStyle name="Lien hypertexte visité" xfId="648" builtinId="9" hidden="1"/>
    <cellStyle name="Lien hypertexte visité" xfId="650" builtinId="9" hidden="1"/>
    <cellStyle name="Lien hypertexte visité" xfId="652" builtinId="9" hidden="1"/>
    <cellStyle name="Lien hypertexte visité" xfId="654" builtinId="9" hidden="1"/>
    <cellStyle name="Lien hypertexte visité" xfId="656" builtinId="9" hidden="1"/>
    <cellStyle name="Lien hypertexte visité" xfId="658" builtinId="9" hidden="1"/>
    <cellStyle name="Lien hypertexte visité" xfId="660" builtinId="9" hidden="1"/>
    <cellStyle name="Lien hypertexte visité" xfId="662" builtinId="9" hidden="1"/>
    <cellStyle name="Lien hypertexte visité" xfId="664" builtinId="9" hidden="1"/>
    <cellStyle name="Lien hypertexte visité" xfId="666" builtinId="9" hidden="1"/>
    <cellStyle name="Lien hypertexte visité" xfId="668" builtinId="9" hidden="1"/>
    <cellStyle name="Lien hypertexte visité" xfId="670" builtinId="9" hidden="1"/>
    <cellStyle name="Lien hypertexte visité" xfId="672" builtinId="9" hidden="1"/>
    <cellStyle name="Lien hypertexte visité" xfId="674" builtinId="9" hidden="1"/>
    <cellStyle name="Lien hypertexte visité" xfId="676" builtinId="9" hidden="1"/>
    <cellStyle name="Lien hypertexte visité" xfId="678" builtinId="9" hidden="1"/>
    <cellStyle name="Lien hypertexte visité" xfId="680" builtinId="9" hidden="1"/>
    <cellStyle name="Lien hypertexte visité" xfId="682" builtinId="9" hidden="1"/>
    <cellStyle name="Lien hypertexte visité" xfId="684" builtinId="9" hidden="1"/>
    <cellStyle name="Lien hypertexte visité" xfId="686" builtinId="9" hidden="1"/>
    <cellStyle name="Lien hypertexte visité" xfId="688" builtinId="9" hidden="1"/>
    <cellStyle name="Lien hypertexte visité" xfId="690" builtinId="9" hidden="1"/>
    <cellStyle name="Lien hypertexte visité" xfId="692" builtinId="9" hidden="1"/>
    <cellStyle name="Lien hypertexte visité" xfId="694" builtinId="9" hidden="1"/>
    <cellStyle name="Lien hypertexte visité" xfId="696" builtinId="9" hidden="1"/>
    <cellStyle name="Lien hypertexte visité" xfId="698" builtinId="9" hidden="1"/>
    <cellStyle name="Lien hypertexte visité" xfId="700" builtinId="9" hidden="1"/>
    <cellStyle name="Lien hypertexte visité" xfId="702" builtinId="9" hidden="1"/>
    <cellStyle name="Lien hypertexte visité" xfId="704" builtinId="9" hidden="1"/>
    <cellStyle name="Lien hypertexte visité" xfId="706" builtinId="9" hidden="1"/>
    <cellStyle name="Lien hypertexte visité" xfId="708" builtinId="9" hidden="1"/>
    <cellStyle name="Lien hypertexte visité" xfId="710" builtinId="9" hidden="1"/>
    <cellStyle name="Lien hypertexte visité" xfId="712" builtinId="9" hidden="1"/>
    <cellStyle name="Lien hypertexte visité" xfId="714" builtinId="9" hidden="1"/>
    <cellStyle name="Lien hypertexte visité" xfId="716" builtinId="9" hidden="1"/>
    <cellStyle name="Lien hypertexte visité" xfId="718" builtinId="9" hidden="1"/>
    <cellStyle name="Lien hypertexte visité" xfId="720" builtinId="9" hidden="1"/>
    <cellStyle name="Lien hypertexte visité" xfId="722" builtinId="9" hidden="1"/>
    <cellStyle name="Lien hypertexte visité" xfId="724" builtinId="9" hidden="1"/>
    <cellStyle name="Lien hypertexte visité" xfId="726" builtinId="9" hidden="1"/>
    <cellStyle name="Lien hypertexte visité" xfId="728" builtinId="9" hidden="1"/>
    <cellStyle name="Lien hypertexte visité" xfId="730" builtinId="9" hidden="1"/>
    <cellStyle name="Lien hypertexte visité" xfId="732" builtinId="9" hidden="1"/>
    <cellStyle name="Lien hypertexte visité" xfId="734" builtinId="9" hidden="1"/>
    <cellStyle name="Lien hypertexte visité" xfId="736" builtinId="9" hidden="1"/>
    <cellStyle name="Lien hypertexte visité" xfId="738" builtinId="9" hidden="1"/>
    <cellStyle name="Lien hypertexte visité" xfId="740" builtinId="9" hidden="1"/>
    <cellStyle name="Lien hypertexte visité" xfId="742" builtinId="9" hidden="1"/>
    <cellStyle name="Lien hypertexte visité" xfId="744" builtinId="9" hidden="1"/>
    <cellStyle name="Lien hypertexte visité" xfId="746" builtinId="9" hidden="1"/>
    <cellStyle name="Lien hypertexte visité" xfId="748" builtinId="9" hidden="1"/>
    <cellStyle name="Lien hypertexte visité" xfId="750" builtinId="9" hidden="1"/>
    <cellStyle name="Lien hypertexte visité" xfId="752" builtinId="9" hidden="1"/>
    <cellStyle name="Lien hypertexte visité" xfId="754" builtinId="9" hidden="1"/>
    <cellStyle name="Lien hypertexte visité" xfId="756" builtinId="9" hidden="1"/>
    <cellStyle name="Lien hypertexte visité" xfId="758" builtinId="9" hidden="1"/>
    <cellStyle name="Lien hypertexte visité" xfId="760" builtinId="9" hidden="1"/>
    <cellStyle name="Lien hypertexte visité" xfId="762" builtinId="9" hidden="1"/>
    <cellStyle name="Lien hypertexte visité" xfId="764" builtinId="9" hidden="1"/>
    <cellStyle name="Lien hypertexte visité" xfId="766" builtinId="9" hidden="1"/>
    <cellStyle name="Lien hypertexte visité" xfId="768" builtinId="9" hidden="1"/>
    <cellStyle name="Lien hypertexte visité" xfId="770" builtinId="9" hidden="1"/>
    <cellStyle name="Lien hypertexte visité" xfId="772" builtinId="9" hidden="1"/>
    <cellStyle name="Lien hypertexte visité" xfId="774" builtinId="9" hidden="1"/>
    <cellStyle name="Lien hypertexte visité" xfId="776" builtinId="9" hidden="1"/>
    <cellStyle name="Lien hypertexte visité" xfId="778" builtinId="9" hidden="1"/>
    <cellStyle name="Lien hypertexte visité" xfId="780" builtinId="9" hidden="1"/>
    <cellStyle name="Lien hypertexte visité" xfId="782" builtinId="9" hidden="1"/>
    <cellStyle name="Lien hypertexte visité" xfId="784" builtinId="9" hidden="1"/>
    <cellStyle name="Lien hypertexte visité" xfId="786" builtinId="9" hidden="1"/>
    <cellStyle name="Lien hypertexte visité" xfId="788" builtinId="9" hidden="1"/>
    <cellStyle name="Lien hypertexte visité" xfId="790" builtinId="9" hidden="1"/>
    <cellStyle name="Lien hypertexte visité" xfId="792" builtinId="9" hidden="1"/>
    <cellStyle name="Lien hypertexte visité" xfId="794" builtinId="9" hidden="1"/>
    <cellStyle name="Lien hypertexte visité" xfId="796" builtinId="9" hidden="1"/>
    <cellStyle name="Lien hypertexte visité" xfId="798" builtinId="9" hidden="1"/>
    <cellStyle name="Lien hypertexte visité" xfId="800" builtinId="9" hidden="1"/>
    <cellStyle name="Lien hypertexte visité" xfId="802" builtinId="9" hidden="1"/>
    <cellStyle name="Lien hypertexte visité" xfId="804" builtinId="9" hidden="1"/>
    <cellStyle name="Lien hypertexte visité" xfId="806" builtinId="9" hidden="1"/>
    <cellStyle name="Lien hypertexte visité" xfId="808" builtinId="9" hidden="1"/>
    <cellStyle name="Lien hypertexte visité" xfId="810" builtinId="9" hidden="1"/>
    <cellStyle name="Lien hypertexte visité" xfId="812" builtinId="9" hidden="1"/>
    <cellStyle name="Lien hypertexte visité" xfId="814" builtinId="9" hidden="1"/>
    <cellStyle name="Lien hypertexte visité" xfId="816" builtinId="9" hidden="1"/>
    <cellStyle name="Lien hypertexte visité" xfId="818" builtinId="9" hidden="1"/>
    <cellStyle name="Lien hypertexte visité" xfId="820" builtinId="9" hidden="1"/>
    <cellStyle name="Lien hypertexte visité" xfId="822" builtinId="9" hidden="1"/>
    <cellStyle name="Lien hypertexte visité" xfId="824" builtinId="9" hidden="1"/>
    <cellStyle name="Lien hypertexte visité" xfId="826" builtinId="9" hidden="1"/>
    <cellStyle name="Lien hypertexte visité" xfId="828" builtinId="9" hidden="1"/>
    <cellStyle name="Lien hypertexte visité" xfId="830" builtinId="9" hidden="1"/>
    <cellStyle name="Lien hypertexte visité" xfId="832" builtinId="9" hidden="1"/>
    <cellStyle name="Lien hypertexte visité" xfId="834" builtinId="9" hidden="1"/>
    <cellStyle name="Lien hypertexte visité" xfId="836" builtinId="9" hidden="1"/>
    <cellStyle name="Lien hypertexte visité" xfId="838" builtinId="9" hidden="1"/>
    <cellStyle name="Lien hypertexte visité" xfId="840" builtinId="9" hidden="1"/>
    <cellStyle name="Lien hypertexte visité" xfId="842" builtinId="9" hidden="1"/>
    <cellStyle name="Lien hypertexte visité" xfId="844" builtinId="9" hidden="1"/>
    <cellStyle name="Lien hypertexte visité" xfId="846" builtinId="9" hidden="1"/>
    <cellStyle name="Lien hypertexte visité" xfId="848" builtinId="9" hidden="1"/>
    <cellStyle name="Lien hypertexte visité" xfId="850" builtinId="9" hidden="1"/>
    <cellStyle name="Lien hypertexte visité" xfId="852" builtinId="9" hidden="1"/>
    <cellStyle name="Lien hypertexte visité" xfId="854" builtinId="9" hidden="1"/>
    <cellStyle name="Lien hypertexte visité" xfId="856" builtinId="9" hidden="1"/>
    <cellStyle name="Lien hypertexte visité" xfId="858" builtinId="9" hidden="1"/>
    <cellStyle name="Lien hypertexte visité" xfId="860" builtinId="9" hidden="1"/>
    <cellStyle name="Lien hypertexte visité" xfId="862" builtinId="9" hidden="1"/>
    <cellStyle name="Lien hypertexte visité" xfId="864" builtinId="9" hidden="1"/>
    <cellStyle name="Lien hypertexte visité" xfId="866" builtinId="9" hidden="1"/>
    <cellStyle name="Lien hypertexte visité" xfId="868" builtinId="9" hidden="1"/>
    <cellStyle name="Lien hypertexte visité" xfId="870" builtinId="9" hidden="1"/>
    <cellStyle name="Lien hypertexte visité" xfId="872" builtinId="9" hidden="1"/>
    <cellStyle name="Lien hypertexte visité" xfId="874" builtinId="9" hidden="1"/>
    <cellStyle name="Lien hypertexte visité" xfId="876" builtinId="9" hidden="1"/>
    <cellStyle name="Lien hypertexte visité" xfId="878" builtinId="9" hidden="1"/>
    <cellStyle name="Lien hypertexte visité" xfId="880" builtinId="9" hidden="1"/>
    <cellStyle name="Lien hypertexte visité" xfId="882" builtinId="9" hidden="1"/>
    <cellStyle name="Lien hypertexte visité" xfId="884" builtinId="9" hidden="1"/>
    <cellStyle name="Lien hypertexte visité" xfId="886" builtinId="9" hidden="1"/>
    <cellStyle name="Lien hypertexte visité" xfId="888" builtinId="9" hidden="1"/>
    <cellStyle name="Lien hypertexte visité" xfId="890" builtinId="9" hidden="1"/>
    <cellStyle name="Lien hypertexte visité" xfId="892" builtinId="9" hidden="1"/>
    <cellStyle name="Lien hypertexte visité" xfId="894" builtinId="9" hidden="1"/>
    <cellStyle name="Lien hypertexte visité" xfId="896" builtinId="9" hidden="1"/>
    <cellStyle name="Lien hypertexte visité" xfId="898" builtinId="9" hidden="1"/>
    <cellStyle name="Lien hypertexte visité" xfId="900" builtinId="9" hidden="1"/>
    <cellStyle name="Lien hypertexte visité" xfId="902" builtinId="9" hidden="1"/>
    <cellStyle name="Lien hypertexte visité" xfId="904" builtinId="9" hidden="1"/>
    <cellStyle name="Lien hypertexte visité" xfId="906" builtinId="9" hidden="1"/>
    <cellStyle name="Lien hypertexte visité" xfId="908" builtinId="9" hidden="1"/>
    <cellStyle name="Lien hypertexte visité" xfId="910" builtinId="9" hidden="1"/>
    <cellStyle name="Lien hypertexte visité" xfId="912" builtinId="9" hidden="1"/>
    <cellStyle name="Lien hypertexte visité" xfId="914" builtinId="9" hidden="1"/>
    <cellStyle name="Lien hypertexte visité" xfId="916" builtinId="9" hidden="1"/>
    <cellStyle name="Lien hypertexte visité" xfId="918" builtinId="9" hidden="1"/>
    <cellStyle name="Lien hypertexte visité" xfId="920" builtinId="9" hidden="1"/>
    <cellStyle name="Lien hypertexte visité" xfId="922" builtinId="9" hidden="1"/>
    <cellStyle name="Lien hypertexte visité" xfId="924" builtinId="9" hidden="1"/>
    <cellStyle name="Lien hypertexte visité" xfId="926" builtinId="9" hidden="1"/>
    <cellStyle name="Lien hypertexte visité" xfId="928" builtinId="9" hidden="1"/>
    <cellStyle name="Lien hypertexte visité" xfId="930" builtinId="9" hidden="1"/>
    <cellStyle name="Lien hypertexte visité" xfId="932" builtinId="9" hidden="1"/>
    <cellStyle name="Lien hypertexte visité" xfId="934" builtinId="9" hidden="1"/>
    <cellStyle name="Lien hypertexte visité" xfId="936" builtinId="9" hidden="1"/>
    <cellStyle name="Lien hypertexte visité" xfId="938" builtinId="9" hidden="1"/>
    <cellStyle name="Lien hypertexte visité" xfId="940" builtinId="9" hidden="1"/>
    <cellStyle name="Lien hypertexte visité" xfId="942" builtinId="9" hidden="1"/>
    <cellStyle name="Lien hypertexte visité" xfId="944" builtinId="9" hidden="1"/>
    <cellStyle name="Lien hypertexte visité" xfId="946" builtinId="9" hidden="1"/>
    <cellStyle name="Lien hypertexte visité" xfId="948" builtinId="9" hidden="1"/>
    <cellStyle name="Lien hypertexte visité" xfId="950" builtinId="9" hidden="1"/>
    <cellStyle name="Lien hypertexte visité" xfId="952" builtinId="9" hidden="1"/>
    <cellStyle name="Lien hypertexte visité" xfId="954" builtinId="9" hidden="1"/>
    <cellStyle name="Lien hypertexte visité" xfId="956" builtinId="9" hidden="1"/>
    <cellStyle name="Lien hypertexte visité" xfId="958" builtinId="9" hidden="1"/>
    <cellStyle name="Lien hypertexte visité" xfId="960" builtinId="9" hidden="1"/>
    <cellStyle name="Lien hypertexte visité" xfId="962" builtinId="9" hidden="1"/>
    <cellStyle name="Lien hypertexte visité" xfId="964" builtinId="9" hidden="1"/>
    <cellStyle name="Lien hypertexte visité" xfId="966" builtinId="9" hidden="1"/>
    <cellStyle name="Lien hypertexte visité" xfId="968" builtinId="9" hidden="1"/>
    <cellStyle name="Lien hypertexte visité" xfId="970" builtinId="9" hidden="1"/>
    <cellStyle name="Lien hypertexte visité" xfId="972" builtinId="9" hidden="1"/>
    <cellStyle name="Lien hypertexte visité" xfId="974" builtinId="9" hidden="1"/>
    <cellStyle name="Lien hypertexte visité" xfId="976" builtinId="9" hidden="1"/>
    <cellStyle name="Lien hypertexte visité" xfId="978" builtinId="9" hidden="1"/>
    <cellStyle name="Lien hypertexte visité" xfId="980" builtinId="9" hidden="1"/>
    <cellStyle name="Lien hypertexte visité" xfId="982" builtinId="9" hidden="1"/>
    <cellStyle name="Lien hypertexte visité" xfId="984" builtinId="9" hidden="1"/>
    <cellStyle name="Lien hypertexte visité" xfId="986" builtinId="9" hidden="1"/>
    <cellStyle name="Lien hypertexte visité" xfId="988" builtinId="9" hidden="1"/>
    <cellStyle name="Lien hypertexte visité" xfId="990" builtinId="9" hidden="1"/>
    <cellStyle name="Lien hypertexte visité" xfId="992" builtinId="9" hidden="1"/>
    <cellStyle name="Lien hypertexte visité" xfId="994" builtinId="9" hidden="1"/>
    <cellStyle name="Lien hypertexte visité" xfId="996" builtinId="9" hidden="1"/>
    <cellStyle name="Lien hypertexte visité" xfId="998" builtinId="9" hidden="1"/>
    <cellStyle name="Lien hypertexte visité" xfId="1000" builtinId="9" hidden="1"/>
    <cellStyle name="Lien hypertexte visité" xfId="1002" builtinId="9" hidden="1"/>
    <cellStyle name="Lien hypertexte visité" xfId="1004" builtinId="9" hidden="1"/>
    <cellStyle name="Lien hypertexte visité" xfId="1006" builtinId="9" hidden="1"/>
    <cellStyle name="Lien hypertexte visité" xfId="1008" builtinId="9" hidden="1"/>
    <cellStyle name="Lien hypertexte visité" xfId="1010" builtinId="9" hidden="1"/>
    <cellStyle name="Lien hypertexte visité" xfId="1012" builtinId="9" hidden="1"/>
    <cellStyle name="Lien hypertexte visité" xfId="1014" builtinId="9" hidden="1"/>
    <cellStyle name="Lien hypertexte visité" xfId="1016" builtinId="9" hidden="1"/>
    <cellStyle name="Lien hypertexte visité" xfId="1018" builtinId="9" hidden="1"/>
    <cellStyle name="Lien hypertexte visité" xfId="1020" builtinId="9" hidden="1"/>
    <cellStyle name="Lien hypertexte visité" xfId="1022" builtinId="9" hidden="1"/>
    <cellStyle name="Lien hypertexte visité" xfId="1024" builtinId="9" hidden="1"/>
    <cellStyle name="Lien hypertexte visité" xfId="1026" builtinId="9" hidden="1"/>
    <cellStyle name="Lien hypertexte visité" xfId="1028" builtinId="9" hidden="1"/>
    <cellStyle name="Lien hypertexte visité" xfId="1030" builtinId="9" hidden="1"/>
    <cellStyle name="Lien hypertexte visité" xfId="1032" builtinId="9" hidden="1"/>
    <cellStyle name="Lien hypertexte visité" xfId="1034" builtinId="9" hidden="1"/>
    <cellStyle name="Lien hypertexte visité" xfId="1036" builtinId="9" hidden="1"/>
    <cellStyle name="Lien hypertexte visité" xfId="1038" builtinId="9" hidden="1"/>
    <cellStyle name="Lien hypertexte visité" xfId="1040" builtinId="9" hidden="1"/>
    <cellStyle name="Lien hypertexte visité" xfId="1042" builtinId="9" hidden="1"/>
    <cellStyle name="Lien hypertexte visité" xfId="1044" builtinId="9" hidden="1"/>
    <cellStyle name="Lien hypertexte visité" xfId="1046" builtinId="9" hidden="1"/>
    <cellStyle name="Lien hypertexte visité" xfId="1048" builtinId="9" hidden="1"/>
    <cellStyle name="Lien hypertexte visité" xfId="1050" builtinId="9" hidden="1"/>
    <cellStyle name="Lien hypertexte visité" xfId="1052" builtinId="9" hidden="1"/>
    <cellStyle name="Lien hypertexte visité" xfId="1054" builtinId="9" hidden="1"/>
    <cellStyle name="Lien hypertexte visité" xfId="1056" builtinId="9" hidden="1"/>
    <cellStyle name="Lien hypertexte visité" xfId="1058" builtinId="9" hidden="1"/>
    <cellStyle name="Lien hypertexte visité" xfId="1060" builtinId="9" hidden="1"/>
    <cellStyle name="Lien hypertexte visité" xfId="1062" builtinId="9" hidden="1"/>
    <cellStyle name="Lien hypertexte visité" xfId="1064" builtinId="9" hidden="1"/>
    <cellStyle name="Lien hypertexte visité" xfId="1066" builtinId="9" hidden="1"/>
    <cellStyle name="Lien hypertexte visité" xfId="1068" builtinId="9" hidden="1"/>
    <cellStyle name="Lien hypertexte visité" xfId="1070" builtinId="9" hidden="1"/>
    <cellStyle name="Lien hypertexte visité" xfId="1072" builtinId="9" hidden="1"/>
    <cellStyle name="Lien hypertexte visité" xfId="1074" builtinId="9" hidden="1"/>
    <cellStyle name="Lien hypertexte visité" xfId="1076" builtinId="9" hidden="1"/>
    <cellStyle name="Lien hypertexte visité" xfId="1078" builtinId="9" hidden="1"/>
    <cellStyle name="Lien hypertexte visité" xfId="1080" builtinId="9" hidden="1"/>
    <cellStyle name="Lien hypertexte visité" xfId="1082" builtinId="9" hidden="1"/>
    <cellStyle name="Lien hypertexte visité" xfId="1084" builtinId="9" hidden="1"/>
    <cellStyle name="Lien hypertexte visité" xfId="1086" builtinId="9" hidden="1"/>
    <cellStyle name="Lien hypertexte visité" xfId="1088" builtinId="9" hidden="1"/>
    <cellStyle name="Lien hypertexte visité" xfId="1090" builtinId="9" hidden="1"/>
    <cellStyle name="Lien hypertexte visité" xfId="1092" builtinId="9" hidden="1"/>
    <cellStyle name="Lien hypertexte visité" xfId="1094" builtinId="9" hidden="1"/>
    <cellStyle name="Lien hypertexte visité" xfId="1096" builtinId="9" hidden="1"/>
    <cellStyle name="Lien hypertexte visité" xfId="1098" builtinId="9" hidden="1"/>
    <cellStyle name="Lien hypertexte visité" xfId="1100" builtinId="9" hidden="1"/>
    <cellStyle name="Lien hypertexte visité" xfId="1102" builtinId="9" hidden="1"/>
    <cellStyle name="Lien hypertexte visité" xfId="1104" builtinId="9" hidden="1"/>
    <cellStyle name="Lien hypertexte visité" xfId="1106" builtinId="9" hidden="1"/>
    <cellStyle name="Lien hypertexte visité" xfId="1108" builtinId="9" hidden="1"/>
    <cellStyle name="Lien hypertexte visité" xfId="1110" builtinId="9" hidden="1"/>
    <cellStyle name="Lien hypertexte visité" xfId="1112" builtinId="9" hidden="1"/>
    <cellStyle name="Lien hypertexte visité" xfId="1114" builtinId="9" hidden="1"/>
    <cellStyle name="Lien hypertexte visité" xfId="1116" builtinId="9" hidden="1"/>
    <cellStyle name="Lien hypertexte visité" xfId="1118" builtinId="9" hidden="1"/>
    <cellStyle name="Lien hypertexte visité" xfId="1120" builtinId="9" hidden="1"/>
    <cellStyle name="Lien hypertexte visité" xfId="1122" builtinId="9" hidden="1"/>
    <cellStyle name="Lien hypertexte visité" xfId="1124" builtinId="9" hidden="1"/>
    <cellStyle name="Lien hypertexte visité" xfId="1126" builtinId="9" hidden="1"/>
    <cellStyle name="Lien hypertexte visité" xfId="1128" builtinId="9" hidden="1"/>
    <cellStyle name="Lien hypertexte visité" xfId="1130" builtinId="9" hidden="1"/>
    <cellStyle name="Lien hypertexte visité" xfId="1132" builtinId="9" hidden="1"/>
    <cellStyle name="Lien hypertexte visité" xfId="1134" builtinId="9" hidden="1"/>
    <cellStyle name="Lien hypertexte visité" xfId="1136" builtinId="9" hidden="1"/>
    <cellStyle name="Lien hypertexte visité" xfId="1138" builtinId="9" hidden="1"/>
    <cellStyle name="Lien hypertexte visité" xfId="1140" builtinId="9" hidden="1"/>
    <cellStyle name="Lien hypertexte visité" xfId="1142" builtinId="9" hidden="1"/>
    <cellStyle name="Lien hypertexte visité" xfId="1144" builtinId="9" hidden="1"/>
    <cellStyle name="Lien hypertexte visité" xfId="1146" builtinId="9" hidden="1"/>
    <cellStyle name="Lien hypertexte visité" xfId="1148" builtinId="9" hidden="1"/>
    <cellStyle name="Lien hypertexte visité" xfId="1150" builtinId="9" hidden="1"/>
    <cellStyle name="Lien hypertexte visité" xfId="1152" builtinId="9" hidden="1"/>
    <cellStyle name="Lien hypertexte visité" xfId="1154" builtinId="9" hidden="1"/>
    <cellStyle name="Lien hypertexte visité" xfId="1156" builtinId="9" hidden="1"/>
    <cellStyle name="Lien hypertexte visité" xfId="1158" builtinId="9" hidden="1"/>
    <cellStyle name="Lien hypertexte visité" xfId="1160" builtinId="9" hidden="1"/>
    <cellStyle name="Lien hypertexte visité" xfId="1162" builtinId="9" hidden="1"/>
    <cellStyle name="Lien hypertexte visité" xfId="1164" builtinId="9" hidden="1"/>
    <cellStyle name="Lien hypertexte visité" xfId="1166" builtinId="9" hidden="1"/>
    <cellStyle name="Lien hypertexte visité" xfId="1168" builtinId="9" hidden="1"/>
    <cellStyle name="Lien hypertexte visité" xfId="1170" builtinId="9" hidden="1"/>
    <cellStyle name="Lien hypertexte visité" xfId="1172" builtinId="9" hidden="1"/>
    <cellStyle name="Lien hypertexte visité" xfId="1174" builtinId="9" hidden="1"/>
    <cellStyle name="Lien hypertexte visité" xfId="1176" builtinId="9" hidden="1"/>
    <cellStyle name="Lien hypertexte visité" xfId="1178" builtinId="9" hidden="1"/>
    <cellStyle name="Lien hypertexte visité" xfId="1180" builtinId="9" hidden="1"/>
    <cellStyle name="Lien hypertexte visité" xfId="1182" builtinId="9" hidden="1"/>
    <cellStyle name="Lien hypertexte visité" xfId="1184" builtinId="9" hidden="1"/>
    <cellStyle name="Lien hypertexte visité" xfId="1186" builtinId="9" hidden="1"/>
    <cellStyle name="Lien hypertexte visité" xfId="1188" builtinId="9" hidden="1"/>
    <cellStyle name="Lien hypertexte visité" xfId="1190" builtinId="9" hidden="1"/>
    <cellStyle name="Lien hypertexte visité" xfId="1192" builtinId="9" hidden="1"/>
    <cellStyle name="Lien hypertexte visité" xfId="1194" builtinId="9" hidden="1"/>
    <cellStyle name="Lien hypertexte visité" xfId="1196" builtinId="9" hidden="1"/>
    <cellStyle name="Lien hypertexte visité" xfId="1198" builtinId="9" hidden="1"/>
    <cellStyle name="Lien hypertexte visité" xfId="1200" builtinId="9" hidden="1"/>
    <cellStyle name="Lien hypertexte visité" xfId="1202" builtinId="9" hidden="1"/>
    <cellStyle name="Lien hypertexte visité" xfId="1204" builtinId="9" hidden="1"/>
    <cellStyle name="Lien hypertexte visité" xfId="1206" builtinId="9" hidden="1"/>
    <cellStyle name="Lien hypertexte visité" xfId="1208" builtinId="9" hidden="1"/>
    <cellStyle name="Lien hypertexte visité" xfId="1210" builtinId="9" hidden="1"/>
    <cellStyle name="Lien hypertexte visité" xfId="1212" builtinId="9" hidden="1"/>
    <cellStyle name="Lien hypertexte visité" xfId="1214" builtinId="9" hidden="1"/>
    <cellStyle name="Lien hypertexte visité" xfId="1216" builtinId="9" hidden="1"/>
    <cellStyle name="Lien hypertexte visité" xfId="1218" builtinId="9" hidden="1"/>
    <cellStyle name="Lien hypertexte visité" xfId="1220" builtinId="9" hidden="1"/>
    <cellStyle name="Lien hypertexte visité" xfId="1222" builtinId="9" hidden="1"/>
    <cellStyle name="Lien hypertexte visité" xfId="1224" builtinId="9" hidden="1"/>
    <cellStyle name="Lien hypertexte visité" xfId="1226" builtinId="9" hidden="1"/>
    <cellStyle name="Lien hypertexte visité" xfId="1228" builtinId="9" hidden="1"/>
    <cellStyle name="Lien hypertexte visité" xfId="1230" builtinId="9" hidden="1"/>
    <cellStyle name="Lien hypertexte visité" xfId="1232" builtinId="9" hidden="1"/>
    <cellStyle name="Lien hypertexte visité" xfId="1234" builtinId="9" hidden="1"/>
    <cellStyle name="Lien hypertexte visité" xfId="1236" builtinId="9" hidden="1"/>
    <cellStyle name="Lien hypertexte visité" xfId="1238" builtinId="9" hidden="1"/>
    <cellStyle name="Lien hypertexte visité" xfId="1240" builtinId="9" hidden="1"/>
    <cellStyle name="Lien hypertexte visité" xfId="1242" builtinId="9" hidden="1"/>
    <cellStyle name="Lien hypertexte visité" xfId="1244" builtinId="9" hidden="1"/>
    <cellStyle name="Lien hypertexte visité" xfId="1246" builtinId="9" hidden="1"/>
    <cellStyle name="Lien hypertexte visité" xfId="1248" builtinId="9" hidden="1"/>
    <cellStyle name="Lien hypertexte visité" xfId="1250" builtinId="9" hidden="1"/>
    <cellStyle name="Lien hypertexte visité" xfId="1252" builtinId="9" hidden="1"/>
    <cellStyle name="Lien hypertexte visité" xfId="1254" builtinId="9" hidden="1"/>
    <cellStyle name="Lien hypertexte visité" xfId="1256" builtinId="9" hidden="1"/>
    <cellStyle name="Lien hypertexte visité" xfId="1258" builtinId="9" hidden="1"/>
    <cellStyle name="Lien hypertexte visité" xfId="1260" builtinId="9" hidden="1"/>
    <cellStyle name="Lien hypertexte visité" xfId="1262" builtinId="9" hidden="1"/>
    <cellStyle name="Lien hypertexte visité" xfId="1264" builtinId="9" hidden="1"/>
    <cellStyle name="Lien hypertexte visité" xfId="1266" builtinId="9" hidden="1"/>
    <cellStyle name="Lien hypertexte visité" xfId="1268" builtinId="9" hidden="1"/>
    <cellStyle name="Lien hypertexte visité" xfId="1270" builtinId="9" hidden="1"/>
    <cellStyle name="Lien hypertexte visité" xfId="1272" builtinId="9" hidden="1"/>
    <cellStyle name="Lien hypertexte visité" xfId="1274" builtinId="9" hidden="1"/>
    <cellStyle name="Lien hypertexte visité" xfId="1276" builtinId="9" hidden="1"/>
    <cellStyle name="Lien hypertexte visité" xfId="1278" builtinId="9" hidden="1"/>
    <cellStyle name="Lien hypertexte visité" xfId="1280" builtinId="9" hidden="1"/>
    <cellStyle name="Lien hypertexte visité" xfId="1282" builtinId="9" hidden="1"/>
    <cellStyle name="Lien hypertexte visité" xfId="1284" builtinId="9" hidden="1"/>
    <cellStyle name="Lien hypertexte visité" xfId="1286" builtinId="9" hidden="1"/>
    <cellStyle name="Lien hypertexte visité" xfId="1288" builtinId="9" hidden="1"/>
    <cellStyle name="Lien hypertexte visité" xfId="1290" builtinId="9" hidden="1"/>
    <cellStyle name="Lien hypertexte visité" xfId="1292" builtinId="9" hidden="1"/>
    <cellStyle name="Lien hypertexte visité" xfId="1294" builtinId="9" hidden="1"/>
    <cellStyle name="Lien hypertexte visité" xfId="1296" builtinId="9" hidden="1"/>
    <cellStyle name="Lien hypertexte visité" xfId="1298" builtinId="9" hidden="1"/>
    <cellStyle name="Lien hypertexte visité" xfId="1300" builtinId="9" hidden="1"/>
    <cellStyle name="Lien hypertexte visité" xfId="1302" builtinId="9" hidden="1"/>
    <cellStyle name="Lien hypertexte visité" xfId="1304" builtinId="9" hidden="1"/>
    <cellStyle name="Lien hypertexte visité" xfId="1306" builtinId="9" hidden="1"/>
    <cellStyle name="Lien hypertexte visité" xfId="1308" builtinId="9" hidden="1"/>
    <cellStyle name="Lien hypertexte visité" xfId="1310" builtinId="9" hidden="1"/>
    <cellStyle name="Lien hypertexte visité" xfId="1312" builtinId="9" hidden="1"/>
    <cellStyle name="Lien hypertexte visité" xfId="1314" builtinId="9" hidden="1"/>
    <cellStyle name="Lien hypertexte visité" xfId="1316" builtinId="9" hidden="1"/>
    <cellStyle name="Lien hypertexte visité" xfId="1318" builtinId="9" hidden="1"/>
    <cellStyle name="Lien hypertexte visité" xfId="1320" builtinId="9" hidden="1"/>
    <cellStyle name="Lien hypertexte visité" xfId="1322" builtinId="9" hidden="1"/>
    <cellStyle name="Lien hypertexte visité" xfId="1324" builtinId="9" hidden="1"/>
    <cellStyle name="Lien hypertexte visité" xfId="1326" builtinId="9" hidden="1"/>
    <cellStyle name="Lien hypertexte visité" xfId="1328" builtinId="9" hidden="1"/>
    <cellStyle name="Lien hypertexte visité" xfId="1330" builtinId="9" hidden="1"/>
    <cellStyle name="Lien hypertexte visité" xfId="1332" builtinId="9" hidden="1"/>
    <cellStyle name="Lien hypertexte visité" xfId="1334" builtinId="9" hidden="1"/>
    <cellStyle name="Lien hypertexte visité" xfId="1336" builtinId="9" hidden="1"/>
    <cellStyle name="Lien hypertexte visité" xfId="1338" builtinId="9" hidden="1"/>
    <cellStyle name="Lien hypertexte visité" xfId="1340" builtinId="9" hidden="1"/>
    <cellStyle name="Lien hypertexte visité" xfId="1342" builtinId="9" hidden="1"/>
    <cellStyle name="Lien hypertexte visité" xfId="1344" builtinId="9" hidden="1"/>
    <cellStyle name="Lien hypertexte visité" xfId="1346" builtinId="9" hidden="1"/>
    <cellStyle name="Lien hypertexte visité" xfId="1348" builtinId="9" hidden="1"/>
    <cellStyle name="Lien hypertexte visité" xfId="1350" builtinId="9" hidden="1"/>
    <cellStyle name="Lien hypertexte visité" xfId="1352" builtinId="9" hidden="1"/>
    <cellStyle name="Lien hypertexte visité" xfId="1354" builtinId="9" hidden="1"/>
    <cellStyle name="Lien hypertexte visité" xfId="1356" builtinId="9" hidden="1"/>
    <cellStyle name="Lien hypertexte visité" xfId="1358" builtinId="9" hidden="1"/>
    <cellStyle name="Lien hypertexte visité" xfId="1360" builtinId="9" hidden="1"/>
    <cellStyle name="Lien hypertexte visité" xfId="1362" builtinId="9" hidden="1"/>
    <cellStyle name="Lien hypertexte visité" xfId="1364" builtinId="9" hidden="1"/>
    <cellStyle name="Lien hypertexte visité" xfId="1366" builtinId="9" hidden="1"/>
    <cellStyle name="Lien hypertexte visité" xfId="1368" builtinId="9" hidden="1"/>
    <cellStyle name="Lien hypertexte visité" xfId="1370" builtinId="9" hidden="1"/>
    <cellStyle name="Lien hypertexte visité" xfId="1372" builtinId="9" hidden="1"/>
    <cellStyle name="Lien hypertexte visité" xfId="1374" builtinId="9" hidden="1"/>
    <cellStyle name="Lien hypertexte visité" xfId="1376" builtinId="9" hidden="1"/>
    <cellStyle name="Lien hypertexte visité" xfId="1378" builtinId="9" hidden="1"/>
    <cellStyle name="Lien hypertexte visité" xfId="1380" builtinId="9" hidden="1"/>
    <cellStyle name="Lien hypertexte visité" xfId="1382" builtinId="9" hidden="1"/>
    <cellStyle name="Lien hypertexte visité" xfId="1384" builtinId="9" hidden="1"/>
    <cellStyle name="Lien hypertexte visité" xfId="1386" builtinId="9" hidden="1"/>
    <cellStyle name="Lien hypertexte visité" xfId="1388" builtinId="9" hidden="1"/>
    <cellStyle name="Lien hypertexte visité" xfId="1390" builtinId="9" hidden="1"/>
    <cellStyle name="Lien hypertexte visité" xfId="1392" builtinId="9" hidden="1"/>
    <cellStyle name="Lien hypertexte visité" xfId="1394" builtinId="9" hidden="1"/>
    <cellStyle name="Lien hypertexte visité" xfId="1396" builtinId="9" hidden="1"/>
    <cellStyle name="Lien hypertexte visité" xfId="1398" builtinId="9" hidden="1"/>
    <cellStyle name="Lien hypertexte visité" xfId="1400" builtinId="9" hidden="1"/>
    <cellStyle name="Lien hypertexte visité" xfId="1402" builtinId="9" hidden="1"/>
    <cellStyle name="Lien hypertexte visité" xfId="1404" builtinId="9" hidden="1"/>
    <cellStyle name="Lien hypertexte visité" xfId="1406" builtinId="9" hidden="1"/>
    <cellStyle name="Lien hypertexte visité" xfId="1408" builtinId="9" hidden="1"/>
    <cellStyle name="Lien hypertexte visité" xfId="1410" builtinId="9" hidden="1"/>
    <cellStyle name="Lien hypertexte visité" xfId="1412" builtinId="9" hidden="1"/>
    <cellStyle name="Lien hypertexte visité" xfId="1414" builtinId="9" hidden="1"/>
    <cellStyle name="Lien hypertexte visité" xfId="1416" builtinId="9" hidden="1"/>
    <cellStyle name="Lien hypertexte visité" xfId="1418" builtinId="9" hidden="1"/>
    <cellStyle name="Lien hypertexte visité" xfId="1420" builtinId="9" hidden="1"/>
    <cellStyle name="Lien hypertexte visité" xfId="1422" builtinId="9" hidden="1"/>
    <cellStyle name="Lien hypertexte visité" xfId="1424" builtinId="9" hidden="1"/>
    <cellStyle name="Lien hypertexte visité" xfId="1426" builtinId="9" hidden="1"/>
    <cellStyle name="Lien hypertexte visité" xfId="1428" builtinId="9" hidden="1"/>
    <cellStyle name="Lien hypertexte visité" xfId="1430" builtinId="9" hidden="1"/>
    <cellStyle name="Lien hypertexte visité" xfId="1432" builtinId="9" hidden="1"/>
    <cellStyle name="Lien hypertexte visité" xfId="1434" builtinId="9" hidden="1"/>
    <cellStyle name="Lien hypertexte visité" xfId="1436" builtinId="9" hidden="1"/>
    <cellStyle name="Lien hypertexte visité" xfId="1438" builtinId="9" hidden="1"/>
    <cellStyle name="Lien hypertexte visité" xfId="1440" builtinId="9" hidden="1"/>
    <cellStyle name="Lien hypertexte visité" xfId="1442" builtinId="9" hidden="1"/>
    <cellStyle name="Lien hypertexte visité" xfId="1444" builtinId="9" hidden="1"/>
    <cellStyle name="Lien hypertexte visité" xfId="1446" builtinId="9" hidden="1"/>
    <cellStyle name="Lien hypertexte visité" xfId="1448" builtinId="9" hidden="1"/>
    <cellStyle name="Lien hypertexte visité" xfId="1450" builtinId="9" hidden="1"/>
    <cellStyle name="Lien hypertexte visité" xfId="1452" builtinId="9" hidden="1"/>
    <cellStyle name="Lien hypertexte visité" xfId="1454" builtinId="9" hidden="1"/>
    <cellStyle name="Lien hypertexte visité" xfId="1456" builtinId="9" hidden="1"/>
    <cellStyle name="Lien hypertexte visité" xfId="1458" builtinId="9" hidden="1"/>
    <cellStyle name="Lien hypertexte visité" xfId="1460" builtinId="9" hidden="1"/>
    <cellStyle name="Lien hypertexte visité" xfId="1462" builtinId="9" hidden="1"/>
    <cellStyle name="Lien hypertexte visité" xfId="1464" builtinId="9" hidden="1"/>
    <cellStyle name="Lien hypertexte visité" xfId="1466" builtinId="9" hidden="1"/>
    <cellStyle name="Lien hypertexte visité" xfId="1468" builtinId="9" hidden="1"/>
    <cellStyle name="Lien hypertexte visité" xfId="1470" builtinId="9" hidden="1"/>
    <cellStyle name="Lien hypertexte visité" xfId="1472" builtinId="9" hidden="1"/>
    <cellStyle name="Lien hypertexte visité" xfId="1474" builtinId="9" hidden="1"/>
    <cellStyle name="Lien hypertexte visité" xfId="1476" builtinId="9" hidden="1"/>
    <cellStyle name="Lien hypertexte visité" xfId="1478" builtinId="9" hidden="1"/>
    <cellStyle name="Lien hypertexte visité" xfId="1480" builtinId="9" hidden="1"/>
    <cellStyle name="Lien hypertexte visité" xfId="1482" builtinId="9" hidden="1"/>
    <cellStyle name="Lien hypertexte visité" xfId="1484" builtinId="9" hidden="1"/>
    <cellStyle name="Lien hypertexte visité" xfId="1486" builtinId="9" hidden="1"/>
    <cellStyle name="Lien hypertexte visité" xfId="1488" builtinId="9" hidden="1"/>
    <cellStyle name="Lien hypertexte visité" xfId="1490" builtinId="9" hidden="1"/>
    <cellStyle name="Lien hypertexte visité" xfId="1492" builtinId="9" hidden="1"/>
    <cellStyle name="Lien hypertexte visité" xfId="1494" builtinId="9" hidden="1"/>
    <cellStyle name="Lien hypertexte visité" xfId="1496" builtinId="9" hidden="1"/>
    <cellStyle name="Lien hypertexte visité" xfId="1498" builtinId="9" hidden="1"/>
    <cellStyle name="Lien hypertexte visité" xfId="1500" builtinId="9" hidden="1"/>
    <cellStyle name="Lien hypertexte visité" xfId="1502" builtinId="9" hidden="1"/>
    <cellStyle name="Lien hypertexte visité" xfId="1504" builtinId="9" hidden="1"/>
    <cellStyle name="Lien hypertexte visité" xfId="1506" builtinId="9" hidden="1"/>
    <cellStyle name="Lien hypertexte visité" xfId="1508" builtinId="9" hidden="1"/>
    <cellStyle name="Lien hypertexte visité" xfId="1510" builtinId="9" hidden="1"/>
    <cellStyle name="Lien hypertexte visité" xfId="1512" builtinId="9" hidden="1"/>
    <cellStyle name="Lien hypertexte visité" xfId="1514" builtinId="9" hidden="1"/>
    <cellStyle name="Lien hypertexte visité" xfId="1516" builtinId="9" hidden="1"/>
    <cellStyle name="Lien hypertexte visité" xfId="1518" builtinId="9" hidden="1"/>
    <cellStyle name="Lien hypertexte visité" xfId="1520" builtinId="9" hidden="1"/>
    <cellStyle name="Lien hypertexte visité" xfId="1522" builtinId="9" hidden="1"/>
    <cellStyle name="Lien hypertexte visité" xfId="1524" builtinId="9" hidden="1"/>
    <cellStyle name="Lien hypertexte visité" xfId="1526" builtinId="9" hidden="1"/>
    <cellStyle name="Lien hypertexte visité" xfId="1528" builtinId="9" hidden="1"/>
    <cellStyle name="Lien hypertexte visité" xfId="1530" builtinId="9" hidden="1"/>
    <cellStyle name="Lien hypertexte visité" xfId="1532" builtinId="9" hidden="1"/>
    <cellStyle name="Lien hypertexte visité" xfId="1534" builtinId="9" hidden="1"/>
    <cellStyle name="Lien hypertexte visité" xfId="1536" builtinId="9" hidden="1"/>
    <cellStyle name="Lien hypertexte visité" xfId="1538" builtinId="9" hidden="1"/>
    <cellStyle name="Lien hypertexte visité" xfId="1540" builtinId="9" hidden="1"/>
    <cellStyle name="Lien hypertexte visité" xfId="1542" builtinId="9" hidden="1"/>
    <cellStyle name="Lien hypertexte visité" xfId="1544" builtinId="9" hidden="1"/>
    <cellStyle name="Lien hypertexte visité" xfId="1546" builtinId="9" hidden="1"/>
    <cellStyle name="Lien hypertexte visité" xfId="1548" builtinId="9" hidden="1"/>
    <cellStyle name="Lien hypertexte visité" xfId="1550" builtinId="9" hidden="1"/>
    <cellStyle name="Lien hypertexte visité" xfId="1552" builtinId="9" hidden="1"/>
    <cellStyle name="Lien hypertexte visité" xfId="1554" builtinId="9" hidden="1"/>
    <cellStyle name="Lien hypertexte visité" xfId="1556" builtinId="9" hidden="1"/>
    <cellStyle name="Lien hypertexte visité" xfId="1558" builtinId="9" hidden="1"/>
    <cellStyle name="Lien hypertexte visité" xfId="1560" builtinId="9" hidden="1"/>
    <cellStyle name="Lien hypertexte visité" xfId="1562" builtinId="9" hidden="1"/>
    <cellStyle name="Lien hypertexte visité" xfId="1564" builtinId="9" hidden="1"/>
    <cellStyle name="Lien hypertexte visité" xfId="1566" builtinId="9" hidden="1"/>
    <cellStyle name="Lien hypertexte visité" xfId="1568" builtinId="9" hidden="1"/>
    <cellStyle name="Lien hypertexte visité" xfId="1570" builtinId="9" hidden="1"/>
    <cellStyle name="Lien hypertexte visité" xfId="1572" builtinId="9" hidden="1"/>
    <cellStyle name="Lien hypertexte visité" xfId="1574" builtinId="9" hidden="1"/>
    <cellStyle name="Lien hypertexte visité" xfId="1576" builtinId="9" hidden="1"/>
    <cellStyle name="Lien hypertexte visité" xfId="1578" builtinId="9" hidden="1"/>
    <cellStyle name="Lien hypertexte visité" xfId="1580" builtinId="9" hidden="1"/>
    <cellStyle name="Lien hypertexte visité" xfId="1582" builtinId="9" hidden="1"/>
    <cellStyle name="Lien hypertexte visité" xfId="1584" builtinId="9" hidden="1"/>
    <cellStyle name="Lien hypertexte visité" xfId="1586" builtinId="9" hidden="1"/>
    <cellStyle name="Lien hypertexte visité" xfId="1588" builtinId="9" hidden="1"/>
    <cellStyle name="Lien hypertexte visité" xfId="1590" builtinId="9" hidden="1"/>
    <cellStyle name="Lien hypertexte visité" xfId="1592" builtinId="9" hidden="1"/>
    <cellStyle name="Lien hypertexte visité" xfId="1594" builtinId="9" hidden="1"/>
    <cellStyle name="Lien hypertexte visité" xfId="1596" builtinId="9" hidden="1"/>
    <cellStyle name="Lien hypertexte visité" xfId="1598" builtinId="9" hidden="1"/>
    <cellStyle name="Lien hypertexte visité" xfId="1600" builtinId="9" hidden="1"/>
    <cellStyle name="Lien hypertexte visité" xfId="1602" builtinId="9" hidden="1"/>
    <cellStyle name="Lien hypertexte visité" xfId="1604" builtinId="9" hidden="1"/>
    <cellStyle name="Lien hypertexte visité" xfId="1606" builtinId="9" hidden="1"/>
    <cellStyle name="Lien hypertexte visité" xfId="1608" builtinId="9" hidden="1"/>
    <cellStyle name="Lien hypertexte visité" xfId="1610" builtinId="9" hidden="1"/>
    <cellStyle name="Lien hypertexte visité" xfId="1612" builtinId="9" hidden="1"/>
    <cellStyle name="Lien hypertexte visité" xfId="1614" builtinId="9" hidden="1"/>
    <cellStyle name="Lien hypertexte visité" xfId="1616" builtinId="9" hidden="1"/>
    <cellStyle name="Lien hypertexte visité" xfId="1618" builtinId="9" hidden="1"/>
    <cellStyle name="Lien hypertexte visité" xfId="1620" builtinId="9" hidden="1"/>
    <cellStyle name="Lien hypertexte visité" xfId="1622" builtinId="9" hidden="1"/>
    <cellStyle name="Lien hypertexte visité" xfId="1624" builtinId="9" hidden="1"/>
    <cellStyle name="Lien hypertexte visité" xfId="1626" builtinId="9" hidden="1"/>
    <cellStyle name="Lien hypertexte visité" xfId="1628" builtinId="9" hidden="1"/>
    <cellStyle name="Lien hypertexte visité" xfId="1630" builtinId="9" hidden="1"/>
    <cellStyle name="Lien hypertexte visité" xfId="1632" builtinId="9" hidden="1"/>
    <cellStyle name="Lien hypertexte visité" xfId="1634" builtinId="9" hidden="1"/>
    <cellStyle name="Lien hypertexte visité" xfId="1636" builtinId="9" hidden="1"/>
    <cellStyle name="Lien hypertexte visité" xfId="1638" builtinId="9" hidden="1"/>
    <cellStyle name="Lien hypertexte visité" xfId="1640" builtinId="9" hidden="1"/>
    <cellStyle name="Lien hypertexte visité" xfId="1642" builtinId="9" hidden="1"/>
    <cellStyle name="Lien hypertexte visité" xfId="1644" builtinId="9" hidden="1"/>
    <cellStyle name="Lien hypertexte visité" xfId="1646" builtinId="9" hidden="1"/>
    <cellStyle name="Lien hypertexte visité" xfId="1648" builtinId="9" hidden="1"/>
    <cellStyle name="Lien hypertexte visité" xfId="1650" builtinId="9" hidden="1"/>
    <cellStyle name="Lien hypertexte visité" xfId="1652" builtinId="9" hidden="1"/>
    <cellStyle name="Lien hypertexte visité" xfId="1654" builtinId="9" hidden="1"/>
    <cellStyle name="Lien hypertexte visité" xfId="1656" builtinId="9" hidden="1"/>
    <cellStyle name="Lien hypertexte visité" xfId="1658" builtinId="9" hidden="1"/>
    <cellStyle name="Lien hypertexte visité" xfId="1660" builtinId="9" hidden="1"/>
    <cellStyle name="Lien hypertexte visité" xfId="1662" builtinId="9" hidden="1"/>
    <cellStyle name="Lien hypertexte visité" xfId="1664" builtinId="9" hidden="1"/>
    <cellStyle name="Lien hypertexte visité" xfId="1666" builtinId="9" hidden="1"/>
    <cellStyle name="Lien hypertexte visité" xfId="1668" builtinId="9" hidden="1"/>
    <cellStyle name="Lien hypertexte visité" xfId="1670" builtinId="9" hidden="1"/>
    <cellStyle name="Lien hypertexte visité" xfId="1672" builtinId="9" hidden="1"/>
    <cellStyle name="Lien hypertexte visité" xfId="1674" builtinId="9" hidden="1"/>
    <cellStyle name="Lien hypertexte visité" xfId="1676" builtinId="9" hidden="1"/>
    <cellStyle name="Lien hypertexte visité" xfId="1678" builtinId="9" hidden="1"/>
    <cellStyle name="Lien hypertexte visité" xfId="1680" builtinId="9" hidden="1"/>
    <cellStyle name="Lien hypertexte visité" xfId="1682" builtinId="9" hidden="1"/>
    <cellStyle name="Lien hypertexte visité" xfId="1684" builtinId="9" hidden="1"/>
    <cellStyle name="Lien hypertexte visité" xfId="1686" builtinId="9" hidden="1"/>
    <cellStyle name="Lien hypertexte visité" xfId="1688" builtinId="9" hidden="1"/>
    <cellStyle name="Lien hypertexte visité" xfId="1690" builtinId="9" hidden="1"/>
    <cellStyle name="Lien hypertexte visité" xfId="1692" builtinId="9" hidden="1"/>
    <cellStyle name="Lien hypertexte visité" xfId="1694" builtinId="9" hidden="1"/>
    <cellStyle name="Lien hypertexte visité" xfId="1696" builtinId="9" hidden="1"/>
    <cellStyle name="Lien hypertexte visité" xfId="1698" builtinId="9" hidden="1"/>
    <cellStyle name="Lien hypertexte visité" xfId="1700" builtinId="9" hidden="1"/>
    <cellStyle name="Lien hypertexte visité" xfId="1702" builtinId="9" hidden="1"/>
    <cellStyle name="Lien hypertexte visité" xfId="1704" builtinId="9" hidden="1"/>
    <cellStyle name="Lien hypertexte visité" xfId="1706" builtinId="9" hidden="1"/>
    <cellStyle name="Lien hypertexte visité" xfId="1708" builtinId="9" hidden="1"/>
    <cellStyle name="Lien hypertexte visité" xfId="1710" builtinId="9" hidden="1"/>
    <cellStyle name="Lien hypertexte visité" xfId="1712" builtinId="9" hidden="1"/>
    <cellStyle name="Lien hypertexte visité" xfId="1714" builtinId="9" hidden="1"/>
    <cellStyle name="Lien hypertexte visité" xfId="1716" builtinId="9" hidden="1"/>
    <cellStyle name="Lien hypertexte visité" xfId="1718" builtinId="9" hidden="1"/>
    <cellStyle name="Lien hypertexte visité" xfId="1720" builtinId="9" hidden="1"/>
    <cellStyle name="Lien hypertexte visité" xfId="1722" builtinId="9" hidden="1"/>
    <cellStyle name="Lien hypertexte visité" xfId="1724" builtinId="9" hidden="1"/>
    <cellStyle name="Lien hypertexte visité" xfId="1726" builtinId="9" hidden="1"/>
    <cellStyle name="Lien hypertexte visité" xfId="1728" builtinId="9" hidden="1"/>
    <cellStyle name="Lien hypertexte visité" xfId="1730" builtinId="9" hidden="1"/>
    <cellStyle name="Lien hypertexte visité" xfId="1732" builtinId="9" hidden="1"/>
    <cellStyle name="Lien hypertexte visité" xfId="1734" builtinId="9" hidden="1"/>
    <cellStyle name="Lien hypertexte visité" xfId="1736" builtinId="9" hidden="1"/>
    <cellStyle name="Lien hypertexte visité" xfId="1738" builtinId="9" hidden="1"/>
    <cellStyle name="Lien hypertexte visité" xfId="1740" builtinId="9" hidden="1"/>
    <cellStyle name="Lien hypertexte visité" xfId="1742" builtinId="9" hidden="1"/>
    <cellStyle name="Lien hypertexte visité" xfId="1744" builtinId="9" hidden="1"/>
    <cellStyle name="Lien hypertexte visité" xfId="1746" builtinId="9" hidden="1"/>
    <cellStyle name="Lien hypertexte visité" xfId="1748" builtinId="9" hidden="1"/>
    <cellStyle name="Lien hypertexte visité" xfId="1750" builtinId="9" hidden="1"/>
    <cellStyle name="Lien hypertexte visité" xfId="1752" builtinId="9" hidden="1"/>
    <cellStyle name="Lien hypertexte visité" xfId="1754" builtinId="9" hidden="1"/>
    <cellStyle name="Lien hypertexte visité" xfId="1756" builtinId="9" hidden="1"/>
    <cellStyle name="Lien hypertexte visité" xfId="1758" builtinId="9" hidden="1"/>
    <cellStyle name="Lien hypertexte visité" xfId="1760" builtinId="9" hidden="1"/>
    <cellStyle name="Lien hypertexte visité" xfId="1762" builtinId="9" hidden="1"/>
    <cellStyle name="Lien hypertexte visité" xfId="1764" builtinId="9" hidden="1"/>
    <cellStyle name="Lien hypertexte visité" xfId="1766" builtinId="9" hidden="1"/>
    <cellStyle name="Lien hypertexte visité" xfId="1768" builtinId="9" hidden="1"/>
    <cellStyle name="Lien hypertexte visité" xfId="1770" builtinId="9" hidden="1"/>
    <cellStyle name="Lien hypertexte visité" xfId="1772" builtinId="9" hidden="1"/>
    <cellStyle name="Lien hypertexte visité" xfId="1774" builtinId="9" hidden="1"/>
    <cellStyle name="Lien hypertexte visité" xfId="1776" builtinId="9" hidden="1"/>
    <cellStyle name="Lien hypertexte visité" xfId="1778" builtinId="9" hidden="1"/>
    <cellStyle name="Lien hypertexte visité" xfId="1780" builtinId="9" hidden="1"/>
    <cellStyle name="Lien hypertexte visité" xfId="1782" builtinId="9" hidden="1"/>
    <cellStyle name="Lien hypertexte visité" xfId="1784" builtinId="9" hidden="1"/>
    <cellStyle name="Lien hypertexte visité" xfId="1786" builtinId="9" hidden="1"/>
    <cellStyle name="Lien hypertexte visité" xfId="1788" builtinId="9" hidden="1"/>
    <cellStyle name="Lien hypertexte visité" xfId="1790" builtinId="9" hidden="1"/>
    <cellStyle name="Lien hypertexte visité" xfId="1792" builtinId="9" hidden="1"/>
    <cellStyle name="Lien hypertexte visité" xfId="1794" builtinId="9" hidden="1"/>
    <cellStyle name="Lien hypertexte visité" xfId="1796" builtinId="9" hidden="1"/>
    <cellStyle name="Lien hypertexte visité" xfId="1798" builtinId="9" hidden="1"/>
    <cellStyle name="Lien hypertexte visité" xfId="1800" builtinId="9" hidden="1"/>
    <cellStyle name="Lien hypertexte visité" xfId="1802" builtinId="9" hidden="1"/>
    <cellStyle name="Lien hypertexte visité" xfId="1804" builtinId="9" hidden="1"/>
    <cellStyle name="Lien hypertexte visité" xfId="1806" builtinId="9" hidden="1"/>
    <cellStyle name="Lien hypertexte visité" xfId="1808" builtinId="9" hidden="1"/>
    <cellStyle name="Lien hypertexte visité" xfId="1810" builtinId="9" hidden="1"/>
    <cellStyle name="Lien hypertexte visité" xfId="1812" builtinId="9" hidden="1"/>
    <cellStyle name="Lien hypertexte visité" xfId="1814" builtinId="9" hidden="1"/>
    <cellStyle name="Lien hypertexte visité" xfId="1816" builtinId="9" hidden="1"/>
    <cellStyle name="Lien hypertexte visité" xfId="1818" builtinId="9" hidden="1"/>
    <cellStyle name="Lien hypertexte visité" xfId="1820" builtinId="9" hidden="1"/>
    <cellStyle name="Lien hypertexte visité" xfId="1822" builtinId="9" hidden="1"/>
    <cellStyle name="Lien hypertexte visité" xfId="1824" builtinId="9" hidden="1"/>
    <cellStyle name="Lien hypertexte visité" xfId="1826" builtinId="9" hidden="1"/>
    <cellStyle name="Lien hypertexte visité" xfId="1828" builtinId="9" hidden="1"/>
    <cellStyle name="Lien hypertexte visité" xfId="1830" builtinId="9" hidden="1"/>
    <cellStyle name="Lien hypertexte visité" xfId="1832" builtinId="9" hidden="1"/>
    <cellStyle name="Lien hypertexte visité" xfId="1834" builtinId="9" hidden="1"/>
    <cellStyle name="Lien hypertexte visité" xfId="1836" builtinId="9" hidden="1"/>
    <cellStyle name="Lien hypertexte visité" xfId="1838" builtinId="9" hidden="1"/>
    <cellStyle name="Lien hypertexte visité" xfId="1840" builtinId="9" hidden="1"/>
    <cellStyle name="Lien hypertexte visité" xfId="1842" builtinId="9" hidden="1"/>
    <cellStyle name="Lien hypertexte visité" xfId="1844" builtinId="9" hidden="1"/>
    <cellStyle name="Lien hypertexte visité" xfId="1846" builtinId="9" hidden="1"/>
    <cellStyle name="Lien hypertexte visité" xfId="1848" builtinId="9" hidden="1"/>
    <cellStyle name="Lien hypertexte visité" xfId="1850" builtinId="9" hidden="1"/>
    <cellStyle name="Lien hypertexte visité" xfId="1852" builtinId="9" hidden="1"/>
    <cellStyle name="Lien hypertexte visité" xfId="1854" builtinId="9" hidden="1"/>
    <cellStyle name="Lien hypertexte visité" xfId="1856" builtinId="9" hidden="1"/>
    <cellStyle name="Lien hypertexte visité" xfId="1858" builtinId="9" hidden="1"/>
    <cellStyle name="Lien hypertexte visité" xfId="1860" builtinId="9" hidden="1"/>
    <cellStyle name="Lien hypertexte visité" xfId="1862" builtinId="9" hidden="1"/>
    <cellStyle name="Lien hypertexte visité" xfId="1864" builtinId="9" hidden="1"/>
    <cellStyle name="Lien hypertexte visité" xfId="1866" builtinId="9" hidden="1"/>
    <cellStyle name="Lien hypertexte visité" xfId="1868" builtinId="9" hidden="1"/>
    <cellStyle name="Lien hypertexte visité" xfId="1870" builtinId="9" hidden="1"/>
    <cellStyle name="Lien hypertexte visité" xfId="1872" builtinId="9" hidden="1"/>
    <cellStyle name="Lien hypertexte visité" xfId="1874" builtinId="9" hidden="1"/>
    <cellStyle name="Lien hypertexte visité" xfId="1876" builtinId="9" hidden="1"/>
    <cellStyle name="Lien hypertexte visité" xfId="1878" builtinId="9" hidden="1"/>
    <cellStyle name="Lien hypertexte visité" xfId="1880" builtinId="9" hidden="1"/>
    <cellStyle name="Lien hypertexte visité" xfId="1882" builtinId="9" hidden="1"/>
    <cellStyle name="Lien hypertexte visité" xfId="1884" builtinId="9" hidden="1"/>
    <cellStyle name="Lien hypertexte visité" xfId="1886" builtinId="9" hidden="1"/>
    <cellStyle name="Lien hypertexte visité" xfId="1888" builtinId="9" hidden="1"/>
    <cellStyle name="Lien hypertexte visité" xfId="1890" builtinId="9" hidden="1"/>
    <cellStyle name="Lien hypertexte visité" xfId="1892" builtinId="9" hidden="1"/>
    <cellStyle name="Lien hypertexte visité" xfId="1894" builtinId="9" hidden="1"/>
    <cellStyle name="Lien hypertexte visité" xfId="1896" builtinId="9" hidden="1"/>
    <cellStyle name="Lien hypertexte visité" xfId="1898" builtinId="9" hidden="1"/>
    <cellStyle name="Lien hypertexte visité" xfId="1900" builtinId="9" hidden="1"/>
    <cellStyle name="Lien hypertexte visité" xfId="1902" builtinId="9" hidden="1"/>
    <cellStyle name="Lien hypertexte visité" xfId="1904" builtinId="9" hidden="1"/>
    <cellStyle name="Lien hypertexte visité" xfId="1906" builtinId="9" hidden="1"/>
    <cellStyle name="Lien hypertexte visité" xfId="1908" builtinId="9" hidden="1"/>
    <cellStyle name="Lien hypertexte visité" xfId="1910" builtinId="9" hidden="1"/>
    <cellStyle name="Lien hypertexte visité" xfId="1912" builtinId="9" hidden="1"/>
    <cellStyle name="Lien hypertexte visité" xfId="1914" builtinId="9" hidden="1"/>
    <cellStyle name="Lien hypertexte visité" xfId="1916" builtinId="9" hidden="1"/>
    <cellStyle name="Lien hypertexte visité" xfId="1918" builtinId="9" hidden="1"/>
    <cellStyle name="Lien hypertexte visité" xfId="1920" builtinId="9" hidden="1"/>
    <cellStyle name="Lien hypertexte visité" xfId="1922" builtinId="9" hidden="1"/>
    <cellStyle name="Lien hypertexte visité" xfId="1924" builtinId="9" hidden="1"/>
    <cellStyle name="Lien hypertexte visité" xfId="1926" builtinId="9" hidden="1"/>
    <cellStyle name="Lien hypertexte visité" xfId="1928" builtinId="9" hidden="1"/>
    <cellStyle name="Lien hypertexte visité" xfId="1930" builtinId="9" hidden="1"/>
    <cellStyle name="Lien hypertexte visité" xfId="1932" builtinId="9" hidden="1"/>
    <cellStyle name="Lien hypertexte visité" xfId="1934" builtinId="9" hidden="1"/>
    <cellStyle name="Lien hypertexte visité" xfId="1936" builtinId="9" hidden="1"/>
    <cellStyle name="Lien hypertexte visité" xfId="1938" builtinId="9" hidden="1"/>
    <cellStyle name="Lien hypertexte visité" xfId="1940" builtinId="9" hidden="1"/>
    <cellStyle name="Lien hypertexte visité" xfId="1942" builtinId="9" hidden="1"/>
    <cellStyle name="Lien hypertexte visité" xfId="1944" builtinId="9" hidden="1"/>
    <cellStyle name="Lien hypertexte visité" xfId="1946" builtinId="9" hidden="1"/>
    <cellStyle name="Lien hypertexte visité" xfId="1948" builtinId="9" hidden="1"/>
    <cellStyle name="Lien hypertexte visité" xfId="1950" builtinId="9" hidden="1"/>
    <cellStyle name="Lien hypertexte visité" xfId="1952" builtinId="9" hidden="1"/>
    <cellStyle name="Lien hypertexte visité" xfId="1954" builtinId="9" hidden="1"/>
    <cellStyle name="Lien hypertexte visité" xfId="1956" builtinId="9" hidden="1"/>
    <cellStyle name="Lien hypertexte visité" xfId="1958" builtinId="9" hidden="1"/>
    <cellStyle name="Lien hypertexte visité" xfId="1960" builtinId="9" hidden="1"/>
    <cellStyle name="Lien hypertexte visité" xfId="1962" builtinId="9" hidden="1"/>
    <cellStyle name="Lien hypertexte visité" xfId="1964" builtinId="9" hidden="1"/>
    <cellStyle name="Lien hypertexte visité" xfId="1966" builtinId="9" hidden="1"/>
    <cellStyle name="Lien hypertexte visité" xfId="1968" builtinId="9" hidden="1"/>
    <cellStyle name="Lien hypertexte visité" xfId="1970" builtinId="9" hidden="1"/>
    <cellStyle name="Lien hypertexte visité" xfId="1972" builtinId="9" hidden="1"/>
    <cellStyle name="Lien hypertexte visité" xfId="1974" builtinId="9" hidden="1"/>
    <cellStyle name="Lien hypertexte visité" xfId="1976" builtinId="9" hidden="1"/>
    <cellStyle name="Lien hypertexte visité" xfId="1978" builtinId="9" hidden="1"/>
    <cellStyle name="Lien hypertexte visité" xfId="1980" builtinId="9" hidden="1"/>
    <cellStyle name="Lien hypertexte visité" xfId="1982" builtinId="9" hidden="1"/>
    <cellStyle name="Lien hypertexte visité" xfId="1984" builtinId="9" hidden="1"/>
    <cellStyle name="Lien hypertexte visité" xfId="1986" builtinId="9" hidden="1"/>
    <cellStyle name="Lien hypertexte visité" xfId="1988" builtinId="9" hidden="1"/>
    <cellStyle name="Lien hypertexte visité" xfId="1990" builtinId="9" hidden="1"/>
    <cellStyle name="Lien hypertexte visité" xfId="1992" builtinId="9" hidden="1"/>
    <cellStyle name="Lien hypertexte visité" xfId="1994" builtinId="9" hidden="1"/>
    <cellStyle name="Lien hypertexte visité" xfId="1996" builtinId="9" hidden="1"/>
    <cellStyle name="Lien hypertexte visité" xfId="1998" builtinId="9" hidden="1"/>
    <cellStyle name="Lien hypertexte visité" xfId="2000" builtinId="9" hidden="1"/>
    <cellStyle name="Lien hypertexte visité" xfId="2002" builtinId="9" hidden="1"/>
    <cellStyle name="Lien hypertexte visité" xfId="2004" builtinId="9" hidden="1"/>
    <cellStyle name="Lien hypertexte visité" xfId="2006" builtinId="9" hidden="1"/>
    <cellStyle name="Lien hypertexte visité" xfId="2008" builtinId="9" hidden="1"/>
    <cellStyle name="Lien hypertexte visité" xfId="2010" builtinId="9" hidden="1"/>
    <cellStyle name="Lien hypertexte visité" xfId="2012" builtinId="9" hidden="1"/>
    <cellStyle name="Lien hypertexte visité" xfId="2014" builtinId="9" hidden="1"/>
    <cellStyle name="Lien hypertexte visité" xfId="2016" builtinId="9" hidden="1"/>
    <cellStyle name="Lien hypertexte visité" xfId="2018" builtinId="9" hidden="1"/>
    <cellStyle name="Lien hypertexte visité" xfId="2020" builtinId="9" hidden="1"/>
    <cellStyle name="Lien hypertexte visité" xfId="2022" builtinId="9" hidden="1"/>
    <cellStyle name="Lien hypertexte visité" xfId="2024" builtinId="9" hidden="1"/>
    <cellStyle name="Lien hypertexte visité" xfId="2026" builtinId="9" hidden="1"/>
    <cellStyle name="Lien hypertexte visité" xfId="2028" builtinId="9" hidden="1"/>
    <cellStyle name="Lien hypertexte visité" xfId="2030" builtinId="9" hidden="1"/>
    <cellStyle name="Lien hypertexte visité" xfId="2032" builtinId="9" hidden="1"/>
    <cellStyle name="Lien hypertexte visité" xfId="2034" builtinId="9" hidden="1"/>
    <cellStyle name="Lien hypertexte visité" xfId="2036" builtinId="9" hidden="1"/>
    <cellStyle name="Lien hypertexte visité" xfId="2038" builtinId="9" hidden="1"/>
    <cellStyle name="Lien hypertexte visité" xfId="2040" builtinId="9" hidden="1"/>
    <cellStyle name="Lien hypertexte visité" xfId="2042" builtinId="9" hidden="1"/>
    <cellStyle name="Lien hypertexte visité" xfId="2044" builtinId="9" hidden="1"/>
    <cellStyle name="Lien hypertexte visité" xfId="2046" builtinId="9" hidden="1"/>
    <cellStyle name="Lien hypertexte visité" xfId="2048" builtinId="9" hidden="1"/>
    <cellStyle name="Lien hypertexte visité" xfId="2050" builtinId="9" hidden="1"/>
    <cellStyle name="Lien hypertexte visité" xfId="2052" builtinId="9" hidden="1"/>
    <cellStyle name="Lien hypertexte visité" xfId="2054" builtinId="9" hidden="1"/>
    <cellStyle name="Lien hypertexte visité" xfId="2056" builtinId="9" hidden="1"/>
    <cellStyle name="Lien hypertexte visité" xfId="2058" builtinId="9" hidden="1"/>
    <cellStyle name="Lien hypertexte visité" xfId="2060" builtinId="9" hidden="1"/>
    <cellStyle name="Lien hypertexte visité" xfId="2062" builtinId="9" hidden="1"/>
    <cellStyle name="Lien hypertexte visité" xfId="2064" builtinId="9" hidden="1"/>
    <cellStyle name="Lien hypertexte visité" xfId="2066" builtinId="9" hidden="1"/>
    <cellStyle name="Lien hypertexte visité" xfId="2068" builtinId="9" hidden="1"/>
    <cellStyle name="Lien hypertexte visité" xfId="2070" builtinId="9" hidden="1"/>
    <cellStyle name="Lien hypertexte visité" xfId="2072" builtinId="9" hidden="1"/>
    <cellStyle name="Lien hypertexte visité" xfId="2074" builtinId="9" hidden="1"/>
    <cellStyle name="Lien hypertexte visité" xfId="2076" builtinId="9" hidden="1"/>
    <cellStyle name="Lien hypertexte visité" xfId="2078" builtinId="9" hidden="1"/>
    <cellStyle name="Lien hypertexte visité" xfId="2080" builtinId="9" hidden="1"/>
    <cellStyle name="Lien hypertexte visité" xfId="2082" builtinId="9" hidden="1"/>
    <cellStyle name="Lien hypertexte visité" xfId="2084" builtinId="9" hidden="1"/>
    <cellStyle name="Lien hypertexte visité" xfId="2086" builtinId="9" hidden="1"/>
    <cellStyle name="Lien hypertexte visité" xfId="2088" builtinId="9" hidden="1"/>
    <cellStyle name="Lien hypertexte visité" xfId="2090" builtinId="9" hidden="1"/>
    <cellStyle name="Lien hypertexte visité" xfId="2092" builtinId="9" hidden="1"/>
    <cellStyle name="Lien hypertexte visité" xfId="2094" builtinId="9" hidden="1"/>
    <cellStyle name="Lien hypertexte visité" xfId="2096" builtinId="9" hidden="1"/>
    <cellStyle name="Lien hypertexte visité" xfId="2098" builtinId="9" hidden="1"/>
    <cellStyle name="Lien hypertexte visité" xfId="2100" builtinId="9" hidden="1"/>
    <cellStyle name="Lien hypertexte visité" xfId="2102" builtinId="9" hidden="1"/>
    <cellStyle name="Lien hypertexte visité" xfId="2104" builtinId="9" hidden="1"/>
    <cellStyle name="Lien hypertexte visité" xfId="2106" builtinId="9" hidden="1"/>
    <cellStyle name="Lien hypertexte visité" xfId="2108" builtinId="9" hidden="1"/>
    <cellStyle name="Lien hypertexte visité" xfId="2110" builtinId="9" hidden="1"/>
    <cellStyle name="Lien hypertexte visité" xfId="2112" builtinId="9" hidden="1"/>
    <cellStyle name="Lien hypertexte visité" xfId="2114" builtinId="9" hidden="1"/>
    <cellStyle name="Lien hypertexte visité" xfId="2116" builtinId="9" hidden="1"/>
    <cellStyle name="Lien hypertexte visité" xfId="2117" builtinId="9" hidden="1"/>
    <cellStyle name="Normal" xfId="0" builtinId="0"/>
  </cellStyles>
  <dxfs count="21">
    <dxf>
      <font>
        <color theme="0"/>
      </font>
    </dxf>
    <dxf>
      <font>
        <color theme="0"/>
      </font>
    </dxf>
    <dxf>
      <font>
        <color theme="0"/>
      </font>
    </dxf>
    <dxf>
      <font>
        <color theme="0"/>
      </font>
    </dxf>
    <dxf>
      <font>
        <color rgb="FFFF66FF"/>
      </font>
      <fill>
        <patternFill patternType="solid">
          <fgColor indexed="64"/>
          <bgColor rgb="FFFF66FF"/>
        </patternFill>
      </fill>
    </dxf>
    <dxf>
      <font>
        <color rgb="FF6D6D6D"/>
      </font>
      <fill>
        <patternFill patternType="solid">
          <fgColor indexed="64"/>
          <bgColor rgb="FF6D6D6D"/>
        </patternFill>
      </fill>
    </dxf>
    <dxf>
      <font>
        <color rgb="FF1A9900"/>
      </font>
      <fill>
        <patternFill patternType="lightVertical">
          <fgColor rgb="FFFFFF00"/>
          <bgColor rgb="FF1A9900"/>
        </patternFill>
      </fill>
    </dxf>
    <dxf>
      <font>
        <color rgb="FF974706"/>
      </font>
      <fill>
        <patternFill patternType="solid">
          <fgColor indexed="64"/>
          <bgColor rgb="FF974706"/>
        </patternFill>
      </fill>
    </dxf>
    <dxf>
      <font>
        <strike val="0"/>
        <color rgb="FF0000FF"/>
      </font>
      <fill>
        <patternFill patternType="solid">
          <fgColor indexed="64"/>
          <bgColor rgb="FF0000FF"/>
        </patternFill>
      </fill>
    </dxf>
    <dxf>
      <font>
        <color theme="0"/>
      </font>
      <fill>
        <patternFill patternType="solid">
          <fgColor indexed="64"/>
          <bgColor theme="0"/>
        </patternFill>
      </fill>
    </dxf>
    <dxf>
      <font>
        <strike val="0"/>
        <color rgb="FFFF0000"/>
      </font>
      <fill>
        <patternFill patternType="solid">
          <fgColor indexed="64"/>
          <bgColor rgb="FFFF0000"/>
        </patternFill>
      </fill>
    </dxf>
    <dxf>
      <font>
        <color rgb="FFFFFF00"/>
      </font>
      <fill>
        <patternFill patternType="solid">
          <fgColor indexed="64"/>
          <bgColor rgb="FFFFFF00"/>
        </patternFill>
      </fill>
    </dxf>
    <dxf>
      <font>
        <strike val="0"/>
        <color rgb="FF1A9900"/>
      </font>
      <fill>
        <patternFill patternType="solid">
          <fgColor indexed="64"/>
          <bgColor rgb="FF1A9900"/>
        </patternFill>
      </fill>
    </dxf>
    <dxf>
      <font>
        <color rgb="FFFF6600"/>
      </font>
      <fill>
        <patternFill patternType="solid">
          <fgColor indexed="64"/>
          <bgColor rgb="FFFF6600"/>
        </patternFill>
      </fill>
    </dxf>
    <dxf>
      <font>
        <color rgb="FF672C94"/>
      </font>
      <fill>
        <patternFill patternType="solid">
          <fgColor indexed="64"/>
          <bgColor rgb="FF672C94"/>
        </patternFill>
      </fill>
    </dxf>
    <dxf>
      <font>
        <color theme="0"/>
      </font>
      <fill>
        <patternFill patternType="solid">
          <fgColor indexed="64"/>
          <bgColor rgb="FFFF6600"/>
        </patternFill>
      </fill>
    </dxf>
    <dxf>
      <font>
        <strike val="0"/>
        <color theme="0"/>
      </font>
      <fill>
        <patternFill patternType="solid">
          <fgColor indexed="64"/>
          <bgColor rgb="FF1A9900"/>
        </patternFill>
      </fill>
    </dxf>
    <dxf>
      <font>
        <color auto="1"/>
      </font>
      <fill>
        <patternFill patternType="solid">
          <fgColor indexed="64"/>
          <bgColor rgb="FFFFFF00"/>
        </patternFill>
      </fill>
    </dxf>
    <dxf>
      <font>
        <strike val="0"/>
        <color theme="0"/>
      </font>
      <fill>
        <patternFill patternType="solid">
          <fgColor indexed="64"/>
          <bgColor rgb="FFFF0000"/>
        </patternFill>
      </fill>
    </dxf>
    <dxf>
      <font>
        <b/>
        <i val="0"/>
        <strike val="0"/>
        <u val="none"/>
        <color theme="0"/>
      </font>
      <fill>
        <patternFill patternType="solid">
          <fgColor indexed="64"/>
          <bgColor rgb="FF0000FF"/>
        </patternFill>
      </fill>
    </dxf>
    <dxf>
      <font>
        <b/>
        <i val="0"/>
        <color auto="1"/>
      </font>
      <fill>
        <patternFill patternType="solid">
          <fgColor indexed="64"/>
          <bgColor theme="0"/>
        </patternFill>
      </fill>
    </dxf>
  </dxfs>
  <tableStyles count="0" defaultTableStyle="TableStyleMedium9" defaultPivotStyle="PivotStyleLight16"/>
  <colors>
    <mruColors>
      <color rgb="FF008000"/>
      <color rgb="FF009900"/>
      <color rgb="FF0000FF"/>
      <color rgb="FF96969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 Id="rId9" Type="http://schemas.openxmlformats.org/officeDocument/2006/relationships/calcChain" Target="calcChain.xml"/><Relationship Id="rId10"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dr:twoCellAnchor>
    <xdr:from>
      <xdr:col>18</xdr:col>
      <xdr:colOff>88900</xdr:colOff>
      <xdr:row>7</xdr:row>
      <xdr:rowOff>88900</xdr:rowOff>
    </xdr:from>
    <xdr:to>
      <xdr:col>23</xdr:col>
      <xdr:colOff>673100</xdr:colOff>
      <xdr:row>19</xdr:row>
      <xdr:rowOff>228600</xdr:rowOff>
    </xdr:to>
    <xdr:cxnSp macro="">
      <xdr:nvCxnSpPr>
        <xdr:cNvPr id="6" name="Connecteur en angle 5"/>
        <xdr:cNvCxnSpPr/>
      </xdr:nvCxnSpPr>
      <xdr:spPr>
        <a:xfrm rot="16200000" flipH="1">
          <a:off x="5594350" y="2660650"/>
          <a:ext cx="3187700" cy="1600200"/>
        </a:xfrm>
        <a:prstGeom prst="bentConnector3">
          <a:avLst/>
        </a:prstGeom>
        <a:ln w="50800">
          <a:solidFill>
            <a:srgbClr val="0000FF"/>
          </a:solidFill>
          <a:tailEnd type="triangle" w="lg"/>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12</xdr:col>
      <xdr:colOff>139700</xdr:colOff>
      <xdr:row>7</xdr:row>
      <xdr:rowOff>114300</xdr:rowOff>
    </xdr:from>
    <xdr:to>
      <xdr:col>23</xdr:col>
      <xdr:colOff>177800</xdr:colOff>
      <xdr:row>22</xdr:row>
      <xdr:rowOff>50800</xdr:rowOff>
    </xdr:to>
    <xdr:cxnSp macro="">
      <xdr:nvCxnSpPr>
        <xdr:cNvPr id="8" name="Connecteur en angle 7"/>
        <xdr:cNvCxnSpPr/>
      </xdr:nvCxnSpPr>
      <xdr:spPr>
        <a:xfrm rot="16200000" flipH="1">
          <a:off x="4178300" y="2324100"/>
          <a:ext cx="3746500" cy="2882900"/>
        </a:xfrm>
        <a:prstGeom prst="bentConnector3">
          <a:avLst>
            <a:gd name="adj1" fmla="val 100169"/>
          </a:avLst>
        </a:prstGeom>
        <a:ln w="50800">
          <a:solidFill>
            <a:srgbClr val="FF0000"/>
          </a:solidFill>
          <a:tailEnd type="triangle" w="lg"/>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23</xdr:col>
      <xdr:colOff>1816100</xdr:colOff>
      <xdr:row>7</xdr:row>
      <xdr:rowOff>88900</xdr:rowOff>
    </xdr:from>
    <xdr:to>
      <xdr:col>32</xdr:col>
      <xdr:colOff>76200</xdr:colOff>
      <xdr:row>24</xdr:row>
      <xdr:rowOff>38100</xdr:rowOff>
    </xdr:to>
    <xdr:cxnSp macro="">
      <xdr:nvCxnSpPr>
        <xdr:cNvPr id="12" name="Connecteur en angle 11"/>
        <xdr:cNvCxnSpPr/>
      </xdr:nvCxnSpPr>
      <xdr:spPr>
        <a:xfrm rot="5400000">
          <a:off x="8312150" y="2686050"/>
          <a:ext cx="4267200" cy="2628900"/>
        </a:xfrm>
        <a:prstGeom prst="bentConnector3">
          <a:avLst>
            <a:gd name="adj1" fmla="val 53571"/>
          </a:avLst>
        </a:prstGeom>
        <a:ln w="50800">
          <a:solidFill>
            <a:srgbClr val="008000"/>
          </a:solidFill>
          <a:tailEnd type="triangle" w="lg"/>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22</xdr:col>
      <xdr:colOff>101600</xdr:colOff>
      <xdr:row>7</xdr:row>
      <xdr:rowOff>127000</xdr:rowOff>
    </xdr:from>
    <xdr:to>
      <xdr:col>25</xdr:col>
      <xdr:colOff>101600</xdr:colOff>
      <xdr:row>23</xdr:row>
      <xdr:rowOff>165100</xdr:rowOff>
    </xdr:to>
    <xdr:cxnSp macro="">
      <xdr:nvCxnSpPr>
        <xdr:cNvPr id="15" name="Connecteur en angle 14"/>
        <xdr:cNvCxnSpPr/>
      </xdr:nvCxnSpPr>
      <xdr:spPr>
        <a:xfrm rot="5400000">
          <a:off x="6470650" y="2647950"/>
          <a:ext cx="4102100" cy="2616200"/>
        </a:xfrm>
        <a:prstGeom prst="bentConnector3">
          <a:avLst>
            <a:gd name="adj1" fmla="val 50000"/>
          </a:avLst>
        </a:prstGeom>
        <a:ln w="50800">
          <a:solidFill>
            <a:schemeClr val="tx1"/>
          </a:solidFill>
          <a:tailEnd type="triangle" w="lg"/>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22</xdr:col>
      <xdr:colOff>114300</xdr:colOff>
      <xdr:row>2</xdr:row>
      <xdr:rowOff>114300</xdr:rowOff>
    </xdr:from>
    <xdr:to>
      <xdr:col>38</xdr:col>
      <xdr:colOff>241300</xdr:colOff>
      <xdr:row>25</xdr:row>
      <xdr:rowOff>241300</xdr:rowOff>
    </xdr:to>
    <xdr:cxnSp macro="">
      <xdr:nvCxnSpPr>
        <xdr:cNvPr id="21" name="Connecteur en angle 20"/>
        <xdr:cNvCxnSpPr/>
      </xdr:nvCxnSpPr>
      <xdr:spPr>
        <a:xfrm rot="5400000">
          <a:off x="7200900" y="647700"/>
          <a:ext cx="5969000" cy="5918200"/>
        </a:xfrm>
        <a:prstGeom prst="bentConnector3">
          <a:avLst>
            <a:gd name="adj1" fmla="val 110425"/>
          </a:avLst>
        </a:prstGeom>
        <a:ln w="50800">
          <a:solidFill>
            <a:srgbClr val="FF0000"/>
          </a:solidFill>
          <a:tailEnd type="triangle" w="lg"/>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39</xdr:col>
      <xdr:colOff>482600</xdr:colOff>
      <xdr:row>26</xdr:row>
      <xdr:rowOff>50800</xdr:rowOff>
    </xdr:from>
    <xdr:to>
      <xdr:col>39</xdr:col>
      <xdr:colOff>495300</xdr:colOff>
      <xdr:row>30</xdr:row>
      <xdr:rowOff>215900</xdr:rowOff>
    </xdr:to>
    <xdr:cxnSp macro="">
      <xdr:nvCxnSpPr>
        <xdr:cNvPr id="26" name="Connecteur droit avec flèche 25"/>
        <xdr:cNvCxnSpPr/>
      </xdr:nvCxnSpPr>
      <xdr:spPr>
        <a:xfrm flipV="1">
          <a:off x="13919200" y="6654800"/>
          <a:ext cx="12700" cy="1181100"/>
        </a:xfrm>
        <a:prstGeom prst="straightConnector1">
          <a:avLst/>
        </a:prstGeom>
        <a:ln w="50800" cap="sq">
          <a:solidFill>
            <a:srgbClr val="009900"/>
          </a:solidFill>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40</xdr:col>
      <xdr:colOff>152400</xdr:colOff>
      <xdr:row>26</xdr:row>
      <xdr:rowOff>152400</xdr:rowOff>
    </xdr:from>
    <xdr:to>
      <xdr:col>43</xdr:col>
      <xdr:colOff>774700</xdr:colOff>
      <xdr:row>32</xdr:row>
      <xdr:rowOff>228600</xdr:rowOff>
    </xdr:to>
    <xdr:cxnSp macro="">
      <xdr:nvCxnSpPr>
        <xdr:cNvPr id="3" name="Connecteur droit avec flèche 2"/>
        <xdr:cNvCxnSpPr/>
      </xdr:nvCxnSpPr>
      <xdr:spPr>
        <a:xfrm flipH="1" flipV="1">
          <a:off x="14541500" y="6756400"/>
          <a:ext cx="3098800" cy="1600200"/>
        </a:xfrm>
        <a:prstGeom prst="straightConnector1">
          <a:avLst/>
        </a:prstGeom>
        <a:ln w="50800">
          <a:solidFill>
            <a:schemeClr val="tx1"/>
          </a:solidFill>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41</xdr:col>
      <xdr:colOff>228600</xdr:colOff>
      <xdr:row>12</xdr:row>
      <xdr:rowOff>228600</xdr:rowOff>
    </xdr:from>
    <xdr:to>
      <xdr:col>42</xdr:col>
      <xdr:colOff>812800</xdr:colOff>
      <xdr:row>20</xdr:row>
      <xdr:rowOff>0</xdr:rowOff>
    </xdr:to>
    <xdr:cxnSp macro="">
      <xdr:nvCxnSpPr>
        <xdr:cNvPr id="14" name="Connecteur droit avec flèche 13"/>
        <xdr:cNvCxnSpPr/>
      </xdr:nvCxnSpPr>
      <xdr:spPr>
        <a:xfrm flipH="1" flipV="1">
          <a:off x="15443200" y="3276600"/>
          <a:ext cx="1409700" cy="1803400"/>
        </a:xfrm>
        <a:prstGeom prst="straightConnector1">
          <a:avLst/>
        </a:prstGeom>
        <a:ln w="50800">
          <a:solidFill>
            <a:schemeClr val="tx1"/>
          </a:solidFill>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40</xdr:col>
      <xdr:colOff>139700</xdr:colOff>
      <xdr:row>20</xdr:row>
      <xdr:rowOff>0</xdr:rowOff>
    </xdr:from>
    <xdr:to>
      <xdr:col>42</xdr:col>
      <xdr:colOff>812800</xdr:colOff>
      <xdr:row>21</xdr:row>
      <xdr:rowOff>241300</xdr:rowOff>
    </xdr:to>
    <xdr:cxnSp macro="">
      <xdr:nvCxnSpPr>
        <xdr:cNvPr id="18" name="Connecteur droit avec flèche 17"/>
        <xdr:cNvCxnSpPr/>
      </xdr:nvCxnSpPr>
      <xdr:spPr>
        <a:xfrm flipH="1">
          <a:off x="14528800" y="5080000"/>
          <a:ext cx="2324100" cy="495300"/>
        </a:xfrm>
        <a:prstGeom prst="straightConnector1">
          <a:avLst/>
        </a:prstGeom>
        <a:ln w="50800">
          <a:solidFill>
            <a:schemeClr val="tx1"/>
          </a:solidFill>
          <a:tailEnd type="arrow"/>
        </a:ln>
      </xdr:spPr>
      <xdr:style>
        <a:lnRef idx="2">
          <a:schemeClr val="accent1"/>
        </a:lnRef>
        <a:fillRef idx="0">
          <a:schemeClr val="accent1"/>
        </a:fillRef>
        <a:effectRef idx="1">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forum.excel-pratique.com/excel/incompatibilite-vba-entre-mac-et-pc-t70190-10.html" TargetMode="Externa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enableFormatConditionsCalculation="0">
    <tabColor rgb="FF0000FF"/>
  </sheetPr>
  <dimension ref="A1:AT573"/>
  <sheetViews>
    <sheetView tabSelected="1" workbookViewId="0">
      <selection activeCell="AS13" sqref="AS13"/>
    </sheetView>
  </sheetViews>
  <sheetFormatPr baseColWidth="10" defaultColWidth="10.83203125" defaultRowHeight="15" customHeight="1" x14ac:dyDescent="0"/>
  <cols>
    <col min="1" max="1" width="10.1640625" style="43" bestFit="1" customWidth="1"/>
    <col min="2" max="2" width="9.33203125" style="43" bestFit="1" customWidth="1"/>
    <col min="3" max="3" width="10.1640625" style="43" bestFit="1" customWidth="1"/>
    <col min="4" max="4" width="3.1640625" style="43" bestFit="1" customWidth="1"/>
    <col min="5" max="6" width="2.6640625" style="43" customWidth="1"/>
    <col min="7" max="7" width="6.33203125" style="43" customWidth="1"/>
    <col min="8" max="11" width="2.6640625" style="43" customWidth="1"/>
    <col min="12" max="14" width="3.5" style="43" customWidth="1"/>
    <col min="15" max="15" width="9" style="43" customWidth="1"/>
    <col min="16" max="23" width="2.6640625" style="43" customWidth="1"/>
    <col min="24" max="24" width="28.1640625" style="43" customWidth="1"/>
    <col min="25" max="25" width="3.5" style="43" customWidth="1"/>
    <col min="26" max="26" width="9.6640625" style="43" customWidth="1"/>
    <col min="27" max="38" width="2.6640625" style="43" customWidth="1"/>
    <col min="39" max="39" width="7" style="43" customWidth="1"/>
    <col min="40" max="40" width="12.5" style="43" bestFit="1" customWidth="1"/>
    <col min="41" max="16384" width="10.83203125" style="3"/>
  </cols>
  <sheetData>
    <row r="1" spans="1:43" ht="20" customHeight="1" thickBot="1">
      <c r="AE1" s="46" t="s">
        <v>277</v>
      </c>
    </row>
    <row r="2" spans="1:43" ht="20" customHeight="1">
      <c r="G2" s="167" t="s">
        <v>247</v>
      </c>
      <c r="H2" s="135">
        <v>1</v>
      </c>
      <c r="I2" s="136"/>
      <c r="J2" s="151" t="s">
        <v>281</v>
      </c>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3"/>
      <c r="AK2" s="139" t="s">
        <v>120</v>
      </c>
      <c r="AL2" s="140"/>
      <c r="AM2" s="141"/>
      <c r="AN2" s="255">
        <f ca="1">SUM(AN8:AN13)</f>
        <v>244</v>
      </c>
      <c r="AO2" s="74" t="s">
        <v>283</v>
      </c>
      <c r="AP2" s="75"/>
      <c r="AQ2" s="76"/>
    </row>
    <row r="3" spans="1:43" ht="20" customHeight="1" thickBot="1">
      <c r="G3" s="168"/>
      <c r="H3" s="137"/>
      <c r="I3" s="138"/>
      <c r="J3" s="154"/>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6"/>
      <c r="AK3" s="142"/>
      <c r="AL3" s="143"/>
      <c r="AM3" s="144"/>
      <c r="AN3" s="256"/>
      <c r="AO3" s="77"/>
      <c r="AP3" s="78"/>
      <c r="AQ3" s="79"/>
    </row>
    <row r="4" spans="1:43" ht="20" customHeight="1" thickBot="1">
      <c r="G4" s="168"/>
      <c r="H4" s="44"/>
      <c r="I4" s="44"/>
      <c r="J4" s="44"/>
      <c r="K4" s="44"/>
      <c r="L4" s="44"/>
      <c r="M4" s="44"/>
      <c r="N4" s="44"/>
      <c r="O4" s="44"/>
      <c r="P4" s="44"/>
      <c r="Q4" s="44"/>
      <c r="R4" s="44"/>
      <c r="S4" s="44"/>
      <c r="T4" s="44"/>
      <c r="U4" s="44"/>
      <c r="V4" s="249" t="s">
        <v>97</v>
      </c>
      <c r="W4" s="250"/>
      <c r="X4" s="159">
        <v>15</v>
      </c>
      <c r="Y4" s="159"/>
      <c r="Z4" s="159"/>
      <c r="AA4" s="159"/>
      <c r="AB4" s="160">
        <v>25</v>
      </c>
      <c r="AC4" s="160"/>
      <c r="AD4" s="160"/>
      <c r="AE4" s="160"/>
      <c r="AF4" s="160"/>
      <c r="AG4" s="160"/>
      <c r="AH4" s="160"/>
      <c r="AI4" s="160"/>
      <c r="AJ4" s="157" t="s">
        <v>245</v>
      </c>
      <c r="AK4" s="157"/>
      <c r="AL4" s="157"/>
      <c r="AM4" s="158"/>
      <c r="AN4" s="65"/>
      <c r="AO4" s="77"/>
      <c r="AP4" s="78"/>
      <c r="AQ4" s="79"/>
    </row>
    <row r="5" spans="1:43" ht="20" customHeight="1">
      <c r="G5" s="168"/>
      <c r="H5" s="131" t="s">
        <v>3</v>
      </c>
      <c r="I5" s="132"/>
      <c r="J5" s="132"/>
      <c r="K5" s="132"/>
      <c r="L5" s="166" t="s">
        <v>4</v>
      </c>
      <c r="M5" s="166"/>
      <c r="N5" s="166"/>
      <c r="O5" s="166"/>
      <c r="P5" s="166"/>
      <c r="Q5" s="166"/>
      <c r="R5" s="163" t="s">
        <v>5</v>
      </c>
      <c r="S5" s="163"/>
      <c r="T5" s="163"/>
      <c r="U5" s="164"/>
      <c r="V5" s="145">
        <v>1</v>
      </c>
      <c r="W5" s="146"/>
      <c r="X5" s="146"/>
      <c r="Y5" s="146"/>
      <c r="Z5" s="146"/>
      <c r="AA5" s="146"/>
      <c r="AB5" s="146"/>
      <c r="AC5" s="146"/>
      <c r="AD5" s="146"/>
      <c r="AE5" s="146"/>
      <c r="AF5" s="146"/>
      <c r="AG5" s="146"/>
      <c r="AH5" s="146"/>
      <c r="AI5" s="146"/>
      <c r="AJ5" s="147"/>
      <c r="AK5" s="145">
        <v>2</v>
      </c>
      <c r="AL5" s="146"/>
      <c r="AM5" s="147"/>
      <c r="AN5" s="65"/>
      <c r="AO5" s="77"/>
      <c r="AP5" s="78"/>
      <c r="AQ5" s="79"/>
    </row>
    <row r="6" spans="1:43" ht="20" customHeight="1" thickBot="1">
      <c r="G6" s="168"/>
      <c r="H6" s="133">
        <f ca="1">SUM($AK8,$AK11)</f>
        <v>27</v>
      </c>
      <c r="I6" s="134"/>
      <c r="J6" s="134"/>
      <c r="K6" s="134"/>
      <c r="L6" s="165">
        <f ca="1">SUM($AK9,$AK12)</f>
        <v>10</v>
      </c>
      <c r="M6" s="165"/>
      <c r="N6" s="165"/>
      <c r="O6" s="165"/>
      <c r="P6" s="165"/>
      <c r="Q6" s="165"/>
      <c r="R6" s="161">
        <f ca="1">SUM($AK10,$AK13)</f>
        <v>25</v>
      </c>
      <c r="S6" s="161"/>
      <c r="T6" s="161"/>
      <c r="U6" s="162"/>
      <c r="V6" s="148"/>
      <c r="W6" s="149"/>
      <c r="X6" s="149"/>
      <c r="Y6" s="149"/>
      <c r="Z6" s="149"/>
      <c r="AA6" s="149"/>
      <c r="AB6" s="149"/>
      <c r="AC6" s="149"/>
      <c r="AD6" s="149"/>
      <c r="AE6" s="149"/>
      <c r="AF6" s="149"/>
      <c r="AG6" s="149"/>
      <c r="AH6" s="149"/>
      <c r="AI6" s="149"/>
      <c r="AJ6" s="150"/>
      <c r="AK6" s="148"/>
      <c r="AL6" s="149"/>
      <c r="AM6" s="150"/>
      <c r="AN6" s="66"/>
      <c r="AO6" s="77"/>
      <c r="AP6" s="78"/>
      <c r="AQ6" s="79"/>
    </row>
    <row r="7" spans="1:43" s="37" customFormat="1" ht="20" customHeight="1" thickBot="1">
      <c r="G7" s="169"/>
      <c r="H7" s="257" t="s">
        <v>0</v>
      </c>
      <c r="I7" s="258"/>
      <c r="J7" s="258"/>
      <c r="K7" s="259"/>
      <c r="L7" s="253" t="s">
        <v>180</v>
      </c>
      <c r="M7" s="250"/>
      <c r="N7" s="250"/>
      <c r="O7" s="254"/>
      <c r="P7" s="253" t="s">
        <v>181</v>
      </c>
      <c r="Q7" s="250"/>
      <c r="R7" s="250"/>
      <c r="S7" s="250"/>
      <c r="T7" s="250"/>
      <c r="U7" s="250"/>
      <c r="V7" s="250"/>
      <c r="W7" s="250"/>
      <c r="X7" s="254"/>
      <c r="Y7" s="253" t="s">
        <v>2</v>
      </c>
      <c r="Z7" s="254"/>
      <c r="AA7" s="253" t="s">
        <v>182</v>
      </c>
      <c r="AB7" s="250"/>
      <c r="AC7" s="250"/>
      <c r="AD7" s="250"/>
      <c r="AE7" s="250"/>
      <c r="AF7" s="250"/>
      <c r="AG7" s="250"/>
      <c r="AH7" s="254"/>
      <c r="AI7" s="253" t="s">
        <v>183</v>
      </c>
      <c r="AJ7" s="265"/>
      <c r="AK7" s="266" t="s">
        <v>6</v>
      </c>
      <c r="AL7" s="267"/>
      <c r="AM7" s="268"/>
      <c r="AN7" s="67" t="s">
        <v>185</v>
      </c>
      <c r="AO7" s="77"/>
      <c r="AP7" s="78"/>
      <c r="AQ7" s="79"/>
    </row>
    <row r="8" spans="1:43" ht="20" customHeight="1" thickBot="1">
      <c r="A8" s="2"/>
      <c r="B8" s="2"/>
      <c r="C8" s="2"/>
      <c r="D8" s="2"/>
      <c r="E8" s="2"/>
      <c r="F8" s="2"/>
      <c r="G8" s="68"/>
      <c r="H8" s="260"/>
      <c r="I8" s="261"/>
      <c r="J8" s="247">
        <v>1</v>
      </c>
      <c r="K8" s="248"/>
      <c r="L8" s="262" t="s">
        <v>224</v>
      </c>
      <c r="M8" s="263"/>
      <c r="N8" s="263"/>
      <c r="O8" s="264"/>
      <c r="P8" s="181" t="str">
        <f ca="1">RechercheTYPE(L8)</f>
        <v>1 Par 64</v>
      </c>
      <c r="Q8" s="182"/>
      <c r="R8" s="182"/>
      <c r="S8" s="182"/>
      <c r="T8" s="182"/>
      <c r="U8" s="182"/>
      <c r="V8" s="182"/>
      <c r="W8" s="182"/>
      <c r="X8" s="183"/>
      <c r="Y8" s="251" t="str">
        <f t="shared" ref="Y8:Y13" ca="1" si="0">RechercheUNIVERS(L8)</f>
        <v>1</v>
      </c>
      <c r="Z8" s="252"/>
      <c r="AA8" s="172" t="str">
        <f ca="1">RechercheDMX(L8)</f>
        <v>481</v>
      </c>
      <c r="AB8" s="173"/>
      <c r="AC8" s="173"/>
      <c r="AD8" s="173"/>
      <c r="AE8" s="173"/>
      <c r="AF8" s="173"/>
      <c r="AG8" s="173"/>
      <c r="AH8" s="174"/>
      <c r="AI8" s="175">
        <v>11</v>
      </c>
      <c r="AJ8" s="176"/>
      <c r="AK8" s="93">
        <f ca="1">RechercheAMP(P8)</f>
        <v>4</v>
      </c>
      <c r="AL8" s="94"/>
      <c r="AM8" s="95"/>
      <c r="AN8" s="69">
        <f ca="1">RechercheWEIGHT(P8)</f>
        <v>2</v>
      </c>
      <c r="AO8" s="77"/>
      <c r="AP8" s="78"/>
      <c r="AQ8" s="79"/>
    </row>
    <row r="9" spans="1:43" ht="20" customHeight="1" thickBot="1">
      <c r="A9" s="2"/>
      <c r="B9" s="2"/>
      <c r="C9" s="2"/>
      <c r="D9" s="2"/>
      <c r="E9" s="2"/>
      <c r="F9" s="2"/>
      <c r="G9" s="68"/>
      <c r="H9" s="177"/>
      <c r="I9" s="178"/>
      <c r="J9" s="216">
        <v>2</v>
      </c>
      <c r="K9" s="217"/>
      <c r="L9" s="239" t="s">
        <v>273</v>
      </c>
      <c r="M9" s="240"/>
      <c r="N9" s="240"/>
      <c r="O9" s="241"/>
      <c r="P9" s="184" t="str">
        <f ca="1">RechercheTYPE(L9)</f>
        <v>2 Viper Prof</v>
      </c>
      <c r="Q9" s="185"/>
      <c r="R9" s="185"/>
      <c r="S9" s="185"/>
      <c r="T9" s="185"/>
      <c r="U9" s="185"/>
      <c r="V9" s="185"/>
      <c r="W9" s="185"/>
      <c r="X9" s="186"/>
      <c r="Y9" s="234" t="str">
        <f t="shared" ca="1" si="0"/>
        <v>2</v>
      </c>
      <c r="Z9" s="235"/>
      <c r="AA9" s="172" t="str">
        <f t="shared" ref="AA9:AA13" ca="1" si="1">RechercheDMX(L9)</f>
        <v>211/237</v>
      </c>
      <c r="AB9" s="173"/>
      <c r="AC9" s="173"/>
      <c r="AD9" s="173"/>
      <c r="AE9" s="173"/>
      <c r="AF9" s="173"/>
      <c r="AG9" s="173"/>
      <c r="AH9" s="174"/>
      <c r="AI9" s="170">
        <v>2</v>
      </c>
      <c r="AJ9" s="171"/>
      <c r="AK9" s="93">
        <f ca="1">RechercheAMP(P9)</f>
        <v>10</v>
      </c>
      <c r="AL9" s="94"/>
      <c r="AM9" s="95"/>
      <c r="AN9" s="69">
        <f t="shared" ref="AN9:AN13" ca="1" si="2">RechercheWEIGHT(P9)</f>
        <v>72</v>
      </c>
      <c r="AO9" s="77"/>
      <c r="AP9" s="78"/>
      <c r="AQ9" s="79"/>
    </row>
    <row r="10" spans="1:43" ht="20" customHeight="1" thickBot="1">
      <c r="A10" s="2"/>
      <c r="B10" s="2"/>
      <c r="C10" s="2"/>
      <c r="D10" s="2"/>
      <c r="E10" s="2"/>
      <c r="F10" s="2"/>
      <c r="G10" s="68"/>
      <c r="H10" s="179"/>
      <c r="I10" s="180"/>
      <c r="J10" s="216">
        <v>3</v>
      </c>
      <c r="K10" s="217"/>
      <c r="L10" s="239" t="s">
        <v>278</v>
      </c>
      <c r="M10" s="240"/>
      <c r="N10" s="240"/>
      <c r="O10" s="241"/>
      <c r="P10" s="184" t="str">
        <f t="shared" ref="P10:P13" ca="1" si="3">RechercheTYPE(L10)</f>
        <v>1 Par 64/1 Viper Prof</v>
      </c>
      <c r="Q10" s="185"/>
      <c r="R10" s="185"/>
      <c r="S10" s="185"/>
      <c r="T10" s="185"/>
      <c r="U10" s="185"/>
      <c r="V10" s="185"/>
      <c r="W10" s="185"/>
      <c r="X10" s="186"/>
      <c r="Y10" s="234" t="str">
        <f t="shared" ca="1" si="0"/>
        <v>1/2</v>
      </c>
      <c r="Z10" s="235"/>
      <c r="AA10" s="172" t="str">
        <f t="shared" ca="1" si="1"/>
        <v>482/263</v>
      </c>
      <c r="AB10" s="173"/>
      <c r="AC10" s="173"/>
      <c r="AD10" s="173"/>
      <c r="AE10" s="173"/>
      <c r="AF10" s="173"/>
      <c r="AG10" s="173"/>
      <c r="AH10" s="174"/>
      <c r="AI10" s="170">
        <v>3</v>
      </c>
      <c r="AJ10" s="171"/>
      <c r="AK10" s="93">
        <f ca="1">RechercheAMP(P10)</f>
        <v>9</v>
      </c>
      <c r="AL10" s="94"/>
      <c r="AM10" s="95"/>
      <c r="AN10" s="69">
        <f t="shared" ca="1" si="2"/>
        <v>38</v>
      </c>
      <c r="AO10" s="77"/>
      <c r="AP10" s="78"/>
      <c r="AQ10" s="79"/>
    </row>
    <row r="11" spans="1:43" ht="20" customHeight="1" thickBot="1">
      <c r="A11" s="2"/>
      <c r="B11" s="2"/>
      <c r="C11" s="2"/>
      <c r="D11" s="2"/>
      <c r="E11" s="2"/>
      <c r="F11" s="2"/>
      <c r="G11" s="68"/>
      <c r="H11" s="218"/>
      <c r="I11" s="219"/>
      <c r="J11" s="216">
        <v>4</v>
      </c>
      <c r="K11" s="217"/>
      <c r="L11" s="239" t="s">
        <v>274</v>
      </c>
      <c r="M11" s="240"/>
      <c r="N11" s="240"/>
      <c r="O11" s="241"/>
      <c r="P11" s="184" t="str">
        <f t="shared" ca="1" si="3"/>
        <v>2 Mole 4</v>
      </c>
      <c r="Q11" s="185"/>
      <c r="R11" s="185"/>
      <c r="S11" s="185"/>
      <c r="T11" s="185"/>
      <c r="U11" s="185"/>
      <c r="V11" s="185"/>
      <c r="W11" s="185"/>
      <c r="X11" s="186"/>
      <c r="Y11" s="234" t="str">
        <f t="shared" ca="1" si="0"/>
        <v>1</v>
      </c>
      <c r="Z11" s="235"/>
      <c r="AA11" s="172" t="str">
        <f t="shared" ca="1" si="1"/>
        <v>493/494</v>
      </c>
      <c r="AB11" s="173"/>
      <c r="AC11" s="173"/>
      <c r="AD11" s="173"/>
      <c r="AE11" s="173"/>
      <c r="AF11" s="173"/>
      <c r="AG11" s="173"/>
      <c r="AH11" s="174"/>
      <c r="AI11" s="170">
        <v>4</v>
      </c>
      <c r="AJ11" s="171"/>
      <c r="AK11" s="93">
        <f ca="1">RechercheAMP(P11)</f>
        <v>23</v>
      </c>
      <c r="AL11" s="94"/>
      <c r="AM11" s="95"/>
      <c r="AN11" s="69">
        <f t="shared" ca="1" si="2"/>
        <v>18</v>
      </c>
      <c r="AO11" s="77"/>
      <c r="AP11" s="78"/>
      <c r="AQ11" s="79"/>
    </row>
    <row r="12" spans="1:43" ht="20" customHeight="1" thickBot="1">
      <c r="A12" s="2"/>
      <c r="B12" s="2"/>
      <c r="C12" s="2"/>
      <c r="D12" s="2"/>
      <c r="E12" s="2"/>
      <c r="F12" s="2"/>
      <c r="G12" s="68"/>
      <c r="H12" s="177"/>
      <c r="I12" s="178"/>
      <c r="J12" s="216">
        <v>5</v>
      </c>
      <c r="K12" s="217"/>
      <c r="L12" s="239"/>
      <c r="M12" s="240"/>
      <c r="N12" s="240"/>
      <c r="O12" s="241"/>
      <c r="P12" s="184" t="str">
        <f t="shared" ca="1" si="3"/>
        <v/>
      </c>
      <c r="Q12" s="185"/>
      <c r="R12" s="185"/>
      <c r="S12" s="185"/>
      <c r="T12" s="185"/>
      <c r="U12" s="185"/>
      <c r="V12" s="185"/>
      <c r="W12" s="185"/>
      <c r="X12" s="186"/>
      <c r="Y12" s="234" t="str">
        <f t="shared" ca="1" si="0"/>
        <v/>
      </c>
      <c r="Z12" s="235"/>
      <c r="AA12" s="172" t="str">
        <f t="shared" ca="1" si="1"/>
        <v/>
      </c>
      <c r="AB12" s="173"/>
      <c r="AC12" s="173"/>
      <c r="AD12" s="173"/>
      <c r="AE12" s="173"/>
      <c r="AF12" s="173"/>
      <c r="AG12" s="173"/>
      <c r="AH12" s="174"/>
      <c r="AI12" s="170">
        <v>5</v>
      </c>
      <c r="AJ12" s="171"/>
      <c r="AK12" s="93" t="str">
        <f t="shared" ref="AK12:AK13" ca="1" si="4">RechercheAMP(P12)</f>
        <v/>
      </c>
      <c r="AL12" s="94"/>
      <c r="AM12" s="95"/>
      <c r="AN12" s="69" t="str">
        <f t="shared" ca="1" si="2"/>
        <v/>
      </c>
      <c r="AO12" s="77"/>
      <c r="AP12" s="78"/>
      <c r="AQ12" s="79"/>
    </row>
    <row r="13" spans="1:43" ht="20" customHeight="1" thickBot="1">
      <c r="A13" s="2"/>
      <c r="B13" s="2"/>
      <c r="C13" s="2"/>
      <c r="D13" s="2"/>
      <c r="E13" s="2"/>
      <c r="F13" s="2"/>
      <c r="G13" s="70"/>
      <c r="H13" s="206"/>
      <c r="I13" s="207"/>
      <c r="J13" s="214">
        <v>6</v>
      </c>
      <c r="K13" s="215"/>
      <c r="L13" s="236" t="s">
        <v>275</v>
      </c>
      <c r="M13" s="237"/>
      <c r="N13" s="237"/>
      <c r="O13" s="238"/>
      <c r="P13" s="181" t="str">
        <f t="shared" ca="1" si="3"/>
        <v>2 Viper Prof/2 B-Eye K20</v>
      </c>
      <c r="Q13" s="182"/>
      <c r="R13" s="182"/>
      <c r="S13" s="182"/>
      <c r="T13" s="182"/>
      <c r="U13" s="182"/>
      <c r="V13" s="182"/>
      <c r="W13" s="182"/>
      <c r="X13" s="183"/>
      <c r="Y13" s="232" t="str">
        <f t="shared" ca="1" si="0"/>
        <v>2/4</v>
      </c>
      <c r="Z13" s="233"/>
      <c r="AA13" s="244" t="str">
        <f t="shared" ca="1" si="1"/>
        <v>211/1/237/36</v>
      </c>
      <c r="AB13" s="245"/>
      <c r="AC13" s="245"/>
      <c r="AD13" s="245"/>
      <c r="AE13" s="245"/>
      <c r="AF13" s="245"/>
      <c r="AG13" s="245"/>
      <c r="AH13" s="246"/>
      <c r="AI13" s="242">
        <v>10</v>
      </c>
      <c r="AJ13" s="243"/>
      <c r="AK13" s="191">
        <f t="shared" ca="1" si="4"/>
        <v>16</v>
      </c>
      <c r="AL13" s="192"/>
      <c r="AM13" s="193"/>
      <c r="AN13" s="69">
        <f t="shared" ca="1" si="2"/>
        <v>114</v>
      </c>
      <c r="AO13" s="80"/>
      <c r="AP13" s="81"/>
      <c r="AQ13" s="82"/>
    </row>
    <row r="14" spans="1:43" ht="20" customHeight="1">
      <c r="AK14" s="2"/>
      <c r="AL14" s="2"/>
      <c r="AM14" s="2"/>
      <c r="AN14" s="1"/>
    </row>
    <row r="15" spans="1:43" ht="20" customHeight="1">
      <c r="AC15" s="47"/>
      <c r="AD15" s="47"/>
      <c r="AE15" s="47"/>
      <c r="AF15" s="47"/>
      <c r="AG15" s="47"/>
      <c r="AH15" s="47"/>
      <c r="AI15" s="47"/>
      <c r="AJ15" s="47"/>
      <c r="AK15" s="47"/>
      <c r="AL15" s="47"/>
      <c r="AM15" s="47"/>
      <c r="AN15" s="47"/>
      <c r="AO15" s="47"/>
      <c r="AP15" s="47"/>
      <c r="AQ15" s="42"/>
    </row>
    <row r="16" spans="1:43" ht="20" customHeight="1">
      <c r="AC16" s="47"/>
      <c r="AD16" s="47"/>
      <c r="AE16" s="47"/>
      <c r="AF16" s="47"/>
      <c r="AG16" s="47"/>
      <c r="AH16" s="47"/>
      <c r="AI16" s="47"/>
      <c r="AJ16" s="47"/>
      <c r="AK16" s="47"/>
      <c r="AL16" s="47"/>
      <c r="AM16" s="47"/>
      <c r="AN16" s="47"/>
      <c r="AO16" s="48"/>
      <c r="AP16" s="48"/>
    </row>
    <row r="17" spans="1:46" ht="20" customHeight="1" thickBot="1">
      <c r="A17" s="64"/>
      <c r="B17" s="64"/>
      <c r="D17" s="47"/>
      <c r="E17" s="47"/>
      <c r="F17" s="47"/>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8"/>
      <c r="AP17" s="48"/>
    </row>
    <row r="18" spans="1:46" ht="20" customHeight="1">
      <c r="A18" s="64"/>
      <c r="B18" s="64"/>
      <c r="D18" s="47"/>
      <c r="E18" s="47"/>
      <c r="F18" s="47"/>
      <c r="G18" s="47"/>
      <c r="H18" s="47"/>
      <c r="I18" s="47"/>
      <c r="J18" s="47"/>
      <c r="K18" s="47"/>
      <c r="L18" s="47"/>
      <c r="M18" s="47"/>
      <c r="N18" s="47"/>
      <c r="O18" s="47"/>
      <c r="P18" s="47"/>
      <c r="Q18" s="47"/>
      <c r="R18" s="47"/>
      <c r="S18" s="47"/>
      <c r="T18" s="47"/>
      <c r="U18" s="47"/>
      <c r="V18" s="47"/>
      <c r="W18" s="99" t="str">
        <f>J2</f>
        <v>PERCHE CONTRE N°1</v>
      </c>
      <c r="X18" s="100"/>
      <c r="Y18" s="100"/>
      <c r="Z18" s="100"/>
      <c r="AA18" s="100"/>
      <c r="AB18" s="100"/>
      <c r="AC18" s="100"/>
      <c r="AD18" s="100"/>
      <c r="AE18" s="100"/>
      <c r="AF18" s="100"/>
      <c r="AG18" s="100"/>
      <c r="AH18" s="100"/>
      <c r="AI18" s="100"/>
      <c r="AJ18" s="100"/>
      <c r="AK18" s="100"/>
      <c r="AL18" s="100"/>
      <c r="AM18" s="100"/>
      <c r="AN18" s="101"/>
      <c r="AO18" s="313"/>
      <c r="AP18" s="313"/>
    </row>
    <row r="19" spans="1:46" ht="20" customHeight="1" thickBot="1">
      <c r="A19" s="64"/>
      <c r="B19" s="64"/>
      <c r="D19" s="47"/>
      <c r="E19" s="47"/>
      <c r="F19" s="47"/>
      <c r="G19" s="47"/>
      <c r="H19" s="47"/>
      <c r="I19" s="47"/>
      <c r="J19" s="47"/>
      <c r="K19" s="47"/>
      <c r="L19" s="47"/>
      <c r="M19" s="47"/>
      <c r="N19" s="47"/>
      <c r="O19" s="47"/>
      <c r="P19" s="47"/>
      <c r="Q19" s="47"/>
      <c r="R19" s="47"/>
      <c r="S19" s="47"/>
      <c r="T19" s="47"/>
      <c r="U19" s="47"/>
      <c r="V19" s="47"/>
      <c r="W19" s="102"/>
      <c r="X19" s="103"/>
      <c r="Y19" s="103"/>
      <c r="Z19" s="103"/>
      <c r="AA19" s="103"/>
      <c r="AB19" s="103"/>
      <c r="AC19" s="103"/>
      <c r="AD19" s="103"/>
      <c r="AE19" s="103"/>
      <c r="AF19" s="103"/>
      <c r="AG19" s="103"/>
      <c r="AH19" s="103"/>
      <c r="AI19" s="103"/>
      <c r="AJ19" s="103"/>
      <c r="AK19" s="103"/>
      <c r="AL19" s="103"/>
      <c r="AM19" s="103"/>
      <c r="AN19" s="104"/>
      <c r="AO19" s="313"/>
      <c r="AP19" s="313"/>
    </row>
    <row r="20" spans="1:46" ht="20" customHeight="1">
      <c r="D20" s="49"/>
      <c r="E20" s="49"/>
      <c r="F20" s="49"/>
      <c r="G20" s="53"/>
      <c r="H20" s="53"/>
      <c r="I20" s="53"/>
      <c r="J20" s="53"/>
      <c r="K20" s="53"/>
      <c r="L20" s="53"/>
      <c r="M20" s="53"/>
      <c r="N20" s="53"/>
      <c r="O20" s="53"/>
      <c r="P20" s="3"/>
      <c r="Q20" s="3"/>
      <c r="R20" s="3"/>
      <c r="S20" s="3"/>
      <c r="T20" s="3"/>
      <c r="U20" s="3"/>
      <c r="V20" s="3"/>
      <c r="W20" s="105" t="str">
        <f t="shared" ref="W20" ca="1" si="5">$P$8</f>
        <v>1 Par 64</v>
      </c>
      <c r="X20" s="106"/>
      <c r="Y20" s="107"/>
      <c r="Z20" s="105" t="str">
        <f ca="1">P9</f>
        <v>2 Viper Prof</v>
      </c>
      <c r="AA20" s="106"/>
      <c r="AB20" s="107"/>
      <c r="AC20" s="111"/>
      <c r="AD20" s="112"/>
      <c r="AE20" s="113"/>
      <c r="AF20" s="105"/>
      <c r="AG20" s="106"/>
      <c r="AH20" s="107"/>
      <c r="AI20" s="105"/>
      <c r="AJ20" s="106"/>
      <c r="AK20" s="107"/>
      <c r="AL20" s="105"/>
      <c r="AM20" s="106"/>
      <c r="AN20" s="107"/>
      <c r="AO20" s="313"/>
      <c r="AP20" s="313"/>
      <c r="AR20" s="304" t="s">
        <v>285</v>
      </c>
      <c r="AS20" s="305"/>
      <c r="AT20" s="306"/>
    </row>
    <row r="21" spans="1:46" ht="20" customHeight="1">
      <c r="E21" s="49"/>
      <c r="F21" s="49"/>
      <c r="G21" s="3"/>
      <c r="H21" s="3"/>
      <c r="I21" s="3"/>
      <c r="J21" s="3"/>
      <c r="K21" s="3"/>
      <c r="L21" s="3"/>
      <c r="M21" s="3"/>
      <c r="N21" s="3"/>
      <c r="O21" s="3"/>
      <c r="P21" s="3"/>
      <c r="Q21" s="3"/>
      <c r="R21" s="3"/>
      <c r="S21" s="3"/>
      <c r="T21" s="3"/>
      <c r="U21" s="3"/>
      <c r="V21" s="3"/>
      <c r="W21" s="108"/>
      <c r="X21" s="109"/>
      <c r="Y21" s="110"/>
      <c r="Z21" s="108"/>
      <c r="AA21" s="109"/>
      <c r="AB21" s="110"/>
      <c r="AC21" s="114"/>
      <c r="AD21" s="115"/>
      <c r="AE21" s="116"/>
      <c r="AF21" s="108"/>
      <c r="AG21" s="109"/>
      <c r="AH21" s="110"/>
      <c r="AI21" s="108"/>
      <c r="AJ21" s="109"/>
      <c r="AK21" s="110"/>
      <c r="AL21" s="108"/>
      <c r="AM21" s="109"/>
      <c r="AN21" s="110"/>
      <c r="AO21" s="313"/>
      <c r="AP21" s="313"/>
      <c r="AQ21" s="313"/>
      <c r="AR21" s="307"/>
      <c r="AS21" s="308"/>
      <c r="AT21" s="309"/>
    </row>
    <row r="22" spans="1:46" ht="20" customHeight="1" thickBot="1">
      <c r="G22" s="3"/>
      <c r="H22" s="3"/>
      <c r="I22" s="3"/>
      <c r="J22" s="3"/>
      <c r="K22" s="3"/>
      <c r="L22" s="3"/>
      <c r="M22" s="3"/>
      <c r="N22" s="3"/>
      <c r="O22" s="3"/>
      <c r="P22" s="3"/>
      <c r="Q22" s="3"/>
      <c r="R22" s="3"/>
      <c r="S22" s="3"/>
      <c r="T22" s="3"/>
      <c r="U22" s="3"/>
      <c r="V22" s="3"/>
      <c r="W22" s="117" t="str">
        <f t="shared" ref="W22" si="6">$L$8</f>
        <v>1</v>
      </c>
      <c r="X22" s="118"/>
      <c r="Y22" s="119"/>
      <c r="Z22" s="117" t="str">
        <f>L9</f>
        <v>21/22</v>
      </c>
      <c r="AA22" s="123"/>
      <c r="AB22" s="124"/>
      <c r="AC22" s="128"/>
      <c r="AD22" s="123"/>
      <c r="AE22" s="124"/>
      <c r="AF22" s="128"/>
      <c r="AG22" s="123"/>
      <c r="AH22" s="124"/>
      <c r="AI22" s="128"/>
      <c r="AJ22" s="123"/>
      <c r="AK22" s="124"/>
      <c r="AL22" s="128"/>
      <c r="AM22" s="123"/>
      <c r="AN22" s="124"/>
      <c r="AO22" s="313"/>
      <c r="AP22" s="313"/>
      <c r="AQ22" s="313"/>
      <c r="AR22" s="310"/>
      <c r="AS22" s="311"/>
      <c r="AT22" s="312"/>
    </row>
    <row r="23" spans="1:46" ht="20" customHeight="1">
      <c r="G23" s="3"/>
      <c r="H23" s="3"/>
      <c r="I23" s="3"/>
      <c r="J23" s="3"/>
      <c r="K23" s="3"/>
      <c r="L23" s="3"/>
      <c r="M23" s="3"/>
      <c r="N23" s="3"/>
      <c r="O23" s="3"/>
      <c r="P23" s="3"/>
      <c r="Q23" s="3"/>
      <c r="R23" s="3"/>
      <c r="S23" s="3"/>
      <c r="T23" s="3"/>
      <c r="U23" s="3"/>
      <c r="V23" s="3"/>
      <c r="W23" s="120"/>
      <c r="X23" s="121"/>
      <c r="Y23" s="122"/>
      <c r="Z23" s="125"/>
      <c r="AA23" s="126"/>
      <c r="AB23" s="127"/>
      <c r="AC23" s="125"/>
      <c r="AD23" s="126"/>
      <c r="AE23" s="127"/>
      <c r="AF23" s="125"/>
      <c r="AG23" s="126"/>
      <c r="AH23" s="127"/>
      <c r="AI23" s="125"/>
      <c r="AJ23" s="126"/>
      <c r="AK23" s="127"/>
      <c r="AL23" s="125"/>
      <c r="AM23" s="126"/>
      <c r="AN23" s="127"/>
      <c r="AO23" s="313"/>
      <c r="AP23" s="313"/>
      <c r="AQ23" s="313"/>
    </row>
    <row r="24" spans="1:46" ht="20" customHeight="1">
      <c r="G24" s="3"/>
      <c r="H24" s="3"/>
      <c r="I24" s="3"/>
      <c r="J24" s="3"/>
      <c r="K24" s="3"/>
      <c r="L24" s="3"/>
      <c r="M24" s="3"/>
      <c r="N24" s="3"/>
      <c r="O24" s="3"/>
      <c r="P24" s="3"/>
      <c r="Q24" s="3"/>
      <c r="R24" s="3"/>
      <c r="S24" s="3"/>
      <c r="T24" s="3"/>
      <c r="U24" s="3"/>
      <c r="V24" s="3"/>
      <c r="W24" s="208" t="str">
        <f t="shared" ref="W24" ca="1" si="7">$Y$8</f>
        <v>1</v>
      </c>
      <c r="X24" s="87" t="str">
        <f t="shared" ref="X24" ca="1" si="8">$AA$8</f>
        <v>481</v>
      </c>
      <c r="Y24" s="88"/>
      <c r="Z24" s="208" t="str">
        <f ca="1">Y9</f>
        <v>2</v>
      </c>
      <c r="AA24" s="87" t="str">
        <f ca="1">AA9</f>
        <v>211/237</v>
      </c>
      <c r="AB24" s="88"/>
      <c r="AC24" s="91"/>
      <c r="AD24" s="87"/>
      <c r="AE24" s="88"/>
      <c r="AF24" s="91"/>
      <c r="AG24" s="87"/>
      <c r="AH24" s="88"/>
      <c r="AI24" s="91"/>
      <c r="AJ24" s="87"/>
      <c r="AK24" s="88"/>
      <c r="AL24" s="91"/>
      <c r="AM24" s="87"/>
      <c r="AN24" s="88"/>
      <c r="AO24" s="313"/>
      <c r="AP24" s="313"/>
      <c r="AQ24" s="313"/>
    </row>
    <row r="25" spans="1:46" ht="20" customHeight="1">
      <c r="G25" s="3"/>
      <c r="H25" s="3"/>
      <c r="I25" s="3"/>
      <c r="J25" s="3"/>
      <c r="K25" s="3"/>
      <c r="L25" s="3"/>
      <c r="M25" s="3"/>
      <c r="N25" s="3"/>
      <c r="O25" s="3"/>
      <c r="P25" s="3"/>
      <c r="Q25" s="3"/>
      <c r="R25" s="3"/>
      <c r="S25" s="3"/>
      <c r="T25" s="3"/>
      <c r="U25" s="3"/>
      <c r="V25" s="3"/>
      <c r="W25" s="209"/>
      <c r="X25" s="89"/>
      <c r="Y25" s="90"/>
      <c r="Z25" s="92"/>
      <c r="AA25" s="89"/>
      <c r="AB25" s="90"/>
      <c r="AC25" s="92"/>
      <c r="AD25" s="89"/>
      <c r="AE25" s="90"/>
      <c r="AF25" s="92"/>
      <c r="AG25" s="89"/>
      <c r="AH25" s="90"/>
      <c r="AI25" s="92"/>
      <c r="AJ25" s="89"/>
      <c r="AK25" s="90"/>
      <c r="AL25" s="92"/>
      <c r="AM25" s="89"/>
      <c r="AN25" s="90"/>
      <c r="AO25" s="313"/>
      <c r="AP25" s="313"/>
      <c r="AQ25" s="313"/>
      <c r="AS25" s="314"/>
    </row>
    <row r="26" spans="1:46" ht="20" customHeight="1" thickBot="1">
      <c r="G26" s="3"/>
      <c r="H26" s="3"/>
      <c r="I26" s="3"/>
      <c r="J26" s="3"/>
      <c r="K26" s="3"/>
      <c r="L26" s="3"/>
      <c r="M26" s="3"/>
      <c r="N26" s="3"/>
      <c r="O26" s="3"/>
      <c r="P26" s="3"/>
      <c r="Q26" s="3"/>
      <c r="R26" s="3"/>
      <c r="S26" s="3"/>
      <c r="T26" s="3"/>
      <c r="U26" s="3"/>
      <c r="V26" s="3"/>
      <c r="W26" s="71" t="str">
        <f>$AK$2</f>
        <v>T</v>
      </c>
      <c r="X26" s="73">
        <v>1</v>
      </c>
      <c r="Y26" s="86"/>
      <c r="Z26" s="71" t="str">
        <f>AK2</f>
        <v>T</v>
      </c>
      <c r="AA26" s="73">
        <v>2</v>
      </c>
      <c r="AB26" s="86"/>
      <c r="AC26" s="71"/>
      <c r="AD26" s="73">
        <v>3</v>
      </c>
      <c r="AE26" s="86"/>
      <c r="AF26" s="71"/>
      <c r="AG26" s="73">
        <v>4</v>
      </c>
      <c r="AH26" s="86"/>
      <c r="AI26" s="71"/>
      <c r="AJ26" s="73">
        <v>5</v>
      </c>
      <c r="AK26" s="86"/>
      <c r="AL26" s="72"/>
      <c r="AM26" s="73">
        <v>6</v>
      </c>
      <c r="AN26" s="86"/>
      <c r="AO26" s="313"/>
      <c r="AP26" s="313"/>
      <c r="AQ26" s="313"/>
    </row>
    <row r="27" spans="1:46" ht="20" customHeight="1">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row>
    <row r="28" spans="1:46" s="43" customFormat="1" ht="20" customHeight="1"/>
    <row r="29" spans="1:46" s="43" customFormat="1" ht="20" customHeight="1" thickBot="1"/>
    <row r="30" spans="1:46" ht="20" customHeight="1">
      <c r="E30" s="194" t="s">
        <v>276</v>
      </c>
      <c r="F30" s="195"/>
      <c r="G30" s="195"/>
      <c r="H30" s="195"/>
      <c r="I30" s="195"/>
      <c r="J30" s="195"/>
      <c r="K30" s="195"/>
      <c r="L30" s="195"/>
      <c r="M30" s="195"/>
      <c r="N30" s="195"/>
      <c r="O30" s="195"/>
      <c r="P30" s="195"/>
      <c r="Q30" s="195"/>
      <c r="R30" s="195"/>
      <c r="S30" s="195"/>
      <c r="T30" s="195"/>
      <c r="U30" s="195"/>
      <c r="V30" s="195"/>
      <c r="W30" s="195"/>
      <c r="X30" s="195"/>
      <c r="Y30" s="196"/>
      <c r="Z30" s="200" t="s">
        <v>279</v>
      </c>
      <c r="AA30" s="201"/>
      <c r="AB30" s="201"/>
      <c r="AC30" s="202"/>
      <c r="AD30" s="3"/>
      <c r="AE30" s="3"/>
      <c r="AF30" s="3"/>
      <c r="AG30" s="3"/>
      <c r="AH30" s="3"/>
      <c r="AI30" s="3"/>
      <c r="AJ30" s="3"/>
      <c r="AK30" s="3"/>
      <c r="AL30" s="3"/>
      <c r="AM30" s="3"/>
      <c r="AN30" s="3"/>
    </row>
    <row r="31" spans="1:46" ht="20" customHeight="1" thickBot="1">
      <c r="E31" s="197"/>
      <c r="F31" s="198"/>
      <c r="G31" s="198"/>
      <c r="H31" s="198"/>
      <c r="I31" s="198"/>
      <c r="J31" s="198"/>
      <c r="K31" s="198"/>
      <c r="L31" s="198"/>
      <c r="M31" s="198"/>
      <c r="N31" s="198"/>
      <c r="O31" s="198"/>
      <c r="P31" s="198"/>
      <c r="Q31" s="198"/>
      <c r="R31" s="198"/>
      <c r="S31" s="198"/>
      <c r="T31" s="198"/>
      <c r="U31" s="198"/>
      <c r="V31" s="198"/>
      <c r="W31" s="198"/>
      <c r="X31" s="198"/>
      <c r="Y31" s="199"/>
      <c r="Z31" s="203"/>
      <c r="AA31" s="204"/>
      <c r="AB31" s="204"/>
      <c r="AC31" s="205"/>
      <c r="AD31" s="3"/>
      <c r="AE31" s="3"/>
      <c r="AF31" s="3"/>
      <c r="AG31" s="3"/>
      <c r="AH31" s="3"/>
      <c r="AI31" s="3"/>
      <c r="AJ31" s="3"/>
      <c r="AK31" s="3"/>
      <c r="AL31" s="3"/>
      <c r="AM31" s="3"/>
      <c r="AN31" s="3"/>
    </row>
    <row r="32" spans="1:46" ht="20" customHeight="1" thickBot="1">
      <c r="G32" s="2"/>
      <c r="H32" s="2"/>
      <c r="I32" s="2"/>
      <c r="J32" s="2"/>
      <c r="K32" s="2"/>
      <c r="L32" s="2"/>
      <c r="M32" s="2"/>
      <c r="N32" s="2"/>
      <c r="O32" s="2"/>
      <c r="P32" s="2"/>
      <c r="W32" s="3"/>
      <c r="X32" s="3"/>
      <c r="Y32" s="3"/>
      <c r="Z32" s="3"/>
      <c r="AA32" s="3"/>
      <c r="AB32" s="3"/>
      <c r="AC32" s="3"/>
      <c r="AD32" s="3"/>
      <c r="AE32" s="3"/>
      <c r="AF32" s="3"/>
      <c r="AG32" s="3"/>
      <c r="AH32" s="3"/>
      <c r="AI32" s="3"/>
      <c r="AJ32" s="3"/>
      <c r="AK32" s="3"/>
      <c r="AL32" s="83" t="s">
        <v>284</v>
      </c>
      <c r="AM32" s="84"/>
      <c r="AN32" s="84"/>
      <c r="AO32" s="85"/>
    </row>
    <row r="33" spans="1:46" ht="20" customHeight="1" thickBot="1">
      <c r="A33" s="96" t="s">
        <v>280</v>
      </c>
      <c r="B33" s="97"/>
      <c r="C33" s="97"/>
      <c r="D33" s="97"/>
      <c r="E33" s="97"/>
      <c r="F33" s="97"/>
      <c r="G33" s="98"/>
      <c r="H33" s="2"/>
      <c r="I33" s="2"/>
      <c r="J33" s="2"/>
      <c r="K33" s="2"/>
      <c r="L33" s="2"/>
      <c r="M33" s="2"/>
      <c r="N33" s="2"/>
      <c r="O33" s="2"/>
      <c r="P33" s="2"/>
      <c r="W33" s="3"/>
      <c r="X33" s="3"/>
      <c r="Y33" s="3"/>
      <c r="Z33" s="3"/>
      <c r="AA33" s="3"/>
      <c r="AB33" s="3"/>
      <c r="AC33" s="3"/>
      <c r="AD33" s="3"/>
      <c r="AE33" s="3"/>
      <c r="AF33" s="3"/>
      <c r="AG33" s="3"/>
      <c r="AH33" s="3"/>
      <c r="AI33" s="3"/>
      <c r="AJ33" s="3"/>
      <c r="AK33" s="3"/>
      <c r="AL33" s="3"/>
      <c r="AM33" s="3"/>
      <c r="AN33" s="3"/>
    </row>
    <row r="34" spans="1:46" ht="20" customHeight="1">
      <c r="A34" s="59"/>
      <c r="B34" s="58"/>
      <c r="C34" s="58"/>
      <c r="D34" s="58"/>
      <c r="E34" s="58"/>
      <c r="F34" s="58"/>
      <c r="G34" s="60"/>
      <c r="W34" s="3"/>
      <c r="X34" s="3"/>
      <c r="Y34" s="3"/>
      <c r="AD34" s="3"/>
      <c r="AE34" s="3"/>
      <c r="AF34" s="3"/>
      <c r="AG34" s="3"/>
      <c r="AH34" s="3"/>
      <c r="AI34" s="3"/>
      <c r="AJ34" s="3"/>
      <c r="AK34" s="3"/>
      <c r="AL34" s="3"/>
      <c r="AM34" s="3"/>
      <c r="AN34" s="3"/>
      <c r="AQ34" s="304" t="s">
        <v>282</v>
      </c>
      <c r="AR34" s="305"/>
      <c r="AS34" s="305"/>
      <c r="AT34" s="306"/>
    </row>
    <row r="35" spans="1:46" ht="20" customHeight="1">
      <c r="A35" s="59" t="s">
        <v>247</v>
      </c>
      <c r="B35" s="58" t="s">
        <v>249</v>
      </c>
      <c r="C35" s="58">
        <v>5</v>
      </c>
      <c r="D35" s="58">
        <v>1</v>
      </c>
      <c r="E35" s="189"/>
      <c r="F35" s="189"/>
      <c r="G35" s="190"/>
      <c r="W35" s="3"/>
      <c r="X35" s="3"/>
      <c r="Y35" s="3"/>
      <c r="AD35" s="3"/>
      <c r="AE35" s="3"/>
      <c r="AF35" s="3"/>
      <c r="AG35" s="3"/>
      <c r="AH35" s="3"/>
      <c r="AI35" s="3"/>
      <c r="AJ35" s="3"/>
      <c r="AK35" s="3"/>
      <c r="AL35" s="3"/>
      <c r="AM35" s="3"/>
      <c r="AN35" s="3"/>
      <c r="AQ35" s="307"/>
      <c r="AR35" s="308"/>
      <c r="AS35" s="308"/>
      <c r="AT35" s="309"/>
    </row>
    <row r="36" spans="1:46" ht="20" customHeight="1">
      <c r="A36" s="59" t="s">
        <v>265</v>
      </c>
      <c r="B36" s="58" t="s">
        <v>250</v>
      </c>
      <c r="C36" s="58">
        <v>10</v>
      </c>
      <c r="D36" s="58">
        <v>2</v>
      </c>
      <c r="E36" s="228"/>
      <c r="F36" s="228"/>
      <c r="G36" s="229"/>
      <c r="W36" s="3"/>
      <c r="X36" s="3"/>
      <c r="Y36" s="3"/>
      <c r="AD36" s="3"/>
      <c r="AE36" s="3"/>
      <c r="AF36" s="3"/>
      <c r="AG36" s="3"/>
      <c r="AH36" s="3"/>
      <c r="AI36" s="3"/>
      <c r="AJ36" s="3"/>
      <c r="AK36" s="3"/>
      <c r="AL36" s="3"/>
      <c r="AM36" s="3"/>
      <c r="AN36" s="3"/>
      <c r="AQ36" s="307"/>
      <c r="AR36" s="308"/>
      <c r="AS36" s="308"/>
      <c r="AT36" s="309"/>
    </row>
    <row r="37" spans="1:46" ht="20" customHeight="1">
      <c r="A37" s="59" t="s">
        <v>266</v>
      </c>
      <c r="B37" s="58" t="s">
        <v>251</v>
      </c>
      <c r="C37" s="58">
        <v>15</v>
      </c>
      <c r="D37" s="58">
        <v>3</v>
      </c>
      <c r="E37" s="226"/>
      <c r="F37" s="226"/>
      <c r="G37" s="227"/>
      <c r="W37" s="3"/>
      <c r="X37" s="3"/>
      <c r="Y37" s="3"/>
      <c r="AD37" s="3"/>
      <c r="AE37" s="3"/>
      <c r="AF37" s="3"/>
      <c r="AG37" s="3"/>
      <c r="AH37" s="3"/>
      <c r="AI37" s="3"/>
      <c r="AJ37" s="3"/>
      <c r="AK37" s="3"/>
      <c r="AL37" s="3"/>
      <c r="AM37" s="3"/>
      <c r="AN37" s="3"/>
      <c r="AQ37" s="307"/>
      <c r="AR37" s="308"/>
      <c r="AS37" s="308"/>
      <c r="AT37" s="309"/>
    </row>
    <row r="38" spans="1:46" ht="20" customHeight="1">
      <c r="A38" s="59" t="s">
        <v>267</v>
      </c>
      <c r="B38" s="58" t="s">
        <v>252</v>
      </c>
      <c r="C38" s="58">
        <v>20</v>
      </c>
      <c r="D38" s="58">
        <v>4</v>
      </c>
      <c r="E38" s="224"/>
      <c r="F38" s="224"/>
      <c r="G38" s="225"/>
      <c r="W38" s="3"/>
      <c r="X38" s="3"/>
      <c r="Y38" s="3"/>
      <c r="AD38" s="3"/>
      <c r="AE38" s="3"/>
      <c r="AF38" s="3"/>
      <c r="AG38" s="3"/>
      <c r="AH38" s="3"/>
      <c r="AI38" s="3"/>
      <c r="AJ38" s="3"/>
      <c r="AK38" s="3"/>
      <c r="AL38" s="3"/>
      <c r="AM38" s="3"/>
      <c r="AN38" s="3"/>
      <c r="AQ38" s="307"/>
      <c r="AR38" s="308"/>
      <c r="AS38" s="308"/>
      <c r="AT38" s="309"/>
    </row>
    <row r="39" spans="1:46" ht="20" customHeight="1">
      <c r="A39" s="59" t="s">
        <v>248</v>
      </c>
      <c r="B39" s="58" t="s">
        <v>253</v>
      </c>
      <c r="C39" s="58">
        <v>25</v>
      </c>
      <c r="D39" s="58">
        <v>5</v>
      </c>
      <c r="E39" s="222"/>
      <c r="F39" s="222"/>
      <c r="G39" s="223"/>
      <c r="W39" s="3"/>
      <c r="X39" s="3"/>
      <c r="Y39" s="3"/>
      <c r="AD39" s="3"/>
      <c r="AE39" s="3"/>
      <c r="AF39" s="3"/>
      <c r="AG39" s="3"/>
      <c r="AH39" s="3"/>
      <c r="AI39" s="3"/>
      <c r="AJ39" s="3"/>
      <c r="AK39" s="3"/>
      <c r="AL39" s="3"/>
      <c r="AM39" s="3"/>
      <c r="AN39" s="3"/>
      <c r="AQ39" s="307"/>
      <c r="AR39" s="308"/>
      <c r="AS39" s="308"/>
      <c r="AT39" s="309"/>
    </row>
    <row r="40" spans="1:46" ht="20" customHeight="1">
      <c r="A40" s="59" t="s">
        <v>268</v>
      </c>
      <c r="B40" s="58" t="s">
        <v>254</v>
      </c>
      <c r="C40" s="58" t="s">
        <v>245</v>
      </c>
      <c r="D40" s="58">
        <v>6</v>
      </c>
      <c r="E40" s="220"/>
      <c r="F40" s="220"/>
      <c r="G40" s="221"/>
      <c r="W40" s="3"/>
      <c r="X40" s="3"/>
      <c r="Y40" s="3"/>
      <c r="AD40" s="3"/>
      <c r="AE40" s="3"/>
      <c r="AF40" s="3"/>
      <c r="AG40" s="3"/>
      <c r="AH40" s="3"/>
      <c r="AI40" s="3"/>
      <c r="AJ40" s="3"/>
      <c r="AK40" s="3"/>
      <c r="AL40" s="3"/>
      <c r="AM40" s="3"/>
      <c r="AN40" s="3"/>
      <c r="AQ40" s="307"/>
      <c r="AR40" s="308"/>
      <c r="AS40" s="308"/>
      <c r="AT40" s="309"/>
    </row>
    <row r="41" spans="1:46" ht="20" customHeight="1">
      <c r="A41" s="59" t="s">
        <v>269</v>
      </c>
      <c r="B41" s="58" t="s">
        <v>255</v>
      </c>
      <c r="C41" s="58" t="s">
        <v>246</v>
      </c>
      <c r="D41" s="58">
        <v>7</v>
      </c>
      <c r="E41" s="187"/>
      <c r="F41" s="187"/>
      <c r="G41" s="188"/>
      <c r="AN41" s="44"/>
      <c r="AQ41" s="307"/>
      <c r="AR41" s="308"/>
      <c r="AS41" s="308"/>
      <c r="AT41" s="309"/>
    </row>
    <row r="42" spans="1:46" ht="20" customHeight="1" thickBot="1">
      <c r="A42" s="59" t="s">
        <v>270</v>
      </c>
      <c r="B42" s="58" t="s">
        <v>256</v>
      </c>
      <c r="C42" s="58"/>
      <c r="D42" s="58">
        <v>8</v>
      </c>
      <c r="E42" s="230"/>
      <c r="F42" s="230"/>
      <c r="G42" s="231"/>
      <c r="AN42" s="44"/>
      <c r="AQ42" s="310"/>
      <c r="AR42" s="311"/>
      <c r="AS42" s="311"/>
      <c r="AT42" s="312"/>
    </row>
    <row r="43" spans="1:46" ht="20" customHeight="1">
      <c r="A43" s="59" t="s">
        <v>271</v>
      </c>
      <c r="B43" s="58" t="s">
        <v>257</v>
      </c>
      <c r="C43" s="58"/>
      <c r="D43" s="58">
        <v>9</v>
      </c>
      <c r="E43" s="212"/>
      <c r="F43" s="212"/>
      <c r="G43" s="213"/>
      <c r="AN43" s="44"/>
    </row>
    <row r="44" spans="1:46" ht="20" customHeight="1">
      <c r="A44" s="59" t="s">
        <v>272</v>
      </c>
      <c r="B44" s="58" t="s">
        <v>258</v>
      </c>
      <c r="C44" s="58"/>
      <c r="D44" s="58">
        <v>10</v>
      </c>
      <c r="E44" s="210"/>
      <c r="F44" s="210"/>
      <c r="G44" s="211"/>
      <c r="AN44" s="44"/>
    </row>
    <row r="45" spans="1:46" ht="20" customHeight="1">
      <c r="A45" s="59"/>
      <c r="B45" s="58" t="s">
        <v>259</v>
      </c>
      <c r="C45" s="58"/>
      <c r="D45" s="58">
        <v>11</v>
      </c>
      <c r="E45" s="129"/>
      <c r="F45" s="129"/>
      <c r="G45" s="130"/>
      <c r="AN45" s="44"/>
    </row>
    <row r="46" spans="1:46" ht="20" customHeight="1">
      <c r="A46" s="59"/>
      <c r="B46" s="58" t="s">
        <v>260</v>
      </c>
      <c r="C46" s="58"/>
      <c r="D46" s="58"/>
      <c r="E46" s="58"/>
      <c r="F46" s="58"/>
      <c r="G46" s="60"/>
      <c r="AN46" s="44"/>
    </row>
    <row r="47" spans="1:46" ht="20" customHeight="1">
      <c r="A47" s="59"/>
      <c r="B47" s="58" t="s">
        <v>261</v>
      </c>
      <c r="C47" s="58"/>
      <c r="D47" s="58"/>
      <c r="E47" s="58"/>
      <c r="F47" s="58"/>
      <c r="G47" s="60"/>
      <c r="AN47" s="44"/>
    </row>
    <row r="48" spans="1:46" ht="20" customHeight="1">
      <c r="A48" s="59"/>
      <c r="B48" s="58" t="s">
        <v>262</v>
      </c>
      <c r="C48" s="58"/>
      <c r="D48" s="58"/>
      <c r="E48" s="58"/>
      <c r="F48" s="58"/>
      <c r="G48" s="60"/>
      <c r="AN48" s="44"/>
    </row>
    <row r="49" spans="1:40" ht="20" customHeight="1">
      <c r="A49" s="59"/>
      <c r="B49" s="58" t="s">
        <v>263</v>
      </c>
      <c r="C49" s="58"/>
      <c r="D49" s="58"/>
      <c r="E49" s="58"/>
      <c r="F49" s="58"/>
      <c r="G49" s="60"/>
      <c r="AN49" s="44"/>
    </row>
    <row r="50" spans="1:40" ht="20" customHeight="1" thickBot="1">
      <c r="A50" s="61"/>
      <c r="B50" s="62" t="s">
        <v>264</v>
      </c>
      <c r="C50" s="62"/>
      <c r="D50" s="62"/>
      <c r="E50" s="62"/>
      <c r="F50" s="62"/>
      <c r="G50" s="63"/>
      <c r="AN50" s="44"/>
    </row>
    <row r="51" spans="1:40" ht="20" customHeight="1">
      <c r="AN51" s="44"/>
    </row>
    <row r="52" spans="1:40" ht="20" customHeight="1">
      <c r="AN52" s="44"/>
    </row>
    <row r="53" spans="1:40" ht="20" customHeight="1">
      <c r="AN53" s="44"/>
    </row>
    <row r="54" spans="1:40" ht="20" customHeight="1">
      <c r="AN54" s="44"/>
    </row>
    <row r="55" spans="1:40" ht="20" customHeight="1">
      <c r="AN55" s="44"/>
    </row>
    <row r="56" spans="1:40" ht="20" customHeight="1">
      <c r="AN56" s="44"/>
    </row>
    <row r="57" spans="1:40" ht="20" customHeight="1">
      <c r="AN57" s="44"/>
    </row>
    <row r="58" spans="1:40" ht="20" customHeight="1">
      <c r="AN58" s="44"/>
    </row>
    <row r="59" spans="1:40" ht="20" customHeight="1">
      <c r="AN59" s="44"/>
    </row>
    <row r="60" spans="1:40" ht="20" customHeight="1">
      <c r="AN60" s="44"/>
    </row>
    <row r="61" spans="1:40" ht="20" customHeight="1"/>
    <row r="62" spans="1:40" ht="20" customHeight="1"/>
    <row r="63" spans="1:40" ht="20" customHeight="1"/>
    <row r="64" spans="1:40" ht="20" customHeight="1"/>
    <row r="65" ht="20" customHeight="1"/>
    <row r="66" ht="20" customHeight="1"/>
    <row r="67" ht="20" customHeight="1"/>
    <row r="68" ht="20" customHeight="1"/>
    <row r="69" ht="20" customHeight="1"/>
    <row r="70" ht="20" customHeight="1"/>
    <row r="71" ht="20" customHeight="1"/>
    <row r="72" ht="20" customHeight="1"/>
    <row r="73" ht="20" customHeight="1"/>
    <row r="74" ht="20" customHeight="1"/>
    <row r="75" ht="20" customHeight="1"/>
    <row r="76" ht="20" customHeight="1"/>
    <row r="77" ht="20" customHeight="1"/>
    <row r="78" ht="20" customHeight="1"/>
    <row r="79" ht="20" customHeight="1"/>
    <row r="80" ht="20" customHeight="1"/>
    <row r="81" ht="20" customHeight="1"/>
    <row r="82" ht="20" customHeight="1"/>
    <row r="83" ht="20" customHeight="1"/>
    <row r="84" ht="20" customHeight="1"/>
    <row r="85" ht="20" customHeight="1"/>
    <row r="86" ht="20" customHeight="1"/>
    <row r="87" ht="20" customHeight="1"/>
    <row r="88" ht="20" customHeight="1"/>
    <row r="89" ht="20" customHeight="1"/>
    <row r="90" ht="20" customHeight="1"/>
    <row r="91" ht="20" customHeight="1"/>
    <row r="92" ht="20" customHeight="1"/>
    <row r="93" ht="20" customHeight="1"/>
    <row r="94" ht="20" customHeight="1"/>
    <row r="95" ht="20" customHeight="1"/>
    <row r="96" ht="20" customHeight="1"/>
    <row r="97" ht="20" customHeight="1"/>
    <row r="98" ht="20" customHeight="1"/>
    <row r="99" ht="20" customHeight="1"/>
    <row r="100" ht="20" customHeight="1"/>
    <row r="101" ht="20" customHeight="1"/>
    <row r="102" ht="20" customHeight="1"/>
    <row r="103" ht="20" customHeight="1"/>
    <row r="104" ht="20" customHeight="1"/>
    <row r="105" ht="20" customHeight="1"/>
    <row r="106" ht="20" customHeight="1"/>
    <row r="107" ht="20" customHeight="1"/>
    <row r="108" ht="20" customHeight="1"/>
    <row r="109" ht="20" customHeight="1"/>
    <row r="110" ht="20" customHeight="1"/>
    <row r="111" ht="20" customHeight="1"/>
    <row r="112" ht="20" customHeight="1"/>
    <row r="113" ht="20" customHeight="1"/>
    <row r="114" ht="20" customHeight="1"/>
    <row r="115" ht="20" customHeight="1"/>
    <row r="116" ht="20" customHeight="1"/>
    <row r="117" ht="20" customHeight="1"/>
    <row r="118" ht="20" customHeight="1"/>
    <row r="119" ht="20" customHeight="1"/>
    <row r="120" ht="20" customHeight="1"/>
    <row r="121" ht="20" customHeight="1"/>
    <row r="122" ht="20" customHeight="1"/>
    <row r="123" ht="20" customHeight="1"/>
    <row r="124" ht="20" customHeight="1"/>
    <row r="125" ht="20" customHeight="1"/>
    <row r="126" ht="20" customHeight="1"/>
    <row r="127" ht="20" customHeight="1"/>
    <row r="128" ht="20" customHeight="1"/>
    <row r="129" ht="20" customHeight="1"/>
    <row r="130" ht="20" customHeight="1"/>
    <row r="131" ht="20" customHeight="1"/>
    <row r="132" ht="20" customHeight="1"/>
    <row r="133" ht="20" customHeight="1"/>
    <row r="134" ht="20" customHeight="1"/>
    <row r="135" ht="20" customHeight="1"/>
    <row r="136" ht="20" customHeight="1"/>
    <row r="137" ht="20" customHeight="1"/>
    <row r="138" ht="20" customHeight="1"/>
    <row r="139" ht="20" customHeight="1"/>
    <row r="140" ht="20" customHeight="1"/>
    <row r="141" ht="20" customHeight="1"/>
    <row r="142" ht="20" customHeight="1"/>
    <row r="143" ht="20" customHeight="1"/>
    <row r="144" ht="20" customHeight="1"/>
    <row r="145" ht="20" customHeight="1"/>
    <row r="146" ht="20" customHeight="1"/>
    <row r="147" ht="20" customHeight="1"/>
    <row r="148" ht="20" customHeight="1"/>
    <row r="149" ht="20" customHeight="1"/>
    <row r="150" ht="20" customHeight="1"/>
    <row r="151" ht="20" customHeight="1"/>
    <row r="152" ht="20" customHeight="1"/>
    <row r="153" ht="20" customHeight="1"/>
    <row r="154" ht="20" customHeight="1"/>
    <row r="155" ht="20" customHeight="1"/>
    <row r="156" ht="20" customHeight="1"/>
    <row r="157" ht="20" customHeight="1"/>
    <row r="158" ht="20" customHeight="1"/>
    <row r="159" ht="20" customHeight="1"/>
    <row r="160" ht="20" customHeight="1"/>
    <row r="161" ht="20" customHeight="1"/>
    <row r="162" ht="20" customHeight="1"/>
    <row r="163" ht="20" customHeight="1"/>
    <row r="164" ht="20" customHeight="1"/>
    <row r="165" ht="20" customHeight="1"/>
    <row r="166" ht="20" customHeight="1"/>
    <row r="167" ht="20" customHeight="1"/>
    <row r="168" ht="20" customHeight="1"/>
    <row r="169" ht="20" customHeight="1"/>
    <row r="170" ht="20" customHeight="1"/>
    <row r="171" ht="20" customHeight="1"/>
    <row r="172" ht="20" customHeight="1"/>
    <row r="173" ht="20" customHeight="1"/>
    <row r="174" ht="20" customHeight="1"/>
    <row r="175" ht="20" customHeight="1"/>
    <row r="176" ht="20" customHeight="1"/>
    <row r="177" ht="20" customHeight="1"/>
    <row r="178" ht="20" customHeight="1"/>
    <row r="179" ht="20" customHeight="1"/>
    <row r="180" ht="20" customHeight="1"/>
    <row r="181" ht="20" customHeight="1"/>
    <row r="182" ht="20" customHeight="1"/>
    <row r="183" ht="20" customHeight="1"/>
    <row r="184" ht="20" customHeight="1"/>
    <row r="185" ht="20" customHeight="1"/>
    <row r="186" ht="20" customHeight="1"/>
    <row r="187" ht="20" customHeight="1"/>
    <row r="188" ht="20" customHeight="1"/>
    <row r="189" ht="20" customHeight="1"/>
    <row r="190" ht="20" customHeight="1"/>
    <row r="191" ht="20" customHeight="1"/>
    <row r="192" ht="20" customHeight="1"/>
    <row r="193" ht="20" customHeight="1"/>
    <row r="194" ht="20" customHeight="1"/>
    <row r="195" ht="20" customHeight="1"/>
    <row r="196" ht="20" customHeight="1"/>
    <row r="197" ht="20" customHeight="1"/>
    <row r="198" ht="20" customHeight="1"/>
    <row r="199" ht="20" customHeight="1"/>
    <row r="200" ht="20" customHeight="1"/>
    <row r="201" ht="20" customHeight="1"/>
    <row r="202" ht="20" customHeight="1"/>
    <row r="203" ht="20" customHeight="1"/>
    <row r="204" ht="20" customHeight="1"/>
    <row r="205" ht="20" customHeight="1"/>
    <row r="206" ht="20" customHeight="1"/>
    <row r="207" ht="20" customHeight="1"/>
    <row r="208" ht="20" customHeight="1"/>
    <row r="209" ht="20" customHeight="1"/>
    <row r="210" ht="20" customHeight="1"/>
    <row r="211" ht="20" customHeight="1"/>
    <row r="212" ht="20" customHeight="1"/>
    <row r="213" ht="20" customHeight="1"/>
    <row r="214" ht="20" customHeight="1"/>
    <row r="215" ht="20" customHeight="1"/>
    <row r="216" ht="20" customHeight="1"/>
    <row r="217" ht="20" customHeight="1"/>
    <row r="218" ht="20" customHeight="1"/>
    <row r="219" ht="20" customHeight="1"/>
    <row r="220" ht="20" customHeight="1"/>
    <row r="221" ht="20" customHeight="1"/>
    <row r="222" ht="20" customHeight="1"/>
    <row r="223" ht="20" customHeight="1"/>
    <row r="224" ht="20" customHeight="1"/>
    <row r="225" ht="20" customHeight="1"/>
    <row r="226" ht="20" customHeight="1"/>
    <row r="227" ht="20" customHeight="1"/>
    <row r="228" ht="20" customHeight="1"/>
    <row r="229" ht="20" customHeight="1"/>
    <row r="230" ht="20" customHeight="1"/>
    <row r="231" ht="20" customHeight="1"/>
    <row r="232" ht="20" customHeight="1"/>
    <row r="233" ht="20" customHeight="1"/>
    <row r="234" ht="20" customHeight="1"/>
    <row r="235" ht="20" customHeight="1"/>
    <row r="236" ht="20" customHeight="1"/>
    <row r="237" ht="20" customHeight="1"/>
    <row r="238" ht="20" customHeight="1"/>
    <row r="239" ht="20" customHeight="1"/>
    <row r="240" ht="20" customHeight="1"/>
    <row r="241" ht="20" customHeight="1"/>
    <row r="242" ht="20" customHeight="1"/>
    <row r="243" ht="20" customHeight="1"/>
    <row r="244" ht="20" customHeight="1"/>
    <row r="245" ht="20" customHeight="1"/>
    <row r="246" ht="20" customHeight="1"/>
    <row r="247" ht="20" customHeight="1"/>
    <row r="248" ht="20" customHeight="1"/>
    <row r="249" ht="20" customHeight="1"/>
    <row r="250" ht="20" customHeight="1"/>
    <row r="251" ht="20" customHeight="1"/>
    <row r="252" ht="20" customHeight="1"/>
    <row r="253" ht="20" customHeight="1"/>
    <row r="254" ht="20" customHeight="1"/>
    <row r="255" ht="20" customHeight="1"/>
    <row r="256" ht="20" customHeight="1"/>
    <row r="257" ht="20" customHeight="1"/>
    <row r="258" ht="20" customHeight="1"/>
    <row r="259" ht="20" customHeight="1"/>
    <row r="260" ht="20" customHeight="1"/>
    <row r="261" ht="20" customHeight="1"/>
    <row r="262" ht="20" customHeight="1"/>
    <row r="263" ht="20" customHeight="1"/>
    <row r="264" ht="20" customHeight="1"/>
    <row r="265" ht="20" customHeight="1"/>
    <row r="266" ht="20" customHeight="1"/>
    <row r="267" ht="20" customHeight="1"/>
    <row r="268" ht="20" customHeight="1"/>
    <row r="269" ht="20" customHeight="1"/>
    <row r="270" ht="20" customHeight="1"/>
    <row r="271" ht="20" customHeight="1"/>
    <row r="272" ht="20" customHeight="1"/>
    <row r="273" ht="20" customHeight="1"/>
    <row r="274" ht="20" customHeight="1"/>
    <row r="275" ht="20" customHeight="1"/>
    <row r="276" ht="20" customHeight="1"/>
    <row r="277" ht="20" customHeight="1"/>
    <row r="278" ht="20" customHeight="1"/>
    <row r="279" ht="20" customHeight="1"/>
    <row r="280" ht="20" customHeight="1"/>
    <row r="281" ht="20" customHeight="1"/>
    <row r="282" ht="20" customHeight="1"/>
    <row r="283" ht="20" customHeight="1"/>
    <row r="284" ht="20" customHeight="1"/>
    <row r="285" ht="20" customHeight="1"/>
    <row r="286" ht="20" customHeight="1"/>
    <row r="287" ht="20" customHeight="1"/>
    <row r="288" ht="20" customHeight="1"/>
    <row r="289" ht="20" customHeight="1"/>
    <row r="290" ht="20" customHeight="1"/>
    <row r="291" ht="20" customHeight="1"/>
    <row r="292" ht="20" customHeight="1"/>
    <row r="293" ht="20" customHeight="1"/>
    <row r="294" ht="20" customHeight="1"/>
    <row r="295" ht="20" customHeight="1"/>
    <row r="296" ht="20" customHeight="1"/>
    <row r="297" ht="20" customHeight="1"/>
    <row r="298" ht="20" customHeight="1"/>
    <row r="299" ht="20" customHeight="1"/>
    <row r="300" ht="20" customHeight="1"/>
    <row r="301" ht="20" customHeight="1"/>
    <row r="302" ht="20" customHeight="1"/>
    <row r="303" ht="20" customHeight="1"/>
    <row r="304" ht="20" customHeight="1"/>
    <row r="305" ht="20" customHeight="1"/>
    <row r="306" ht="20" customHeight="1"/>
    <row r="307" ht="20" customHeight="1"/>
    <row r="308" ht="20" customHeight="1"/>
    <row r="309" ht="20" customHeight="1"/>
    <row r="310" ht="20" customHeight="1"/>
    <row r="311" ht="20" customHeight="1"/>
    <row r="312" ht="20" customHeight="1"/>
    <row r="313" ht="20" customHeight="1"/>
    <row r="314" ht="20" customHeight="1"/>
    <row r="315" ht="20" customHeight="1"/>
    <row r="316" ht="20" customHeight="1"/>
    <row r="317" ht="20" customHeight="1"/>
    <row r="318" ht="20" customHeight="1"/>
    <row r="319" ht="20" customHeight="1"/>
    <row r="320" ht="20" customHeight="1"/>
    <row r="321" ht="20" customHeight="1"/>
    <row r="322" ht="20" customHeight="1"/>
    <row r="323" ht="20" customHeight="1"/>
    <row r="324" ht="20" customHeight="1"/>
    <row r="325" ht="20" customHeight="1"/>
    <row r="326" ht="20" customHeight="1"/>
    <row r="327" ht="20" customHeight="1"/>
    <row r="328" ht="20" customHeight="1"/>
    <row r="329" ht="20" customHeight="1"/>
    <row r="330" ht="20" customHeight="1"/>
    <row r="331" ht="20" customHeight="1"/>
    <row r="332" ht="20" customHeight="1"/>
    <row r="333" ht="20" customHeight="1"/>
    <row r="334" ht="20" customHeight="1"/>
    <row r="335" ht="20" customHeight="1"/>
    <row r="336" ht="20" customHeight="1"/>
    <row r="337" ht="20" customHeight="1"/>
    <row r="338" ht="20" customHeight="1"/>
    <row r="339" ht="20" customHeight="1"/>
    <row r="340" ht="20" customHeight="1"/>
    <row r="341" ht="20" customHeight="1"/>
    <row r="342" ht="20" customHeight="1"/>
    <row r="343" ht="20" customHeight="1"/>
    <row r="344" ht="20" customHeight="1"/>
    <row r="345" ht="20" customHeight="1"/>
    <row r="346" ht="20" customHeight="1"/>
    <row r="347" ht="20" customHeight="1"/>
    <row r="348" ht="20" customHeight="1"/>
    <row r="349" ht="20" customHeight="1"/>
    <row r="350" ht="20" customHeight="1"/>
    <row r="351" ht="20" customHeight="1"/>
    <row r="352" ht="20" customHeight="1"/>
    <row r="353" ht="20" customHeight="1"/>
    <row r="354" ht="20" customHeight="1"/>
    <row r="355" ht="20" customHeight="1"/>
    <row r="356" ht="20" customHeight="1"/>
    <row r="357" ht="20" customHeight="1"/>
    <row r="358" ht="20" customHeight="1"/>
    <row r="359" ht="20" customHeight="1"/>
    <row r="360" ht="20" customHeight="1"/>
    <row r="361" ht="20" customHeight="1"/>
    <row r="362" ht="20" customHeight="1"/>
    <row r="363" ht="20" customHeight="1"/>
    <row r="364" ht="20" customHeight="1"/>
    <row r="365" ht="20" customHeight="1"/>
    <row r="366" ht="20" customHeight="1"/>
    <row r="367" ht="20" customHeight="1"/>
    <row r="368" ht="20" customHeight="1"/>
    <row r="369" ht="20" customHeight="1"/>
    <row r="370" ht="20" customHeight="1"/>
    <row r="371" ht="20" customHeight="1"/>
    <row r="372" ht="20" customHeight="1"/>
    <row r="373" ht="20" customHeight="1"/>
    <row r="374" ht="20" customHeight="1"/>
    <row r="375" ht="20" customHeight="1"/>
    <row r="376" ht="20" customHeight="1"/>
    <row r="377" ht="20" customHeight="1"/>
    <row r="378" ht="20" customHeight="1"/>
    <row r="379" ht="20" customHeight="1"/>
    <row r="380" ht="20" customHeight="1"/>
    <row r="381" ht="20" customHeight="1"/>
    <row r="382" ht="20" customHeight="1"/>
    <row r="383" ht="20" customHeight="1"/>
    <row r="384" ht="20" customHeight="1"/>
    <row r="385" ht="20" customHeight="1"/>
    <row r="386" ht="20" customHeight="1"/>
    <row r="387" ht="20" customHeight="1"/>
    <row r="388" ht="20" customHeight="1"/>
    <row r="389" ht="20" customHeight="1"/>
    <row r="390" ht="20" customHeight="1"/>
    <row r="391" ht="20" customHeight="1"/>
    <row r="392" ht="20" customHeight="1"/>
    <row r="393" ht="20" customHeight="1"/>
    <row r="394" ht="20" customHeight="1"/>
    <row r="395" ht="20" customHeight="1"/>
    <row r="396" ht="20" customHeight="1"/>
    <row r="397" ht="20" customHeight="1"/>
    <row r="398" ht="20" customHeight="1"/>
    <row r="399" ht="20" customHeight="1"/>
    <row r="400" ht="20" customHeight="1"/>
    <row r="401" ht="20" customHeight="1"/>
    <row r="402" ht="20" customHeight="1"/>
    <row r="403" ht="20" customHeight="1"/>
    <row r="404" ht="20" customHeight="1"/>
    <row r="405" ht="20" customHeight="1"/>
    <row r="406" ht="20" customHeight="1"/>
    <row r="407" ht="20" customHeight="1"/>
    <row r="408" ht="20" customHeight="1"/>
    <row r="409" ht="20" customHeight="1"/>
    <row r="410" ht="20" customHeight="1"/>
    <row r="411" ht="20" customHeight="1"/>
    <row r="412" ht="20" customHeight="1"/>
    <row r="413" ht="20" customHeight="1"/>
    <row r="414" ht="20" customHeight="1"/>
    <row r="415" ht="20" customHeight="1"/>
    <row r="416" ht="20" customHeight="1"/>
    <row r="417" ht="20" customHeight="1"/>
    <row r="418" ht="20" customHeight="1"/>
    <row r="419" ht="20" customHeight="1"/>
    <row r="420" ht="20" customHeight="1"/>
    <row r="421" ht="20" customHeight="1"/>
    <row r="422" ht="20" customHeight="1"/>
    <row r="423" ht="20" customHeight="1"/>
    <row r="424" ht="20" customHeight="1"/>
    <row r="425" ht="20" customHeight="1"/>
    <row r="426" ht="20" customHeight="1"/>
    <row r="427" ht="20" customHeight="1"/>
    <row r="428" ht="20" customHeight="1"/>
    <row r="429" ht="20" customHeight="1"/>
    <row r="430" ht="20" customHeight="1"/>
    <row r="431" ht="20" customHeight="1"/>
    <row r="432" ht="20" customHeight="1"/>
    <row r="433" ht="20" customHeight="1"/>
    <row r="434" ht="20" customHeight="1"/>
    <row r="435" ht="20" customHeight="1"/>
    <row r="436" ht="20" customHeight="1"/>
    <row r="437" ht="20" customHeight="1"/>
    <row r="438" ht="20" customHeight="1"/>
    <row r="439" ht="20" customHeight="1"/>
    <row r="440" ht="20" customHeight="1"/>
    <row r="441" ht="20" customHeight="1"/>
    <row r="442" ht="20" customHeight="1"/>
    <row r="443" ht="20" customHeight="1"/>
    <row r="444" ht="20" customHeight="1"/>
    <row r="445" ht="20" customHeight="1"/>
    <row r="446" ht="20" customHeight="1"/>
    <row r="447" ht="20" customHeight="1"/>
    <row r="448" ht="20" customHeight="1"/>
    <row r="449" ht="20" customHeight="1"/>
    <row r="450" ht="20" customHeight="1"/>
    <row r="451" ht="20" customHeight="1"/>
    <row r="452" ht="20" customHeight="1"/>
    <row r="453" ht="20" customHeight="1"/>
    <row r="454" ht="20" customHeight="1"/>
    <row r="455" ht="20" customHeight="1"/>
    <row r="456" ht="20" customHeight="1"/>
    <row r="457" ht="20" customHeight="1"/>
    <row r="458" ht="20" customHeight="1"/>
    <row r="459" ht="20" customHeight="1"/>
    <row r="460" ht="20" customHeight="1"/>
    <row r="461" ht="20" customHeight="1"/>
    <row r="462" ht="20" customHeight="1"/>
    <row r="463" ht="20" customHeight="1"/>
    <row r="464" ht="20" customHeight="1"/>
    <row r="465" ht="20" customHeight="1"/>
    <row r="466" ht="20" customHeight="1"/>
    <row r="467" ht="20" customHeight="1"/>
    <row r="468" ht="20" customHeight="1"/>
    <row r="469" ht="20" customHeight="1"/>
    <row r="470" ht="20" customHeight="1"/>
    <row r="471" ht="20" customHeight="1"/>
    <row r="472" ht="20" customHeight="1"/>
    <row r="473" ht="20" customHeight="1"/>
    <row r="474" ht="20" customHeight="1"/>
    <row r="475" ht="20" customHeight="1"/>
    <row r="476" ht="20" customHeight="1"/>
    <row r="477" ht="20" customHeight="1"/>
    <row r="478" ht="20" customHeight="1"/>
    <row r="479" ht="20" customHeight="1"/>
    <row r="480" ht="20" customHeight="1"/>
    <row r="481" ht="20" customHeight="1"/>
    <row r="482" ht="20" customHeight="1"/>
    <row r="483" ht="20" customHeight="1"/>
    <row r="484" ht="20" customHeight="1"/>
    <row r="485" ht="20" customHeight="1"/>
    <row r="486" ht="20" customHeight="1"/>
    <row r="487" ht="20" customHeight="1"/>
    <row r="488" ht="20" customHeight="1"/>
    <row r="489" ht="20" customHeight="1"/>
    <row r="490" ht="20" customHeight="1"/>
    <row r="491" ht="20" customHeight="1"/>
    <row r="492" ht="20" customHeight="1"/>
    <row r="493" ht="20" customHeight="1"/>
    <row r="494" ht="20" customHeight="1"/>
    <row r="495" ht="20" customHeight="1"/>
    <row r="496" ht="20" customHeight="1"/>
    <row r="497" ht="20" customHeight="1"/>
    <row r="498" ht="20" customHeight="1"/>
    <row r="499" ht="20" customHeight="1"/>
    <row r="500" ht="20" customHeight="1"/>
    <row r="501" ht="20" customHeight="1"/>
    <row r="502" ht="20" customHeight="1"/>
    <row r="503" ht="20" customHeight="1"/>
    <row r="504" ht="20" customHeight="1"/>
    <row r="505" ht="20" customHeight="1"/>
    <row r="506" ht="20" customHeight="1"/>
    <row r="507" ht="20" customHeight="1"/>
    <row r="508" ht="20" customHeight="1"/>
    <row r="509" ht="20" customHeight="1"/>
    <row r="510" ht="20" customHeight="1"/>
    <row r="511" ht="20" customHeight="1"/>
    <row r="512" ht="20" customHeight="1"/>
    <row r="513" ht="20" customHeight="1"/>
    <row r="514" ht="20" customHeight="1"/>
    <row r="515" ht="20" customHeight="1"/>
    <row r="516" ht="20" customHeight="1"/>
    <row r="517" ht="20" customHeight="1"/>
    <row r="518" ht="20" customHeight="1"/>
    <row r="519" ht="20" customHeight="1"/>
    <row r="520" ht="20" customHeight="1"/>
    <row r="521" ht="20" customHeight="1"/>
    <row r="522" ht="20" customHeight="1"/>
    <row r="523" ht="20" customHeight="1"/>
    <row r="524" ht="20" customHeight="1"/>
    <row r="525" ht="20" customHeight="1"/>
    <row r="526" ht="20" customHeight="1"/>
    <row r="527" ht="20" customHeight="1"/>
    <row r="528" ht="20" customHeight="1"/>
    <row r="529" ht="20" customHeight="1"/>
    <row r="530" ht="20" customHeight="1"/>
    <row r="531" ht="20" customHeight="1"/>
    <row r="532" ht="20" customHeight="1"/>
    <row r="533" ht="20" customHeight="1"/>
    <row r="534" ht="20" customHeight="1"/>
    <row r="535" ht="20" customHeight="1"/>
    <row r="536" ht="20" customHeight="1"/>
    <row r="537" ht="20" customHeight="1"/>
    <row r="538" ht="20" customHeight="1"/>
    <row r="539" ht="20" customHeight="1"/>
    <row r="540" ht="20" customHeight="1"/>
    <row r="541" ht="20" customHeight="1"/>
    <row r="542" ht="20" customHeight="1"/>
    <row r="543" ht="20" customHeight="1"/>
    <row r="544" ht="20" customHeight="1"/>
    <row r="545" ht="20" customHeight="1"/>
    <row r="546" ht="20" customHeight="1"/>
    <row r="547" ht="20" customHeight="1"/>
    <row r="548" ht="20" customHeight="1"/>
    <row r="549" ht="20" customHeight="1"/>
    <row r="550" ht="20" customHeight="1"/>
    <row r="551" ht="20" customHeight="1"/>
    <row r="552" ht="20" customHeight="1"/>
    <row r="553" ht="20" customHeight="1"/>
    <row r="554" ht="20" customHeight="1"/>
    <row r="555" ht="20" customHeight="1"/>
    <row r="556" ht="20" customHeight="1"/>
    <row r="557" ht="20" customHeight="1"/>
    <row r="558" ht="20" customHeight="1"/>
    <row r="559" ht="20" customHeight="1"/>
    <row r="560" ht="20" customHeight="1"/>
    <row r="561" ht="20" customHeight="1"/>
    <row r="562" ht="20" customHeight="1"/>
    <row r="563" ht="20" customHeight="1"/>
    <row r="564" ht="20" customHeight="1"/>
    <row r="565" ht="20" customHeight="1"/>
    <row r="566" ht="20" customHeight="1"/>
    <row r="567" ht="20" customHeight="1"/>
    <row r="568" ht="20" customHeight="1"/>
    <row r="569" ht="20" customHeight="1"/>
    <row r="570" ht="20" customHeight="1"/>
    <row r="571" ht="20" customHeight="1"/>
    <row r="572" ht="20" customHeight="1"/>
    <row r="573" ht="20" customHeight="1"/>
  </sheetData>
  <mergeCells count="121">
    <mergeCell ref="AR20:AT22"/>
    <mergeCell ref="AN2:AN3"/>
    <mergeCell ref="H7:K7"/>
    <mergeCell ref="L7:O7"/>
    <mergeCell ref="H8:I8"/>
    <mergeCell ref="L8:O8"/>
    <mergeCell ref="AI7:AJ7"/>
    <mergeCell ref="AA8:AH8"/>
    <mergeCell ref="AA7:AH7"/>
    <mergeCell ref="AK7:AM7"/>
    <mergeCell ref="AA12:AH12"/>
    <mergeCell ref="AK12:AM12"/>
    <mergeCell ref="AA11:AH11"/>
    <mergeCell ref="L9:O9"/>
    <mergeCell ref="J9:K9"/>
    <mergeCell ref="J8:K8"/>
    <mergeCell ref="V4:W4"/>
    <mergeCell ref="Y9:Z9"/>
    <mergeCell ref="Y8:Z8"/>
    <mergeCell ref="Y7:Z7"/>
    <mergeCell ref="P7:X7"/>
    <mergeCell ref="J10:K10"/>
    <mergeCell ref="Y13:Z13"/>
    <mergeCell ref="Y12:Z12"/>
    <mergeCell ref="Y11:Z11"/>
    <mergeCell ref="Y10:Z10"/>
    <mergeCell ref="L13:O13"/>
    <mergeCell ref="L12:O12"/>
    <mergeCell ref="L11:O11"/>
    <mergeCell ref="P11:X11"/>
    <mergeCell ref="P12:X12"/>
    <mergeCell ref="P13:X13"/>
    <mergeCell ref="L10:O10"/>
    <mergeCell ref="E44:G44"/>
    <mergeCell ref="E43:G43"/>
    <mergeCell ref="J13:K13"/>
    <mergeCell ref="J12:K12"/>
    <mergeCell ref="J11:K11"/>
    <mergeCell ref="H12:I12"/>
    <mergeCell ref="H11:I11"/>
    <mergeCell ref="E40:G40"/>
    <mergeCell ref="E39:G39"/>
    <mergeCell ref="E38:G38"/>
    <mergeCell ref="E37:G37"/>
    <mergeCell ref="E36:G36"/>
    <mergeCell ref="E42:G42"/>
    <mergeCell ref="E35:G35"/>
    <mergeCell ref="AK13:AM13"/>
    <mergeCell ref="E30:Y31"/>
    <mergeCell ref="Z30:AC31"/>
    <mergeCell ref="H13:I13"/>
    <mergeCell ref="AL22:AN23"/>
    <mergeCell ref="W24:W25"/>
    <mergeCell ref="X24:Y25"/>
    <mergeCell ref="Z24:Z25"/>
    <mergeCell ref="AA24:AB25"/>
    <mergeCell ref="AC24:AC25"/>
    <mergeCell ref="AD24:AE25"/>
    <mergeCell ref="AF24:AF25"/>
    <mergeCell ref="AI13:AJ13"/>
    <mergeCell ref="AA13:AH13"/>
    <mergeCell ref="E45:G45"/>
    <mergeCell ref="H5:K5"/>
    <mergeCell ref="H6:K6"/>
    <mergeCell ref="H2:I3"/>
    <mergeCell ref="AK2:AM3"/>
    <mergeCell ref="AK5:AM6"/>
    <mergeCell ref="J2:AJ3"/>
    <mergeCell ref="V5:AJ6"/>
    <mergeCell ref="AJ4:AM4"/>
    <mergeCell ref="X4:AA4"/>
    <mergeCell ref="AB4:AI4"/>
    <mergeCell ref="R6:U6"/>
    <mergeCell ref="R5:U5"/>
    <mergeCell ref="L6:Q6"/>
    <mergeCell ref="L5:Q5"/>
    <mergeCell ref="G2:G7"/>
    <mergeCell ref="AI9:AJ9"/>
    <mergeCell ref="AA9:AH9"/>
    <mergeCell ref="AI8:AJ8"/>
    <mergeCell ref="H9:I9"/>
    <mergeCell ref="H10:I10"/>
    <mergeCell ref="P8:X8"/>
    <mergeCell ref="P9:X9"/>
    <mergeCell ref="E41:G41"/>
    <mergeCell ref="A33:G33"/>
    <mergeCell ref="W18:AN19"/>
    <mergeCell ref="W20:Y21"/>
    <mergeCell ref="Z20:AB21"/>
    <mergeCell ref="AC20:AE21"/>
    <mergeCell ref="AF20:AH21"/>
    <mergeCell ref="AI20:AK21"/>
    <mergeCell ref="AL20:AN21"/>
    <mergeCell ref="W22:Y23"/>
    <mergeCell ref="Z22:AB23"/>
    <mergeCell ref="AC22:AE23"/>
    <mergeCell ref="AF22:AH23"/>
    <mergeCell ref="AI22:AK23"/>
    <mergeCell ref="AM26:AN26"/>
    <mergeCell ref="AQ34:AT42"/>
    <mergeCell ref="AO2:AQ13"/>
    <mergeCell ref="AL32:AO32"/>
    <mergeCell ref="X26:Y26"/>
    <mergeCell ref="AA26:AB26"/>
    <mergeCell ref="AD26:AE26"/>
    <mergeCell ref="AG26:AH26"/>
    <mergeCell ref="AJ26:AK26"/>
    <mergeCell ref="AG24:AH25"/>
    <mergeCell ref="AI24:AI25"/>
    <mergeCell ref="AJ24:AK25"/>
    <mergeCell ref="AL24:AL25"/>
    <mergeCell ref="AM24:AN25"/>
    <mergeCell ref="AK9:AM9"/>
    <mergeCell ref="AK8:AM8"/>
    <mergeCell ref="AK10:AM10"/>
    <mergeCell ref="P10:X10"/>
    <mergeCell ref="AK11:AM11"/>
    <mergeCell ref="AI10:AJ10"/>
    <mergeCell ref="AA10:AH10"/>
    <mergeCell ref="AI12:AJ12"/>
    <mergeCell ref="AI11:AJ11"/>
  </mergeCells>
  <phoneticPr fontId="7" type="noConversion"/>
  <conditionalFormatting sqref="Y8:Y13">
    <cfRule type="containsText" dxfId="20" priority="20" operator="containsText" text="2">
      <formula>NOT(ISERROR(SEARCH("2",Y8)))</formula>
    </cfRule>
    <cfRule type="containsText" dxfId="19" priority="21" operator="containsText" text="1">
      <formula>NOT(ISERROR(SEARCH("1",Y8)))</formula>
    </cfRule>
  </conditionalFormatting>
  <conditionalFormatting sqref="Y8:Y13">
    <cfRule type="containsText" dxfId="18" priority="19" operator="containsText" text="3">
      <formula>NOT(ISERROR(SEARCH("3",Y8)))</formula>
    </cfRule>
  </conditionalFormatting>
  <conditionalFormatting sqref="Y8:Y13">
    <cfRule type="containsText" dxfId="17" priority="18" operator="containsText" text="4">
      <formula>NOT(ISERROR(SEARCH("4",Y8)))</formula>
    </cfRule>
  </conditionalFormatting>
  <conditionalFormatting sqref="Y8:Y13">
    <cfRule type="containsText" dxfId="16" priority="17" operator="containsText" text="5">
      <formula>NOT(ISERROR(SEARCH("5",Y8)))</formula>
    </cfRule>
  </conditionalFormatting>
  <conditionalFormatting sqref="Y8:Y13">
    <cfRule type="containsText" dxfId="15" priority="16" operator="containsText" text="6">
      <formula>NOT(ISERROR(SEARCH("6",Y8)))</formula>
    </cfRule>
  </conditionalFormatting>
  <conditionalFormatting sqref="V5 AI8:AI13 AK5">
    <cfRule type="containsText" dxfId="14" priority="8" operator="containsText" text="7">
      <formula>NOT(ISERROR(SEARCH("7",V5)))</formula>
    </cfRule>
    <cfRule type="containsText" dxfId="13" priority="9" operator="containsText" text="6">
      <formula>NOT(ISERROR(SEARCH("6",V5)))</formula>
    </cfRule>
    <cfRule type="containsText" dxfId="12" priority="10" operator="containsText" text="5">
      <formula>NOT(ISERROR(SEARCH("5",V5)))</formula>
    </cfRule>
    <cfRule type="containsText" dxfId="11" priority="11" operator="containsText" text="4">
      <formula>NOT(ISERROR(SEARCH("4",V5)))</formula>
    </cfRule>
    <cfRule type="containsText" dxfId="10" priority="12" operator="containsText" text="3">
      <formula>NOT(ISERROR(SEARCH("3",V5)))</formula>
    </cfRule>
    <cfRule type="containsText" dxfId="9" priority="13" operator="containsText" text="2">
      <formula>NOT(ISERROR(SEARCH("2",V5)))</formula>
    </cfRule>
    <cfRule type="containsText" dxfId="8" priority="15" operator="containsText" text="1">
      <formula>NOT(ISERROR(SEARCH("1",V5)))</formula>
    </cfRule>
  </conditionalFormatting>
  <conditionalFormatting sqref="AI8:AJ13 V5 AK5">
    <cfRule type="cellIs" dxfId="7" priority="6" operator="equal">
      <formula>8</formula>
    </cfRule>
  </conditionalFormatting>
  <conditionalFormatting sqref="V5 AK5">
    <cfRule type="cellIs" dxfId="6" priority="4" operator="equal">
      <formula>10</formula>
    </cfRule>
    <cfRule type="cellIs" dxfId="5" priority="5" operator="equal">
      <formula>9</formula>
    </cfRule>
  </conditionalFormatting>
  <conditionalFormatting sqref="AI8:AJ13">
    <cfRule type="cellIs" dxfId="4" priority="3" operator="equal">
      <formula>11</formula>
    </cfRule>
  </conditionalFormatting>
  <conditionalFormatting sqref="W24:X24 Z26:AA26 Z22 AL22 AI22 AF22 AC22 Z24:AA24 W26:X26 AL24:AM24 AI24:AJ24 AF24:AG24 AC24:AD24 AL26:AM26 AI26:AJ26 AF26:AG26 AC26:AD26 W20 AL20 AI20 AF20 AC20 Z20 G20:O20 W22">
    <cfRule type="cellIs" dxfId="3" priority="2" stopIfTrue="1" operator="equal">
      <formula>0</formula>
    </cfRule>
  </conditionalFormatting>
  <conditionalFormatting sqref="W18:AN19">
    <cfRule type="cellIs" dxfId="2" priority="1" stopIfTrue="1" operator="equal">
      <formula>0</formula>
    </cfRule>
  </conditionalFormatting>
  <dataValidations count="5">
    <dataValidation type="list" allowBlank="1" showInputMessage="1" showErrorMessage="1" sqref="G2">
      <formula1>$A$35:$A$48</formula1>
    </dataValidation>
    <dataValidation type="list" allowBlank="1" showInputMessage="1" showErrorMessage="1" sqref="X4:AI4">
      <formula1>$C$35:$C$41</formula1>
    </dataValidation>
    <dataValidation type="list" allowBlank="1" showInputMessage="1" showErrorMessage="1" sqref="AJ4">
      <formula1>$C$40:$C$41</formula1>
    </dataValidation>
    <dataValidation type="list" allowBlank="1" showInputMessage="1" showErrorMessage="1" sqref="V5 AK5">
      <formula1>$D$35:$D$44</formula1>
    </dataValidation>
    <dataValidation type="list" allowBlank="1" showInputMessage="1" showErrorMessage="1" sqref="AI8:AJ13">
      <formula1>$D$35:$D$45</formula1>
    </dataValidation>
  </dataValidations>
  <hyperlinks>
    <hyperlink ref="AE1" r:id="rId1"/>
  </hyperlinks>
  <pageMargins left="0.7" right="0.7" top="0.75" bottom="0.75" header="0.3" footer="0.3"/>
  <pageSetup paperSize="9" scale="65" orientation="portrait" horizontalDpi="4294967292" verticalDpi="4294967292"/>
  <colBreaks count="2" manualBreakCount="2">
    <brk id="6" max="1048575" man="1"/>
    <brk id="40" max="1048575" man="1"/>
  </colBreaks>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enableFormatConditionsCalculation="0">
    <tabColor theme="0"/>
  </sheetPr>
  <dimension ref="B1:E60"/>
  <sheetViews>
    <sheetView workbookViewId="0">
      <pane ySplit="1" topLeftCell="A11" activePane="bottomLeft" state="frozen"/>
      <selection pane="bottomLeft" activeCell="A2" sqref="A2"/>
    </sheetView>
  </sheetViews>
  <sheetFormatPr baseColWidth="10" defaultColWidth="10.83203125" defaultRowHeight="17" x14ac:dyDescent="0"/>
  <cols>
    <col min="1" max="1" width="4.1640625" style="37" customWidth="1"/>
    <col min="2" max="2" width="19.33203125" style="37" bestFit="1" customWidth="1"/>
    <col min="3" max="3" width="35.5" style="37" customWidth="1"/>
    <col min="4" max="4" width="14.83203125" style="37" bestFit="1" customWidth="1"/>
    <col min="5" max="5" width="8.1640625" style="37" bestFit="1" customWidth="1"/>
    <col min="6" max="16384" width="10.83203125" style="37"/>
  </cols>
  <sheetData>
    <row r="1" spans="2:5" s="38" customFormat="1" ht="21">
      <c r="B1" s="38" t="s">
        <v>177</v>
      </c>
      <c r="C1" s="38" t="s">
        <v>178</v>
      </c>
      <c r="D1" s="38" t="s">
        <v>179</v>
      </c>
      <c r="E1" s="38" t="s">
        <v>1</v>
      </c>
    </row>
    <row r="2" spans="2:5" ht="17" customHeight="1">
      <c r="B2" s="40" t="s">
        <v>188</v>
      </c>
      <c r="C2" s="37" t="s">
        <v>117</v>
      </c>
      <c r="D2" s="37">
        <v>2</v>
      </c>
      <c r="E2" s="37">
        <v>211</v>
      </c>
    </row>
    <row r="3" spans="2:5" ht="17" customHeight="1">
      <c r="B3" s="40" t="s">
        <v>189</v>
      </c>
      <c r="C3" s="37" t="s">
        <v>117</v>
      </c>
      <c r="D3" s="37">
        <v>2</v>
      </c>
      <c r="E3" s="37">
        <v>237</v>
      </c>
    </row>
    <row r="4" spans="2:5" ht="17" customHeight="1">
      <c r="B4" s="40" t="s">
        <v>190</v>
      </c>
      <c r="C4" s="37" t="s">
        <v>117</v>
      </c>
      <c r="D4" s="37">
        <v>2</v>
      </c>
      <c r="E4" s="37">
        <v>263</v>
      </c>
    </row>
    <row r="5" spans="2:5" ht="17" customHeight="1">
      <c r="B5" s="40" t="s">
        <v>191</v>
      </c>
      <c r="C5" s="37" t="s">
        <v>117</v>
      </c>
      <c r="D5" s="37">
        <v>2</v>
      </c>
      <c r="E5" s="37">
        <v>289</v>
      </c>
    </row>
    <row r="6" spans="2:5" ht="17" customHeight="1">
      <c r="B6" s="40" t="s">
        <v>192</v>
      </c>
      <c r="C6" s="37" t="s">
        <v>117</v>
      </c>
      <c r="D6" s="37">
        <v>2</v>
      </c>
      <c r="E6" s="37">
        <v>315</v>
      </c>
    </row>
    <row r="7" spans="2:5" ht="17" customHeight="1">
      <c r="B7" s="40" t="s">
        <v>193</v>
      </c>
      <c r="C7" s="37" t="s">
        <v>117</v>
      </c>
      <c r="D7" s="37">
        <v>2</v>
      </c>
      <c r="E7" s="37">
        <v>341</v>
      </c>
    </row>
    <row r="8" spans="2:5" ht="17" customHeight="1">
      <c r="B8" s="40" t="s">
        <v>194</v>
      </c>
      <c r="C8" s="37" t="s">
        <v>118</v>
      </c>
      <c r="D8" s="37">
        <v>2</v>
      </c>
      <c r="E8" s="37">
        <v>1</v>
      </c>
    </row>
    <row r="9" spans="2:5" ht="17" customHeight="1">
      <c r="B9" s="40" t="s">
        <v>195</v>
      </c>
      <c r="C9" s="37" t="s">
        <v>118</v>
      </c>
      <c r="D9" s="37">
        <v>2</v>
      </c>
      <c r="E9" s="37">
        <v>36</v>
      </c>
    </row>
    <row r="10" spans="2:5" ht="17" customHeight="1">
      <c r="B10" s="40" t="s">
        <v>196</v>
      </c>
      <c r="C10" s="37" t="s">
        <v>118</v>
      </c>
      <c r="D10" s="37">
        <v>2</v>
      </c>
      <c r="E10" s="37">
        <v>71</v>
      </c>
    </row>
    <row r="11" spans="2:5" ht="17" customHeight="1">
      <c r="B11" s="40" t="s">
        <v>197</v>
      </c>
      <c r="C11" s="37" t="s">
        <v>118</v>
      </c>
      <c r="D11" s="37">
        <v>2</v>
      </c>
      <c r="E11" s="37">
        <v>106</v>
      </c>
    </row>
    <row r="12" spans="2:5">
      <c r="B12" s="40" t="s">
        <v>198</v>
      </c>
      <c r="C12" s="37" t="s">
        <v>118</v>
      </c>
      <c r="D12" s="37">
        <v>2</v>
      </c>
      <c r="E12" s="37">
        <v>141</v>
      </c>
    </row>
    <row r="13" spans="2:5">
      <c r="B13" s="40" t="s">
        <v>199</v>
      </c>
      <c r="C13" s="37" t="s">
        <v>118</v>
      </c>
      <c r="D13" s="37">
        <v>2</v>
      </c>
      <c r="E13" s="37">
        <v>176</v>
      </c>
    </row>
    <row r="14" spans="2:5">
      <c r="B14" s="40" t="s">
        <v>200</v>
      </c>
      <c r="C14" s="37" t="s">
        <v>116</v>
      </c>
      <c r="D14" s="37">
        <v>4</v>
      </c>
      <c r="E14" s="37">
        <v>1</v>
      </c>
    </row>
    <row r="15" spans="2:5">
      <c r="B15" s="40" t="s">
        <v>201</v>
      </c>
      <c r="C15" s="37" t="s">
        <v>116</v>
      </c>
      <c r="D15" s="37">
        <v>4</v>
      </c>
      <c r="E15" s="37">
        <v>36</v>
      </c>
    </row>
    <row r="16" spans="2:5">
      <c r="B16" s="40" t="s">
        <v>202</v>
      </c>
      <c r="C16" s="37" t="s">
        <v>116</v>
      </c>
      <c r="D16" s="37">
        <v>4</v>
      </c>
      <c r="E16" s="37">
        <v>71</v>
      </c>
    </row>
    <row r="17" spans="2:5">
      <c r="B17" s="40" t="s">
        <v>203</v>
      </c>
      <c r="C17" s="37" t="s">
        <v>116</v>
      </c>
      <c r="D17" s="37">
        <v>4</v>
      </c>
      <c r="E17" s="37">
        <v>106</v>
      </c>
    </row>
    <row r="18" spans="2:5">
      <c r="B18" s="40" t="s">
        <v>204</v>
      </c>
      <c r="C18" s="37" t="s">
        <v>116</v>
      </c>
      <c r="D18" s="37">
        <v>2</v>
      </c>
      <c r="E18" s="37">
        <v>367</v>
      </c>
    </row>
    <row r="19" spans="2:5">
      <c r="B19" s="40" t="s">
        <v>205</v>
      </c>
      <c r="C19" s="37" t="s">
        <v>116</v>
      </c>
      <c r="D19" s="37">
        <v>2</v>
      </c>
      <c r="E19" s="37">
        <v>402</v>
      </c>
    </row>
    <row r="20" spans="2:5">
      <c r="B20" s="40" t="s">
        <v>206</v>
      </c>
      <c r="C20" s="37" t="s">
        <v>116</v>
      </c>
      <c r="D20" s="37">
        <v>2</v>
      </c>
      <c r="E20" s="37">
        <v>437</v>
      </c>
    </row>
    <row r="21" spans="2:5">
      <c r="B21" s="40" t="s">
        <v>207</v>
      </c>
      <c r="C21" s="37" t="s">
        <v>116</v>
      </c>
      <c r="D21" s="37">
        <v>2</v>
      </c>
      <c r="E21" s="37">
        <v>472</v>
      </c>
    </row>
    <row r="22" spans="2:5">
      <c r="B22" s="40" t="s">
        <v>208</v>
      </c>
      <c r="C22" s="37" t="s">
        <v>184</v>
      </c>
      <c r="D22" s="37">
        <v>3</v>
      </c>
      <c r="E22" s="37">
        <v>201</v>
      </c>
    </row>
    <row r="23" spans="2:5">
      <c r="B23" s="40" t="s">
        <v>209</v>
      </c>
      <c r="C23" s="37" t="s">
        <v>184</v>
      </c>
      <c r="D23" s="37">
        <v>3</v>
      </c>
      <c r="E23" s="37">
        <v>215</v>
      </c>
    </row>
    <row r="24" spans="2:5">
      <c r="B24" s="40" t="s">
        <v>210</v>
      </c>
      <c r="C24" s="37" t="s">
        <v>184</v>
      </c>
      <c r="D24" s="37">
        <v>3</v>
      </c>
      <c r="E24" s="37">
        <v>229</v>
      </c>
    </row>
    <row r="25" spans="2:5">
      <c r="B25" s="40" t="s">
        <v>211</v>
      </c>
      <c r="C25" s="37" t="s">
        <v>184</v>
      </c>
      <c r="D25" s="37">
        <v>3</v>
      </c>
      <c r="E25" s="37">
        <v>243</v>
      </c>
    </row>
    <row r="26" spans="2:5">
      <c r="B26" s="40" t="s">
        <v>212</v>
      </c>
      <c r="C26" s="37" t="s">
        <v>184</v>
      </c>
      <c r="D26" s="37">
        <v>3</v>
      </c>
      <c r="E26" s="37">
        <v>257</v>
      </c>
    </row>
    <row r="27" spans="2:5">
      <c r="B27" s="40" t="s">
        <v>213</v>
      </c>
      <c r="C27" s="37" t="s">
        <v>184</v>
      </c>
      <c r="D27" s="37">
        <v>3</v>
      </c>
      <c r="E27" s="37">
        <v>271</v>
      </c>
    </row>
    <row r="28" spans="2:5">
      <c r="B28" s="40" t="s">
        <v>214</v>
      </c>
      <c r="C28" s="37" t="s">
        <v>117</v>
      </c>
      <c r="D28" s="37">
        <v>3</v>
      </c>
      <c r="E28" s="37">
        <v>301</v>
      </c>
    </row>
    <row r="29" spans="2:5">
      <c r="B29" s="40" t="s">
        <v>215</v>
      </c>
      <c r="C29" s="37" t="s">
        <v>117</v>
      </c>
      <c r="D29" s="37">
        <v>3</v>
      </c>
      <c r="E29" s="37">
        <v>327</v>
      </c>
    </row>
    <row r="30" spans="2:5">
      <c r="B30" s="40" t="s">
        <v>216</v>
      </c>
      <c r="C30" s="37" t="s">
        <v>117</v>
      </c>
      <c r="D30" s="37">
        <v>3</v>
      </c>
      <c r="E30" s="37">
        <v>353</v>
      </c>
    </row>
    <row r="31" spans="2:5">
      <c r="B31" s="40" t="s">
        <v>217</v>
      </c>
      <c r="C31" s="37" t="s">
        <v>117</v>
      </c>
      <c r="D31" s="37">
        <v>3</v>
      </c>
      <c r="E31" s="37">
        <v>379</v>
      </c>
    </row>
    <row r="32" spans="2:5">
      <c r="B32" s="40" t="s">
        <v>218</v>
      </c>
      <c r="C32" s="37" t="s">
        <v>117</v>
      </c>
      <c r="D32" s="37">
        <v>3</v>
      </c>
      <c r="E32" s="37">
        <v>1</v>
      </c>
    </row>
    <row r="33" spans="2:5">
      <c r="B33" s="40" t="s">
        <v>219</v>
      </c>
      <c r="C33" s="37" t="s">
        <v>117</v>
      </c>
      <c r="D33" s="37">
        <v>3</v>
      </c>
      <c r="E33" s="37">
        <v>27</v>
      </c>
    </row>
    <row r="34" spans="2:5">
      <c r="B34" s="40" t="s">
        <v>220</v>
      </c>
      <c r="C34" s="37" t="s">
        <v>117</v>
      </c>
      <c r="D34" s="37">
        <v>3</v>
      </c>
      <c r="E34" s="37">
        <v>53</v>
      </c>
    </row>
    <row r="35" spans="2:5">
      <c r="B35" s="40" t="s">
        <v>221</v>
      </c>
      <c r="C35" s="37" t="s">
        <v>117</v>
      </c>
      <c r="D35" s="37">
        <v>3</v>
      </c>
      <c r="E35" s="37">
        <v>79</v>
      </c>
    </row>
    <row r="36" spans="2:5">
      <c r="B36" s="40" t="s">
        <v>222</v>
      </c>
      <c r="C36" s="37" t="s">
        <v>117</v>
      </c>
      <c r="D36" s="37">
        <v>3</v>
      </c>
      <c r="E36" s="37">
        <v>105</v>
      </c>
    </row>
    <row r="37" spans="2:5">
      <c r="B37" s="40" t="s">
        <v>223</v>
      </c>
      <c r="C37" s="37" t="s">
        <v>20</v>
      </c>
      <c r="D37" s="37">
        <v>3</v>
      </c>
      <c r="E37" s="37">
        <v>131</v>
      </c>
    </row>
    <row r="38" spans="2:5">
      <c r="B38" s="40" t="s">
        <v>224</v>
      </c>
      <c r="C38" s="37" t="s">
        <v>20</v>
      </c>
      <c r="D38" s="37">
        <v>1</v>
      </c>
      <c r="E38" s="37">
        <v>481</v>
      </c>
    </row>
    <row r="39" spans="2:5">
      <c r="B39" s="40" t="s">
        <v>225</v>
      </c>
      <c r="C39" s="37" t="s">
        <v>20</v>
      </c>
      <c r="D39" s="37">
        <v>1</v>
      </c>
      <c r="E39" s="37">
        <v>482</v>
      </c>
    </row>
    <row r="40" spans="2:5">
      <c r="B40" s="40" t="s">
        <v>226</v>
      </c>
      <c r="C40" s="37" t="s">
        <v>20</v>
      </c>
      <c r="D40" s="37">
        <v>1</v>
      </c>
      <c r="E40" s="37">
        <v>483</v>
      </c>
    </row>
    <row r="41" spans="2:5">
      <c r="B41" s="40" t="s">
        <v>186</v>
      </c>
      <c r="C41" s="37" t="s">
        <v>20</v>
      </c>
      <c r="D41" s="37">
        <v>1</v>
      </c>
      <c r="E41" s="37">
        <v>484</v>
      </c>
    </row>
    <row r="42" spans="2:5">
      <c r="B42" s="40" t="s">
        <v>227</v>
      </c>
      <c r="C42" s="37" t="s">
        <v>20</v>
      </c>
      <c r="D42" s="37">
        <v>1</v>
      </c>
      <c r="E42" s="37">
        <v>485</v>
      </c>
    </row>
    <row r="43" spans="2:5">
      <c r="B43" s="40" t="s">
        <v>228</v>
      </c>
      <c r="C43" s="37" t="s">
        <v>20</v>
      </c>
      <c r="D43" s="37">
        <v>1</v>
      </c>
      <c r="E43" s="37">
        <v>485</v>
      </c>
    </row>
    <row r="44" spans="2:5">
      <c r="B44" s="40" t="s">
        <v>229</v>
      </c>
      <c r="C44" s="37" t="s">
        <v>20</v>
      </c>
      <c r="D44" s="37">
        <v>1</v>
      </c>
      <c r="E44" s="37">
        <v>486</v>
      </c>
    </row>
    <row r="45" spans="2:5">
      <c r="B45" s="40" t="s">
        <v>230</v>
      </c>
      <c r="C45" s="37" t="s">
        <v>20</v>
      </c>
      <c r="D45" s="37">
        <v>1</v>
      </c>
      <c r="E45" s="37">
        <v>487</v>
      </c>
    </row>
    <row r="46" spans="2:5">
      <c r="B46" s="40" t="s">
        <v>231</v>
      </c>
      <c r="C46" s="37" t="s">
        <v>20</v>
      </c>
      <c r="D46" s="37">
        <v>1</v>
      </c>
      <c r="E46" s="37">
        <v>488</v>
      </c>
    </row>
    <row r="47" spans="2:5">
      <c r="B47" s="40" t="s">
        <v>232</v>
      </c>
      <c r="C47" s="37" t="s">
        <v>20</v>
      </c>
      <c r="D47" s="37">
        <v>1</v>
      </c>
      <c r="E47" s="37">
        <v>489</v>
      </c>
    </row>
    <row r="48" spans="2:5">
      <c r="B48" s="40" t="s">
        <v>233</v>
      </c>
      <c r="C48" s="37" t="s">
        <v>20</v>
      </c>
      <c r="D48" s="37">
        <v>1</v>
      </c>
      <c r="E48" s="37">
        <v>490</v>
      </c>
    </row>
    <row r="49" spans="2:5">
      <c r="B49" s="40" t="s">
        <v>234</v>
      </c>
      <c r="C49" s="37" t="s">
        <v>20</v>
      </c>
      <c r="D49" s="37">
        <v>1</v>
      </c>
      <c r="E49" s="37">
        <v>491</v>
      </c>
    </row>
    <row r="50" spans="2:5">
      <c r="B50" s="40" t="s">
        <v>235</v>
      </c>
      <c r="C50" s="37" t="s">
        <v>20</v>
      </c>
      <c r="D50" s="37">
        <v>1</v>
      </c>
      <c r="E50" s="37">
        <v>492</v>
      </c>
    </row>
    <row r="51" spans="2:5">
      <c r="B51" s="40" t="s">
        <v>236</v>
      </c>
      <c r="C51" s="37" t="s">
        <v>65</v>
      </c>
      <c r="D51" s="37">
        <v>1</v>
      </c>
      <c r="E51" s="37">
        <v>493</v>
      </c>
    </row>
    <row r="52" spans="2:5">
      <c r="B52" s="40" t="s">
        <v>237</v>
      </c>
      <c r="C52" s="37" t="s">
        <v>65</v>
      </c>
      <c r="D52" s="37">
        <v>1</v>
      </c>
      <c r="E52" s="37">
        <v>494</v>
      </c>
    </row>
    <row r="53" spans="2:5">
      <c r="B53" s="40" t="s">
        <v>238</v>
      </c>
      <c r="C53" s="37" t="s">
        <v>65</v>
      </c>
      <c r="D53" s="37">
        <v>1</v>
      </c>
      <c r="E53" s="37">
        <v>495</v>
      </c>
    </row>
    <row r="54" spans="2:5">
      <c r="B54" s="40" t="s">
        <v>239</v>
      </c>
      <c r="C54" s="37" t="s">
        <v>65</v>
      </c>
      <c r="D54" s="37">
        <v>1</v>
      </c>
      <c r="E54" s="37">
        <v>496</v>
      </c>
    </row>
    <row r="55" spans="2:5">
      <c r="B55" s="40" t="s">
        <v>240</v>
      </c>
      <c r="C55" s="37" t="s">
        <v>65</v>
      </c>
      <c r="D55" s="37">
        <v>1</v>
      </c>
      <c r="E55" s="37">
        <v>497</v>
      </c>
    </row>
    <row r="56" spans="2:5">
      <c r="B56" s="40" t="s">
        <v>241</v>
      </c>
      <c r="C56" s="37" t="s">
        <v>65</v>
      </c>
      <c r="D56" s="37">
        <v>1</v>
      </c>
      <c r="E56" s="37">
        <v>498</v>
      </c>
    </row>
    <row r="57" spans="2:5">
      <c r="B57" s="40" t="s">
        <v>187</v>
      </c>
      <c r="C57" s="37" t="s">
        <v>31</v>
      </c>
      <c r="D57" s="37">
        <v>1</v>
      </c>
      <c r="E57" s="37">
        <v>499</v>
      </c>
    </row>
    <row r="58" spans="2:5">
      <c r="B58" s="40" t="s">
        <v>242</v>
      </c>
      <c r="C58" s="37" t="s">
        <v>31</v>
      </c>
      <c r="D58" s="37">
        <v>1</v>
      </c>
      <c r="E58" s="37">
        <v>500</v>
      </c>
    </row>
    <row r="59" spans="2:5">
      <c r="B59" s="40" t="s">
        <v>243</v>
      </c>
      <c r="C59" s="37" t="s">
        <v>31</v>
      </c>
      <c r="D59" s="37">
        <v>1</v>
      </c>
      <c r="E59" s="37">
        <v>501</v>
      </c>
    </row>
    <row r="60" spans="2:5">
      <c r="B60" s="40" t="s">
        <v>244</v>
      </c>
      <c r="C60" s="37" t="s">
        <v>31</v>
      </c>
      <c r="D60" s="37">
        <v>1</v>
      </c>
      <c r="E60" s="37">
        <v>502</v>
      </c>
    </row>
  </sheetData>
  <pageMargins left="0.7" right="0.7" top="0.75" bottom="0.75" header="0.3" footer="0.3"/>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MATOS!$B:$B</xm:f>
          </x14:formula1>
          <xm:sqref>C2:C60</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tabColor rgb="FFFF0000"/>
  </sheetPr>
  <dimension ref="A1:F172"/>
  <sheetViews>
    <sheetView workbookViewId="0">
      <selection activeCell="D39" sqref="D39"/>
    </sheetView>
  </sheetViews>
  <sheetFormatPr baseColWidth="10" defaultColWidth="10.83203125" defaultRowHeight="17" x14ac:dyDescent="0"/>
  <cols>
    <col min="1" max="1" width="10.83203125" style="30"/>
    <col min="2" max="2" width="32.5" style="28" bestFit="1" customWidth="1"/>
    <col min="3" max="3" width="10.83203125" style="29" bestFit="1" customWidth="1"/>
    <col min="4" max="4" width="10.83203125" style="39"/>
    <col min="5" max="5" width="37.1640625" style="30" bestFit="1" customWidth="1"/>
    <col min="6" max="16384" width="10.83203125" style="30"/>
  </cols>
  <sheetData>
    <row r="1" spans="2:3">
      <c r="B1" s="4" t="s">
        <v>15</v>
      </c>
      <c r="C1" s="5">
        <v>4.3499999999999996</v>
      </c>
    </row>
    <row r="2" spans="2:3">
      <c r="B2" s="31"/>
      <c r="C2" s="13"/>
    </row>
    <row r="3" spans="2:3">
      <c r="B3" s="12" t="s">
        <v>121</v>
      </c>
      <c r="C3" s="34"/>
    </row>
    <row r="4" spans="2:3">
      <c r="B4" s="6"/>
      <c r="C4" s="7"/>
    </row>
    <row r="5" spans="2:3">
      <c r="B5" s="12" t="s">
        <v>66</v>
      </c>
      <c r="C5" s="13">
        <v>1.3</v>
      </c>
    </row>
    <row r="6" spans="2:3">
      <c r="B6" s="8" t="s">
        <v>85</v>
      </c>
      <c r="C6" s="5">
        <v>8.6999999999999993</v>
      </c>
    </row>
    <row r="7" spans="2:3">
      <c r="B7" s="8" t="s">
        <v>86</v>
      </c>
      <c r="C7" s="5">
        <v>21</v>
      </c>
    </row>
    <row r="8" spans="2:3">
      <c r="B8" s="12" t="s">
        <v>122</v>
      </c>
      <c r="C8" s="34"/>
    </row>
    <row r="9" spans="2:3">
      <c r="B9" s="8" t="s">
        <v>46</v>
      </c>
      <c r="C9" s="5">
        <v>0.5</v>
      </c>
    </row>
    <row r="10" spans="2:3">
      <c r="B10" s="9" t="s">
        <v>60</v>
      </c>
      <c r="C10" s="10">
        <v>1.8</v>
      </c>
    </row>
    <row r="11" spans="2:3">
      <c r="B11" s="12" t="s">
        <v>123</v>
      </c>
      <c r="C11" s="10">
        <v>3.65</v>
      </c>
    </row>
    <row r="12" spans="2:3">
      <c r="B12" s="12" t="s">
        <v>124</v>
      </c>
      <c r="C12" s="13"/>
    </row>
    <row r="13" spans="2:3">
      <c r="B13" s="12" t="s">
        <v>125</v>
      </c>
      <c r="C13" s="13"/>
    </row>
    <row r="14" spans="2:3">
      <c r="B14" s="12" t="s">
        <v>126</v>
      </c>
      <c r="C14" s="13"/>
    </row>
    <row r="15" spans="2:3">
      <c r="B15" s="9" t="s">
        <v>176</v>
      </c>
      <c r="C15" s="11">
        <v>8.6999999999999993</v>
      </c>
    </row>
    <row r="16" spans="2:3">
      <c r="B16" s="9" t="s">
        <v>26</v>
      </c>
      <c r="C16" s="11">
        <v>12</v>
      </c>
    </row>
    <row r="17" spans="2:6">
      <c r="B17" s="9" t="s">
        <v>102</v>
      </c>
      <c r="C17" s="5">
        <v>0.44</v>
      </c>
    </row>
    <row r="18" spans="2:6">
      <c r="B18" s="12" t="s">
        <v>127</v>
      </c>
      <c r="C18" s="13">
        <v>16</v>
      </c>
    </row>
    <row r="19" spans="2:6">
      <c r="B19" s="12" t="s">
        <v>128</v>
      </c>
      <c r="C19" s="13">
        <v>16</v>
      </c>
    </row>
    <row r="20" spans="2:6">
      <c r="B20" s="9" t="s">
        <v>40</v>
      </c>
      <c r="C20" s="5">
        <v>16</v>
      </c>
    </row>
    <row r="21" spans="2:6">
      <c r="B21" s="12" t="s">
        <v>116</v>
      </c>
      <c r="C21" s="13">
        <v>2.93</v>
      </c>
      <c r="D21" s="39">
        <v>21</v>
      </c>
    </row>
    <row r="22" spans="2:6">
      <c r="B22" s="8" t="s">
        <v>23</v>
      </c>
      <c r="C22" s="5">
        <v>26.09</v>
      </c>
    </row>
    <row r="23" spans="2:6">
      <c r="B23" s="32" t="s">
        <v>129</v>
      </c>
      <c r="C23" s="13">
        <v>4.3499999999999996</v>
      </c>
    </row>
    <row r="24" spans="2:6">
      <c r="B24" s="32" t="s">
        <v>130</v>
      </c>
      <c r="C24" s="13">
        <f>6000/230</f>
        <v>26.086956521739129</v>
      </c>
    </row>
    <row r="25" spans="2:6">
      <c r="B25" s="4" t="s">
        <v>67</v>
      </c>
      <c r="C25" s="5">
        <v>5.2</v>
      </c>
    </row>
    <row r="26" spans="2:6">
      <c r="B26" s="4" t="s">
        <v>45</v>
      </c>
      <c r="C26" s="5">
        <v>8.6999999999999993</v>
      </c>
    </row>
    <row r="27" spans="2:6">
      <c r="B27" s="4" t="s">
        <v>50</v>
      </c>
      <c r="C27" s="5">
        <v>8.6999999999999993</v>
      </c>
    </row>
    <row r="28" spans="2:6">
      <c r="B28" s="32" t="s">
        <v>131</v>
      </c>
      <c r="C28" s="13">
        <v>17.399999999999999</v>
      </c>
    </row>
    <row r="29" spans="2:6">
      <c r="B29" s="12" t="s">
        <v>132</v>
      </c>
      <c r="C29" s="34"/>
    </row>
    <row r="30" spans="2:6">
      <c r="B30" s="9" t="s">
        <v>55</v>
      </c>
      <c r="C30" s="11">
        <v>42</v>
      </c>
    </row>
    <row r="31" spans="2:6">
      <c r="B31" s="9" t="s">
        <v>100</v>
      </c>
      <c r="C31" s="5">
        <v>1</v>
      </c>
      <c r="E31" s="12"/>
      <c r="F31" s="13"/>
    </row>
    <row r="32" spans="2:6">
      <c r="B32" s="32" t="s">
        <v>133</v>
      </c>
      <c r="C32" s="13">
        <v>1.74</v>
      </c>
      <c r="E32" s="12"/>
      <c r="F32" s="34"/>
    </row>
    <row r="33" spans="2:6">
      <c r="B33" s="8" t="s">
        <v>83</v>
      </c>
      <c r="C33" s="5">
        <v>3.5</v>
      </c>
      <c r="E33" s="12"/>
      <c r="F33" s="13"/>
    </row>
    <row r="34" spans="2:6">
      <c r="B34" s="9" t="s">
        <v>111</v>
      </c>
      <c r="C34" s="11">
        <v>8.69</v>
      </c>
    </row>
    <row r="35" spans="2:6">
      <c r="B35" s="8" t="s">
        <v>22</v>
      </c>
      <c r="C35" s="5"/>
      <c r="E35" s="32"/>
      <c r="F35" s="13"/>
    </row>
    <row r="36" spans="2:6">
      <c r="B36" s="4" t="s">
        <v>64</v>
      </c>
      <c r="C36" s="14">
        <v>11.3</v>
      </c>
      <c r="E36" s="12"/>
      <c r="F36" s="35"/>
    </row>
    <row r="37" spans="2:6">
      <c r="B37" s="8" t="s">
        <v>112</v>
      </c>
      <c r="C37" s="5">
        <v>2.95</v>
      </c>
      <c r="E37" s="12"/>
      <c r="F37" s="35"/>
    </row>
    <row r="38" spans="2:6">
      <c r="B38" s="8" t="s">
        <v>16</v>
      </c>
      <c r="C38" s="5">
        <v>3.5</v>
      </c>
      <c r="E38" s="12"/>
      <c r="F38" s="13"/>
    </row>
    <row r="39" spans="2:6">
      <c r="B39" s="15" t="s">
        <v>24</v>
      </c>
      <c r="C39" s="16">
        <v>0.44</v>
      </c>
    </row>
    <row r="40" spans="2:6">
      <c r="B40" s="17" t="s">
        <v>11</v>
      </c>
      <c r="C40" s="18">
        <v>1.1499999999999999</v>
      </c>
      <c r="E40" s="12"/>
      <c r="F40" s="34"/>
    </row>
    <row r="41" spans="2:6">
      <c r="B41" s="17" t="s">
        <v>9</v>
      </c>
      <c r="C41" s="18">
        <v>1.19</v>
      </c>
      <c r="E41" s="12"/>
      <c r="F41" s="13"/>
    </row>
    <row r="42" spans="2:6">
      <c r="B42" s="17" t="s">
        <v>10</v>
      </c>
      <c r="C42" s="18">
        <v>1.32</v>
      </c>
    </row>
    <row r="43" spans="2:6">
      <c r="B43" s="17" t="s">
        <v>12</v>
      </c>
      <c r="C43" s="18">
        <v>1.5</v>
      </c>
    </row>
    <row r="44" spans="2:6">
      <c r="B44" s="17" t="s">
        <v>13</v>
      </c>
      <c r="C44" s="18">
        <v>0.35199999999999998</v>
      </c>
    </row>
    <row r="45" spans="2:6">
      <c r="B45" s="12" t="s">
        <v>134</v>
      </c>
      <c r="C45" s="13">
        <v>0.93</v>
      </c>
      <c r="E45" s="12"/>
      <c r="F45" s="34"/>
    </row>
    <row r="46" spans="2:6">
      <c r="B46" s="19" t="s">
        <v>30</v>
      </c>
      <c r="C46" s="11">
        <v>2.2000000000000002</v>
      </c>
      <c r="F46" s="35"/>
    </row>
    <row r="47" spans="2:6">
      <c r="B47" s="19" t="s">
        <v>7</v>
      </c>
      <c r="C47" s="5">
        <v>4.8</v>
      </c>
    </row>
    <row r="48" spans="2:6">
      <c r="B48" s="9" t="s">
        <v>25</v>
      </c>
      <c r="C48" s="11">
        <v>12</v>
      </c>
    </row>
    <row r="49" spans="2:6">
      <c r="B49" s="20" t="s">
        <v>54</v>
      </c>
      <c r="C49" s="21">
        <v>0.4</v>
      </c>
    </row>
    <row r="50" spans="2:6">
      <c r="B50" s="20" t="s">
        <v>89</v>
      </c>
      <c r="C50" s="21">
        <v>9.6</v>
      </c>
    </row>
    <row r="51" spans="2:6">
      <c r="B51" s="15" t="s">
        <v>84</v>
      </c>
      <c r="C51" s="16">
        <v>2</v>
      </c>
    </row>
    <row r="52" spans="2:6">
      <c r="B52" s="32" t="s">
        <v>135</v>
      </c>
      <c r="C52" s="13">
        <v>4.34</v>
      </c>
    </row>
    <row r="53" spans="2:6">
      <c r="B53" s="32" t="s">
        <v>136</v>
      </c>
      <c r="C53" s="13">
        <v>1.3</v>
      </c>
    </row>
    <row r="54" spans="2:6">
      <c r="B54" s="32" t="s">
        <v>137</v>
      </c>
      <c r="C54" s="13">
        <f>1000/230</f>
        <v>4.3478260869565215</v>
      </c>
    </row>
    <row r="55" spans="2:6">
      <c r="B55" s="8" t="s">
        <v>61</v>
      </c>
      <c r="C55" s="5">
        <v>4.3499999999999996</v>
      </c>
      <c r="E55" s="12"/>
      <c r="F55" s="13"/>
    </row>
    <row r="56" spans="2:6">
      <c r="B56" s="8" t="s">
        <v>62</v>
      </c>
      <c r="C56" s="5">
        <v>8.6999999999999993</v>
      </c>
      <c r="E56" s="12"/>
      <c r="F56" s="34"/>
    </row>
    <row r="57" spans="2:6">
      <c r="B57" s="8" t="s">
        <v>90</v>
      </c>
      <c r="C57" s="5">
        <v>11</v>
      </c>
      <c r="E57" s="12"/>
      <c r="F57" s="34"/>
    </row>
    <row r="58" spans="2:6">
      <c r="B58" s="32" t="s">
        <v>138</v>
      </c>
      <c r="C58" s="13">
        <v>3.26</v>
      </c>
    </row>
    <row r="59" spans="2:6">
      <c r="B59" s="32" t="s">
        <v>139</v>
      </c>
      <c r="C59" s="13">
        <v>8.6999999999999993</v>
      </c>
    </row>
    <row r="60" spans="2:6">
      <c r="B60" s="9" t="s">
        <v>106</v>
      </c>
      <c r="C60" s="11">
        <v>1.9</v>
      </c>
    </row>
    <row r="61" spans="2:6">
      <c r="B61" s="9" t="s">
        <v>52</v>
      </c>
      <c r="C61" s="5">
        <v>32</v>
      </c>
    </row>
    <row r="62" spans="2:6">
      <c r="B62" s="9" t="s">
        <v>17</v>
      </c>
      <c r="C62" s="11">
        <v>3.5</v>
      </c>
    </row>
    <row r="63" spans="2:6">
      <c r="B63" s="9" t="s">
        <v>103</v>
      </c>
      <c r="C63" s="11">
        <v>1.3</v>
      </c>
      <c r="F63" s="35"/>
    </row>
    <row r="64" spans="2:6">
      <c r="B64" s="22" t="s">
        <v>113</v>
      </c>
      <c r="C64" s="23">
        <v>3.2</v>
      </c>
    </row>
    <row r="65" spans="2:6">
      <c r="B65" s="33" t="s">
        <v>140</v>
      </c>
      <c r="C65" s="13">
        <v>0.26</v>
      </c>
      <c r="E65" s="31"/>
      <c r="F65" s="13"/>
    </row>
    <row r="66" spans="2:6">
      <c r="B66" s="8" t="s">
        <v>31</v>
      </c>
      <c r="C66" s="5">
        <v>5.66</v>
      </c>
      <c r="E66" s="12"/>
      <c r="F66" s="34"/>
    </row>
    <row r="67" spans="2:6">
      <c r="B67" s="8" t="s">
        <v>82</v>
      </c>
      <c r="C67" s="5">
        <v>5.66</v>
      </c>
    </row>
    <row r="68" spans="2:6">
      <c r="B68" s="32" t="s">
        <v>141</v>
      </c>
      <c r="C68" s="13">
        <v>4.3499999999999996</v>
      </c>
      <c r="E68" s="32"/>
      <c r="F68" s="13"/>
    </row>
    <row r="69" spans="2:6">
      <c r="B69" s="8" t="s">
        <v>115</v>
      </c>
      <c r="C69" s="5">
        <v>8.68</v>
      </c>
    </row>
    <row r="70" spans="2:6">
      <c r="B70" s="32" t="s">
        <v>142</v>
      </c>
      <c r="C70" s="13">
        <v>21.75</v>
      </c>
      <c r="E70" s="32"/>
      <c r="F70" s="13"/>
    </row>
    <row r="71" spans="2:6">
      <c r="B71" s="8" t="s">
        <v>21</v>
      </c>
      <c r="C71" s="11"/>
    </row>
    <row r="72" spans="2:6">
      <c r="B72" s="9" t="s">
        <v>29</v>
      </c>
      <c r="C72" s="11">
        <v>20</v>
      </c>
    </row>
    <row r="73" spans="2:6">
      <c r="B73" s="9" t="s">
        <v>96</v>
      </c>
      <c r="C73" s="5">
        <v>2</v>
      </c>
      <c r="E73" s="12"/>
      <c r="F73" s="34"/>
    </row>
    <row r="74" spans="2:6">
      <c r="B74" s="12" t="s">
        <v>143</v>
      </c>
      <c r="C74" s="13">
        <v>1.52</v>
      </c>
      <c r="E74" s="12"/>
      <c r="F74" s="13"/>
    </row>
    <row r="75" spans="2:6">
      <c r="B75" s="9" t="s">
        <v>28</v>
      </c>
      <c r="C75" s="11">
        <v>12</v>
      </c>
      <c r="E75" s="12"/>
      <c r="F75" s="34"/>
    </row>
    <row r="76" spans="2:6">
      <c r="B76" s="9" t="s">
        <v>44</v>
      </c>
      <c r="C76" s="5">
        <v>8.16</v>
      </c>
      <c r="E76" s="12"/>
      <c r="F76" s="34"/>
    </row>
    <row r="77" spans="2:6">
      <c r="B77" s="12" t="s">
        <v>144</v>
      </c>
      <c r="C77" s="34"/>
    </row>
    <row r="78" spans="2:6">
      <c r="B78" s="9" t="s">
        <v>27</v>
      </c>
      <c r="C78" s="11">
        <v>25</v>
      </c>
    </row>
    <row r="79" spans="2:6">
      <c r="B79" s="9" t="s">
        <v>58</v>
      </c>
      <c r="C79" s="11">
        <v>4</v>
      </c>
      <c r="E79" s="12"/>
      <c r="F79" s="34"/>
    </row>
    <row r="80" spans="2:6">
      <c r="B80" s="9" t="s">
        <v>57</v>
      </c>
      <c r="C80" s="11">
        <v>7.5</v>
      </c>
    </row>
    <row r="81" spans="1:6">
      <c r="B81" s="9" t="s">
        <v>99</v>
      </c>
      <c r="C81" s="11">
        <v>0.5</v>
      </c>
      <c r="E81" s="32"/>
      <c r="F81" s="13"/>
    </row>
    <row r="82" spans="1:6">
      <c r="B82" s="22" t="s">
        <v>145</v>
      </c>
      <c r="C82" s="13"/>
      <c r="E82" s="32"/>
      <c r="F82" s="13"/>
    </row>
    <row r="83" spans="1:6">
      <c r="B83" s="9" t="s">
        <v>56</v>
      </c>
      <c r="C83" s="10">
        <v>39</v>
      </c>
      <c r="F83" s="13"/>
    </row>
    <row r="84" spans="1:6">
      <c r="B84" s="12" t="s">
        <v>146</v>
      </c>
      <c r="C84" s="13">
        <v>0.6</v>
      </c>
    </row>
    <row r="85" spans="1:6">
      <c r="B85" s="12" t="s">
        <v>147</v>
      </c>
      <c r="C85" s="13">
        <v>32</v>
      </c>
    </row>
    <row r="86" spans="1:6">
      <c r="B86" s="9" t="s">
        <v>39</v>
      </c>
      <c r="C86" s="11">
        <v>7.39</v>
      </c>
    </row>
    <row r="87" spans="1:6">
      <c r="B87" s="12" t="s">
        <v>148</v>
      </c>
      <c r="C87" s="13"/>
    </row>
    <row r="88" spans="1:6">
      <c r="B88" s="9" t="s">
        <v>110</v>
      </c>
      <c r="C88" s="11">
        <v>7.8</v>
      </c>
    </row>
    <row r="89" spans="1:6">
      <c r="B89" s="9" t="s">
        <v>38</v>
      </c>
      <c r="C89" s="11">
        <v>7.8</v>
      </c>
    </row>
    <row r="90" spans="1:6">
      <c r="B90" s="12" t="s">
        <v>149</v>
      </c>
      <c r="C90" s="13"/>
    </row>
    <row r="91" spans="1:6">
      <c r="B91" s="12" t="s">
        <v>150</v>
      </c>
      <c r="C91" s="13"/>
    </row>
    <row r="92" spans="1:6">
      <c r="B92" s="9" t="s">
        <v>59</v>
      </c>
      <c r="C92" s="11">
        <v>4.2</v>
      </c>
    </row>
    <row r="93" spans="1:6">
      <c r="B93" s="12" t="s">
        <v>151</v>
      </c>
      <c r="C93" s="13"/>
    </row>
    <row r="94" spans="1:6">
      <c r="A94" s="41"/>
      <c r="B94" s="9" t="s">
        <v>184</v>
      </c>
      <c r="C94" s="5">
        <v>1.1000000000000001</v>
      </c>
      <c r="D94" s="39">
        <v>5.6</v>
      </c>
    </row>
    <row r="95" spans="1:6">
      <c r="B95" s="9" t="s">
        <v>109</v>
      </c>
      <c r="C95" s="11">
        <v>3.31</v>
      </c>
      <c r="E95" s="12"/>
      <c r="F95" s="34"/>
    </row>
    <row r="96" spans="1:6">
      <c r="B96" s="6" t="s">
        <v>101</v>
      </c>
      <c r="C96" s="7">
        <v>2.61</v>
      </c>
      <c r="E96" s="12"/>
      <c r="F96" s="13"/>
    </row>
    <row r="97" spans="2:6">
      <c r="B97" s="9" t="s">
        <v>18</v>
      </c>
      <c r="C97" s="11">
        <v>6.21</v>
      </c>
      <c r="E97" s="12"/>
      <c r="F97" s="34"/>
    </row>
    <row r="98" spans="2:6">
      <c r="B98" s="9" t="s">
        <v>107</v>
      </c>
      <c r="C98" s="11">
        <v>3.11</v>
      </c>
      <c r="E98" s="12"/>
      <c r="F98" s="13"/>
    </row>
    <row r="99" spans="2:6">
      <c r="B99" s="9" t="s">
        <v>8</v>
      </c>
      <c r="C99" s="11">
        <v>12.3</v>
      </c>
      <c r="E99" s="12"/>
      <c r="F99" s="13"/>
    </row>
    <row r="100" spans="2:6">
      <c r="B100" s="9" t="s">
        <v>108</v>
      </c>
      <c r="C100" s="11">
        <v>6.15</v>
      </c>
      <c r="F100" s="13"/>
    </row>
    <row r="101" spans="2:6">
      <c r="B101" s="31" t="s">
        <v>152</v>
      </c>
      <c r="C101" s="13">
        <v>0.2</v>
      </c>
      <c r="F101" s="35"/>
    </row>
    <row r="102" spans="2:6">
      <c r="B102" s="32" t="s">
        <v>119</v>
      </c>
      <c r="C102" s="13">
        <v>11.3</v>
      </c>
      <c r="E102" s="12"/>
      <c r="F102" s="34"/>
    </row>
    <row r="103" spans="2:6">
      <c r="B103" s="32" t="s">
        <v>153</v>
      </c>
      <c r="C103" s="13">
        <v>22.61</v>
      </c>
      <c r="E103" s="32"/>
      <c r="F103" s="13"/>
    </row>
    <row r="104" spans="2:6">
      <c r="B104" s="8" t="s">
        <v>65</v>
      </c>
      <c r="C104" s="5">
        <v>11.4</v>
      </c>
      <c r="D104" s="45">
        <v>9</v>
      </c>
      <c r="E104" s="32"/>
      <c r="F104" s="13"/>
    </row>
    <row r="105" spans="2:6">
      <c r="B105" s="31" t="s">
        <v>154</v>
      </c>
      <c r="C105" s="13">
        <v>11.3</v>
      </c>
      <c r="E105" s="31"/>
      <c r="F105" s="13"/>
    </row>
    <row r="106" spans="2:6">
      <c r="B106" s="31" t="s">
        <v>155</v>
      </c>
      <c r="C106" s="13">
        <v>22.6</v>
      </c>
      <c r="F106" s="36"/>
    </row>
    <row r="107" spans="2:6">
      <c r="B107" s="12" t="s">
        <v>156</v>
      </c>
    </row>
    <row r="108" spans="2:6">
      <c r="B108" s="12" t="s">
        <v>157</v>
      </c>
      <c r="C108" s="13">
        <v>1.96</v>
      </c>
      <c r="E108" s="12"/>
      <c r="F108" s="13"/>
    </row>
    <row r="109" spans="2:6">
      <c r="B109" s="4" t="s">
        <v>19</v>
      </c>
      <c r="C109" s="5">
        <v>17.399999999999999</v>
      </c>
      <c r="E109" s="12"/>
      <c r="F109" s="13"/>
    </row>
    <row r="110" spans="2:6">
      <c r="B110" s="6" t="s">
        <v>51</v>
      </c>
      <c r="C110" s="7">
        <v>0.6</v>
      </c>
      <c r="E110" s="12"/>
      <c r="F110" s="13"/>
    </row>
    <row r="111" spans="2:6">
      <c r="B111" s="8" t="s">
        <v>68</v>
      </c>
      <c r="C111" s="5">
        <v>0.2</v>
      </c>
    </row>
    <row r="112" spans="2:6">
      <c r="B112" s="32" t="s">
        <v>158</v>
      </c>
      <c r="C112" s="13">
        <v>0.52</v>
      </c>
    </row>
    <row r="113" spans="1:4">
      <c r="A113" s="41"/>
      <c r="B113" s="8" t="s">
        <v>20</v>
      </c>
      <c r="C113" s="5">
        <v>4.34</v>
      </c>
      <c r="D113" s="39">
        <v>2</v>
      </c>
    </row>
    <row r="114" spans="1:4">
      <c r="B114" s="32" t="s">
        <v>159</v>
      </c>
      <c r="C114" s="13">
        <v>2.5</v>
      </c>
    </row>
    <row r="115" spans="1:4">
      <c r="B115" s="8" t="s">
        <v>114</v>
      </c>
      <c r="C115" s="5">
        <v>4.34</v>
      </c>
    </row>
    <row r="116" spans="1:4">
      <c r="B116" s="32" t="s">
        <v>160</v>
      </c>
      <c r="C116" s="13">
        <v>8.6999999999999993</v>
      </c>
    </row>
    <row r="117" spans="1:4">
      <c r="B117" s="32" t="s">
        <v>161</v>
      </c>
      <c r="C117" s="13">
        <v>8.69</v>
      </c>
    </row>
    <row r="118" spans="1:4">
      <c r="B118" s="15" t="s">
        <v>88</v>
      </c>
      <c r="C118" s="16">
        <v>0.74</v>
      </c>
    </row>
    <row r="119" spans="1:4">
      <c r="B119" s="17" t="s">
        <v>14</v>
      </c>
      <c r="C119" s="24">
        <v>2.59</v>
      </c>
    </row>
    <row r="120" spans="1:4">
      <c r="B120" s="17" t="s">
        <v>70</v>
      </c>
      <c r="C120" s="18">
        <v>2.2200000000000002</v>
      </c>
    </row>
    <row r="121" spans="1:4">
      <c r="B121" s="17" t="s">
        <v>69</v>
      </c>
      <c r="C121" s="18">
        <v>2.96</v>
      </c>
    </row>
    <row r="122" spans="1:4">
      <c r="B122" s="17" t="s">
        <v>71</v>
      </c>
      <c r="C122" s="18">
        <v>3.7</v>
      </c>
    </row>
    <row r="123" spans="1:4">
      <c r="B123" s="17" t="s">
        <v>72</v>
      </c>
      <c r="C123" s="18">
        <v>4.4400000000000004</v>
      </c>
    </row>
    <row r="124" spans="1:4">
      <c r="B124" s="15" t="s">
        <v>76</v>
      </c>
      <c r="C124" s="16">
        <v>1.3</v>
      </c>
    </row>
    <row r="125" spans="1:4">
      <c r="B125" s="15" t="s">
        <v>77</v>
      </c>
      <c r="C125" s="16">
        <v>0.37</v>
      </c>
    </row>
    <row r="126" spans="1:4">
      <c r="B126" s="15" t="s">
        <v>73</v>
      </c>
      <c r="C126" s="18">
        <v>4.4400000000000004</v>
      </c>
    </row>
    <row r="127" spans="1:4">
      <c r="B127" s="17" t="s">
        <v>74</v>
      </c>
      <c r="C127" s="18">
        <v>1.48</v>
      </c>
    </row>
    <row r="128" spans="1:4">
      <c r="B128" s="17" t="s">
        <v>75</v>
      </c>
      <c r="C128" s="18">
        <v>2.2200000000000002</v>
      </c>
    </row>
    <row r="129" spans="2:3">
      <c r="B129" s="15" t="s">
        <v>78</v>
      </c>
      <c r="C129" s="16">
        <v>0.12</v>
      </c>
    </row>
    <row r="130" spans="2:3">
      <c r="B130" s="20" t="s">
        <v>48</v>
      </c>
      <c r="C130" s="21">
        <v>0.6</v>
      </c>
    </row>
    <row r="131" spans="2:3">
      <c r="B131" s="20" t="s">
        <v>79</v>
      </c>
      <c r="C131" s="21">
        <v>1.2</v>
      </c>
    </row>
    <row r="132" spans="2:3">
      <c r="B132" s="12" t="s">
        <v>162</v>
      </c>
      <c r="C132" s="13">
        <v>0.35</v>
      </c>
    </row>
    <row r="133" spans="2:3">
      <c r="B133" s="12" t="s">
        <v>163</v>
      </c>
      <c r="C133" s="13">
        <v>26</v>
      </c>
    </row>
    <row r="134" spans="2:3">
      <c r="B134" s="25" t="s">
        <v>93</v>
      </c>
      <c r="C134" s="7">
        <v>0.5</v>
      </c>
    </row>
    <row r="135" spans="2:3">
      <c r="B135" s="25" t="s">
        <v>94</v>
      </c>
      <c r="C135" s="7">
        <v>2.5</v>
      </c>
    </row>
    <row r="136" spans="2:3">
      <c r="B136" s="12" t="s">
        <v>164</v>
      </c>
      <c r="C136" s="13">
        <v>1.6</v>
      </c>
    </row>
    <row r="137" spans="2:3">
      <c r="B137" s="12" t="s">
        <v>165</v>
      </c>
    </row>
    <row r="138" spans="2:3">
      <c r="B138" s="9" t="s">
        <v>34</v>
      </c>
      <c r="C138" s="11">
        <v>1.5</v>
      </c>
    </row>
    <row r="139" spans="2:3">
      <c r="B139" s="9" t="s">
        <v>98</v>
      </c>
      <c r="C139" s="11">
        <v>1.22</v>
      </c>
    </row>
    <row r="140" spans="2:3">
      <c r="B140" s="9" t="s">
        <v>175</v>
      </c>
      <c r="C140" s="11">
        <v>2.25</v>
      </c>
    </row>
    <row r="141" spans="2:3">
      <c r="B141" s="6" t="s">
        <v>53</v>
      </c>
      <c r="C141" s="26">
        <v>18</v>
      </c>
    </row>
    <row r="142" spans="2:3">
      <c r="B142" s="12" t="s">
        <v>166</v>
      </c>
      <c r="C142" s="13">
        <v>1.1000000000000001</v>
      </c>
    </row>
    <row r="143" spans="2:3">
      <c r="B143" s="8" t="s">
        <v>32</v>
      </c>
      <c r="C143" s="5">
        <v>2</v>
      </c>
    </row>
    <row r="144" spans="2:3">
      <c r="B144" s="9" t="s">
        <v>95</v>
      </c>
      <c r="C144" s="11">
        <v>3.2</v>
      </c>
    </row>
    <row r="145" spans="1:4">
      <c r="B145" s="9" t="s">
        <v>33</v>
      </c>
      <c r="C145" s="11">
        <v>6</v>
      </c>
    </row>
    <row r="146" spans="1:4">
      <c r="B146" s="25" t="s">
        <v>92</v>
      </c>
      <c r="C146" s="7">
        <v>2.2000000000000002</v>
      </c>
    </row>
    <row r="147" spans="1:4">
      <c r="B147" s="25" t="s">
        <v>87</v>
      </c>
      <c r="C147" s="7">
        <v>3.5</v>
      </c>
    </row>
    <row r="148" spans="1:4">
      <c r="B148" s="8" t="s">
        <v>63</v>
      </c>
      <c r="C148" s="5">
        <v>5.25</v>
      </c>
    </row>
    <row r="149" spans="1:4">
      <c r="B149" s="33" t="s">
        <v>167</v>
      </c>
      <c r="C149" s="5">
        <v>16</v>
      </c>
    </row>
    <row r="150" spans="1:4">
      <c r="B150" s="32" t="s">
        <v>168</v>
      </c>
      <c r="C150" s="13">
        <v>5.2</v>
      </c>
    </row>
    <row r="151" spans="1:4">
      <c r="B151" s="9" t="s">
        <v>104</v>
      </c>
      <c r="C151" s="11">
        <v>0.78</v>
      </c>
    </row>
    <row r="152" spans="1:4">
      <c r="B152" s="9" t="s">
        <v>105</v>
      </c>
      <c r="C152" s="11">
        <v>7.8</v>
      </c>
    </row>
    <row r="153" spans="1:4">
      <c r="B153" s="6" t="s">
        <v>49</v>
      </c>
      <c r="C153" s="7">
        <v>3</v>
      </c>
    </row>
    <row r="154" spans="1:4">
      <c r="B154" s="6" t="s">
        <v>47</v>
      </c>
      <c r="C154" s="7">
        <v>1</v>
      </c>
    </row>
    <row r="155" spans="1:4">
      <c r="B155" s="6" t="s">
        <v>81</v>
      </c>
      <c r="C155" s="7">
        <v>2</v>
      </c>
    </row>
    <row r="156" spans="1:4">
      <c r="B156" s="6" t="s">
        <v>80</v>
      </c>
      <c r="C156" s="7">
        <v>3</v>
      </c>
    </row>
    <row r="157" spans="1:4">
      <c r="A157" s="41"/>
      <c r="B157" s="12" t="s">
        <v>118</v>
      </c>
      <c r="C157" s="27">
        <v>5.2</v>
      </c>
      <c r="D157" s="39">
        <v>37.1</v>
      </c>
    </row>
    <row r="158" spans="1:4">
      <c r="A158" s="41"/>
      <c r="B158" s="12" t="s">
        <v>117</v>
      </c>
      <c r="C158" s="27">
        <v>5.2</v>
      </c>
      <c r="D158" s="39">
        <v>36</v>
      </c>
    </row>
    <row r="159" spans="1:4">
      <c r="B159" s="12" t="s">
        <v>169</v>
      </c>
    </row>
    <row r="160" spans="1:4">
      <c r="B160" s="9" t="s">
        <v>41</v>
      </c>
      <c r="C160" s="11">
        <v>4.8</v>
      </c>
    </row>
    <row r="161" spans="2:3">
      <c r="B161" s="9" t="s">
        <v>35</v>
      </c>
      <c r="C161" s="11">
        <v>4.8</v>
      </c>
    </row>
    <row r="162" spans="2:3">
      <c r="B162" s="9" t="s">
        <v>91</v>
      </c>
      <c r="C162" s="11">
        <v>8</v>
      </c>
    </row>
    <row r="163" spans="2:3">
      <c r="B163" s="9" t="s">
        <v>36</v>
      </c>
      <c r="C163" s="11">
        <v>8</v>
      </c>
    </row>
    <row r="164" spans="2:3">
      <c r="B164" s="12" t="s">
        <v>170</v>
      </c>
    </row>
    <row r="165" spans="2:3">
      <c r="B165" s="12" t="s">
        <v>171</v>
      </c>
    </row>
    <row r="166" spans="2:3">
      <c r="B166" s="9" t="s">
        <v>37</v>
      </c>
      <c r="C166" s="11">
        <v>8</v>
      </c>
    </row>
    <row r="167" spans="2:3">
      <c r="B167" s="12" t="s">
        <v>172</v>
      </c>
    </row>
    <row r="168" spans="2:3">
      <c r="B168" s="9" t="s">
        <v>42</v>
      </c>
      <c r="C168" s="11">
        <v>8</v>
      </c>
    </row>
    <row r="169" spans="2:3">
      <c r="B169" s="9" t="s">
        <v>43</v>
      </c>
      <c r="C169" s="11">
        <v>6</v>
      </c>
    </row>
    <row r="170" spans="2:3">
      <c r="B170" s="12" t="s">
        <v>173</v>
      </c>
      <c r="C170" s="13">
        <v>1</v>
      </c>
    </row>
    <row r="171" spans="2:3">
      <c r="B171" s="12" t="s">
        <v>174</v>
      </c>
    </row>
    <row r="172" spans="2:3">
      <c r="B172" s="32"/>
      <c r="C172" s="13"/>
    </row>
  </sheetData>
  <sortState ref="B2:C220">
    <sortCondition ref="B176"/>
  </sortState>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enableFormatConditionsCalculation="0">
    <tabColor rgb="FFFFFF00"/>
  </sheetPr>
  <dimension ref="A1:AG14"/>
  <sheetViews>
    <sheetView zoomScale="400" zoomScaleNormal="400" zoomScalePageLayoutView="400" workbookViewId="0">
      <selection activeCell="D7" sqref="D7:F8"/>
    </sheetView>
  </sheetViews>
  <sheetFormatPr baseColWidth="10" defaultRowHeight="12" x14ac:dyDescent="0"/>
  <cols>
    <col min="1" max="18" width="2.83203125" customWidth="1"/>
    <col min="24" max="24" width="2.33203125" bestFit="1" customWidth="1"/>
    <col min="25" max="32" width="7.1640625" customWidth="1"/>
  </cols>
  <sheetData>
    <row r="1" spans="1:33" ht="21" customHeight="1">
      <c r="A1" s="57"/>
      <c r="B1" s="56"/>
      <c r="C1" s="55"/>
      <c r="D1" s="54"/>
      <c r="E1" s="54"/>
      <c r="F1" s="54"/>
      <c r="G1" s="54"/>
      <c r="H1" s="54"/>
      <c r="I1" s="54"/>
      <c r="J1" s="54"/>
      <c r="K1" s="54"/>
      <c r="L1" s="54"/>
      <c r="M1" s="54"/>
      <c r="N1" s="54"/>
      <c r="O1" s="54"/>
      <c r="P1" s="54"/>
      <c r="Q1" s="54"/>
      <c r="R1" s="54"/>
    </row>
    <row r="2" spans="1:33" ht="33" customHeight="1">
      <c r="A2" s="288"/>
      <c r="B2" s="289"/>
      <c r="C2" s="289"/>
      <c r="D2" s="289"/>
      <c r="E2" s="289"/>
      <c r="F2" s="289"/>
      <c r="G2" s="289"/>
      <c r="H2" s="289"/>
      <c r="I2" s="289"/>
      <c r="J2" s="289"/>
      <c r="K2" s="289"/>
      <c r="L2" s="289"/>
      <c r="M2" s="289"/>
      <c r="N2" s="289"/>
      <c r="O2" s="289"/>
      <c r="P2" s="289"/>
      <c r="Q2" s="289"/>
      <c r="R2" s="289"/>
    </row>
    <row r="3" spans="1:33" ht="32" customHeight="1" thickBot="1">
      <c r="A3" s="290"/>
      <c r="B3" s="291"/>
      <c r="C3" s="291"/>
      <c r="D3" s="291"/>
      <c r="E3" s="291"/>
      <c r="F3" s="291"/>
      <c r="G3" s="291"/>
      <c r="H3" s="291"/>
      <c r="I3" s="291"/>
      <c r="J3" s="291"/>
      <c r="K3" s="291"/>
      <c r="L3" s="291"/>
      <c r="M3" s="291"/>
      <c r="N3" s="291"/>
      <c r="O3" s="291"/>
      <c r="P3" s="291"/>
      <c r="Q3" s="291"/>
      <c r="R3" s="291"/>
    </row>
    <row r="4" spans="1:33" ht="3.75" customHeight="1">
      <c r="A4" s="53"/>
      <c r="B4" s="53"/>
      <c r="C4" s="53"/>
      <c r="D4" s="53"/>
      <c r="E4" s="53"/>
      <c r="F4" s="53"/>
      <c r="G4" s="53"/>
      <c r="H4" s="53"/>
      <c r="I4" s="53"/>
      <c r="J4" s="53"/>
      <c r="K4" s="53"/>
      <c r="L4" s="53"/>
      <c r="M4" s="53"/>
      <c r="N4" s="53"/>
      <c r="O4" s="53"/>
      <c r="P4" s="53"/>
      <c r="Q4" s="53"/>
      <c r="R4" s="53"/>
    </row>
    <row r="5" spans="1:33" ht="33" customHeight="1">
      <c r="A5" s="288"/>
      <c r="B5" s="289"/>
      <c r="C5" s="289"/>
      <c r="D5" s="289"/>
      <c r="E5" s="289"/>
      <c r="F5" s="289"/>
      <c r="G5" s="289"/>
      <c r="H5" s="289"/>
      <c r="I5" s="289"/>
      <c r="J5" s="289"/>
      <c r="K5" s="289"/>
      <c r="L5" s="289"/>
      <c r="M5" s="289"/>
      <c r="N5" s="289"/>
      <c r="O5" s="289"/>
      <c r="P5" s="289"/>
      <c r="Q5" s="289"/>
      <c r="R5" s="289"/>
    </row>
    <row r="6" spans="1:33" ht="32" customHeight="1" thickBot="1">
      <c r="A6" s="290"/>
      <c r="B6" s="291"/>
      <c r="C6" s="291"/>
      <c r="D6" s="291"/>
      <c r="E6" s="291"/>
      <c r="F6" s="291"/>
      <c r="G6" s="291"/>
      <c r="H6" s="291"/>
      <c r="I6" s="291"/>
      <c r="J6" s="291"/>
      <c r="K6" s="291"/>
      <c r="L6" s="291"/>
      <c r="M6" s="291"/>
      <c r="N6" s="291"/>
      <c r="O6" s="291"/>
      <c r="P6" s="291"/>
      <c r="Q6" s="291"/>
      <c r="R6" s="291"/>
    </row>
    <row r="7" spans="1:33" ht="17" customHeight="1">
      <c r="A7" s="292"/>
      <c r="B7" s="293"/>
      <c r="C7" s="296"/>
      <c r="D7" s="292"/>
      <c r="E7" s="293"/>
      <c r="F7" s="296"/>
      <c r="G7" s="298"/>
      <c r="H7" s="299"/>
      <c r="I7" s="300"/>
      <c r="J7" s="292"/>
      <c r="K7" s="293"/>
      <c r="L7" s="296"/>
      <c r="M7" s="292"/>
      <c r="N7" s="293"/>
      <c r="O7" s="296"/>
      <c r="P7" s="292"/>
      <c r="Q7" s="293"/>
      <c r="R7" s="293"/>
    </row>
    <row r="8" spans="1:33" ht="17" customHeight="1">
      <c r="A8" s="294"/>
      <c r="B8" s="295"/>
      <c r="C8" s="297"/>
      <c r="D8" s="294"/>
      <c r="E8" s="295"/>
      <c r="F8" s="297"/>
      <c r="G8" s="301"/>
      <c r="H8" s="302"/>
      <c r="I8" s="303"/>
      <c r="J8" s="294"/>
      <c r="K8" s="295"/>
      <c r="L8" s="297"/>
      <c r="M8" s="294"/>
      <c r="N8" s="295"/>
      <c r="O8" s="297"/>
      <c r="P8" s="294"/>
      <c r="Q8" s="295"/>
      <c r="R8" s="295"/>
    </row>
    <row r="9" spans="1:33" ht="18" customHeight="1">
      <c r="A9" s="277"/>
      <c r="B9" s="278"/>
      <c r="C9" s="279"/>
      <c r="D9" s="283"/>
      <c r="E9" s="278"/>
      <c r="F9" s="279"/>
      <c r="G9" s="283"/>
      <c r="H9" s="278"/>
      <c r="I9" s="279"/>
      <c r="J9" s="283"/>
      <c r="K9" s="278"/>
      <c r="L9" s="279"/>
      <c r="M9" s="283"/>
      <c r="N9" s="278"/>
      <c r="O9" s="279"/>
      <c r="P9" s="283"/>
      <c r="Q9" s="278"/>
      <c r="R9" s="279"/>
    </row>
    <row r="10" spans="1:33" ht="18" customHeight="1">
      <c r="A10" s="280"/>
      <c r="B10" s="281"/>
      <c r="C10" s="282"/>
      <c r="D10" s="280"/>
      <c r="E10" s="281"/>
      <c r="F10" s="282"/>
      <c r="G10" s="280"/>
      <c r="H10" s="281"/>
      <c r="I10" s="282"/>
      <c r="J10" s="280"/>
      <c r="K10" s="281"/>
      <c r="L10" s="282"/>
      <c r="M10" s="280"/>
      <c r="N10" s="281"/>
      <c r="O10" s="282"/>
      <c r="P10" s="280"/>
      <c r="Q10" s="281"/>
      <c r="R10" s="282"/>
    </row>
    <row r="11" spans="1:33" ht="13" customHeight="1">
      <c r="A11" s="271"/>
      <c r="B11" s="273"/>
      <c r="C11" s="274"/>
      <c r="D11" s="269"/>
      <c r="E11" s="273"/>
      <c r="F11" s="274"/>
      <c r="G11" s="269"/>
      <c r="H11" s="273"/>
      <c r="I11" s="274"/>
      <c r="J11" s="269"/>
      <c r="K11" s="273"/>
      <c r="L11" s="274"/>
      <c r="M11" s="269"/>
      <c r="N11" s="273"/>
      <c r="O11" s="274"/>
      <c r="P11" s="269"/>
      <c r="Q11" s="273"/>
      <c r="R11" s="274"/>
    </row>
    <row r="12" spans="1:33" ht="13" customHeight="1">
      <c r="A12" s="272"/>
      <c r="B12" s="275"/>
      <c r="C12" s="276"/>
      <c r="D12" s="270"/>
      <c r="E12" s="275"/>
      <c r="F12" s="276"/>
      <c r="G12" s="270"/>
      <c r="H12" s="275"/>
      <c r="I12" s="276"/>
      <c r="J12" s="270"/>
      <c r="K12" s="275"/>
      <c r="L12" s="276"/>
      <c r="M12" s="270"/>
      <c r="N12" s="275"/>
      <c r="O12" s="276"/>
      <c r="P12" s="270"/>
      <c r="Q12" s="275"/>
      <c r="R12" s="276"/>
    </row>
    <row r="13" spans="1:33" ht="15" customHeight="1" thickBot="1">
      <c r="A13" s="52"/>
      <c r="B13" s="286"/>
      <c r="C13" s="287"/>
      <c r="D13" s="52"/>
      <c r="E13" s="284"/>
      <c r="F13" s="285"/>
      <c r="G13" s="52"/>
      <c r="H13" s="284"/>
      <c r="I13" s="285"/>
      <c r="J13" s="52"/>
      <c r="K13" s="284"/>
      <c r="L13" s="285"/>
      <c r="M13" s="52"/>
      <c r="N13" s="284"/>
      <c r="O13" s="285"/>
      <c r="P13" s="51"/>
      <c r="Q13" s="284"/>
      <c r="R13" s="285"/>
    </row>
    <row r="14" spans="1:33" ht="6" customHeight="1">
      <c r="A14" s="50"/>
      <c r="B14" s="50"/>
      <c r="C14" s="50"/>
      <c r="D14" s="50"/>
      <c r="E14" s="50"/>
      <c r="F14" s="50"/>
      <c r="G14" s="50"/>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row>
  </sheetData>
  <mergeCells count="32">
    <mergeCell ref="B13:C13"/>
    <mergeCell ref="P11:P12"/>
    <mergeCell ref="A2:R3"/>
    <mergeCell ref="A5:R6"/>
    <mergeCell ref="P7:R8"/>
    <mergeCell ref="M7:O8"/>
    <mergeCell ref="J7:L8"/>
    <mergeCell ref="G7:I8"/>
    <mergeCell ref="D7:F8"/>
    <mergeCell ref="A7:C8"/>
    <mergeCell ref="Q13:R13"/>
    <mergeCell ref="N13:O13"/>
    <mergeCell ref="K13:L13"/>
    <mergeCell ref="H13:I13"/>
    <mergeCell ref="E13:F13"/>
    <mergeCell ref="Q11:R12"/>
    <mergeCell ref="N11:O12"/>
    <mergeCell ref="K11:L12"/>
    <mergeCell ref="A9:C10"/>
    <mergeCell ref="P9:R10"/>
    <mergeCell ref="M9:O10"/>
    <mergeCell ref="J9:L10"/>
    <mergeCell ref="G9:I10"/>
    <mergeCell ref="D9:F10"/>
    <mergeCell ref="H11:I12"/>
    <mergeCell ref="E11:F12"/>
    <mergeCell ref="B11:C12"/>
    <mergeCell ref="M11:M12"/>
    <mergeCell ref="J11:J12"/>
    <mergeCell ref="G11:G12"/>
    <mergeCell ref="D11:D12"/>
    <mergeCell ref="A11:A12"/>
  </mergeCells>
  <conditionalFormatting sqref="A14:AG14 A11:B11 A9 D13:E13 D9 P9 M9 J9 G9 A1:R4 D11:E11 A13:B13 P11:Q11 M11:N11 J11:K11 G11:H11 P13:Q13 M13:N13 J13:K13 G13:H13 A7 P7 M7 J7 G7 D7">
    <cfRule type="cellIs" dxfId="1" priority="2" stopIfTrue="1" operator="equal">
      <formula>0</formula>
    </cfRule>
  </conditionalFormatting>
  <conditionalFormatting sqref="A5:R6">
    <cfRule type="cellIs" dxfId="0" priority="1" stopIfTrue="1" operator="equal">
      <formula>0</formula>
    </cfRule>
  </conditionalFormatting>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1A9900"/>
  </sheetPr>
  <dimension ref="A1"/>
  <sheetViews>
    <sheetView workbookViewId="0">
      <selection activeCell="F47" sqref="F47"/>
    </sheetView>
  </sheetViews>
  <sheetFormatPr baseColWidth="10" defaultRowHeight="12" x14ac:dyDescent="0"/>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5</vt:i4>
      </vt:variant>
    </vt:vector>
  </HeadingPairs>
  <TitlesOfParts>
    <vt:vector size="5" baseType="lpstr">
      <vt:lpstr>B6</vt:lpstr>
      <vt:lpstr>PATCH</vt:lpstr>
      <vt:lpstr>MATOS</vt:lpstr>
      <vt:lpstr>ETIKETS</vt:lpstr>
      <vt:lpstr>AMP</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Yvan Petitpierre</dc:creator>
  <cp:lastModifiedBy>Yvan Petitpierre</cp:lastModifiedBy>
  <cp:lastPrinted>2015-11-06T11:50:08Z</cp:lastPrinted>
  <dcterms:created xsi:type="dcterms:W3CDTF">2002-09-04T22:30:44Z</dcterms:created>
  <dcterms:modified xsi:type="dcterms:W3CDTF">2015-11-09T14:45:58Z</dcterms:modified>
</cp:coreProperties>
</file>