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55" yWindow="6525" windowWidth="19440" windowHeight="7770"/>
  </bookViews>
  <sheets>
    <sheet name="Planning " sheetId="7" r:id="rId1"/>
  </sheets>
  <functionGroups builtInGroupCount="17"/>
  <externalReferences>
    <externalReference r:id="rId2"/>
  </externalReferences>
  <definedNames>
    <definedName name="_xlnm._FilterDatabase" localSheetId="0" hidden="1">'Planning '!$B$2:$G$14</definedName>
    <definedName name="BD_CE" localSheetId="0">OFFSET(#REF!,1,0,COUNTA(#REF!)-1,1)</definedName>
    <definedName name="BD_CE">OFFSET(#REF!,1,0,COUNTA(#REF!)-1,1)</definedName>
    <definedName name="BD_DE" localSheetId="0">OFFSET(#REF!,1,0,COUNTA(#REF!)-1,1)</definedName>
    <definedName name="BD_DE">OFFSET(#REF!,1,0,COUNTA(#REF!)-1,1)</definedName>
    <definedName name="BD_Intitule" localSheetId="0">OFFSET(#REF!,1,0,COUNTA(#REF!)-1,1)</definedName>
    <definedName name="BD_Intitule">OFFSET(#REF!,1,0,COUNTA(#REF!)-1,1)</definedName>
    <definedName name="BD_No" localSheetId="0">OFFSET(#REF!,1,0,COUNTA(#REF!)-1,1)</definedName>
    <definedName name="BD_No">OFFSET(#REF!,1,0,COUNTA(#REF!)-1,1)</definedName>
    <definedName name="CE">#REF!</definedName>
    <definedName name="Date_J0">#REF!</definedName>
    <definedName name="Date_J1">#REF!</definedName>
    <definedName name="Date_J2">#REF!</definedName>
    <definedName name="Date_J3">#REF!</definedName>
    <definedName name="Date_J4">#REF!</definedName>
    <definedName name="Donnees_dispo">#REF!</definedName>
    <definedName name="Duree_CC">#REF!</definedName>
    <definedName name="Duree_CL">#REF!</definedName>
    <definedName name="Duree_MC">#REF!</definedName>
    <definedName name="Duree_ML">#REF!</definedName>
    <definedName name="Intitule_DE">#REF!</definedName>
    <definedName name="Modele">#REF!</definedName>
    <definedName name="Nb_enregistrements" localSheetId="0">#REF!</definedName>
    <definedName name="Nb_enregistrements">#REF!</definedName>
    <definedName name="Num_DE">#REF!</definedName>
    <definedName name="Param_no_ligne" localSheetId="0">#REF!</definedName>
    <definedName name="Param_no_ligne">#REF!</definedName>
    <definedName name="Resp_achat">#REF!</definedName>
    <definedName name="Resp_techn1">#REF!</definedName>
    <definedName name="Resp_techn2">#REF!</definedName>
    <definedName name="Resp_techn3">#REF!</definedName>
    <definedName name="Techno">#REF!</definedName>
  </definedNames>
  <calcPr calcId="145621"/>
</workbook>
</file>

<file path=xl/calcChain.xml><?xml version="1.0" encoding="utf-8"?>
<calcChain xmlns="http://schemas.openxmlformats.org/spreadsheetml/2006/main">
  <c r="B1" i="7" l="1"/>
  <c r="H1" i="7"/>
  <c r="I1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B3" i="7"/>
  <c r="AC3" i="7"/>
  <c r="AD3" i="7"/>
  <c r="AE3" i="7"/>
  <c r="AF3" i="7"/>
  <c r="AG3" i="7"/>
  <c r="AH3" i="7"/>
  <c r="AI3" i="7"/>
  <c r="AJ3" i="7"/>
  <c r="AK3" i="7"/>
  <c r="AL3" i="7"/>
  <c r="AM3" i="7"/>
  <c r="AN3" i="7"/>
  <c r="AO3" i="7"/>
  <c r="AP3" i="7"/>
  <c r="B5" i="7"/>
  <c r="C5" i="7"/>
  <c r="D5" i="7"/>
  <c r="E5" i="7"/>
  <c r="F5" i="7"/>
  <c r="G5" i="7"/>
  <c r="H5" i="7"/>
  <c r="I5" i="7"/>
  <c r="J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AN5" i="7"/>
  <c r="AO5" i="7"/>
  <c r="AP5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AN7" i="7"/>
  <c r="AO7" i="7"/>
  <c r="AP7" i="7"/>
  <c r="B9" i="7"/>
  <c r="C9" i="7"/>
  <c r="D9" i="7"/>
  <c r="E9" i="7"/>
  <c r="F9" i="7"/>
  <c r="G9" i="7"/>
  <c r="H9" i="7"/>
  <c r="I9" i="7"/>
  <c r="J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AA9" i="7"/>
  <c r="AB9" i="7"/>
  <c r="AC9" i="7"/>
  <c r="AD9" i="7"/>
  <c r="AE9" i="7"/>
  <c r="AF9" i="7"/>
  <c r="AG9" i="7"/>
  <c r="AH9" i="7"/>
  <c r="AI9" i="7"/>
  <c r="AJ9" i="7"/>
  <c r="AK9" i="7"/>
  <c r="AL9" i="7"/>
  <c r="AM9" i="7"/>
  <c r="AN9" i="7"/>
  <c r="AO9" i="7"/>
  <c r="AP9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AF11" i="7"/>
  <c r="AG11" i="7"/>
  <c r="AH11" i="7"/>
  <c r="AI11" i="7"/>
  <c r="AJ11" i="7"/>
  <c r="AK11" i="7"/>
  <c r="AL11" i="7"/>
  <c r="AM11" i="7"/>
  <c r="AN11" i="7"/>
  <c r="AO11" i="7"/>
  <c r="AP11" i="7"/>
  <c r="B13" i="7"/>
  <c r="C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I13" i="7"/>
  <c r="AJ13" i="7"/>
  <c r="AK13" i="7"/>
  <c r="AL13" i="7"/>
  <c r="AM13" i="7"/>
  <c r="AN13" i="7"/>
  <c r="AO13" i="7"/>
  <c r="AP13" i="7"/>
</calcChain>
</file>

<file path=xl/sharedStrings.xml><?xml version="1.0" encoding="utf-8"?>
<sst xmlns="http://schemas.openxmlformats.org/spreadsheetml/2006/main" count="201" uniqueCount="55">
  <si>
    <t>J0</t>
  </si>
  <si>
    <t>J1</t>
  </si>
  <si>
    <t/>
  </si>
  <si>
    <t>DE</t>
  </si>
  <si>
    <t>J4</t>
  </si>
  <si>
    <t>J3</t>
  </si>
  <si>
    <t>J2</t>
  </si>
  <si>
    <t>Planning</t>
  </si>
  <si>
    <t>CdP</t>
  </si>
  <si>
    <t>Libellé</t>
  </si>
  <si>
    <t>Resp. techn.</t>
  </si>
  <si>
    <t>MC</t>
  </si>
  <si>
    <t>Resp. achat</t>
  </si>
  <si>
    <t>Modèle planning</t>
  </si>
  <si>
    <t>Données techno dispo</t>
  </si>
  <si>
    <t>Techno</t>
  </si>
  <si>
    <t>Initial (En S)</t>
  </si>
  <si>
    <t>Réel (En S)</t>
  </si>
  <si>
    <t>23/09/2013</t>
  </si>
  <si>
    <t>04/11/2013</t>
  </si>
  <si>
    <t>11/11/2013</t>
  </si>
  <si>
    <t>07/10/2013</t>
  </si>
  <si>
    <t>16/09/2013</t>
  </si>
  <si>
    <t>30/09/2013</t>
  </si>
  <si>
    <t>25/11/2013</t>
  </si>
  <si>
    <t>Poinçonnage</t>
  </si>
  <si>
    <t>18/11/2013</t>
  </si>
  <si>
    <t>Oui</t>
  </si>
  <si>
    <t>09/12/2013</t>
  </si>
  <si>
    <t>29/07/2013</t>
  </si>
  <si>
    <t>10/09/2013</t>
  </si>
  <si>
    <t>28/10/2013</t>
  </si>
  <si>
    <t>21/10/2013</t>
  </si>
  <si>
    <t>09/09/2013</t>
  </si>
  <si>
    <t>Lignes témoin pour MEFC</t>
  </si>
  <si>
    <t>02/09/2013</t>
  </si>
  <si>
    <t>Assemblage manuel</t>
  </si>
  <si>
    <t>DP</t>
  </si>
  <si>
    <t>05/09/2013</t>
  </si>
  <si>
    <t>04/09/2013</t>
  </si>
  <si>
    <t>31/08/2013</t>
  </si>
  <si>
    <t>28/08/2013</t>
  </si>
  <si>
    <t>12/08/2013</t>
  </si>
  <si>
    <t>08/07/2013</t>
  </si>
  <si>
    <t>12/06/2013</t>
  </si>
  <si>
    <t>29/05/2013</t>
  </si>
  <si>
    <t>15/05/2013</t>
  </si>
  <si>
    <t>14/10/2013</t>
  </si>
  <si>
    <t>05/08/2013</t>
  </si>
  <si>
    <t>22/07/2013</t>
  </si>
  <si>
    <t>15/07/2013</t>
  </si>
  <si>
    <t>03/07/2013</t>
  </si>
  <si>
    <t>MO</t>
  </si>
  <si>
    <t>A001</t>
  </si>
  <si>
    <t xml:space="preserve">Edition du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</si>
</sst>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1"/>
      <color rgb="FF000000"/>
      <name val="Calibri"/>
      <family val="2"/>
    </font>
    <font>
      <sz val="18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 textRotation="90" wrapText="1"/>
    </xf>
    <xf numFmtId="0" fontId="0" fillId="0" borderId="0" xfId="0" applyAlignment="1">
      <alignment vertical="top"/>
    </xf>
    <xf numFmtId="0" fontId="3" fillId="0" borderId="3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14" fontId="4" fillId="0" borderId="7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textRotation="90" wrapText="1"/>
    </xf>
    <xf numFmtId="0" fontId="1" fillId="0" borderId="8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1" fillId="0" borderId="7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textRotation="90" wrapText="1"/>
    </xf>
    <xf numFmtId="0" fontId="2" fillId="2" borderId="1" xfId="0" applyFont="1" applyFill="1" applyBorder="1" applyAlignment="1">
      <alignment horizontal="center" textRotation="90"/>
    </xf>
    <xf numFmtId="0" fontId="0" fillId="0" borderId="12" xfId="0" applyBorder="1" applyAlignment="1">
      <alignment horizontal="center" textRotation="90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right"/>
    </xf>
    <xf numFmtId="0" fontId="5" fillId="3" borderId="3" xfId="0" applyFont="1" applyFill="1" applyBorder="1" applyAlignment="1">
      <alignment horizontal="center" textRotation="90" wrapText="1"/>
    </xf>
    <xf numFmtId="14" fontId="0" fillId="5" borderId="3" xfId="0" applyNumberFormat="1" applyFill="1" applyBorder="1" applyAlignment="1">
      <alignment horizontal="left"/>
    </xf>
    <xf numFmtId="0" fontId="7" fillId="0" borderId="0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left"/>
    </xf>
  </cellXfs>
  <cellStyles count="1">
    <cellStyle name="Normal" xfId="0" builtinId="0"/>
  </cellStyles>
  <dxfs count="24">
    <dxf>
      <font>
        <color rgb="FF00B050"/>
      </font>
      <fill>
        <patternFill>
          <bgColor rgb="FFCCFFCC"/>
        </patternFill>
      </fill>
    </dxf>
    <dxf>
      <font>
        <color theme="9" tint="-0.24994659260841701"/>
      </font>
      <fill>
        <patternFill patternType="solid">
          <fgColor indexed="64"/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7C80"/>
      </font>
      <fill>
        <patternFill>
          <bgColor rgb="FFFFCCCC"/>
        </patternFill>
      </fill>
    </dxf>
    <dxf>
      <font>
        <color rgb="FF00B050"/>
      </font>
      <fill>
        <patternFill>
          <bgColor rgb="FFCCFFCC"/>
        </patternFill>
      </fill>
    </dxf>
    <dxf>
      <font>
        <color theme="9" tint="-0.24994659260841701"/>
      </font>
      <fill>
        <patternFill patternType="solid">
          <fgColor indexed="64"/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7C80"/>
      </font>
      <fill>
        <patternFill>
          <bgColor rgb="FFFFCCCC"/>
        </patternFill>
      </fill>
    </dxf>
    <dxf>
      <font>
        <color rgb="FF00B050"/>
      </font>
      <fill>
        <patternFill>
          <bgColor rgb="FFCCFFCC"/>
        </patternFill>
      </fill>
    </dxf>
    <dxf>
      <font>
        <color theme="9" tint="-0.24994659260841701"/>
      </font>
      <fill>
        <patternFill patternType="solid">
          <fgColor indexed="64"/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7C80"/>
      </font>
      <fill>
        <patternFill>
          <bgColor rgb="FFFFCCCC"/>
        </patternFill>
      </fill>
    </dxf>
    <dxf>
      <font>
        <color rgb="FF00B050"/>
      </font>
      <fill>
        <patternFill>
          <bgColor rgb="FFCCFFCC"/>
        </patternFill>
      </fill>
    </dxf>
    <dxf>
      <font>
        <color theme="9" tint="-0.24994659260841701"/>
      </font>
      <fill>
        <patternFill patternType="solid">
          <fgColor indexed="64"/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7C80"/>
      </font>
      <fill>
        <patternFill>
          <bgColor rgb="FFFFCCCC"/>
        </patternFill>
      </fill>
    </dxf>
    <dxf>
      <font>
        <color rgb="FF00B050"/>
      </font>
      <fill>
        <patternFill>
          <bgColor rgb="FFCCFFCC"/>
        </patternFill>
      </fill>
    </dxf>
    <dxf>
      <font>
        <color theme="9" tint="-0.24994659260841701"/>
      </font>
      <fill>
        <patternFill patternType="solid">
          <fgColor indexed="64"/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7C80"/>
      </font>
      <fill>
        <patternFill>
          <bgColor rgb="FFFFCCCC"/>
        </patternFill>
      </fill>
    </dxf>
    <dxf>
      <font>
        <color rgb="FF00B050"/>
      </font>
      <fill>
        <patternFill>
          <bgColor rgb="FFCCFFCC"/>
        </patternFill>
      </fill>
    </dxf>
    <dxf>
      <font>
        <color theme="9" tint="-0.24994659260841701"/>
      </font>
      <fill>
        <patternFill patternType="solid">
          <fgColor indexed="64"/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7C80"/>
      </font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FF99"/>
      <color rgb="FFFF5050"/>
      <color rgb="FF33CC33"/>
      <color rgb="FFCCFFCC"/>
      <color rgb="FFFF7C80"/>
      <color rgb="FFFFCCCC"/>
      <color rgb="FFFF99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123825</xdr:colOff>
          <xdr:row>1</xdr:row>
          <xdr:rowOff>0</xdr:rowOff>
        </xdr:from>
        <xdr:ext cx="857250" cy="257175"/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1780</a:t>
              </a:r>
              <a:endParaRPr lang="fr-FR"/>
            </a:p>
          </xdr:txBody>
        </xdr:sp>
        <xdr:clientData fPrintsWithSheet="0"/>
      </xdr:oneCellAnchor>
    </mc:Choice>
    <mc:Fallback/>
  </mc:AlternateContent>
  <xdr:oneCellAnchor>
    <xdr:from>
      <xdr:col>1</xdr:col>
      <xdr:colOff>204106</xdr:colOff>
      <xdr:row>20</xdr:row>
      <xdr:rowOff>95251</xdr:rowOff>
    </xdr:from>
    <xdr:ext cx="11023488" cy="3701144"/>
    <xdr:sp macro="" textlink="">
      <xdr:nvSpPr>
        <xdr:cNvPr id="4" name="ZoneTexte 3"/>
        <xdr:cNvSpPr txBox="1"/>
      </xdr:nvSpPr>
      <xdr:spPr>
        <a:xfrm>
          <a:off x="442231" y="7262814"/>
          <a:ext cx="11023488" cy="3701144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600"/>
            <a:t>J'ai défini</a:t>
          </a:r>
          <a:r>
            <a:rPr lang="fr-FR" sz="1600" baseline="0"/>
            <a:t> 3 règles de mise en forme condi. dans les cellules entourées en bleu :</a:t>
          </a:r>
        </a:p>
        <a:p>
          <a:endParaRPr lang="fr-FR" sz="1600" baseline="0"/>
        </a:p>
        <a:p>
          <a:r>
            <a:rPr lang="fr-FR" sz="1600" i="1" baseline="0"/>
            <a:t>rouge si inférieur à la date fixée</a:t>
          </a:r>
        </a:p>
        <a:p>
          <a:r>
            <a:rPr lang="fr-FR" sz="1600" i="1" baseline="0"/>
            <a:t>blanc et cadre rouge si semaine suivant la date fixée</a:t>
          </a:r>
        </a:p>
        <a:p>
          <a:r>
            <a:rPr lang="fr-FR" sz="1600" i="1" baseline="0"/>
            <a:t>jaune si entre la date fixée + 7 jours et la date fixée + 14 jours</a:t>
          </a:r>
        </a:p>
        <a:p>
          <a:r>
            <a:rPr lang="fr-FR" sz="1600" i="1" baseline="0"/>
            <a:t>vert si au delà de la date fixée + 14 jours</a:t>
          </a:r>
        </a:p>
        <a:p>
          <a:endParaRPr lang="fr-FR" sz="1600" baseline="0"/>
        </a:p>
        <a:p>
          <a:r>
            <a:rPr lang="fr-FR" sz="1600" baseline="0"/>
            <a:t>Et je souhaite appliquer ces règles à toutes les doubles lignes du tableau tout en haut (le tableau est beaucoup plus grand en réalité et je souhaite appliquer ces règles à l'aide d'une macro, pour chaque ajout de nouvelles lignes).</a:t>
          </a:r>
        </a:p>
        <a:p>
          <a:endParaRPr lang="fr-FR" sz="1600"/>
        </a:p>
        <a:p>
          <a:r>
            <a:rPr lang="fr-FR" sz="1600"/>
            <a:t>Mais lorsque je reproduis</a:t>
          </a:r>
          <a:r>
            <a:rPr lang="fr-FR" sz="1600" baseline="0"/>
            <a:t> la mise en forme sur les lignes qui m'intéressent (entourées en rouge), la mise en forme n'est pas juste.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aseline="0"/>
            <a:t>Il faut allors aller cliquer dans chaque </a:t>
          </a:r>
          <a:r>
            <a:rPr lang="fr-FR" sz="1600" baseline="0">
              <a:solidFill>
                <a:schemeClr val="tx1"/>
              </a:solidFill>
              <a:latin typeface="+mn-lt"/>
              <a:ea typeface="+mn-ea"/>
              <a:cs typeface="+mn-cs"/>
            </a:rPr>
            <a:t>ce</a:t>
          </a:r>
          <a:r>
            <a:rPr lang="fr-FR" sz="1600" baseline="0">
              <a:solidFill>
                <a:schemeClr val="tx1"/>
              </a:solidFill>
              <a:latin typeface="+mn-lt"/>
              <a:ea typeface="+mn-ea"/>
              <a:cs typeface="+mn-cs"/>
            </a:rPr>
            <a:t>llule (L4, M4, N4 ... S4) pour que la mise en forme soit actualisée.</a:t>
          </a:r>
        </a:p>
        <a:p>
          <a:endParaRPr lang="fr-FR" sz="1600" baseline="0"/>
        </a:p>
        <a:p>
          <a:r>
            <a:rPr lang="fr-FR" sz="1600" baseline="0"/>
            <a:t>AVEZ VOUS UNE IDEE POUR RESOUDRE CE PROBLEME, SVP ?</a:t>
          </a:r>
          <a:endParaRPr lang="fr-FR" sz="1600"/>
        </a:p>
      </xdr:txBody>
    </xdr:sp>
    <xdr:clientData/>
  </xdr:oneCellAnchor>
  <xdr:twoCellAnchor>
    <xdr:from>
      <xdr:col>9</xdr:col>
      <xdr:colOff>149678</xdr:colOff>
      <xdr:row>9</xdr:row>
      <xdr:rowOff>244929</xdr:rowOff>
    </xdr:from>
    <xdr:to>
      <xdr:col>49</xdr:col>
      <xdr:colOff>149679</xdr:colOff>
      <xdr:row>11</xdr:row>
      <xdr:rowOff>323850</xdr:rowOff>
    </xdr:to>
    <xdr:sp macro="" textlink="">
      <xdr:nvSpPr>
        <xdr:cNvPr id="5" name="Forme libre 4"/>
        <xdr:cNvSpPr/>
      </xdr:nvSpPr>
      <xdr:spPr>
        <a:xfrm>
          <a:off x="5807528" y="4359729"/>
          <a:ext cx="28289251" cy="879021"/>
        </a:xfrm>
        <a:custGeom>
          <a:avLst/>
          <a:gdLst>
            <a:gd name="connsiteX0" fmla="*/ 4949466 w 6413755"/>
            <a:gd name="connsiteY0" fmla="*/ 1379700 h 1460855"/>
            <a:gd name="connsiteX1" fmla="*/ 363859 w 6413755"/>
            <a:gd name="connsiteY1" fmla="*/ 1216414 h 1460855"/>
            <a:gd name="connsiteX2" fmla="*/ 948966 w 6413755"/>
            <a:gd name="connsiteY2" fmla="*/ 114236 h 1460855"/>
            <a:gd name="connsiteX3" fmla="*/ 6187716 w 6413755"/>
            <a:gd name="connsiteY3" fmla="*/ 182271 h 1460855"/>
            <a:gd name="connsiteX4" fmla="*/ 4949466 w 6413755"/>
            <a:gd name="connsiteY4" fmla="*/ 1379700 h 146085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413755" h="1460855">
              <a:moveTo>
                <a:pt x="4949466" y="1379700"/>
              </a:moveTo>
              <a:cubicBezTo>
                <a:pt x="3978823" y="1552057"/>
                <a:pt x="1030609" y="1427325"/>
                <a:pt x="363859" y="1216414"/>
              </a:cubicBezTo>
              <a:cubicBezTo>
                <a:pt x="-302891" y="1005503"/>
                <a:pt x="-21677" y="286593"/>
                <a:pt x="948966" y="114236"/>
              </a:cubicBezTo>
              <a:cubicBezTo>
                <a:pt x="1919609" y="-58121"/>
                <a:pt x="5518698" y="-35443"/>
                <a:pt x="6187716" y="182271"/>
              </a:cubicBezTo>
              <a:cubicBezTo>
                <a:pt x="6856734" y="399985"/>
                <a:pt x="5920109" y="1207343"/>
                <a:pt x="4949466" y="1379700"/>
              </a:cubicBez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299357</xdr:colOff>
      <xdr:row>11</xdr:row>
      <xdr:rowOff>95250</xdr:rowOff>
    </xdr:from>
    <xdr:ext cx="2789464" cy="499367"/>
    <xdr:sp macro="" textlink="">
      <xdr:nvSpPr>
        <xdr:cNvPr id="6" name="ZoneTexte 5"/>
        <xdr:cNvSpPr txBox="1"/>
      </xdr:nvSpPr>
      <xdr:spPr>
        <a:xfrm>
          <a:off x="3660321" y="4953000"/>
          <a:ext cx="2789464" cy="499367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300"/>
            <a:t>Règles</a:t>
          </a:r>
          <a:r>
            <a:rPr lang="fr-FR" sz="1300" baseline="0"/>
            <a:t> de MEFC pré-définies, à appliquer aux lignes ci-dessus.</a:t>
          </a:r>
          <a:endParaRPr lang="fr-FR" sz="1300"/>
        </a:p>
      </xdr:txBody>
    </xdr:sp>
    <xdr:clientData/>
  </xdr:oneCellAnchor>
  <xdr:twoCellAnchor>
    <xdr:from>
      <xdr:col>10</xdr:col>
      <xdr:colOff>583406</xdr:colOff>
      <xdr:row>1</xdr:row>
      <xdr:rowOff>809626</xdr:rowOff>
    </xdr:from>
    <xdr:to>
      <xdr:col>19</xdr:col>
      <xdr:colOff>273524</xdr:colOff>
      <xdr:row>5</xdr:row>
      <xdr:rowOff>314674</xdr:rowOff>
    </xdr:to>
    <xdr:sp macro="" textlink="">
      <xdr:nvSpPr>
        <xdr:cNvPr id="7" name="Forme libre 6"/>
        <xdr:cNvSpPr/>
      </xdr:nvSpPr>
      <xdr:spPr>
        <a:xfrm>
          <a:off x="6607969" y="1202532"/>
          <a:ext cx="7929243" cy="1600548"/>
        </a:xfrm>
        <a:custGeom>
          <a:avLst/>
          <a:gdLst>
            <a:gd name="connsiteX0" fmla="*/ 1865341 w 7929243"/>
            <a:gd name="connsiteY0" fmla="*/ 1480634 h 1600548"/>
            <a:gd name="connsiteX1" fmla="*/ 178055 w 7929243"/>
            <a:gd name="connsiteY1" fmla="*/ 1154063 h 1600548"/>
            <a:gd name="connsiteX2" fmla="*/ 218876 w 7929243"/>
            <a:gd name="connsiteY2" fmla="*/ 215170 h 1600548"/>
            <a:gd name="connsiteX3" fmla="*/ 1674841 w 7929243"/>
            <a:gd name="connsiteY3" fmla="*/ 24670 h 1600548"/>
            <a:gd name="connsiteX4" fmla="*/ 5620912 w 7929243"/>
            <a:gd name="connsiteY4" fmla="*/ 24670 h 1600548"/>
            <a:gd name="connsiteX5" fmla="*/ 7730019 w 7929243"/>
            <a:gd name="connsiteY5" fmla="*/ 228777 h 1600548"/>
            <a:gd name="connsiteX6" fmla="*/ 7798055 w 7929243"/>
            <a:gd name="connsiteY6" fmla="*/ 1058813 h 1600548"/>
            <a:gd name="connsiteX7" fmla="*/ 7349019 w 7929243"/>
            <a:gd name="connsiteY7" fmla="*/ 1575884 h 1600548"/>
            <a:gd name="connsiteX8" fmla="*/ 1865341 w 7929243"/>
            <a:gd name="connsiteY8" fmla="*/ 1480634 h 160054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7929243" h="1600548">
              <a:moveTo>
                <a:pt x="1865341" y="1480634"/>
              </a:moveTo>
              <a:cubicBezTo>
                <a:pt x="670180" y="1410331"/>
                <a:pt x="452466" y="1364974"/>
                <a:pt x="178055" y="1154063"/>
              </a:cubicBezTo>
              <a:cubicBezTo>
                <a:pt x="-96356" y="943152"/>
                <a:pt x="-30588" y="403402"/>
                <a:pt x="218876" y="215170"/>
              </a:cubicBezTo>
              <a:cubicBezTo>
                <a:pt x="468340" y="26938"/>
                <a:pt x="774502" y="56420"/>
                <a:pt x="1674841" y="24670"/>
              </a:cubicBezTo>
              <a:cubicBezTo>
                <a:pt x="2575180" y="-7080"/>
                <a:pt x="4611716" y="-9348"/>
                <a:pt x="5620912" y="24670"/>
              </a:cubicBezTo>
              <a:cubicBezTo>
                <a:pt x="6630108" y="58688"/>
                <a:pt x="7367162" y="56420"/>
                <a:pt x="7730019" y="228777"/>
              </a:cubicBezTo>
              <a:cubicBezTo>
                <a:pt x="8092876" y="401134"/>
                <a:pt x="7861555" y="834295"/>
                <a:pt x="7798055" y="1058813"/>
              </a:cubicBezTo>
              <a:cubicBezTo>
                <a:pt x="7734555" y="1283331"/>
                <a:pt x="8342340" y="1505581"/>
                <a:pt x="7349019" y="1575884"/>
              </a:cubicBezTo>
              <a:cubicBezTo>
                <a:pt x="6355698" y="1646187"/>
                <a:pt x="3060502" y="1550937"/>
                <a:pt x="1865341" y="1480634"/>
              </a:cubicBezTo>
              <a:close/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297656</xdr:colOff>
      <xdr:row>2</xdr:row>
      <xdr:rowOff>369093</xdr:rowOff>
    </xdr:from>
    <xdr:to>
      <xdr:col>14</xdr:col>
      <xdr:colOff>476250</xdr:colOff>
      <xdr:row>16</xdr:row>
      <xdr:rowOff>47625</xdr:rowOff>
    </xdr:to>
    <xdr:cxnSp macro="">
      <xdr:nvCxnSpPr>
        <xdr:cNvPr id="8" name="Connecteur droit avec flèche 7"/>
        <xdr:cNvCxnSpPr/>
      </xdr:nvCxnSpPr>
      <xdr:spPr>
        <a:xfrm flipH="1" flipV="1">
          <a:off x="8858250" y="1678781"/>
          <a:ext cx="1750219" cy="4774407"/>
        </a:xfrm>
        <a:prstGeom prst="straightConnector1">
          <a:avLst/>
        </a:prstGeom>
        <a:ln w="25400">
          <a:solidFill>
            <a:srgbClr val="FF5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13</xdr:col>
      <xdr:colOff>440532</xdr:colOff>
      <xdr:row>16</xdr:row>
      <xdr:rowOff>107156</xdr:rowOff>
    </xdr:from>
    <xdr:ext cx="3619500" cy="749821"/>
    <xdr:sp macro="" textlink="">
      <xdr:nvSpPr>
        <xdr:cNvPr id="13" name="ZoneTexte 12"/>
        <xdr:cNvSpPr txBox="1"/>
      </xdr:nvSpPr>
      <xdr:spPr>
        <a:xfrm>
          <a:off x="9786938" y="6512719"/>
          <a:ext cx="3619500" cy="749821"/>
        </a:xfrm>
        <a:prstGeom prst="rect">
          <a:avLst/>
        </a:prstGeom>
        <a:solidFill>
          <a:srgbClr val="FFFF99"/>
        </a:solidFill>
        <a:ln>
          <a:solidFill>
            <a:srgbClr val="FF5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/>
            <a:t>Ces</a:t>
          </a:r>
          <a:r>
            <a:rPr lang="fr-FR" sz="1400" baseline="0"/>
            <a:t> cellules devraient être rouges.</a:t>
          </a:r>
        </a:p>
        <a:p>
          <a:r>
            <a:rPr lang="fr-FR" sz="1400" b="1" baseline="0">
              <a:solidFill>
                <a:srgbClr val="FF0000"/>
              </a:solidFill>
            </a:rPr>
            <a:t>Si on va cliquer dans la cellule L4 alors la mise en forme se fait correctement.</a:t>
          </a:r>
          <a:endParaRPr lang="fr-FR" sz="1400" b="1">
            <a:solidFill>
              <a:srgbClr val="FF0000"/>
            </a:solidFill>
          </a:endParaRPr>
        </a:p>
      </xdr:txBody>
    </xdr:sp>
    <xdr:clientData/>
  </xdr:oneCellAnchor>
  <xdr:twoCellAnchor>
    <xdr:from>
      <xdr:col>11</xdr:col>
      <xdr:colOff>547687</xdr:colOff>
      <xdr:row>2</xdr:row>
      <xdr:rowOff>333375</xdr:rowOff>
    </xdr:from>
    <xdr:to>
      <xdr:col>14</xdr:col>
      <xdr:colOff>416719</xdr:colOff>
      <xdr:row>16</xdr:row>
      <xdr:rowOff>0</xdr:rowOff>
    </xdr:to>
    <xdr:cxnSp macro="">
      <xdr:nvCxnSpPr>
        <xdr:cNvPr id="15" name="Connecteur droit avec flèche 14"/>
        <xdr:cNvCxnSpPr/>
      </xdr:nvCxnSpPr>
      <xdr:spPr>
        <a:xfrm flipH="1" flipV="1">
          <a:off x="8203406" y="1643063"/>
          <a:ext cx="2345532" cy="4762500"/>
        </a:xfrm>
        <a:prstGeom prst="straightConnector1">
          <a:avLst/>
        </a:prstGeom>
        <a:ln w="25400">
          <a:solidFill>
            <a:srgbClr val="FF5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595312</xdr:colOff>
      <xdr:row>3</xdr:row>
      <xdr:rowOff>59531</xdr:rowOff>
    </xdr:from>
    <xdr:to>
      <xdr:col>15</xdr:col>
      <xdr:colOff>333375</xdr:colOff>
      <xdr:row>16</xdr:row>
      <xdr:rowOff>35719</xdr:rowOff>
    </xdr:to>
    <xdr:cxnSp macro="">
      <xdr:nvCxnSpPr>
        <xdr:cNvPr id="18" name="Connecteur droit avec flèche 17"/>
        <xdr:cNvCxnSpPr/>
      </xdr:nvCxnSpPr>
      <xdr:spPr>
        <a:xfrm flipV="1">
          <a:off x="10727531" y="1762125"/>
          <a:ext cx="535782" cy="4679157"/>
        </a:xfrm>
        <a:prstGeom prst="straightConnector1">
          <a:avLst/>
        </a:prstGeom>
        <a:ln w="25400">
          <a:solidFill>
            <a:srgbClr val="FF5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654844</xdr:colOff>
      <xdr:row>3</xdr:row>
      <xdr:rowOff>47625</xdr:rowOff>
    </xdr:from>
    <xdr:to>
      <xdr:col>16</xdr:col>
      <xdr:colOff>476250</xdr:colOff>
      <xdr:row>16</xdr:row>
      <xdr:rowOff>11907</xdr:rowOff>
    </xdr:to>
    <xdr:cxnSp macro="">
      <xdr:nvCxnSpPr>
        <xdr:cNvPr id="21" name="Connecteur droit avec flèche 20"/>
        <xdr:cNvCxnSpPr/>
      </xdr:nvCxnSpPr>
      <xdr:spPr>
        <a:xfrm flipV="1">
          <a:off x="10787063" y="1750219"/>
          <a:ext cx="1369218" cy="4667251"/>
        </a:xfrm>
        <a:prstGeom prst="straightConnector1">
          <a:avLst/>
        </a:prstGeom>
        <a:ln w="25400">
          <a:solidFill>
            <a:srgbClr val="FF5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19</xdr:col>
      <xdr:colOff>390525</xdr:colOff>
      <xdr:row>16</xdr:row>
      <xdr:rowOff>188119</xdr:rowOff>
    </xdr:from>
    <xdr:ext cx="1809750" cy="749821"/>
    <xdr:sp macro="" textlink="">
      <xdr:nvSpPr>
        <xdr:cNvPr id="24" name="ZoneTexte 23"/>
        <xdr:cNvSpPr txBox="1"/>
      </xdr:nvSpPr>
      <xdr:spPr>
        <a:xfrm>
          <a:off x="14654213" y="6593682"/>
          <a:ext cx="1809750" cy="749821"/>
        </a:xfrm>
        <a:prstGeom prst="rect">
          <a:avLst/>
        </a:prstGeom>
        <a:noFill/>
        <a:ln>
          <a:solidFill>
            <a:srgbClr val="FF5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/>
            <a:t>Cette</a:t>
          </a:r>
          <a:r>
            <a:rPr lang="fr-FR" sz="1400" baseline="0"/>
            <a:t> cellule devrait être blanche + cadre rouge</a:t>
          </a:r>
          <a:endParaRPr lang="fr-FR" sz="1400"/>
        </a:p>
      </xdr:txBody>
    </xdr:sp>
    <xdr:clientData/>
  </xdr:oneCellAnchor>
  <xdr:twoCellAnchor>
    <xdr:from>
      <xdr:col>21</xdr:col>
      <xdr:colOff>178593</xdr:colOff>
      <xdr:row>4</xdr:row>
      <xdr:rowOff>366714</xdr:rowOff>
    </xdr:from>
    <xdr:to>
      <xdr:col>27</xdr:col>
      <xdr:colOff>116681</xdr:colOff>
      <xdr:row>17</xdr:row>
      <xdr:rowOff>23812</xdr:rowOff>
    </xdr:to>
    <xdr:cxnSp macro="">
      <xdr:nvCxnSpPr>
        <xdr:cNvPr id="25" name="Connecteur droit avec flèche 24"/>
        <xdr:cNvCxnSpPr/>
      </xdr:nvCxnSpPr>
      <xdr:spPr>
        <a:xfrm flipV="1">
          <a:off x="15823406" y="2462214"/>
          <a:ext cx="4236244" cy="4157661"/>
        </a:xfrm>
        <a:prstGeom prst="straightConnector1">
          <a:avLst/>
        </a:prstGeom>
        <a:ln w="25400">
          <a:solidFill>
            <a:srgbClr val="FF5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2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au"/>
      <sheetName val="Modèles"/>
      <sheetName val="Version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GY19"/>
  <sheetViews>
    <sheetView tabSelected="1" zoomScale="80" zoomScaleNormal="80" workbookViewId="0">
      <selection activeCell="L45" sqref="L45"/>
    </sheetView>
  </sheetViews>
  <sheetFormatPr baseColWidth="10" defaultRowHeight="15" x14ac:dyDescent="0.25"/>
  <cols>
    <col min="1" max="1" width="3.5703125" customWidth="1"/>
    <col min="2" max="2" width="11.7109375" customWidth="1"/>
    <col min="3" max="3" width="9.28515625" customWidth="1"/>
    <col min="4" max="10" width="5.7109375" customWidth="1"/>
    <col min="11" max="11" width="24.42578125" customWidth="1"/>
    <col min="12" max="12" width="13.5703125" style="1" customWidth="1"/>
    <col min="13" max="13" width="11.7109375" customWidth="1"/>
    <col min="14" max="14" width="11.85546875" customWidth="1"/>
    <col min="15" max="15" width="12" bestFit="1" customWidth="1"/>
    <col min="16" max="16" width="11.28515625" customWidth="1"/>
    <col min="17" max="17" width="13" customWidth="1"/>
    <col min="18" max="18" width="15.42578125" customWidth="1"/>
    <col min="19" max="23" width="10.42578125" bestFit="1" customWidth="1"/>
    <col min="24" max="24" width="10.42578125" customWidth="1"/>
    <col min="25" max="25" width="11.28515625" customWidth="1"/>
    <col min="26" max="26" width="10.28515625" customWidth="1"/>
    <col min="27" max="27" width="11.7109375" customWidth="1"/>
    <col min="28" max="28" width="9.85546875" bestFit="1" customWidth="1"/>
    <col min="29" max="29" width="9.85546875" customWidth="1"/>
    <col min="30" max="33" width="9.85546875" bestFit="1" customWidth="1"/>
    <col min="34" max="34" width="9.5703125" bestFit="1" customWidth="1"/>
    <col min="35" max="35" width="15.28515625" customWidth="1"/>
    <col min="36" max="36" width="14.85546875" customWidth="1"/>
    <col min="37" max="37" width="9.5703125" bestFit="1" customWidth="1"/>
    <col min="38" max="38" width="9.85546875" bestFit="1" customWidth="1"/>
    <col min="39" max="39" width="10.42578125" customWidth="1"/>
    <col min="40" max="40" width="13.7109375" customWidth="1"/>
    <col min="41" max="41" width="9.85546875" bestFit="1" customWidth="1"/>
    <col min="42" max="42" width="13.7109375" customWidth="1"/>
    <col min="43" max="207" width="5.7109375" customWidth="1"/>
  </cols>
  <sheetData>
    <row r="1" spans="1:207" s="32" customFormat="1" ht="30.75" customHeight="1" thickBot="1" x14ac:dyDescent="0.4">
      <c r="B1" s="35" t="e">
        <f>#REF!</f>
        <v>#REF!</v>
      </c>
      <c r="C1" s="36" t="s">
        <v>54</v>
      </c>
      <c r="D1" s="38">
        <v>41514</v>
      </c>
      <c r="E1" s="38"/>
      <c r="F1" s="38"/>
      <c r="G1" s="38"/>
      <c r="H1" s="35" t="e">
        <f>#REF!</f>
        <v>#REF!</v>
      </c>
      <c r="I1" s="35" t="e">
        <f>#REF!</f>
        <v>#REF!</v>
      </c>
      <c r="J1" s="35"/>
      <c r="K1" s="39"/>
      <c r="L1" s="40"/>
      <c r="M1" s="34"/>
      <c r="N1" s="34"/>
      <c r="O1" s="34"/>
      <c r="P1" s="34"/>
      <c r="Q1" s="33"/>
      <c r="R1" s="34"/>
      <c r="S1" s="34"/>
      <c r="T1" s="34"/>
      <c r="U1" s="34"/>
      <c r="V1" s="34"/>
      <c r="W1" s="34"/>
      <c r="X1" s="34"/>
      <c r="Y1" s="34"/>
      <c r="Z1" s="34"/>
      <c r="AA1" s="33"/>
      <c r="AB1" s="34"/>
      <c r="AC1" s="34"/>
      <c r="AD1" s="34"/>
      <c r="AE1" s="34"/>
      <c r="AF1" s="34"/>
      <c r="AG1" s="34"/>
      <c r="AH1" s="34"/>
      <c r="AI1" s="34"/>
      <c r="AJ1" s="33"/>
      <c r="AK1" s="34"/>
      <c r="AL1" s="34"/>
      <c r="AM1" s="34"/>
      <c r="AN1" s="33"/>
      <c r="AO1" s="34"/>
      <c r="AP1" s="33"/>
    </row>
    <row r="2" spans="1:207" s="6" customFormat="1" ht="72" customHeight="1" thickBot="1" x14ac:dyDescent="0.3">
      <c r="A2" s="3"/>
      <c r="B2" s="24" t="s">
        <v>3</v>
      </c>
      <c r="C2" s="19" t="s">
        <v>9</v>
      </c>
      <c r="D2" s="19" t="s">
        <v>8</v>
      </c>
      <c r="E2" s="20" t="s">
        <v>10</v>
      </c>
      <c r="F2" s="20" t="s">
        <v>10</v>
      </c>
      <c r="G2" s="20" t="s">
        <v>12</v>
      </c>
      <c r="H2" s="21" t="s">
        <v>13</v>
      </c>
      <c r="I2" s="21" t="s">
        <v>15</v>
      </c>
      <c r="J2" s="21" t="s">
        <v>14</v>
      </c>
      <c r="K2" s="7" t="s">
        <v>7</v>
      </c>
      <c r="L2" s="4" t="s">
        <v>0</v>
      </c>
      <c r="M2" s="31"/>
      <c r="N2" s="29"/>
      <c r="O2" s="29"/>
      <c r="P2" s="29"/>
      <c r="Q2" s="4" t="s">
        <v>1</v>
      </c>
      <c r="R2" s="37"/>
      <c r="S2" s="29"/>
      <c r="T2" s="29"/>
      <c r="U2" s="29"/>
      <c r="V2" s="29"/>
      <c r="W2" s="29"/>
      <c r="X2" s="29"/>
      <c r="Y2" s="29"/>
      <c r="Z2" s="37"/>
      <c r="AA2" s="4" t="s">
        <v>6</v>
      </c>
      <c r="AB2" s="29"/>
      <c r="AC2" s="29"/>
      <c r="AD2" s="29"/>
      <c r="AE2" s="29"/>
      <c r="AF2" s="29"/>
      <c r="AG2" s="29"/>
      <c r="AH2" s="29"/>
      <c r="AI2" s="29"/>
      <c r="AJ2" s="4" t="s">
        <v>5</v>
      </c>
      <c r="AK2" s="29"/>
      <c r="AL2" s="29"/>
      <c r="AM2" s="37"/>
      <c r="AN2" s="4" t="s">
        <v>4</v>
      </c>
      <c r="AO2" s="29"/>
      <c r="AP2" s="30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</row>
    <row r="3" spans="1:207" s="2" customFormat="1" ht="30.75" customHeight="1" x14ac:dyDescent="0.25">
      <c r="B3" s="12" t="s">
        <v>53</v>
      </c>
      <c r="C3" s="13" t="s">
        <v>2</v>
      </c>
      <c r="D3" s="13" t="s">
        <v>52</v>
      </c>
      <c r="E3" s="13" t="s">
        <v>2</v>
      </c>
      <c r="F3" s="13" t="s">
        <v>2</v>
      </c>
      <c r="G3" s="13" t="s">
        <v>2</v>
      </c>
      <c r="H3" s="13" t="s">
        <v>11</v>
      </c>
      <c r="I3" s="13" t="s">
        <v>25</v>
      </c>
      <c r="J3" s="25" t="s">
        <v>27</v>
      </c>
      <c r="K3" s="14" t="s">
        <v>16</v>
      </c>
      <c r="L3" s="15" t="str">
        <f>IF(L4="","",L4)</f>
        <v>15/05/2013</v>
      </c>
      <c r="M3" s="28">
        <f>IF(M4&lt;&gt;"",IFERROR(WEEKNUM(M4),""),"")</f>
        <v>22</v>
      </c>
      <c r="N3" s="28">
        <f>IF(N4&lt;&gt;"",IFERROR(WEEKNUM(N4),""),"")</f>
        <v>24</v>
      </c>
      <c r="O3" s="28">
        <f>IF(O4&lt;&gt;"",IFERROR(WEEKNUM(O4),""),"")</f>
        <v>26</v>
      </c>
      <c r="P3" s="28">
        <f>IF(P4&lt;&gt;"",IFERROR(WEEKNUM(P4),""),"")</f>
        <v>27</v>
      </c>
      <c r="Q3" s="15" t="str">
        <f>IF(Q4="","",Q4)</f>
        <v>08/07/2013</v>
      </c>
      <c r="R3" s="28">
        <f>IF(R4&lt;&gt;"",IFERROR(WEEKNUM(R4),""),"")</f>
        <v>29</v>
      </c>
      <c r="S3" s="28">
        <f>IF(S4&lt;&gt;"",IFERROR(WEEKNUM(S4),""),"")</f>
        <v>30</v>
      </c>
      <c r="T3" s="28">
        <f>IF(T4&lt;&gt;"",IFERROR(WEEKNUM(T4),""),"")</f>
        <v>30</v>
      </c>
      <c r="U3" s="28">
        <f>IF(U4&lt;&gt;"",IFERROR(WEEKNUM(U4),""),"")</f>
        <v>31</v>
      </c>
      <c r="V3" s="28">
        <f>IF(V4&lt;&gt;"",IFERROR(WEEKNUM(V4),""),"")</f>
        <v>31</v>
      </c>
      <c r="W3" s="28">
        <f>IF(W4&lt;&gt;"",IFERROR(WEEKNUM(W4),""),"")</f>
        <v>31</v>
      </c>
      <c r="X3" s="28">
        <f>IF(X4&lt;&gt;"",IFERROR(WEEKNUM(X4),""),"")</f>
        <v>32</v>
      </c>
      <c r="Y3" s="28">
        <f>IF(Y4&lt;&gt;"",IFERROR(WEEKNUM(Y4),""),"")</f>
        <v>32</v>
      </c>
      <c r="Z3" s="28">
        <f>IF(Z4&lt;&gt;"",IFERROR(WEEKNUM(Z4),""),"")</f>
        <v>33</v>
      </c>
      <c r="AA3" s="15" t="str">
        <f>IF(AA4="","",AA4)</f>
        <v>12/08/2013</v>
      </c>
      <c r="AB3" s="28">
        <f>IF(AB4&lt;&gt;"",IFERROR(WEEKNUM(AB4),""),"")</f>
        <v>33</v>
      </c>
      <c r="AC3" s="28">
        <f>IF(AC4&lt;&gt;"",IFERROR(WEEKNUM(AC4),""),"")</f>
        <v>33</v>
      </c>
      <c r="AD3" s="28">
        <f>IF(AD4&lt;&gt;"",IFERROR(WEEKNUM(AD4),""),"")</f>
        <v>37</v>
      </c>
      <c r="AE3" s="28">
        <f>IF(AE4&lt;&gt;"",IFERROR(WEEKNUM(AE4),""),"")</f>
        <v>37</v>
      </c>
      <c r="AF3" s="28">
        <f>IF(AF4&lt;&gt;"",IFERROR(WEEKNUM(AF4),""),"")</f>
        <v>38</v>
      </c>
      <c r="AG3" s="28">
        <f>IF(AG4&lt;&gt;"",IFERROR(WEEKNUM(AG4),""),"")</f>
        <v>38</v>
      </c>
      <c r="AH3" s="28">
        <f>IF(AH4&lt;&gt;"",IFERROR(WEEKNUM(AH4),""),"")</f>
        <v>38</v>
      </c>
      <c r="AI3" s="28">
        <f>IF(AI4&lt;&gt;"",IFERROR(WEEKNUM(AI4),""),"")</f>
        <v>39</v>
      </c>
      <c r="AJ3" s="15" t="str">
        <f>IF(AJ4="","",AJ4)</f>
        <v>23/09/2013</v>
      </c>
      <c r="AK3" s="28">
        <f>IF(AK4&lt;&gt;"",IFERROR(WEEKNUM(AK4),""),"")</f>
        <v>40</v>
      </c>
      <c r="AL3" s="28">
        <f>IF(AL4&lt;&gt;"",IFERROR(WEEKNUM(AL4),""),"")</f>
        <v>41</v>
      </c>
      <c r="AM3" s="28">
        <f>IF(AM4&lt;&gt;"",IFERROR(WEEKNUM(AM4),""),"")</f>
        <v>42</v>
      </c>
      <c r="AN3" s="15" t="str">
        <f>IF(AN4="","",AN4)</f>
        <v>14/10/2013</v>
      </c>
      <c r="AO3" s="28">
        <f>IF(AO4&lt;&gt;"",IFERROR(WEEKNUM(AO4),""),"")</f>
        <v>44</v>
      </c>
      <c r="AP3" s="15" t="str">
        <f>IF(AP4="","",AP4)</f>
        <v>28/10/2013</v>
      </c>
    </row>
    <row r="4" spans="1:207" s="11" customFormat="1" ht="30.75" customHeight="1" x14ac:dyDescent="0.25">
      <c r="B4" s="22"/>
      <c r="C4" s="8"/>
      <c r="D4" s="8"/>
      <c r="E4" s="8"/>
      <c r="F4" s="8"/>
      <c r="G4" s="8"/>
      <c r="H4" s="8"/>
      <c r="I4" s="8"/>
      <c r="J4" s="26"/>
      <c r="K4" s="9" t="s">
        <v>16</v>
      </c>
      <c r="L4" s="16" t="s">
        <v>46</v>
      </c>
      <c r="M4" s="16" t="s">
        <v>45</v>
      </c>
      <c r="N4" s="16">
        <v>41437</v>
      </c>
      <c r="O4" s="16">
        <v>41451</v>
      </c>
      <c r="P4" s="16" t="s">
        <v>51</v>
      </c>
      <c r="Q4" s="16" t="s">
        <v>43</v>
      </c>
      <c r="R4" s="16" t="s">
        <v>50</v>
      </c>
      <c r="S4" s="16" t="s">
        <v>49</v>
      </c>
      <c r="T4" s="16" t="s">
        <v>49</v>
      </c>
      <c r="U4" s="16" t="s">
        <v>29</v>
      </c>
      <c r="V4" s="16" t="s">
        <v>29</v>
      </c>
      <c r="W4" s="16" t="s">
        <v>29</v>
      </c>
      <c r="X4" s="16" t="s">
        <v>48</v>
      </c>
      <c r="Y4" s="16" t="s">
        <v>48</v>
      </c>
      <c r="Z4" s="16" t="s">
        <v>42</v>
      </c>
      <c r="AA4" s="16" t="s">
        <v>42</v>
      </c>
      <c r="AB4" s="16" t="s">
        <v>42</v>
      </c>
      <c r="AC4" s="17" t="s">
        <v>42</v>
      </c>
      <c r="AD4" s="16" t="s">
        <v>33</v>
      </c>
      <c r="AE4" s="16" t="s">
        <v>33</v>
      </c>
      <c r="AF4" s="16" t="s">
        <v>22</v>
      </c>
      <c r="AG4" s="16" t="s">
        <v>22</v>
      </c>
      <c r="AH4" s="16" t="s">
        <v>22</v>
      </c>
      <c r="AI4" s="16" t="s">
        <v>18</v>
      </c>
      <c r="AJ4" s="16" t="s">
        <v>18</v>
      </c>
      <c r="AK4" s="16" t="s">
        <v>23</v>
      </c>
      <c r="AL4" s="16" t="s">
        <v>21</v>
      </c>
      <c r="AM4" s="16" t="s">
        <v>47</v>
      </c>
      <c r="AN4" s="16" t="s">
        <v>47</v>
      </c>
      <c r="AO4" s="16" t="s">
        <v>31</v>
      </c>
      <c r="AP4" s="18" t="s">
        <v>31</v>
      </c>
    </row>
    <row r="5" spans="1:207" s="2" customFormat="1" ht="30.75" customHeight="1" x14ac:dyDescent="0.25">
      <c r="B5" s="22" t="str">
        <f>B3</f>
        <v>A001</v>
      </c>
      <c r="C5" s="8" t="str">
        <f>C3</f>
        <v/>
      </c>
      <c r="D5" s="8" t="str">
        <f>D3</f>
        <v>MO</v>
      </c>
      <c r="E5" s="8" t="str">
        <f>E3</f>
        <v/>
      </c>
      <c r="F5" s="8" t="str">
        <f>F3</f>
        <v/>
      </c>
      <c r="G5" s="8" t="str">
        <f>G3</f>
        <v/>
      </c>
      <c r="H5" s="8" t="str">
        <f>H3</f>
        <v>MC</v>
      </c>
      <c r="I5" s="8" t="str">
        <f>I3</f>
        <v>Poinçonnage</v>
      </c>
      <c r="J5" s="26" t="str">
        <f>J3</f>
        <v>Oui</v>
      </c>
      <c r="K5" s="14" t="s">
        <v>17</v>
      </c>
      <c r="L5" s="15" t="str">
        <f>IF(L6="","",L6)</f>
        <v>15/05/2013</v>
      </c>
      <c r="M5" s="28">
        <f>IF(M6&lt;&gt;"",IFERROR(WEEKNUM(M6),""),"")</f>
        <v>22</v>
      </c>
      <c r="N5" s="28">
        <f>IF(N6&lt;&gt;"",IFERROR(WEEKNUM(N6),""),"")</f>
        <v>24</v>
      </c>
      <c r="O5" s="28" t="str">
        <f>IF(O6&lt;&gt;"",IFERROR(WEEKNUM(O6),""),"")</f>
        <v/>
      </c>
      <c r="P5" s="28" t="str">
        <f>IF(P6&lt;&gt;"",IFERROR(WEEKNUM(P6),""),"")</f>
        <v/>
      </c>
      <c r="Q5" s="15" t="str">
        <f>IF(Q6="","",Q6)</f>
        <v>08/07/2013</v>
      </c>
      <c r="R5" s="28" t="str">
        <f>IF(R6&lt;&gt;"",IFERROR(WEEKNUM(R6),""),"")</f>
        <v/>
      </c>
      <c r="S5" s="28" t="str">
        <f>IF(S6&lt;&gt;"",IFERROR(WEEKNUM(S6),""),"")</f>
        <v/>
      </c>
      <c r="T5" s="28" t="str">
        <f>IF(T6&lt;&gt;"",IFERROR(WEEKNUM(T6),""),"")</f>
        <v/>
      </c>
      <c r="U5" s="28" t="str">
        <f>IF(U6&lt;&gt;"",IFERROR(WEEKNUM(U6),""),"")</f>
        <v/>
      </c>
      <c r="V5" s="28" t="str">
        <f>IF(V6&lt;&gt;"",IFERROR(WEEKNUM(V6),""),"")</f>
        <v/>
      </c>
      <c r="W5" s="28" t="str">
        <f>IF(W6&lt;&gt;"",IFERROR(WEEKNUM(W6),""),"")</f>
        <v/>
      </c>
      <c r="X5" s="28" t="str">
        <f>IF(X6&lt;&gt;"",IFERROR(WEEKNUM(X6),""),"")</f>
        <v/>
      </c>
      <c r="Y5" s="28" t="str">
        <f>IF(Y6&lt;&gt;"",IFERROR(WEEKNUM(Y6),""),"")</f>
        <v/>
      </c>
      <c r="Z5" s="28">
        <f>IF(Z6&lt;&gt;"",IFERROR(WEEKNUM(Z6),""),"")</f>
        <v>33</v>
      </c>
      <c r="AA5" s="15" t="str">
        <f>IF(AA6="","",AA6)</f>
        <v>12/08/2013</v>
      </c>
      <c r="AB5" s="28">
        <f>IF(AB6&lt;&gt;"",IFERROR(WEEKNUM(AB6),""),"")</f>
        <v>35</v>
      </c>
      <c r="AC5" s="28" t="str">
        <f>IF(AC6&lt;&gt;"",IFERROR(WEEKNUM(AC6),""),"")</f>
        <v/>
      </c>
      <c r="AD5" s="28">
        <f>IF(AD6&lt;&gt;"",IFERROR(WEEKNUM(AD6),""),"")</f>
        <v>35</v>
      </c>
      <c r="AE5" s="28">
        <f>IF(AE6&lt;&gt;"",IFERROR(WEEKNUM(AE6),""),"")</f>
        <v>36</v>
      </c>
      <c r="AF5" s="28">
        <f>IF(AF6&lt;&gt;"",IFERROR(WEEKNUM(AF6),""),"")</f>
        <v>36</v>
      </c>
      <c r="AG5" s="28">
        <f>IF(AG6&lt;&gt;"",IFERROR(WEEKNUM(AG6),""),"")</f>
        <v>36</v>
      </c>
      <c r="AH5" s="28">
        <f>IF(AH6&lt;&gt;"",IFERROR(WEEKNUM(AH6),""),"")</f>
        <v>37</v>
      </c>
      <c r="AI5" s="28" t="str">
        <f>IF(AI6&lt;&gt;"",IFERROR(WEEKNUM(AI6),""),"")</f>
        <v/>
      </c>
      <c r="AJ5" s="15" t="str">
        <f>IF(AJ6="","",AJ6)</f>
        <v/>
      </c>
      <c r="AK5" s="28" t="str">
        <f>IF(AK6&lt;&gt;"",IFERROR(WEEKNUM(AK6),""),"")</f>
        <v/>
      </c>
      <c r="AL5" s="28" t="str">
        <f>IF(AL6&lt;&gt;"",IFERROR(WEEKNUM(AL6),""),"")</f>
        <v/>
      </c>
      <c r="AM5" s="28" t="str">
        <f>IF(AM6&lt;&gt;"",IFERROR(WEEKNUM(AM6),""),"")</f>
        <v/>
      </c>
      <c r="AN5" s="15" t="str">
        <f>IF(AN6="","",AN6)</f>
        <v/>
      </c>
      <c r="AO5" s="28" t="str">
        <f>IF(AO6&lt;&gt;"",IFERROR(WEEKNUM(AO6),""),"")</f>
        <v/>
      </c>
      <c r="AP5" s="15" t="str">
        <f>IF(AP6="","",AP6)</f>
        <v/>
      </c>
    </row>
    <row r="6" spans="1:207" s="11" customFormat="1" ht="30.75" customHeight="1" x14ac:dyDescent="0.25">
      <c r="B6" s="23"/>
      <c r="C6" s="10"/>
      <c r="D6" s="10"/>
      <c r="E6" s="10"/>
      <c r="F6" s="10"/>
      <c r="G6" s="10"/>
      <c r="H6" s="10"/>
      <c r="I6" s="10"/>
      <c r="J6" s="27"/>
      <c r="K6" s="9" t="s">
        <v>17</v>
      </c>
      <c r="L6" s="16" t="s">
        <v>46</v>
      </c>
      <c r="M6" s="16" t="s">
        <v>45</v>
      </c>
      <c r="N6" s="16" t="s">
        <v>44</v>
      </c>
      <c r="O6" s="16" t="s">
        <v>2</v>
      </c>
      <c r="P6" s="16" t="s">
        <v>2</v>
      </c>
      <c r="Q6" s="16" t="s">
        <v>43</v>
      </c>
      <c r="R6" s="16" t="s">
        <v>2</v>
      </c>
      <c r="S6" s="16" t="s">
        <v>2</v>
      </c>
      <c r="T6" s="16" t="s">
        <v>2</v>
      </c>
      <c r="U6" s="16" t="s">
        <v>2</v>
      </c>
      <c r="V6" s="16" t="s">
        <v>2</v>
      </c>
      <c r="W6" s="16" t="s">
        <v>2</v>
      </c>
      <c r="X6" s="16" t="s">
        <v>2</v>
      </c>
      <c r="Y6" s="16" t="s">
        <v>2</v>
      </c>
      <c r="Z6" s="16" t="s">
        <v>42</v>
      </c>
      <c r="AA6" s="16" t="s">
        <v>42</v>
      </c>
      <c r="AB6" s="16" t="s">
        <v>41</v>
      </c>
      <c r="AC6" s="16" t="s">
        <v>2</v>
      </c>
      <c r="AD6" s="16" t="s">
        <v>40</v>
      </c>
      <c r="AE6" s="16" t="s">
        <v>35</v>
      </c>
      <c r="AF6" s="16" t="s">
        <v>39</v>
      </c>
      <c r="AG6" s="16" t="s">
        <v>38</v>
      </c>
      <c r="AH6" s="16" t="s">
        <v>30</v>
      </c>
      <c r="AI6" s="16" t="s">
        <v>2</v>
      </c>
      <c r="AJ6" s="16" t="s">
        <v>2</v>
      </c>
      <c r="AK6" s="16" t="s">
        <v>2</v>
      </c>
      <c r="AL6" s="16" t="s">
        <v>2</v>
      </c>
      <c r="AM6" s="16" t="s">
        <v>2</v>
      </c>
      <c r="AN6" s="16" t="s">
        <v>2</v>
      </c>
      <c r="AO6" s="16" t="s">
        <v>2</v>
      </c>
      <c r="AP6" s="16" t="s">
        <v>2</v>
      </c>
    </row>
    <row r="7" spans="1:207" s="2" customFormat="1" ht="30.75" customHeight="1" x14ac:dyDescent="0.25">
      <c r="B7" s="12">
        <v>0</v>
      </c>
      <c r="C7" s="13" t="s">
        <v>34</v>
      </c>
      <c r="D7" s="13" t="s">
        <v>37</v>
      </c>
      <c r="E7" s="13" t="s">
        <v>2</v>
      </c>
      <c r="F7" s="13" t="s">
        <v>2</v>
      </c>
      <c r="G7" s="13" t="s">
        <v>2</v>
      </c>
      <c r="H7" s="13" t="s">
        <v>11</v>
      </c>
      <c r="I7" s="13" t="s">
        <v>36</v>
      </c>
      <c r="J7" s="25" t="s">
        <v>27</v>
      </c>
      <c r="K7" s="14" t="s">
        <v>16</v>
      </c>
      <c r="L7" s="15">
        <f>IF(L8="","",L8)</f>
        <v>41501</v>
      </c>
      <c r="M7" s="28">
        <f>IF(M8&lt;&gt;"",IFERROR(WEEKNUM(M8),""),"")</f>
        <v>35</v>
      </c>
      <c r="N7" s="28">
        <f>IF(N8&lt;&gt;"",IFERROR(WEEKNUM(N8),""),"")</f>
        <v>36</v>
      </c>
      <c r="O7" s="28">
        <f>IF(O8&lt;&gt;"",IFERROR(WEEKNUM(O8),""),"")</f>
        <v>37</v>
      </c>
      <c r="P7" s="28">
        <f>IF(P8&lt;&gt;"",IFERROR(WEEKNUM(P8),""),"")</f>
        <v>37</v>
      </c>
      <c r="Q7" s="15">
        <f>IF(Q8="","",Q8)</f>
        <v>41505</v>
      </c>
      <c r="R7" s="28">
        <f>IF(R8&lt;&gt;"",IFERROR(WEEKNUM(R8),""),"")</f>
        <v>35</v>
      </c>
      <c r="S7" s="28">
        <f>IF(S8&lt;&gt;"",IFERROR(WEEKNUM(S8),""),"")</f>
        <v>36</v>
      </c>
      <c r="T7" s="28">
        <f>IF(T8&lt;&gt;"",IFERROR(WEEKNUM(T8),""),"")</f>
        <v>36</v>
      </c>
      <c r="U7" s="28">
        <f>IF(U8&lt;&gt;"",IFERROR(WEEKNUM(U8),""),"")</f>
        <v>37</v>
      </c>
      <c r="V7" s="28">
        <f>IF(V8&lt;&gt;"",IFERROR(WEEKNUM(V8),""),"")</f>
        <v>37</v>
      </c>
      <c r="W7" s="28">
        <f>IF(W8&lt;&gt;"",IFERROR(WEEKNUM(W8),""),"")</f>
        <v>37</v>
      </c>
      <c r="X7" s="28">
        <f>IF(X8&lt;&gt;"",IFERROR(WEEKNUM(X8),""),"")</f>
        <v>38</v>
      </c>
      <c r="Y7" s="28">
        <f>IF(Y8&lt;&gt;"",IFERROR(WEEKNUM(Y8),""),"")</f>
        <v>38</v>
      </c>
      <c r="Z7" s="28">
        <f>IF(Z8&lt;&gt;"",IFERROR(WEEKNUM(Z8),""),"")</f>
        <v>39</v>
      </c>
      <c r="AA7" s="15" t="str">
        <f>IF(AA8="","",AA8)</f>
        <v>23/09/2013</v>
      </c>
      <c r="AB7" s="28">
        <f>IF(AB8&lt;&gt;"",IFERROR(WEEKNUM(AB8),""),"")</f>
        <v>39</v>
      </c>
      <c r="AC7" s="28">
        <f>IF(AC8&lt;&gt;"",IFERROR(WEEKNUM(AC8),""),"")</f>
        <v>39</v>
      </c>
      <c r="AD7" s="28">
        <f>IF(AD8&lt;&gt;"",IFERROR(WEEKNUM(AD8),""),"")</f>
        <v>43</v>
      </c>
      <c r="AE7" s="28">
        <f>IF(AE8&lt;&gt;"",IFERROR(WEEKNUM(AE8),""),"")</f>
        <v>43</v>
      </c>
      <c r="AF7" s="28">
        <f>IF(AF8&lt;&gt;"",IFERROR(WEEKNUM(AF8),""),"")</f>
        <v>44</v>
      </c>
      <c r="AG7" s="28">
        <f>IF(AG8&lt;&gt;"",IFERROR(WEEKNUM(AG8),""),"")</f>
        <v>44</v>
      </c>
      <c r="AH7" s="28">
        <f>IF(AH8&lt;&gt;"",IFERROR(WEEKNUM(AH8),""),"")</f>
        <v>44</v>
      </c>
      <c r="AI7" s="28">
        <f>IF(AI8&lt;&gt;"",IFERROR(WEEKNUM(AI8),""),"")</f>
        <v>45</v>
      </c>
      <c r="AJ7" s="15" t="str">
        <f>IF(AJ8="","",AJ8)</f>
        <v>04/11/2013</v>
      </c>
      <c r="AK7" s="28">
        <f>IF(AK8&lt;&gt;"",IFERROR(WEEKNUM(AK8),""),"")</f>
        <v>46</v>
      </c>
      <c r="AL7" s="28">
        <f>IF(AL8&lt;&gt;"",IFERROR(WEEKNUM(AL8),""),"")</f>
        <v>47</v>
      </c>
      <c r="AM7" s="28">
        <f>IF(AM8&lt;&gt;"",IFERROR(WEEKNUM(AM8),""),"")</f>
        <v>48</v>
      </c>
      <c r="AN7" s="15" t="str">
        <f>IF(AN8="","",AN8)</f>
        <v>25/11/2013</v>
      </c>
      <c r="AO7" s="28">
        <f>IF(AO8&lt;&gt;"",IFERROR(WEEKNUM(AO8),""),"")</f>
        <v>50</v>
      </c>
      <c r="AP7" s="15" t="str">
        <f>IF(AP8="","",AP8)</f>
        <v>09/12/2013</v>
      </c>
    </row>
    <row r="8" spans="1:207" s="11" customFormat="1" ht="30.75" customHeight="1" x14ac:dyDescent="0.25">
      <c r="B8" s="22"/>
      <c r="C8" s="8"/>
      <c r="D8" s="8"/>
      <c r="E8" s="8"/>
      <c r="F8" s="8"/>
      <c r="G8" s="8"/>
      <c r="H8" s="8"/>
      <c r="I8" s="8"/>
      <c r="J8" s="26"/>
      <c r="K8" s="9" t="s">
        <v>16</v>
      </c>
      <c r="L8" s="16">
        <v>41501</v>
      </c>
      <c r="M8" s="16">
        <v>41514</v>
      </c>
      <c r="N8" s="16">
        <v>41522</v>
      </c>
      <c r="O8" s="16">
        <v>41527</v>
      </c>
      <c r="P8" s="16">
        <v>41527</v>
      </c>
      <c r="Q8" s="16">
        <v>41505</v>
      </c>
      <c r="R8" s="16">
        <v>41512</v>
      </c>
      <c r="S8" s="16">
        <v>41519</v>
      </c>
      <c r="T8" s="16" t="s">
        <v>35</v>
      </c>
      <c r="U8" s="16" t="s">
        <v>33</v>
      </c>
      <c r="V8" s="16" t="s">
        <v>33</v>
      </c>
      <c r="W8" s="16" t="s">
        <v>33</v>
      </c>
      <c r="X8" s="16" t="s">
        <v>22</v>
      </c>
      <c r="Y8" s="16" t="s">
        <v>22</v>
      </c>
      <c r="Z8" s="16" t="s">
        <v>18</v>
      </c>
      <c r="AA8" s="16" t="s">
        <v>18</v>
      </c>
      <c r="AB8" s="16" t="s">
        <v>18</v>
      </c>
      <c r="AC8" s="17" t="s">
        <v>18</v>
      </c>
      <c r="AD8" s="16" t="s">
        <v>32</v>
      </c>
      <c r="AE8" s="16" t="s">
        <v>32</v>
      </c>
      <c r="AF8" s="16" t="s">
        <v>31</v>
      </c>
      <c r="AG8" s="16" t="s">
        <v>31</v>
      </c>
      <c r="AH8" s="16" t="s">
        <v>31</v>
      </c>
      <c r="AI8" s="16" t="s">
        <v>19</v>
      </c>
      <c r="AJ8" s="16" t="s">
        <v>19</v>
      </c>
      <c r="AK8" s="16" t="s">
        <v>20</v>
      </c>
      <c r="AL8" s="16" t="s">
        <v>26</v>
      </c>
      <c r="AM8" s="16" t="s">
        <v>24</v>
      </c>
      <c r="AN8" s="16" t="s">
        <v>24</v>
      </c>
      <c r="AO8" s="16" t="s">
        <v>28</v>
      </c>
      <c r="AP8" s="18" t="s">
        <v>28</v>
      </c>
    </row>
    <row r="9" spans="1:207" s="2" customFormat="1" ht="30.75" customHeight="1" x14ac:dyDescent="0.25">
      <c r="B9" s="22">
        <f>B7</f>
        <v>0</v>
      </c>
      <c r="C9" s="8" t="str">
        <f>C7</f>
        <v>Lignes témoin pour MEFC</v>
      </c>
      <c r="D9" s="8" t="str">
        <f>D7</f>
        <v>DP</v>
      </c>
      <c r="E9" s="8" t="str">
        <f>E7</f>
        <v/>
      </c>
      <c r="F9" s="8" t="str">
        <f>F7</f>
        <v/>
      </c>
      <c r="G9" s="8" t="str">
        <f>G7</f>
        <v/>
      </c>
      <c r="H9" s="8" t="str">
        <f>H7</f>
        <v>MC</v>
      </c>
      <c r="I9" s="8" t="str">
        <f>I7</f>
        <v>Assemblage manuel</v>
      </c>
      <c r="J9" s="26" t="str">
        <f>J7</f>
        <v>Oui</v>
      </c>
      <c r="K9" s="14" t="s">
        <v>17</v>
      </c>
      <c r="L9" s="15">
        <f>IF(L10="","",L10)</f>
        <v>41501</v>
      </c>
      <c r="M9" s="28">
        <f>IF(M10&lt;&gt;"",IFERROR(WEEKNUM(M10),""),"")</f>
        <v>35</v>
      </c>
      <c r="N9" s="28">
        <f>IF(N10&lt;&gt;"",IFERROR(WEEKNUM(N10),""),"")</f>
        <v>36</v>
      </c>
      <c r="O9" s="28">
        <f>IF(O10&lt;&gt;"",IFERROR(WEEKNUM(O10),""),"")</f>
        <v>37</v>
      </c>
      <c r="P9" s="28">
        <f>IF(P10&lt;&gt;"",IFERROR(WEEKNUM(P10),""),"")</f>
        <v>37</v>
      </c>
      <c r="Q9" s="15" t="str">
        <f>IF(Q10="","",Q10)</f>
        <v/>
      </c>
      <c r="R9" s="28" t="str">
        <f>IF(R10&lt;&gt;"",IFERROR(WEEKNUM(R10),""),"")</f>
        <v/>
      </c>
      <c r="S9" s="28" t="str">
        <f>IF(S10&lt;&gt;"",IFERROR(WEEKNUM(S10),""),"")</f>
        <v/>
      </c>
      <c r="T9" s="28" t="str">
        <f>IF(T10&lt;&gt;"",IFERROR(WEEKNUM(T10),""),"")</f>
        <v/>
      </c>
      <c r="U9" s="28" t="str">
        <f>IF(U10&lt;&gt;"",IFERROR(WEEKNUM(U10),""),"")</f>
        <v/>
      </c>
      <c r="V9" s="28" t="str">
        <f>IF(V10&lt;&gt;"",IFERROR(WEEKNUM(V10),""),"")</f>
        <v/>
      </c>
      <c r="W9" s="28" t="str">
        <f>IF(W10&lt;&gt;"",IFERROR(WEEKNUM(W10),""),"")</f>
        <v/>
      </c>
      <c r="X9" s="28" t="str">
        <f>IF(X10&lt;&gt;"",IFERROR(WEEKNUM(X10),""),"")</f>
        <v/>
      </c>
      <c r="Y9" s="28" t="str">
        <f>IF(Y10&lt;&gt;"",IFERROR(WEEKNUM(Y10),""),"")</f>
        <v/>
      </c>
      <c r="Z9" s="28" t="str">
        <f>IF(Z10&lt;&gt;"",IFERROR(WEEKNUM(Z10),""),"")</f>
        <v/>
      </c>
      <c r="AA9" s="15" t="str">
        <f>IF(AA10="","",AA10)</f>
        <v/>
      </c>
      <c r="AB9" s="28" t="str">
        <f>IF(AB10&lt;&gt;"",IFERROR(WEEKNUM(AB10),""),"")</f>
        <v/>
      </c>
      <c r="AC9" s="28" t="str">
        <f>IF(AC10&lt;&gt;"",IFERROR(WEEKNUM(AC10),""),"")</f>
        <v/>
      </c>
      <c r="AD9" s="28" t="str">
        <f>IF(AD10&lt;&gt;"",IFERROR(WEEKNUM(AD10),""),"")</f>
        <v/>
      </c>
      <c r="AE9" s="28" t="str">
        <f>IF(AE10&lt;&gt;"",IFERROR(WEEKNUM(AE10),""),"")</f>
        <v/>
      </c>
      <c r="AF9" s="28" t="str">
        <f>IF(AF10&lt;&gt;"",IFERROR(WEEKNUM(AF10),""),"")</f>
        <v/>
      </c>
      <c r="AG9" s="28" t="str">
        <f>IF(AG10&lt;&gt;"",IFERROR(WEEKNUM(AG10),""),"")</f>
        <v/>
      </c>
      <c r="AH9" s="28" t="str">
        <f>IF(AH10&lt;&gt;"",IFERROR(WEEKNUM(AH10),""),"")</f>
        <v/>
      </c>
      <c r="AI9" s="28" t="str">
        <f>IF(AI10&lt;&gt;"",IFERROR(WEEKNUM(AI10),""),"")</f>
        <v/>
      </c>
      <c r="AJ9" s="15" t="str">
        <f>IF(AJ10="","",AJ10)</f>
        <v/>
      </c>
      <c r="AK9" s="28" t="str">
        <f>IF(AK10&lt;&gt;"",IFERROR(WEEKNUM(AK10),""),"")</f>
        <v/>
      </c>
      <c r="AL9" s="28" t="str">
        <f>IF(AL10&lt;&gt;"",IFERROR(WEEKNUM(AL10),""),"")</f>
        <v/>
      </c>
      <c r="AM9" s="28" t="str">
        <f>IF(AM10&lt;&gt;"",IFERROR(WEEKNUM(AM10),""),"")</f>
        <v/>
      </c>
      <c r="AN9" s="15" t="str">
        <f>IF(AN10="","",AN10)</f>
        <v/>
      </c>
      <c r="AO9" s="28" t="str">
        <f>IF(AO10&lt;&gt;"",IFERROR(WEEKNUM(AO10),""),"")</f>
        <v/>
      </c>
      <c r="AP9" s="15" t="str">
        <f>IF(AP10="","",AP10)</f>
        <v/>
      </c>
    </row>
    <row r="10" spans="1:207" s="11" customFormat="1" ht="30.75" customHeight="1" x14ac:dyDescent="0.25">
      <c r="B10" s="23"/>
      <c r="C10" s="10"/>
      <c r="D10" s="10"/>
      <c r="E10" s="10"/>
      <c r="F10" s="10"/>
      <c r="G10" s="10"/>
      <c r="H10" s="10"/>
      <c r="I10" s="10"/>
      <c r="J10" s="27"/>
      <c r="K10" s="9" t="s">
        <v>17</v>
      </c>
      <c r="L10" s="16">
        <v>41501</v>
      </c>
      <c r="M10" s="16">
        <v>41514</v>
      </c>
      <c r="N10" s="16">
        <v>41522</v>
      </c>
      <c r="O10" s="16">
        <v>41527</v>
      </c>
      <c r="P10" s="16">
        <v>41527</v>
      </c>
      <c r="Q10" s="16"/>
      <c r="R10" s="16" t="s">
        <v>2</v>
      </c>
      <c r="S10" s="16" t="s">
        <v>2</v>
      </c>
      <c r="T10" s="16" t="s">
        <v>2</v>
      </c>
      <c r="U10" s="16" t="s">
        <v>2</v>
      </c>
      <c r="V10" s="16" t="s">
        <v>2</v>
      </c>
      <c r="W10" s="16" t="s">
        <v>2</v>
      </c>
      <c r="X10" s="16" t="s">
        <v>2</v>
      </c>
      <c r="Y10" s="16" t="s">
        <v>2</v>
      </c>
      <c r="Z10" s="16" t="s">
        <v>2</v>
      </c>
      <c r="AA10" s="16" t="s">
        <v>2</v>
      </c>
      <c r="AB10" s="16" t="s">
        <v>2</v>
      </c>
      <c r="AC10" s="16" t="s">
        <v>2</v>
      </c>
      <c r="AD10" s="16" t="s">
        <v>2</v>
      </c>
      <c r="AE10" s="16" t="s">
        <v>2</v>
      </c>
      <c r="AF10" s="16" t="s">
        <v>2</v>
      </c>
      <c r="AG10" s="16" t="s">
        <v>2</v>
      </c>
      <c r="AH10" s="16" t="s">
        <v>2</v>
      </c>
      <c r="AI10" s="16" t="s">
        <v>2</v>
      </c>
      <c r="AJ10" s="16" t="s">
        <v>2</v>
      </c>
      <c r="AK10" s="16" t="s">
        <v>2</v>
      </c>
      <c r="AL10" s="16" t="s">
        <v>2</v>
      </c>
      <c r="AM10" s="16" t="s">
        <v>2</v>
      </c>
      <c r="AN10" s="16" t="s">
        <v>2</v>
      </c>
      <c r="AO10" s="16" t="s">
        <v>2</v>
      </c>
      <c r="AP10" s="16" t="s">
        <v>2</v>
      </c>
    </row>
    <row r="11" spans="1:207" s="2" customFormat="1" ht="30.75" customHeight="1" x14ac:dyDescent="0.25">
      <c r="B11" s="12">
        <v>0</v>
      </c>
      <c r="C11" s="13" t="s">
        <v>34</v>
      </c>
      <c r="D11" s="13"/>
      <c r="E11" s="13"/>
      <c r="F11" s="13"/>
      <c r="G11" s="13"/>
      <c r="H11" s="13"/>
      <c r="I11" s="13"/>
      <c r="J11" s="25"/>
      <c r="K11" s="14" t="s">
        <v>16</v>
      </c>
      <c r="L11" s="15">
        <f>IF(L12="","",L12)</f>
        <v>41501</v>
      </c>
      <c r="M11" s="28">
        <f>IF(M12&lt;&gt;"",IFERROR(WEEKNUM(M12),""),"")</f>
        <v>35</v>
      </c>
      <c r="N11" s="28">
        <f>IF(N12&lt;&gt;"",IFERROR(WEEKNUM(N12),""),"")</f>
        <v>36</v>
      </c>
      <c r="O11" s="28">
        <f>IF(O12&lt;&gt;"",IFERROR(WEEKNUM(O12),""),"")</f>
        <v>37</v>
      </c>
      <c r="P11" s="28">
        <f>IF(P12&lt;&gt;"",IFERROR(WEEKNUM(P12),""),"")</f>
        <v>37</v>
      </c>
      <c r="Q11" s="15">
        <f>IF(Q12="","",Q12)</f>
        <v>41505</v>
      </c>
      <c r="R11" s="28">
        <f>IF(R12&lt;&gt;"",IFERROR(WEEKNUM(R12),""),"")</f>
        <v>35</v>
      </c>
      <c r="S11" s="28">
        <f>IF(S12&lt;&gt;"",IFERROR(WEEKNUM(S12),""),"")</f>
        <v>36</v>
      </c>
      <c r="T11" s="28">
        <f>IF(T12&lt;&gt;"",IFERROR(WEEKNUM(T12),""),"")</f>
        <v>36</v>
      </c>
      <c r="U11" s="28">
        <f>IF(U12&lt;&gt;"",IFERROR(WEEKNUM(U12),""),"")</f>
        <v>37</v>
      </c>
      <c r="V11" s="28">
        <f>IF(V12&lt;&gt;"",IFERROR(WEEKNUM(V12),""),"")</f>
        <v>37</v>
      </c>
      <c r="W11" s="28">
        <f>IF(W12&lt;&gt;"",IFERROR(WEEKNUM(W12),""),"")</f>
        <v>37</v>
      </c>
      <c r="X11" s="28">
        <f>IF(X12&lt;&gt;"",IFERROR(WEEKNUM(X12),""),"")</f>
        <v>38</v>
      </c>
      <c r="Y11" s="28">
        <f>IF(Y12&lt;&gt;"",IFERROR(WEEKNUM(Y12),""),"")</f>
        <v>38</v>
      </c>
      <c r="Z11" s="28">
        <f>IF(Z12&lt;&gt;"",IFERROR(WEEKNUM(Z12),""),"")</f>
        <v>39</v>
      </c>
      <c r="AA11" s="15">
        <f>IF(AA12="","",AA12)</f>
        <v>41540</v>
      </c>
      <c r="AB11" s="28">
        <f>IF(AB12&lt;&gt;"",IFERROR(WEEKNUM(AB12),""),"")</f>
        <v>39</v>
      </c>
      <c r="AC11" s="28">
        <f>IF(AC12&lt;&gt;"",IFERROR(WEEKNUM(AC12),""),"")</f>
        <v>39</v>
      </c>
      <c r="AD11" s="28">
        <f>IF(AD12&lt;&gt;"",IFERROR(WEEKNUM(AD12),""),"")</f>
        <v>43</v>
      </c>
      <c r="AE11" s="28">
        <f>IF(AE12&lt;&gt;"",IFERROR(WEEKNUM(AE12),""),"")</f>
        <v>43</v>
      </c>
      <c r="AF11" s="28">
        <f>IF(AF12&lt;&gt;"",IFERROR(WEEKNUM(AF12),""),"")</f>
        <v>44</v>
      </c>
      <c r="AG11" s="28">
        <f>IF(AG12&lt;&gt;"",IFERROR(WEEKNUM(AG12),""),"")</f>
        <v>44</v>
      </c>
      <c r="AH11" s="28">
        <f>IF(AH12&lt;&gt;"",IFERROR(WEEKNUM(AH12),""),"")</f>
        <v>44</v>
      </c>
      <c r="AI11" s="28">
        <f>IF(AI12&lt;&gt;"",IFERROR(WEEKNUM(AI12),""),"")</f>
        <v>45</v>
      </c>
      <c r="AJ11" s="15" t="str">
        <f>IF(AJ12="","",AJ12)</f>
        <v>04/11/2013</v>
      </c>
      <c r="AK11" s="28">
        <f>IF(AK12&lt;&gt;"",IFERROR(WEEKNUM(AK12),""),"")</f>
        <v>46</v>
      </c>
      <c r="AL11" s="28">
        <f>IF(AL12&lt;&gt;"",IFERROR(WEEKNUM(AL12),""),"")</f>
        <v>47</v>
      </c>
      <c r="AM11" s="28">
        <f>IF(AM12&lt;&gt;"",IFERROR(WEEKNUM(AM12),""),"")</f>
        <v>48</v>
      </c>
      <c r="AN11" s="15" t="str">
        <f>IF(AN12="","",AN12)</f>
        <v>25/11/2013</v>
      </c>
      <c r="AO11" s="28">
        <f>IF(AO12&lt;&gt;"",IFERROR(WEEKNUM(AO12),""),"")</f>
        <v>50</v>
      </c>
      <c r="AP11" s="15" t="str">
        <f>IF(AP12="","",AP12)</f>
        <v>09/12/2013</v>
      </c>
    </row>
    <row r="12" spans="1:207" s="11" customFormat="1" ht="30.75" customHeight="1" x14ac:dyDescent="0.25">
      <c r="B12" s="22"/>
      <c r="C12" s="8"/>
      <c r="D12" s="8"/>
      <c r="E12" s="8"/>
      <c r="F12" s="8"/>
      <c r="G12" s="8"/>
      <c r="H12" s="8"/>
      <c r="I12" s="8"/>
      <c r="J12" s="26"/>
      <c r="K12" s="9" t="s">
        <v>16</v>
      </c>
      <c r="L12" s="16">
        <v>41501</v>
      </c>
      <c r="M12" s="16">
        <v>41514</v>
      </c>
      <c r="N12" s="16">
        <v>41522</v>
      </c>
      <c r="O12" s="16">
        <v>41527</v>
      </c>
      <c r="P12" s="16">
        <v>41527</v>
      </c>
      <c r="Q12" s="16">
        <v>41505</v>
      </c>
      <c r="R12" s="16">
        <v>41512</v>
      </c>
      <c r="S12" s="16">
        <v>41519</v>
      </c>
      <c r="T12" s="16">
        <v>41519</v>
      </c>
      <c r="U12" s="16">
        <v>41526</v>
      </c>
      <c r="V12" s="16">
        <v>41526</v>
      </c>
      <c r="W12" s="16" t="s">
        <v>33</v>
      </c>
      <c r="X12" s="16" t="s">
        <v>22</v>
      </c>
      <c r="Y12" s="16" t="s">
        <v>22</v>
      </c>
      <c r="Z12" s="16" t="s">
        <v>18</v>
      </c>
      <c r="AA12" s="16">
        <v>41540</v>
      </c>
      <c r="AB12" s="16" t="s">
        <v>18</v>
      </c>
      <c r="AC12" s="17" t="s">
        <v>18</v>
      </c>
      <c r="AD12" s="16" t="s">
        <v>32</v>
      </c>
      <c r="AE12" s="16" t="s">
        <v>32</v>
      </c>
      <c r="AF12" s="16" t="s">
        <v>31</v>
      </c>
      <c r="AG12" s="16" t="s">
        <v>31</v>
      </c>
      <c r="AH12" s="16" t="s">
        <v>31</v>
      </c>
      <c r="AI12" s="16" t="s">
        <v>19</v>
      </c>
      <c r="AJ12" s="16" t="s">
        <v>19</v>
      </c>
      <c r="AK12" s="16" t="s">
        <v>20</v>
      </c>
      <c r="AL12" s="16" t="s">
        <v>26</v>
      </c>
      <c r="AM12" s="16" t="s">
        <v>24</v>
      </c>
      <c r="AN12" s="16" t="s">
        <v>24</v>
      </c>
      <c r="AO12" s="16" t="s">
        <v>28</v>
      </c>
      <c r="AP12" s="18" t="s">
        <v>28</v>
      </c>
    </row>
    <row r="13" spans="1:207" s="2" customFormat="1" ht="30.75" customHeight="1" x14ac:dyDescent="0.25">
      <c r="B13" s="22">
        <f>B11</f>
        <v>0</v>
      </c>
      <c r="C13" s="8" t="str">
        <f>C11</f>
        <v>Lignes témoin pour MEFC</v>
      </c>
      <c r="D13" s="8"/>
      <c r="E13" s="8"/>
      <c r="F13" s="8"/>
      <c r="G13" s="8"/>
      <c r="H13" s="8"/>
      <c r="I13" s="8"/>
      <c r="J13" s="26"/>
      <c r="K13" s="14" t="s">
        <v>17</v>
      </c>
      <c r="L13" s="15">
        <f>IF(L14="","",L14)</f>
        <v>41501</v>
      </c>
      <c r="M13" s="28">
        <f>IF(M14&lt;&gt;"",IFERROR(WEEKNUM(M14),""),"")</f>
        <v>35</v>
      </c>
      <c r="N13" s="28">
        <f>IF(N14&lt;&gt;"",IFERROR(WEEKNUM(N14),""),"")</f>
        <v>36</v>
      </c>
      <c r="O13" s="28">
        <f>IF(O14&lt;&gt;"",IFERROR(WEEKNUM(O14),""),"")</f>
        <v>37</v>
      </c>
      <c r="P13" s="28">
        <f>IF(P14&lt;&gt;"",IFERROR(WEEKNUM(P14),""),"")</f>
        <v>37</v>
      </c>
      <c r="Q13" s="15" t="str">
        <f>IF(Q14="","",Q14)</f>
        <v/>
      </c>
      <c r="R13" s="28" t="str">
        <f>IF(R14&lt;&gt;"",IFERROR(WEEKNUM(R14),""),"")</f>
        <v/>
      </c>
      <c r="S13" s="28" t="str">
        <f>IF(S14&lt;&gt;"",IFERROR(WEEKNUM(S14),""),"")</f>
        <v/>
      </c>
      <c r="T13" s="28" t="str">
        <f>IF(T14&lt;&gt;"",IFERROR(WEEKNUM(T14),""),"")</f>
        <v/>
      </c>
      <c r="U13" s="28" t="str">
        <f>IF(U14&lt;&gt;"",IFERROR(WEEKNUM(U14),""),"")</f>
        <v/>
      </c>
      <c r="V13" s="28" t="str">
        <f>IF(V14&lt;&gt;"",IFERROR(WEEKNUM(V14),""),"")</f>
        <v/>
      </c>
      <c r="W13" s="28" t="str">
        <f>IF(W14&lt;&gt;"",IFERROR(WEEKNUM(W14),""),"")</f>
        <v/>
      </c>
      <c r="X13" s="28" t="str">
        <f>IF(X14&lt;&gt;"",IFERROR(WEEKNUM(X14),""),"")</f>
        <v/>
      </c>
      <c r="Y13" s="28" t="str">
        <f>IF(Y14&lt;&gt;"",IFERROR(WEEKNUM(Y14),""),"")</f>
        <v/>
      </c>
      <c r="Z13" s="28" t="str">
        <f>IF(Z14&lt;&gt;"",IFERROR(WEEKNUM(Z14),""),"")</f>
        <v/>
      </c>
      <c r="AA13" s="15" t="str">
        <f>IF(AA14="","",AA14)</f>
        <v/>
      </c>
      <c r="AB13" s="28" t="str">
        <f>IF(AB14&lt;&gt;"",IFERROR(WEEKNUM(AB14),""),"")</f>
        <v/>
      </c>
      <c r="AC13" s="28" t="str">
        <f>IF(AC14&lt;&gt;"",IFERROR(WEEKNUM(AC14),""),"")</f>
        <v/>
      </c>
      <c r="AD13" s="28" t="str">
        <f>IF(AD14&lt;&gt;"",IFERROR(WEEKNUM(AD14),""),"")</f>
        <v/>
      </c>
      <c r="AE13" s="28" t="str">
        <f>IF(AE14&lt;&gt;"",IFERROR(WEEKNUM(AE14),""),"")</f>
        <v/>
      </c>
      <c r="AF13" s="28" t="str">
        <f>IF(AF14&lt;&gt;"",IFERROR(WEEKNUM(AF14),""),"")</f>
        <v/>
      </c>
      <c r="AG13" s="28" t="str">
        <f>IF(AG14&lt;&gt;"",IFERROR(WEEKNUM(AG14),""),"")</f>
        <v/>
      </c>
      <c r="AH13" s="28" t="str">
        <f>IF(AH14&lt;&gt;"",IFERROR(WEEKNUM(AH14),""),"")</f>
        <v/>
      </c>
      <c r="AI13" s="28" t="str">
        <f>IF(AI14&lt;&gt;"",IFERROR(WEEKNUM(AI14),""),"")</f>
        <v/>
      </c>
      <c r="AJ13" s="15" t="str">
        <f>IF(AJ14="","",AJ14)</f>
        <v/>
      </c>
      <c r="AK13" s="28" t="str">
        <f>IF(AK14&lt;&gt;"",IFERROR(WEEKNUM(AK14),""),"")</f>
        <v/>
      </c>
      <c r="AL13" s="28" t="str">
        <f>IF(AL14&lt;&gt;"",IFERROR(WEEKNUM(AL14),""),"")</f>
        <v/>
      </c>
      <c r="AM13" s="28" t="str">
        <f>IF(AM14&lt;&gt;"",IFERROR(WEEKNUM(AM14),""),"")</f>
        <v/>
      </c>
      <c r="AN13" s="15" t="str">
        <f>IF(AN14="","",AN14)</f>
        <v/>
      </c>
      <c r="AO13" s="28" t="str">
        <f>IF(AO14&lt;&gt;"",IFERROR(WEEKNUM(AO14),""),"")</f>
        <v/>
      </c>
      <c r="AP13" s="15" t="str">
        <f>IF(AP14="","",AP14)</f>
        <v/>
      </c>
    </row>
    <row r="14" spans="1:207" s="11" customFormat="1" ht="30.75" customHeight="1" x14ac:dyDescent="0.25">
      <c r="B14" s="23"/>
      <c r="C14" s="10"/>
      <c r="D14" s="10"/>
      <c r="E14" s="10"/>
      <c r="F14" s="10"/>
      <c r="G14" s="10"/>
      <c r="H14" s="10"/>
      <c r="I14" s="10"/>
      <c r="J14" s="27"/>
      <c r="K14" s="9" t="s">
        <v>17</v>
      </c>
      <c r="L14" s="16">
        <v>41501</v>
      </c>
      <c r="M14" s="16">
        <v>41514</v>
      </c>
      <c r="N14" s="16">
        <v>41522</v>
      </c>
      <c r="O14" s="16" t="s">
        <v>30</v>
      </c>
      <c r="P14" s="16" t="s">
        <v>30</v>
      </c>
      <c r="Q14" s="16" t="s">
        <v>2</v>
      </c>
      <c r="R14" s="16" t="s">
        <v>2</v>
      </c>
      <c r="S14" s="16" t="s">
        <v>2</v>
      </c>
      <c r="T14" s="16" t="s">
        <v>2</v>
      </c>
      <c r="U14" s="16" t="s">
        <v>2</v>
      </c>
      <c r="V14" s="16" t="s">
        <v>2</v>
      </c>
      <c r="W14" s="16" t="s">
        <v>2</v>
      </c>
      <c r="X14" s="16" t="s">
        <v>2</v>
      </c>
      <c r="Y14" s="16" t="s">
        <v>2</v>
      </c>
      <c r="Z14" s="16" t="s">
        <v>2</v>
      </c>
      <c r="AA14" s="16" t="s">
        <v>2</v>
      </c>
      <c r="AB14" s="16" t="s">
        <v>2</v>
      </c>
      <c r="AC14" s="16" t="s">
        <v>2</v>
      </c>
      <c r="AD14" s="16" t="s">
        <v>2</v>
      </c>
      <c r="AE14" s="16" t="s">
        <v>2</v>
      </c>
      <c r="AF14" s="16" t="s">
        <v>2</v>
      </c>
      <c r="AG14" s="16" t="s">
        <v>2</v>
      </c>
      <c r="AH14" s="16" t="s">
        <v>2</v>
      </c>
      <c r="AI14" s="16" t="s">
        <v>2</v>
      </c>
      <c r="AJ14" s="16" t="s">
        <v>2</v>
      </c>
      <c r="AK14" s="16" t="s">
        <v>2</v>
      </c>
      <c r="AL14" s="16" t="s">
        <v>2</v>
      </c>
      <c r="AM14" s="16" t="s">
        <v>2</v>
      </c>
      <c r="AN14" s="16" t="s">
        <v>2</v>
      </c>
      <c r="AO14" s="16" t="s">
        <v>2</v>
      </c>
      <c r="AP14" s="16" t="s">
        <v>2</v>
      </c>
    </row>
    <row r="19" spans="12:12" x14ac:dyDescent="0.25">
      <c r="L19"/>
    </row>
  </sheetData>
  <sheetProtection formatCells="0" formatColumns="0" formatRows="0" insertColumns="0" insertHyperlinks="0" deleteColumns="0" deleteRows="0"/>
  <autoFilter ref="B2:G14"/>
  <dataConsolidate/>
  <mergeCells count="1">
    <mergeCell ref="D1:G1"/>
  </mergeCells>
  <conditionalFormatting sqref="L11:AP11">
    <cfRule type="expression" dxfId="23" priority="33" stopIfTrue="1">
      <formula>OR(L12&lt;$D$1-3,L12="")</formula>
    </cfRule>
    <cfRule type="expression" dxfId="22" priority="34" stopIfTrue="1">
      <formula>AND(L12&gt;=$D$1-3,L12&lt;$D$1+4)</formula>
    </cfRule>
    <cfRule type="expression" dxfId="21" priority="35" stopIfTrue="1">
      <formula>AND(L12&gt;=$D$1+4,L12&lt;$D$1+11)</formula>
    </cfRule>
    <cfRule type="expression" dxfId="20" priority="36" stopIfTrue="1">
      <formula>L12&gt;=$D$1+11</formula>
    </cfRule>
  </conditionalFormatting>
  <conditionalFormatting sqref="L9:R9">
    <cfRule type="expression" dxfId="19" priority="17" stopIfTrue="1">
      <formula>OR(L10&lt;$D$1-3,L10="")</formula>
    </cfRule>
    <cfRule type="expression" dxfId="18" priority="18" stopIfTrue="1">
      <formula>AND(L10&gt;=$D$1-3,L10&lt;$D$1+4)</formula>
    </cfRule>
    <cfRule type="expression" dxfId="17" priority="19" stopIfTrue="1">
      <formula>AND(L10&gt;=$D$1+4,L10&lt;$D$1+11)</formula>
    </cfRule>
    <cfRule type="expression" dxfId="16" priority="20" stopIfTrue="1">
      <formula>L10&gt;=$D$1+11</formula>
    </cfRule>
  </conditionalFormatting>
  <conditionalFormatting sqref="L3:R3">
    <cfRule type="expression" dxfId="15" priority="13" stopIfTrue="1">
      <formula>OR(L4&lt;$D$1-3,L4="")</formula>
    </cfRule>
    <cfRule type="expression" dxfId="14" priority="14" stopIfTrue="1">
      <formula>AND(L4&gt;=$D$1-3,L4&lt;$D$1+4)</formula>
    </cfRule>
    <cfRule type="expression" dxfId="13" priority="15" stopIfTrue="1">
      <formula>AND(L4&gt;=$D$1+4,L4&lt;$D$1+11)</formula>
    </cfRule>
    <cfRule type="expression" dxfId="12" priority="16" stopIfTrue="1">
      <formula>L4&gt;=$D$1+11</formula>
    </cfRule>
  </conditionalFormatting>
  <conditionalFormatting sqref="L5:R5">
    <cfRule type="expression" dxfId="11" priority="9" stopIfTrue="1">
      <formula>OR(L6&lt;$D$1-3,L6="")</formula>
    </cfRule>
    <cfRule type="expression" dxfId="10" priority="10" stopIfTrue="1">
      <formula>AND(L6&gt;=$D$1-3,L6&lt;$D$1+4)</formula>
    </cfRule>
    <cfRule type="expression" dxfId="9" priority="11" stopIfTrue="1">
      <formula>AND(L6&gt;=$D$1+4,L6&lt;$D$1+11)</formula>
    </cfRule>
    <cfRule type="expression" dxfId="8" priority="12" stopIfTrue="1">
      <formula>L6&gt;=$D$1+11</formula>
    </cfRule>
  </conditionalFormatting>
  <conditionalFormatting sqref="S3:AP3">
    <cfRule type="expression" dxfId="7" priority="5" stopIfTrue="1">
      <formula>OR(S4&lt;$D$1-3,S4="")</formula>
    </cfRule>
    <cfRule type="expression" dxfId="6" priority="6" stopIfTrue="1">
      <formula>AND(S4&gt;=$D$1-3,S4&lt;$D$1+4)</formula>
    </cfRule>
    <cfRule type="expression" dxfId="5" priority="7" stopIfTrue="1">
      <formula>AND(S4&gt;=$D$1+4,S4&lt;$D$1+11)</formula>
    </cfRule>
    <cfRule type="expression" dxfId="4" priority="8" stopIfTrue="1">
      <formula>S4&gt;=$D$1+11</formula>
    </cfRule>
  </conditionalFormatting>
  <conditionalFormatting sqref="S5:AP5">
    <cfRule type="expression" dxfId="3" priority="1" stopIfTrue="1">
      <formula>OR(S6&lt;$D$1-3,S6="")</formula>
    </cfRule>
    <cfRule type="expression" dxfId="2" priority="2" stopIfTrue="1">
      <formula>AND(S6&gt;=$D$1-3,S6&lt;$D$1+4)</formula>
    </cfRule>
    <cfRule type="expression" dxfId="1" priority="3" stopIfTrue="1">
      <formula>AND(S6&gt;=$D$1+4,S6&lt;$D$1+11)</formula>
    </cfRule>
    <cfRule type="expression" dxfId="0" priority="4" stopIfTrue="1">
      <formula>S6&gt;=$D$1+11</formula>
    </cfRule>
  </conditionalFormatting>
  <pageMargins left="0.7" right="0.7" top="0.75" bottom="0.75" header="0.3" footer="0.3"/>
  <pageSetup paperSize="8" scale="4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MEFC">
                <anchor moveWithCells="1">
                  <from>
                    <xdr:col>8</xdr:col>
                    <xdr:colOff>123825</xdr:colOff>
                    <xdr:row>1</xdr:row>
                    <xdr:rowOff>0</xdr:rowOff>
                  </from>
                  <to>
                    <xdr:col>10</xdr:col>
                    <xdr:colOff>219075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</vt:lpstr>
    </vt:vector>
  </TitlesOfParts>
  <Company>ZF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 BOICHOT</dc:creator>
  <cp:lastModifiedBy>Séverine BOICHOT</cp:lastModifiedBy>
  <cp:lastPrinted>2013-07-17T10:09:29Z</cp:lastPrinted>
  <dcterms:created xsi:type="dcterms:W3CDTF">2013-07-09T13:11:07Z</dcterms:created>
  <dcterms:modified xsi:type="dcterms:W3CDTF">2013-08-28T13:04:03Z</dcterms:modified>
</cp:coreProperties>
</file>