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ami_j\Desktop\"/>
    </mc:Choice>
  </mc:AlternateContent>
  <bookViews>
    <workbookView xWindow="0" yWindow="0" windowWidth="19200" windowHeight="7455" tabRatio="716"/>
  </bookViews>
  <sheets>
    <sheet name="Paramétrage" sheetId="11" r:id="rId1"/>
    <sheet name="Rapport1" sheetId="12" r:id="rId2"/>
    <sheet name="Rapport2" sheetId="14" r:id="rId3"/>
    <sheet name="Prévisionnel" sheetId="13" r:id="rId4"/>
  </sheets>
  <externalReferences>
    <externalReference r:id="rId5"/>
    <externalReference r:id="rId6"/>
  </externalReferences>
  <definedNames>
    <definedName name="Année">'[1]Rapport financier'!$M$2</definedName>
    <definedName name="Annuelle" localSheetId="0">#REF!</definedName>
    <definedName name="Annuelle" localSheetId="3">#REF!</definedName>
    <definedName name="Annuelle" localSheetId="2">#REF!</definedName>
    <definedName name="Annuelle">#REF!</definedName>
    <definedName name="code_dossier_ExcelSheetName" localSheetId="0" hidden="1">"arcencie"</definedName>
    <definedName name="code_dossier_ExcelSheetName" localSheetId="3" hidden="1">"arcencie"</definedName>
    <definedName name="code_dossier_ExcelSheetName" localSheetId="1" hidden="1">"arcencie"</definedName>
    <definedName name="code_dossier_ExcelSheetName" localSheetId="2" hidden="1">"arcencie"</definedName>
    <definedName name="Dossier" localSheetId="0">"ARC EN CIEL SARL"</definedName>
    <definedName name="Dossier" localSheetId="3">"ARC EN CIEL SARL"</definedName>
    <definedName name="Dossier" localSheetId="1">"ARC EN CIEL SARL"</definedName>
    <definedName name="Dossier" localSheetId="2">"ARC EN CIEL SARL"</definedName>
    <definedName name="Exercice" localSheetId="0">"31/12/2014"</definedName>
    <definedName name="Exercice" localSheetId="3">"31/12/2014"</definedName>
    <definedName name="Exercice" localSheetId="1">"31/12/2014"</definedName>
    <definedName name="Exercice" localSheetId="2">"31/12/2014"</definedName>
    <definedName name="fin_exercice_ExcelSheetName" localSheetId="0" hidden="1">"31/12/2014"</definedName>
    <definedName name="fin_exercice_ExcelSheetName" localSheetId="3" hidden="1">"31/12/2014"</definedName>
    <definedName name="fin_exercice_ExcelSheetName" localSheetId="1" hidden="1">"31/12/2014"</definedName>
    <definedName name="fin_exercice_ExcelSheetName" localSheetId="2" hidden="1">"31/12/2014"</definedName>
    <definedName name="FinExN">[2]Dossier!$C$26</definedName>
    <definedName name="Intermédiaire" localSheetId="0">#REF!</definedName>
    <definedName name="Intermédiaire" localSheetId="3">#REF!</definedName>
    <definedName name="Intermédiaire" localSheetId="2">#REF!</definedName>
    <definedName name="Intermédiaire">#REF!</definedName>
    <definedName name="lstMetrics">OFFSET('[1]Structure Comptable'!$B$7:$B$31,0,0,COUNTA('[1]Structure Comptable'!$B$7:$B$31))</definedName>
    <definedName name="lstYears">OFFSET('[1]Structure Comptable'!$B$5:$I$5,0,1,1,COUNTA('[1]Structure Comptable'!$B$5:$I$5)-1)</definedName>
    <definedName name="N" localSheetId="0">"31/12/2014"</definedName>
    <definedName name="N" localSheetId="3">"31/12/2014"</definedName>
    <definedName name="N" localSheetId="1">"31/12/2014"</definedName>
    <definedName name="N" localSheetId="2">"31/12/2014"</definedName>
    <definedName name="N_1" localSheetId="0">"31/12/2013"</definedName>
    <definedName name="N_1" localSheetId="3">"31/12/2013"</definedName>
    <definedName name="N_1" localSheetId="1">"31/12/2013"</definedName>
    <definedName name="N_1" localSheetId="2">"31/12/2013"</definedName>
    <definedName name="nom_dossier_ExcelSheetName" localSheetId="0" hidden="1">"ARC EN CIEL SARL"</definedName>
    <definedName name="nom_dossier_ExcelSheetName" localSheetId="3" hidden="1">"ARC EN CIEL SARL"</definedName>
    <definedName name="nom_dossier_ExcelSheetName" localSheetId="1" hidden="1">"ARC EN CIEL SARL"</definedName>
    <definedName name="nom_dossier_ExcelSheetName" localSheetId="2" hidden="1">"ARC EN CIEL SARL"</definedName>
    <definedName name="SelectedYear">'[1]Rapport financier'!$M$2</definedName>
    <definedName name="_xlnm.Print_Area" localSheetId="0">Paramétrage!$A$2:$X$75</definedName>
    <definedName name="_xlnm.Print_Area" localSheetId="3">Prévisionnel!$A$1:$Q$56</definedName>
    <definedName name="_xlnm.Print_Area" localSheetId="1">Rapport1!$A$1:$Q$56</definedName>
    <definedName name="_xlnm.Print_Area" localSheetId="2">Rapport2!$A$1:$Q$56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3" l="1"/>
  <c r="A43" i="13" l="1"/>
  <c r="Q23" i="13" l="1"/>
  <c r="Q19" i="13"/>
  <c r="Q40" i="13" l="1"/>
  <c r="Q33" i="13" l="1"/>
  <c r="AJ4" i="13" l="1"/>
  <c r="R8" i="13"/>
  <c r="S8" i="13" s="1"/>
  <c r="T8" i="13" s="1"/>
  <c r="T10" i="13" l="1"/>
  <c r="T6" i="13" l="1"/>
  <c r="T9" i="13"/>
  <c r="U8" i="13" s="1"/>
  <c r="T11" i="13"/>
  <c r="T13" i="13" s="1"/>
  <c r="T12" i="13"/>
  <c r="T30" i="11" l="1"/>
  <c r="E11" i="13"/>
  <c r="U9" i="13"/>
  <c r="V8" i="13" s="1"/>
  <c r="V9" i="13" s="1"/>
  <c r="W8" i="13" s="1"/>
  <c r="W9" i="13" s="1"/>
  <c r="X8" i="13" s="1"/>
  <c r="X9" i="13" s="1"/>
  <c r="Y8" i="13" s="1"/>
  <c r="Y9" i="13" s="1"/>
  <c r="Z8" i="13" s="1"/>
  <c r="Z9" i="13" s="1"/>
  <c r="AA8" i="13" s="1"/>
  <c r="AA9" i="13" s="1"/>
  <c r="AB8" i="13" s="1"/>
  <c r="AB9" i="13" s="1"/>
  <c r="AC8" i="13" s="1"/>
  <c r="AC9" i="13" s="1"/>
  <c r="AD8" i="13" s="1"/>
  <c r="AD9" i="13" s="1"/>
  <c r="AE8" i="13" s="1"/>
  <c r="AE9" i="13" s="1"/>
  <c r="U10" i="13"/>
  <c r="U11" i="13" s="1"/>
  <c r="U13" i="13" s="1"/>
  <c r="U12" i="13"/>
  <c r="F11" i="13" l="1"/>
  <c r="V12" i="13"/>
  <c r="AA12" i="13"/>
  <c r="X12" i="13"/>
  <c r="W12" i="13"/>
  <c r="Z10" i="13"/>
  <c r="Z11" i="13" s="1"/>
  <c r="Z13" i="13" s="1"/>
  <c r="Y12" i="13"/>
  <c r="W10" i="13"/>
  <c r="W11" i="13" s="1"/>
  <c r="W13" i="13" s="1"/>
  <c r="AA10" i="13"/>
  <c r="AA11" i="13" s="1"/>
  <c r="AA13" i="13" s="1"/>
  <c r="AD12" i="13"/>
  <c r="AE12" i="13"/>
  <c r="AD10" i="13"/>
  <c r="AD11" i="13" s="1"/>
  <c r="AD13" i="13" s="1"/>
  <c r="X10" i="13"/>
  <c r="X11" i="13" s="1"/>
  <c r="X13" i="13" s="1"/>
  <c r="AB10" i="13"/>
  <c r="AB11" i="13" s="1"/>
  <c r="AB13" i="13" s="1"/>
  <c r="V10" i="13"/>
  <c r="V11" i="13" s="1"/>
  <c r="V13" i="13" s="1"/>
  <c r="AE10" i="13"/>
  <c r="AE11" i="13" s="1"/>
  <c r="AE13" i="13" s="1"/>
  <c r="AC10" i="13"/>
  <c r="AC11" i="13" s="1"/>
  <c r="AC13" i="13" s="1"/>
  <c r="AC12" i="13"/>
  <c r="AB12" i="13"/>
  <c r="Z12" i="13"/>
  <c r="Y10" i="13"/>
  <c r="Y11" i="13" s="1"/>
  <c r="Y13" i="13" s="1"/>
  <c r="L11" i="13" l="1"/>
  <c r="O11" i="13"/>
  <c r="P11" i="13"/>
  <c r="I11" i="13"/>
  <c r="H11" i="13"/>
  <c r="J11" i="13"/>
  <c r="G11" i="13"/>
  <c r="N11" i="13"/>
  <c r="K11" i="13"/>
  <c r="M11" i="13"/>
  <c r="Q44" i="13" l="1"/>
  <c r="Q32" i="13"/>
  <c r="Q42" i="13" l="1"/>
  <c r="Q35" i="13"/>
  <c r="Q36" i="13" l="1"/>
  <c r="Q43" i="13" l="1"/>
  <c r="Q25" i="13"/>
  <c r="E48" i="13" l="1"/>
  <c r="F14" i="13" l="1"/>
  <c r="F48" i="13" s="1"/>
  <c r="Q26" i="13"/>
  <c r="G14" i="13" l="1"/>
  <c r="G48" i="13" l="1"/>
  <c r="H14" i="13" s="1"/>
  <c r="H48" i="13" l="1"/>
  <c r="I14" i="13" s="1"/>
  <c r="I48" i="13" l="1"/>
  <c r="J14" i="13" s="1"/>
  <c r="J48" i="13" l="1"/>
  <c r="K14" i="13" s="1"/>
  <c r="K48" i="13" s="1"/>
  <c r="L14" i="13" s="1"/>
  <c r="L48" i="13" s="1"/>
  <c r="M14" i="13" s="1"/>
  <c r="M48" i="13" s="1"/>
  <c r="N14" i="13" s="1"/>
  <c r="N48" i="13" s="1"/>
  <c r="O14" i="13" s="1"/>
  <c r="Q28" i="13" l="1"/>
  <c r="Q30" i="13"/>
  <c r="Q38" i="13"/>
  <c r="Q37" i="13"/>
  <c r="Q46" i="13"/>
  <c r="O48" i="13"/>
  <c r="P14" i="13" s="1"/>
  <c r="Q18" i="13"/>
  <c r="P48" i="13" l="1"/>
</calcChain>
</file>

<file path=xl/sharedStrings.xml><?xml version="1.0" encoding="utf-8"?>
<sst xmlns="http://schemas.openxmlformats.org/spreadsheetml/2006/main" count="91" uniqueCount="67">
  <si>
    <t>Salaires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</si>
  <si>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</si>
  <si>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</si>
  <si>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</si>
  <si>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</si>
  <si>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</si>
  <si>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</si>
  <si>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</si>
  <si>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</si>
  <si>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</si>
  <si>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</si>
  <si>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</si>
  <si>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</si>
  <si>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TVA</t>
  </si>
  <si>
    <t>Honoraires</t>
  </si>
  <si>
    <t>Locations immob.</t>
  </si>
  <si>
    <t>Frais de missions</t>
  </si>
  <si>
    <t>Energie</t>
  </si>
  <si>
    <t>Échéances d'emprunts</t>
  </si>
  <si>
    <t>X</t>
  </si>
  <si>
    <t>Apport en compte courant d'associé prévu ?</t>
  </si>
  <si>
    <t>Distribution de dividendes prévue ?</t>
  </si>
  <si>
    <t>Concernant les chiffres mentionnés sur ce document, nous rappelons qu'il s'agit de prévisions présentant par nature un caractère incertain.</t>
  </si>
  <si>
    <t>Charges Sociales</t>
  </si>
  <si>
    <t>Achats de MP/PS</t>
  </si>
  <si>
    <t>Crédits Bails</t>
  </si>
  <si>
    <t>Assurances</t>
  </si>
  <si>
    <t>Poste et télécom.</t>
  </si>
  <si>
    <t>Impôts sur les sociétés</t>
  </si>
  <si>
    <t>Autres impôts et taxes</t>
  </si>
  <si>
    <t>Autres charges d'exploitation</t>
  </si>
  <si>
    <t>SOLDE FINAL</t>
  </si>
  <si>
    <t>Chiffres d'Affaires</t>
  </si>
  <si>
    <t>SOLDE INITIAL</t>
  </si>
  <si>
    <t>Encaissements</t>
  </si>
  <si>
    <t>Décaissements</t>
  </si>
  <si>
    <t>→</t>
  </si>
  <si>
    <t>JANV</t>
  </si>
  <si>
    <t>MARS</t>
  </si>
  <si>
    <t>JUIN</t>
  </si>
  <si>
    <t>JUIL</t>
  </si>
  <si>
    <t>SEPT</t>
  </si>
  <si>
    <t>AVR</t>
  </si>
  <si>
    <t>MAI</t>
  </si>
  <si>
    <t>AOUT</t>
  </si>
  <si>
    <t>OCT</t>
  </si>
  <si>
    <t>NOV</t>
  </si>
  <si>
    <t>DEC</t>
  </si>
  <si>
    <t>Périodicité des charges sociales</t>
  </si>
  <si>
    <t>Trimestrielle</t>
  </si>
  <si>
    <t>Mensuelle</t>
  </si>
  <si>
    <t>Sinon, possibilité de renseigner le solde manuellement :</t>
  </si>
  <si>
    <t>Souhaitez-vous une trame vierge ?</t>
  </si>
  <si>
    <t>Imposition :</t>
  </si>
  <si>
    <t>Taxe sur les salaires</t>
  </si>
  <si>
    <t>Franchise - Exo.</t>
  </si>
  <si>
    <t>Pas de salaires</t>
  </si>
  <si>
    <t>Interpolation linéaire</t>
  </si>
  <si>
    <t>Progression estimée via :</t>
  </si>
  <si>
    <t>La saisonnalité de l'activité</t>
  </si>
  <si>
    <t>Apports en C/C (+/-)</t>
  </si>
  <si>
    <t>Dividendes/MF</t>
  </si>
  <si>
    <t>TOTAL</t>
  </si>
  <si>
    <t>Début du prévisionnel</t>
  </si>
  <si>
    <t/>
  </si>
  <si>
    <t>Solde Bancaire en fin de période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</si>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</sst>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.0%"/>
    <numFmt numFmtId="165" formatCode="#,##0.0\ _€;\-#,##0.0\ _€"/>
    <numFmt numFmtId="166" formatCode="#,##0_ ;\-#,##0\ "/>
  </numFmts>
  <fonts count="3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Franklin Gothic Medium"/>
      <family val="2"/>
    </font>
    <font>
      <b/>
      <i/>
      <sz val="20"/>
      <color rgb="FF0070C0"/>
      <name val="Franklin Gothic Medium"/>
      <family val="2"/>
    </font>
    <font>
      <sz val="10"/>
      <color theme="1" tint="0.249977111117893"/>
      <name val="Franklin Gothic Medium"/>
      <family val="2"/>
    </font>
    <font>
      <sz val="10"/>
      <color theme="0"/>
      <name val="Franklin Gothic Medium"/>
      <family val="2"/>
    </font>
    <font>
      <sz val="11"/>
      <color theme="1" tint="0.249977111117893"/>
      <name val="Franklin Gothic Medium"/>
      <family val="2"/>
    </font>
    <font>
      <sz val="9"/>
      <color theme="1"/>
      <name val="Franklin Gothic Medium"/>
      <family val="2"/>
    </font>
    <font>
      <b/>
      <sz val="10"/>
      <color theme="1" tint="0.249977111117893"/>
      <name val="Franklin Gothic Medium"/>
      <family val="2"/>
    </font>
    <font>
      <sz val="9"/>
      <color theme="1" tint="0.249977111117893"/>
      <name val="Franklin Gothic Medium"/>
      <family val="2"/>
    </font>
    <font>
      <b/>
      <i/>
      <sz val="24"/>
      <color rgb="FF0070C0"/>
      <name val="Franklin Gothic Medium"/>
      <family val="2"/>
    </font>
    <font>
      <sz val="9"/>
      <color theme="0"/>
      <name val="Franklin Gothic Medium"/>
      <family val="2"/>
    </font>
    <font>
      <i/>
      <sz val="9"/>
      <color theme="1" tint="0.249977111117893"/>
      <name val="Franklin Gothic Medium"/>
      <family val="2"/>
    </font>
    <font>
      <i/>
      <sz val="8"/>
      <color theme="1" tint="0.249977111117893"/>
      <name val="Franklin Gothic Medium"/>
      <family val="2"/>
    </font>
    <font>
      <i/>
      <sz val="9"/>
      <color theme="0"/>
      <name val="Franklin Gothic Medium"/>
      <family val="2"/>
    </font>
    <font>
      <i/>
      <sz val="10"/>
      <color theme="1" tint="0.249977111117893"/>
      <name val="Franklin Gothic Medium"/>
      <family val="2"/>
    </font>
    <font>
      <u/>
      <sz val="11"/>
      <color theme="1" tint="0.249977111117893"/>
      <name val="Franklin Gothic Medium"/>
      <family val="2"/>
    </font>
    <font>
      <i/>
      <sz val="10"/>
      <color rgb="FF000080"/>
      <name val="Calibri"/>
      <family val="2"/>
    </font>
    <font>
      <sz val="12"/>
      <color theme="1"/>
      <name val="Franklin Gothic Medium"/>
      <family val="2"/>
    </font>
    <font>
      <sz val="20"/>
      <color theme="1"/>
      <name val="Franklin Gothic Medium"/>
      <family val="2"/>
    </font>
    <font>
      <i/>
      <sz val="9"/>
      <color theme="1"/>
      <name val="Franklin Gothic Medium"/>
      <family val="2"/>
    </font>
    <font>
      <i/>
      <sz val="24"/>
      <color rgb="FF0070C0"/>
      <name val="Franklin Gothic Medium"/>
      <family val="2"/>
    </font>
    <font>
      <sz val="10"/>
      <color theme="1"/>
      <name val="Calibri"/>
      <family val="2"/>
    </font>
    <font>
      <b/>
      <i/>
      <sz val="10"/>
      <color theme="1" tint="0.34998626667073579"/>
      <name val="Franklin Gothic Medium"/>
      <family val="2"/>
    </font>
    <font>
      <i/>
      <u/>
      <sz val="9"/>
      <color rgb="FFFF0000"/>
      <name val="Franklin Gothic Medium"/>
      <family val="2"/>
    </font>
    <font>
      <sz val="10"/>
      <color theme="0" tint="-4.9989318521683403E-2"/>
      <name val="Franklin Gothic Medium"/>
      <family val="2"/>
    </font>
    <font>
      <i/>
      <sz val="10"/>
      <color theme="1" tint="0.34998626667073579"/>
      <name val="Franklin Gothic Medium"/>
      <family val="2"/>
    </font>
    <font>
      <sz val="11"/>
      <color theme="1" tint="0.34998626667073579"/>
      <name val="Calibri"/>
      <family val="2"/>
    </font>
    <font>
      <i/>
      <sz val="8"/>
      <color theme="1" tint="0.34998626667073579"/>
      <name val="Franklin Gothic Medium"/>
      <family val="2"/>
    </font>
    <font>
      <sz val="8"/>
      <color theme="1"/>
      <name val="Franklin Gothic Medium"/>
      <family val="2"/>
    </font>
    <font>
      <sz val="9.5"/>
      <color theme="1"/>
      <name val="Franklin Gothic Medium"/>
      <family val="2"/>
    </font>
    <font>
      <sz val="9.5"/>
      <color theme="0"/>
      <name val="Franklin Gothic Medium"/>
      <family val="2"/>
    </font>
    <font>
      <i/>
      <sz val="9.5"/>
      <color theme="1"/>
      <name val="Franklin Gothic Medium"/>
      <family val="2"/>
    </font>
    <font>
      <i/>
      <sz val="8"/>
      <color theme="0"/>
      <name val="Franklin Gothic Medium"/>
      <family val="2"/>
    </font>
    <font>
      <i/>
      <sz val="8"/>
      <color theme="1"/>
      <name val="Franklin Gothic Medium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39997558519241921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/>
      <top/>
      <bottom style="medium">
        <color theme="0" tint="-0.34998626667073579"/>
      </bottom>
      <diagonal/>
    </border>
    <border>
      <left style="medium">
        <color theme="0" tint="-0.34998626667073579"/>
      </left>
      <right style="medium">
        <color theme="0"/>
      </right>
      <top style="medium">
        <color theme="0" tint="-0.34998626667073579"/>
      </top>
      <bottom style="medium">
        <color theme="0"/>
      </bottom>
      <diagonal/>
    </border>
    <border>
      <left style="medium">
        <color theme="4" tint="0.79998168889431442"/>
      </left>
      <right/>
      <top style="medium">
        <color theme="4" tint="0.79998168889431442"/>
      </top>
      <bottom style="medium">
        <color theme="4" tint="0.39994506668294322"/>
      </bottom>
      <diagonal/>
    </border>
    <border>
      <left/>
      <right/>
      <top style="medium">
        <color theme="4" tint="0.79998168889431442"/>
      </top>
      <bottom style="medium">
        <color theme="4" tint="0.39994506668294322"/>
      </bottom>
      <diagonal/>
    </border>
    <border>
      <left/>
      <right style="medium">
        <color theme="4" tint="0.39994506668294322"/>
      </right>
      <top style="medium">
        <color theme="4" tint="0.79998168889431442"/>
      </top>
      <bottom style="medium">
        <color theme="4" tint="0.39994506668294322"/>
      </bottom>
      <diagonal/>
    </border>
    <border>
      <left/>
      <right/>
      <top style="medium">
        <color theme="0" tint="-0.34998626667073579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0" tint="-0.34998626667073579"/>
      </left>
      <right/>
      <top style="medium">
        <color theme="0" tint="-0.34998626667073579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84">
    <xf numFmtId="0" fontId="0" fillId="0" borderId="0" xfId="0"/>
    <xf numFmtId="0" fontId="2" fillId="0" borderId="0" xfId="0" applyFont="1" applyFill="1"/>
    <xf numFmtId="0" fontId="3" fillId="0" borderId="0" xfId="0" applyFont="1" applyFill="1"/>
    <xf numFmtId="0" fontId="8" fillId="0" borderId="0" xfId="0" applyFont="1" applyFill="1"/>
    <xf numFmtId="0" fontId="10" fillId="0" borderId="0" xfId="0" applyFont="1" applyFill="1"/>
    <xf numFmtId="0" fontId="6" fillId="0" borderId="0" xfId="0" applyFont="1" applyFill="1"/>
    <xf numFmtId="0" fontId="2" fillId="3" borderId="0" xfId="0" applyFont="1" applyFill="1"/>
    <xf numFmtId="0" fontId="2" fillId="3" borderId="0" xfId="0" applyFont="1" applyFill="1" applyBorder="1"/>
    <xf numFmtId="0" fontId="4" fillId="3" borderId="0" xfId="0" applyFont="1" applyFill="1" applyBorder="1"/>
    <xf numFmtId="1" fontId="9" fillId="3" borderId="0" xfId="0" applyNumberFormat="1" applyFont="1" applyFill="1" applyBorder="1" applyAlignment="1">
      <alignment horizontal="right"/>
    </xf>
    <xf numFmtId="0" fontId="7" fillId="3" borderId="0" xfId="0" applyFont="1" applyFill="1" applyBorder="1"/>
    <xf numFmtId="0" fontId="7" fillId="3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left"/>
    </xf>
    <xf numFmtId="1" fontId="12" fillId="3" borderId="0" xfId="0" applyNumberFormat="1" applyFont="1" applyFill="1" applyBorder="1" applyAlignment="1">
      <alignment horizontal="right"/>
    </xf>
    <xf numFmtId="1" fontId="11" fillId="3" borderId="0" xfId="0" applyNumberFormat="1" applyFont="1" applyFill="1" applyBorder="1" applyAlignment="1">
      <alignment horizontal="right"/>
    </xf>
    <xf numFmtId="1" fontId="11" fillId="3" borderId="0" xfId="0" applyNumberFormat="1" applyFont="1" applyFill="1" applyBorder="1" applyAlignment="1"/>
    <xf numFmtId="3" fontId="9" fillId="3" borderId="0" xfId="0" applyNumberFormat="1" applyFont="1" applyFill="1" applyBorder="1" applyAlignment="1">
      <alignment horizontal="right"/>
    </xf>
    <xf numFmtId="3" fontId="13" fillId="3" borderId="0" xfId="0" applyNumberFormat="1" applyFont="1" applyFill="1" applyBorder="1" applyAlignment="1">
      <alignment horizontal="right"/>
    </xf>
    <xf numFmtId="1" fontId="13" fillId="3" borderId="0" xfId="0" applyNumberFormat="1" applyFont="1" applyFill="1" applyBorder="1" applyAlignment="1">
      <alignment horizontal="right"/>
    </xf>
    <xf numFmtId="2" fontId="13" fillId="3" borderId="0" xfId="0" applyNumberFormat="1" applyFont="1" applyFill="1" applyBorder="1" applyAlignment="1">
      <alignment horizontal="right"/>
    </xf>
    <xf numFmtId="3" fontId="7" fillId="3" borderId="0" xfId="0" applyNumberFormat="1" applyFont="1" applyFill="1" applyBorder="1" applyAlignment="1">
      <alignment horizontal="center" vertical="center"/>
    </xf>
    <xf numFmtId="1" fontId="7" fillId="3" borderId="0" xfId="0" applyNumberFormat="1" applyFont="1" applyFill="1" applyBorder="1" applyAlignment="1">
      <alignment horizontal="center" vertical="center"/>
    </xf>
    <xf numFmtId="1" fontId="7" fillId="3" borderId="0" xfId="0" applyNumberFormat="1" applyFont="1" applyFill="1" applyBorder="1"/>
    <xf numFmtId="1" fontId="9" fillId="3" borderId="0" xfId="0" applyNumberFormat="1" applyFont="1" applyFill="1" applyBorder="1" applyAlignment="1"/>
    <xf numFmtId="10" fontId="11" fillId="3" borderId="0" xfId="1" applyNumberFormat="1" applyFont="1" applyFill="1" applyBorder="1" applyAlignment="1">
      <alignment horizontal="right"/>
    </xf>
    <xf numFmtId="3" fontId="11" fillId="3" borderId="0" xfId="0" applyNumberFormat="1" applyFont="1" applyFill="1" applyBorder="1" applyAlignment="1">
      <alignment horizontal="right"/>
    </xf>
    <xf numFmtId="1" fontId="12" fillId="3" borderId="0" xfId="0" applyNumberFormat="1" applyFont="1" applyFill="1" applyBorder="1" applyAlignment="1">
      <alignment horizontal="center"/>
    </xf>
    <xf numFmtId="0" fontId="9" fillId="3" borderId="0" xfId="0" applyFont="1" applyFill="1" applyBorder="1" applyAlignment="1"/>
    <xf numFmtId="10" fontId="2" fillId="3" borderId="0" xfId="1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4" fillId="0" borderId="3" xfId="0" applyFont="1" applyFill="1" applyBorder="1"/>
    <xf numFmtId="14" fontId="4" fillId="0" borderId="3" xfId="0" applyNumberFormat="1" applyFont="1" applyFill="1" applyBorder="1"/>
    <xf numFmtId="0" fontId="2" fillId="0" borderId="3" xfId="0" applyFont="1" applyFill="1" applyBorder="1"/>
    <xf numFmtId="1" fontId="11" fillId="3" borderId="0" xfId="0" applyNumberFormat="1" applyFont="1" applyFill="1" applyBorder="1" applyAlignment="1">
      <alignment horizontal="center" vertical="center" wrapText="1"/>
    </xf>
    <xf numFmtId="0" fontId="15" fillId="3" borderId="0" xfId="0" applyFont="1" applyFill="1" applyBorder="1" applyAlignment="1">
      <alignment horizontal="left" vertical="center"/>
    </xf>
    <xf numFmtId="1" fontId="9" fillId="3" borderId="0" xfId="0" applyNumberFormat="1" applyFont="1" applyFill="1" applyBorder="1" applyAlignment="1">
      <alignment vertical="top"/>
    </xf>
    <xf numFmtId="1" fontId="11" fillId="3" borderId="0" xfId="0" applyNumberFormat="1" applyFont="1" applyFill="1" applyBorder="1" applyAlignment="1">
      <alignment vertical="top"/>
    </xf>
    <xf numFmtId="0" fontId="7" fillId="3" borderId="0" xfId="0" applyFont="1" applyFill="1" applyBorder="1" applyAlignment="1">
      <alignment vertical="top"/>
    </xf>
    <xf numFmtId="0" fontId="7" fillId="3" borderId="0" xfId="0" applyFont="1" applyFill="1" applyBorder="1" applyAlignment="1">
      <alignment horizontal="center" vertical="top"/>
    </xf>
    <xf numFmtId="0" fontId="7" fillId="3" borderId="0" xfId="0" applyFont="1" applyFill="1" applyBorder="1" applyAlignment="1">
      <alignment horizontal="left" vertical="top"/>
    </xf>
    <xf numFmtId="0" fontId="2" fillId="3" borderId="0" xfId="0" applyFont="1" applyFill="1" applyBorder="1" applyAlignment="1">
      <alignment vertical="top"/>
    </xf>
    <xf numFmtId="1" fontId="16" fillId="3" borderId="0" xfId="0" applyNumberFormat="1" applyFont="1" applyFill="1" applyBorder="1" applyAlignment="1">
      <alignment vertical="top"/>
    </xf>
    <xf numFmtId="0" fontId="15" fillId="3" borderId="0" xfId="0" applyFont="1" applyFill="1" applyBorder="1" applyAlignment="1">
      <alignment vertical="center"/>
    </xf>
    <xf numFmtId="0" fontId="15" fillId="3" borderId="8" xfId="0" applyFont="1" applyFill="1" applyBorder="1" applyAlignment="1">
      <alignment horizontal="left" vertical="center"/>
    </xf>
    <xf numFmtId="1" fontId="9" fillId="3" borderId="8" xfId="0" applyNumberFormat="1" applyFont="1" applyFill="1" applyBorder="1" applyAlignment="1"/>
    <xf numFmtId="1" fontId="14" fillId="3" borderId="8" xfId="0" applyNumberFormat="1" applyFont="1" applyFill="1" applyBorder="1" applyAlignment="1">
      <alignment horizontal="center"/>
    </xf>
    <xf numFmtId="1" fontId="11" fillId="3" borderId="8" xfId="0" applyNumberFormat="1" applyFont="1" applyFill="1" applyBorder="1" applyAlignment="1"/>
    <xf numFmtId="0" fontId="7" fillId="3" borderId="8" xfId="0" applyFont="1" applyFill="1" applyBorder="1"/>
    <xf numFmtId="0" fontId="7" fillId="3" borderId="8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left"/>
    </xf>
    <xf numFmtId="0" fontId="2" fillId="3" borderId="8" xfId="0" applyFont="1" applyFill="1" applyBorder="1"/>
    <xf numFmtId="0" fontId="2" fillId="0" borderId="0" xfId="0" applyFont="1"/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18" fillId="0" borderId="0" xfId="0" applyFont="1"/>
    <xf numFmtId="0" fontId="19" fillId="0" borderId="0" xfId="0" applyFont="1"/>
    <xf numFmtId="0" fontId="20" fillId="0" borderId="0" xfId="0" applyFont="1"/>
    <xf numFmtId="0" fontId="2" fillId="0" borderId="0" xfId="0" applyFont="1" applyFill="1" applyAlignment="1">
      <alignment horizontal="right"/>
    </xf>
    <xf numFmtId="0" fontId="21" fillId="0" borderId="0" xfId="0" applyFont="1"/>
    <xf numFmtId="0" fontId="2" fillId="0" borderId="9" xfId="0" applyFont="1" applyFill="1" applyBorder="1" applyAlignment="1">
      <alignment horizontal="right"/>
    </xf>
    <xf numFmtId="0" fontId="2" fillId="0" borderId="0" xfId="0" applyFont="1" applyFill="1" applyAlignment="1">
      <alignment horizontal="right" indent="1"/>
    </xf>
    <xf numFmtId="0" fontId="5" fillId="0" borderId="0" xfId="0" applyFont="1" applyFill="1" applyAlignment="1">
      <alignment horizontal="right"/>
    </xf>
    <xf numFmtId="0" fontId="2" fillId="0" borderId="0" xfId="0" applyFont="1" applyFill="1" applyBorder="1" applyAlignment="1">
      <alignment horizontal="right"/>
    </xf>
    <xf numFmtId="0" fontId="5" fillId="0" borderId="0" xfId="0" applyFont="1" applyFill="1" applyBorder="1" applyAlignment="1">
      <alignment horizontal="right"/>
    </xf>
    <xf numFmtId="0" fontId="2" fillId="0" borderId="0" xfId="0" applyFont="1" applyBorder="1"/>
    <xf numFmtId="0" fontId="22" fillId="0" borderId="0" xfId="0" applyFont="1" applyFill="1" applyAlignment="1">
      <alignment horizontal="center"/>
    </xf>
    <xf numFmtId="0" fontId="2" fillId="0" borderId="0" xfId="0" applyFont="1" applyAlignment="1">
      <alignment horizontal="left"/>
    </xf>
    <xf numFmtId="14" fontId="2" fillId="0" borderId="0" xfId="0" applyNumberFormat="1" applyFont="1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23" fillId="0" borderId="4" xfId="0" applyNumberFormat="1" applyFont="1" applyFill="1" applyBorder="1" applyAlignment="1">
      <alignment horizontal="center" vertical="center"/>
    </xf>
    <xf numFmtId="0" fontId="20" fillId="0" borderId="9" xfId="0" applyFont="1" applyFill="1" applyBorder="1" applyAlignment="1">
      <alignment horizontal="left" vertical="center"/>
    </xf>
    <xf numFmtId="0" fontId="26" fillId="3" borderId="0" xfId="0" applyFont="1" applyFill="1" applyBorder="1" applyAlignment="1">
      <alignment horizontal="right"/>
    </xf>
    <xf numFmtId="0" fontId="27" fillId="3" borderId="0" xfId="0" applyFont="1" applyFill="1" applyBorder="1" applyAlignment="1">
      <alignment horizontal="center" vertical="center"/>
    </xf>
    <xf numFmtId="0" fontId="28" fillId="3" borderId="0" xfId="0" applyFont="1" applyFill="1" applyBorder="1"/>
    <xf numFmtId="39" fontId="29" fillId="0" borderId="14" xfId="2" applyNumberFormat="1" applyFont="1" applyFill="1" applyBorder="1" applyAlignment="1">
      <alignment horizontal="right" vertical="center"/>
    </xf>
    <xf numFmtId="1" fontId="24" fillId="3" borderId="0" xfId="0" applyNumberFormat="1" applyFont="1" applyFill="1" applyBorder="1" applyAlignment="1">
      <alignment vertical="center"/>
    </xf>
    <xf numFmtId="0" fontId="26" fillId="3" borderId="0" xfId="0" applyFont="1" applyFill="1" applyBorder="1" applyAlignment="1">
      <alignment horizontal="left"/>
    </xf>
    <xf numFmtId="37" fontId="2" fillId="0" borderId="9" xfId="2" applyNumberFormat="1" applyFont="1" applyFill="1" applyBorder="1" applyAlignment="1">
      <alignment horizontal="right" vertical="center"/>
    </xf>
    <xf numFmtId="37" fontId="7" fillId="0" borderId="9" xfId="0" applyNumberFormat="1" applyFont="1" applyFill="1" applyBorder="1" applyAlignment="1">
      <alignment horizontal="right" vertical="center"/>
    </xf>
    <xf numFmtId="0" fontId="4" fillId="0" borderId="0" xfId="0" applyFont="1" applyFill="1" applyAlignment="1">
      <alignment horizontal="right"/>
    </xf>
    <xf numFmtId="0" fontId="9" fillId="0" borderId="0" xfId="0" applyFont="1" applyFill="1" applyAlignment="1">
      <alignment horizontal="right"/>
    </xf>
    <xf numFmtId="0" fontId="12" fillId="0" borderId="0" xfId="0" applyFont="1" applyFill="1" applyAlignment="1">
      <alignment horizontal="right"/>
    </xf>
    <xf numFmtId="0" fontId="2" fillId="0" borderId="0" xfId="0" applyFont="1" applyFill="1" applyAlignment="1">
      <alignment horizontal="left" vertical="center"/>
    </xf>
    <xf numFmtId="165" fontId="2" fillId="0" borderId="0" xfId="0" applyNumberFormat="1" applyFont="1" applyFill="1" applyAlignment="1">
      <alignment horizontal="right"/>
    </xf>
    <xf numFmtId="0" fontId="30" fillId="0" borderId="0" xfId="0" applyFont="1" applyFill="1" applyBorder="1" applyAlignment="1">
      <alignment horizontal="right"/>
    </xf>
    <xf numFmtId="0" fontId="31" fillId="0" borderId="0" xfId="0" applyFont="1" applyFill="1" applyBorder="1" applyAlignment="1">
      <alignment horizontal="right"/>
    </xf>
    <xf numFmtId="0" fontId="30" fillId="0" borderId="0" xfId="0" applyFont="1" applyFill="1" applyBorder="1" applyAlignment="1">
      <alignment vertical="center"/>
    </xf>
    <xf numFmtId="37" fontId="30" fillId="6" borderId="9" xfId="0" applyNumberFormat="1" applyFont="1" applyFill="1" applyBorder="1" applyAlignment="1">
      <alignment horizontal="right"/>
    </xf>
    <xf numFmtId="37" fontId="30" fillId="6" borderId="9" xfId="0" applyNumberFormat="1" applyFont="1" applyFill="1" applyBorder="1"/>
    <xf numFmtId="166" fontId="2" fillId="0" borderId="9" xfId="0" applyNumberFormat="1" applyFont="1" applyFill="1" applyBorder="1" applyAlignment="1">
      <alignment horizontal="right"/>
    </xf>
    <xf numFmtId="166" fontId="2" fillId="0" borderId="0" xfId="0" applyNumberFormat="1" applyFont="1" applyFill="1" applyAlignment="1">
      <alignment horizontal="right"/>
    </xf>
    <xf numFmtId="166" fontId="2" fillId="0" borderId="0" xfId="0" applyNumberFormat="1" applyFont="1" applyBorder="1"/>
    <xf numFmtId="0" fontId="2" fillId="0" borderId="0" xfId="0" applyFont="1" applyFill="1" applyBorder="1" applyAlignment="1">
      <alignment horizontal="right"/>
    </xf>
    <xf numFmtId="1" fontId="30" fillId="6" borderId="9" xfId="0" applyNumberFormat="1" applyFont="1" applyFill="1" applyBorder="1" applyAlignment="1">
      <alignment horizontal="right"/>
    </xf>
    <xf numFmtId="0" fontId="32" fillId="0" borderId="0" xfId="0" applyFont="1" applyFill="1" applyBorder="1" applyAlignment="1">
      <alignment horizontal="right"/>
    </xf>
    <xf numFmtId="0" fontId="32" fillId="0" borderId="0" xfId="0" applyFont="1" applyFill="1" applyBorder="1" applyAlignment="1">
      <alignment vertical="center"/>
    </xf>
    <xf numFmtId="1" fontId="2" fillId="0" borderId="0" xfId="0" applyNumberFormat="1" applyFont="1" applyAlignment="1">
      <alignment horizontal="center"/>
    </xf>
    <xf numFmtId="37" fontId="32" fillId="9" borderId="9" xfId="0" applyNumberFormat="1" applyFont="1" applyFill="1" applyBorder="1" applyAlignment="1">
      <alignment horizontal="right"/>
    </xf>
    <xf numFmtId="0" fontId="4" fillId="0" borderId="9" xfId="0" applyFont="1" applyFill="1" applyBorder="1" applyAlignment="1">
      <alignment horizontal="right"/>
    </xf>
    <xf numFmtId="165" fontId="12" fillId="0" borderId="9" xfId="1" applyNumberFormat="1" applyFont="1" applyFill="1" applyBorder="1" applyAlignment="1">
      <alignment horizontal="right" vertical="center"/>
    </xf>
    <xf numFmtId="0" fontId="5" fillId="0" borderId="9" xfId="0" applyFont="1" applyFill="1" applyBorder="1" applyAlignment="1">
      <alignment horizontal="right"/>
    </xf>
    <xf numFmtId="3" fontId="4" fillId="0" borderId="9" xfId="0" applyNumberFormat="1" applyFont="1" applyFill="1" applyBorder="1" applyAlignment="1">
      <alignment horizontal="right"/>
    </xf>
    <xf numFmtId="3" fontId="9" fillId="0" borderId="9" xfId="0" applyNumberFormat="1" applyFont="1" applyFill="1" applyBorder="1" applyAlignment="1">
      <alignment horizontal="right"/>
    </xf>
    <xf numFmtId="164" fontId="12" fillId="0" borderId="9" xfId="1" applyNumberFormat="1" applyFont="1" applyFill="1" applyBorder="1" applyAlignment="1">
      <alignment horizontal="right"/>
    </xf>
    <xf numFmtId="1" fontId="9" fillId="3" borderId="0" xfId="0" applyNumberFormat="1" applyFont="1" applyFill="1" applyBorder="1" applyAlignment="1">
      <alignment horizontal="right" vertical="center" wrapText="1"/>
    </xf>
    <xf numFmtId="1" fontId="24" fillId="3" borderId="0" xfId="0" applyNumberFormat="1" applyFont="1" applyFill="1" applyBorder="1" applyAlignment="1">
      <alignment horizontal="left" vertical="center" indent="1"/>
    </xf>
    <xf numFmtId="1" fontId="14" fillId="4" borderId="5" xfId="0" applyNumberFormat="1" applyFont="1" applyFill="1" applyBorder="1" applyAlignment="1">
      <alignment horizontal="center"/>
    </xf>
    <xf numFmtId="1" fontId="14" fillId="4" borderId="6" xfId="0" applyNumberFormat="1" applyFont="1" applyFill="1" applyBorder="1" applyAlignment="1">
      <alignment horizontal="center"/>
    </xf>
    <xf numFmtId="1" fontId="14" fillId="4" borderId="7" xfId="0" applyNumberFormat="1" applyFont="1" applyFill="1" applyBorder="1" applyAlignment="1">
      <alignment horizontal="center"/>
    </xf>
    <xf numFmtId="1" fontId="9" fillId="3" borderId="0" xfId="0" applyNumberFormat="1" applyFont="1" applyFill="1" applyBorder="1" applyAlignment="1">
      <alignment horizontal="right" vertical="center"/>
    </xf>
    <xf numFmtId="1" fontId="9" fillId="3" borderId="0" xfId="0" applyNumberFormat="1" applyFont="1" applyFill="1" applyBorder="1" applyAlignment="1">
      <alignment horizontal="right" vertical="center" wrapText="1"/>
    </xf>
    <xf numFmtId="0" fontId="11" fillId="2" borderId="9" xfId="0" applyFont="1" applyFill="1" applyBorder="1" applyAlignment="1">
      <alignment horizontal="center" vertical="center" wrapText="1"/>
    </xf>
    <xf numFmtId="0" fontId="11" fillId="7" borderId="0" xfId="0" applyFont="1" applyFill="1" applyBorder="1" applyAlignment="1">
      <alignment horizontal="center"/>
    </xf>
    <xf numFmtId="0" fontId="11" fillId="8" borderId="0" xfId="0" applyFont="1" applyFill="1" applyBorder="1" applyAlignment="1">
      <alignment horizontal="center"/>
    </xf>
    <xf numFmtId="0" fontId="11" fillId="5" borderId="9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right" indent="1"/>
    </xf>
    <xf numFmtId="0" fontId="2" fillId="0" borderId="0" xfId="0" applyFont="1" applyFill="1" applyBorder="1" applyAlignment="1">
      <alignment horizontal="right" indent="1"/>
    </xf>
    <xf numFmtId="0" fontId="2" fillId="6" borderId="9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1" fontId="2" fillId="6" borderId="9" xfId="0" applyNumberFormat="1" applyFont="1" applyFill="1" applyBorder="1" applyAlignment="1">
      <alignment horizontal="right"/>
    </xf>
    <xf numFmtId="0" fontId="2" fillId="0" borderId="2" xfId="0" applyFont="1" applyFill="1" applyBorder="1" applyAlignment="1">
      <alignment horizontal="right"/>
    </xf>
    <xf numFmtId="0" fontId="21" fillId="0" borderId="0" xfId="0" applyFont="1" applyFill="1"/>
    <xf numFmtId="0" fontId="19" fillId="0" borderId="0" xfId="0" applyFont="1" applyFill="1"/>
    <xf numFmtId="0" fontId="18" fillId="0" borderId="0" xfId="0" applyFont="1" applyFill="1"/>
    <xf numFmtId="0" fontId="5" fillId="0" borderId="10" xfId="0" applyFont="1" applyFill="1" applyBorder="1" applyAlignment="1">
      <alignment vertical="center" wrapText="1"/>
    </xf>
    <xf numFmtId="0" fontId="5" fillId="0" borderId="10" xfId="0" applyFont="1" applyFill="1" applyBorder="1" applyAlignment="1">
      <alignment vertical="center"/>
    </xf>
    <xf numFmtId="0" fontId="11" fillId="0" borderId="10" xfId="0" applyFont="1" applyFill="1" applyBorder="1" applyAlignment="1">
      <alignment vertical="center" wrapText="1"/>
    </xf>
    <xf numFmtId="14" fontId="2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5" fillId="0" borderId="15" xfId="0" applyFont="1" applyFill="1" applyBorder="1" applyAlignment="1">
      <alignment vertical="center" wrapText="1"/>
    </xf>
    <xf numFmtId="0" fontId="5" fillId="0" borderId="11" xfId="0" applyFont="1" applyFill="1" applyBorder="1" applyAlignment="1">
      <alignment vertical="center" wrapText="1"/>
    </xf>
    <xf numFmtId="0" fontId="5" fillId="0" borderId="11" xfId="0" applyFont="1" applyFill="1" applyBorder="1" applyAlignment="1">
      <alignment vertical="center"/>
    </xf>
    <xf numFmtId="0" fontId="11" fillId="0" borderId="11" xfId="0" applyFont="1" applyFill="1" applyBorder="1" applyAlignment="1">
      <alignment vertical="center" wrapText="1"/>
    </xf>
    <xf numFmtId="0" fontId="2" fillId="0" borderId="0" xfId="0" applyFont="1" applyFill="1" applyAlignment="1">
      <alignment vertical="center"/>
    </xf>
    <xf numFmtId="0" fontId="14" fillId="0" borderId="17" xfId="0" applyFont="1" applyFill="1" applyBorder="1" applyAlignment="1"/>
    <xf numFmtId="0" fontId="14" fillId="0" borderId="16" xfId="0" applyFont="1" applyFill="1" applyBorder="1" applyAlignment="1"/>
    <xf numFmtId="0" fontId="11" fillId="0" borderId="17" xfId="0" applyFont="1" applyFill="1" applyBorder="1" applyAlignment="1">
      <alignment horizontal="center"/>
    </xf>
    <xf numFmtId="10" fontId="20" fillId="0" borderId="13" xfId="1" applyNumberFormat="1" applyFont="1" applyFill="1" applyBorder="1" applyAlignment="1">
      <alignment vertical="center"/>
    </xf>
    <xf numFmtId="0" fontId="4" fillId="0" borderId="12" xfId="0" applyFont="1" applyFill="1" applyBorder="1" applyAlignment="1"/>
    <xf numFmtId="0" fontId="4" fillId="0" borderId="1" xfId="0" applyFont="1" applyFill="1" applyBorder="1" applyAlignment="1"/>
    <xf numFmtId="0" fontId="4" fillId="0" borderId="13" xfId="0" applyFont="1" applyFill="1" applyBorder="1" applyAlignment="1"/>
    <xf numFmtId="37" fontId="4" fillId="0" borderId="12" xfId="2" applyNumberFormat="1" applyFont="1" applyFill="1" applyBorder="1" applyAlignment="1">
      <alignment vertical="center"/>
    </xf>
    <xf numFmtId="37" fontId="4" fillId="0" borderId="13" xfId="2" applyNumberFormat="1" applyFont="1" applyFill="1" applyBorder="1" applyAlignment="1">
      <alignment vertical="center"/>
    </xf>
    <xf numFmtId="37" fontId="9" fillId="0" borderId="12" xfId="2" applyNumberFormat="1" applyFont="1" applyFill="1" applyBorder="1" applyAlignment="1">
      <alignment vertical="center"/>
    </xf>
    <xf numFmtId="37" fontId="9" fillId="0" borderId="13" xfId="2" applyNumberFormat="1" applyFont="1" applyFill="1" applyBorder="1" applyAlignment="1">
      <alignment vertical="center"/>
    </xf>
    <xf numFmtId="10" fontId="12" fillId="0" borderId="12" xfId="1" applyNumberFormat="1" applyFont="1" applyFill="1" applyBorder="1" applyAlignment="1">
      <alignment vertical="center"/>
    </xf>
    <xf numFmtId="0" fontId="4" fillId="0" borderId="0" xfId="0" applyFont="1" applyFill="1" applyAlignment="1">
      <alignment horizontal="left" vertical="center"/>
    </xf>
    <xf numFmtId="37" fontId="4" fillId="0" borderId="9" xfId="2" applyNumberFormat="1" applyFont="1" applyFill="1" applyBorder="1" applyAlignment="1">
      <alignment horizontal="right" vertical="center"/>
    </xf>
    <xf numFmtId="37" fontId="9" fillId="0" borderId="9" xfId="0" applyNumberFormat="1" applyFont="1" applyFill="1" applyBorder="1" applyAlignment="1">
      <alignment horizontal="right" vertical="center"/>
    </xf>
    <xf numFmtId="0" fontId="12" fillId="0" borderId="9" xfId="0" applyFont="1" applyFill="1" applyBorder="1" applyAlignment="1">
      <alignment horizontal="left" vertical="center"/>
    </xf>
    <xf numFmtId="37" fontId="9" fillId="0" borderId="12" xfId="0" applyNumberFormat="1" applyFont="1" applyFill="1" applyBorder="1" applyAlignment="1">
      <alignment vertical="center"/>
    </xf>
    <xf numFmtId="37" fontId="9" fillId="0" borderId="13" xfId="0" applyNumberFormat="1" applyFont="1" applyFill="1" applyBorder="1" applyAlignment="1">
      <alignment vertical="center"/>
    </xf>
    <xf numFmtId="0" fontId="2" fillId="0" borderId="0" xfId="0" applyNumberFormat="1" applyFont="1" applyFill="1"/>
    <xf numFmtId="0" fontId="4" fillId="0" borderId="0" xfId="0" applyFont="1" applyFill="1"/>
    <xf numFmtId="37" fontId="4" fillId="0" borderId="0" xfId="0" applyNumberFormat="1" applyFont="1" applyFill="1" applyAlignment="1">
      <alignment horizontal="right"/>
    </xf>
    <xf numFmtId="37" fontId="9" fillId="0" borderId="0" xfId="0" applyNumberFormat="1" applyFont="1" applyFill="1"/>
    <xf numFmtId="37" fontId="4" fillId="0" borderId="0" xfId="0" applyNumberFormat="1" applyFont="1" applyFill="1" applyAlignment="1">
      <alignment horizontal="right" vertical="center"/>
    </xf>
    <xf numFmtId="37" fontId="9" fillId="0" borderId="0" xfId="0" applyNumberFormat="1" applyFont="1" applyFill="1" applyAlignment="1">
      <alignment horizontal="left" vertical="center"/>
    </xf>
    <xf numFmtId="37" fontId="2" fillId="0" borderId="12" xfId="2" applyNumberFormat="1" applyFont="1" applyFill="1" applyBorder="1" applyAlignment="1">
      <alignment vertical="center"/>
    </xf>
    <xf numFmtId="37" fontId="2" fillId="0" borderId="13" xfId="2" applyNumberFormat="1" applyFont="1" applyFill="1" applyBorder="1" applyAlignment="1">
      <alignment vertical="center"/>
    </xf>
    <xf numFmtId="37" fontId="2" fillId="0" borderId="0" xfId="0" applyNumberFormat="1" applyFont="1" applyFill="1" applyAlignment="1">
      <alignment horizontal="right" vertical="center"/>
    </xf>
    <xf numFmtId="164" fontId="4" fillId="0" borderId="12" xfId="1" applyNumberFormat="1" applyFont="1" applyFill="1" applyBorder="1" applyAlignment="1">
      <alignment vertical="center"/>
    </xf>
    <xf numFmtId="164" fontId="4" fillId="0" borderId="13" xfId="1" applyNumberFormat="1" applyFont="1" applyFill="1" applyBorder="1" applyAlignment="1">
      <alignment vertical="center"/>
    </xf>
    <xf numFmtId="0" fontId="5" fillId="0" borderId="0" xfId="0" applyFont="1" applyFill="1" applyAlignment="1">
      <alignment vertical="top"/>
    </xf>
    <xf numFmtId="0" fontId="4" fillId="0" borderId="9" xfId="0" applyFont="1" applyFill="1" applyBorder="1" applyAlignment="1"/>
    <xf numFmtId="0" fontId="34" fillId="0" borderId="0" xfId="0" applyFont="1" applyFill="1"/>
    <xf numFmtId="0" fontId="33" fillId="0" borderId="9" xfId="0" applyFont="1" applyFill="1" applyBorder="1" applyAlignment="1">
      <alignment horizontal="right" vertical="center"/>
    </xf>
    <xf numFmtId="0" fontId="25" fillId="0" borderId="0" xfId="0" applyFont="1" applyFill="1" applyAlignment="1">
      <alignment horizontal="center" vertical="center"/>
    </xf>
    <xf numFmtId="14" fontId="25" fillId="0" borderId="0" xfId="0" applyNumberFormat="1" applyFont="1" applyFill="1" applyAlignment="1">
      <alignment horizontal="center" vertical="center"/>
    </xf>
    <xf numFmtId="164" fontId="4" fillId="0" borderId="9" xfId="1" applyNumberFormat="1" applyFont="1" applyFill="1" applyBorder="1" applyAlignment="1">
      <alignment horizontal="right"/>
    </xf>
    <xf numFmtId="0" fontId="4" fillId="0" borderId="0" xfId="0" applyFont="1" applyFill="1" applyAlignment="1">
      <alignment horizontal="right" vertical="center"/>
    </xf>
    <xf numFmtId="0" fontId="11" fillId="0" borderId="2" xfId="0" applyFont="1" applyFill="1" applyBorder="1" applyAlignment="1">
      <alignment vertical="center" wrapText="1"/>
    </xf>
    <xf numFmtId="0" fontId="11" fillId="0" borderId="0" xfId="0" applyFont="1" applyFill="1" applyBorder="1" applyAlignment="1">
      <alignment vertical="center" wrapText="1"/>
    </xf>
    <xf numFmtId="165" fontId="12" fillId="0" borderId="10" xfId="1" applyNumberFormat="1" applyFont="1" applyFill="1" applyBorder="1" applyAlignment="1">
      <alignment vertical="center"/>
    </xf>
    <xf numFmtId="165" fontId="12" fillId="0" borderId="11" xfId="1" applyNumberFormat="1" applyFont="1" applyFill="1" applyBorder="1" applyAlignment="1">
      <alignment vertical="center"/>
    </xf>
    <xf numFmtId="0" fontId="4" fillId="0" borderId="9" xfId="0" applyFont="1" applyFill="1" applyBorder="1" applyAlignment="1">
      <alignment vertical="center"/>
    </xf>
    <xf numFmtId="1" fontId="11" fillId="3" borderId="0" xfId="0" applyNumberFormat="1" applyFont="1" applyFill="1" applyBorder="1" applyAlignment="1">
      <alignment horizontal="center" vertical="center" wrapText="1"/>
    </xf>
    <xf numFmtId="0" fontId="5" fillId="5" borderId="9" xfId="0" applyFont="1" applyFill="1" applyBorder="1" applyAlignment="1">
      <alignment horizontal="right"/>
    </xf>
    <xf numFmtId="0" fontId="31" fillId="5" borderId="9" xfId="0" applyFont="1" applyFill="1" applyBorder="1" applyAlignment="1">
      <alignment horizontal="right"/>
    </xf>
    <xf numFmtId="0" fontId="15" fillId="3" borderId="8" xfId="0" applyFont="1" applyFill="1" applyBorder="1" applyAlignment="1"/>
    <xf numFmtId="0" fontId="15" fillId="3" borderId="0" xfId="0" applyFont="1" applyFill="1" applyBorder="1" applyAlignment="1"/>
    <xf numFmtId="0" fontId="15" fillId="3" borderId="3" xfId="0" applyFont="1" applyFill="1" applyBorder="1" applyAlignment="1"/>
  </cellXfs>
  <cellStyles count="3">
    <cellStyle name="Milliers" xfId="2" builtinId="3"/>
    <cellStyle name="Normal" xfId="0" builtinId="0"/>
    <cellStyle name="Pourcentage" xfId="1" builtinId="5"/>
  </cellStyles>
  <dxfs count="8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colors>
    <mruColors>
      <color rgb="FFF9756B"/>
      <color rgb="FFE91909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1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3269996111760624E-2"/>
          <c:y val="0.34275018964911136"/>
          <c:w val="0.92253645694320985"/>
          <c:h val="0.5397598731075037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Prévisionnel!$T$14</c:f>
              <c:strCache>
                <c:ptCount val="1"/>
                <c:pt idx="0">
                  <c:v>Solde Bancaire en fin de période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Prévisionnel!$E$11:$P$12</c:f>
              <c:strCache>
                <c:ptCount val="12"/>
                <c:pt idx="0">
                  <c:v>AVR 15</c:v>
                </c:pt>
                <c:pt idx="1">
                  <c:v>MAI 15</c:v>
                </c:pt>
                <c:pt idx="2">
                  <c:v>JUIN 15</c:v>
                </c:pt>
                <c:pt idx="3">
                  <c:v>JUIL 15</c:v>
                </c:pt>
                <c:pt idx="4">
                  <c:v>AOUT 15</c:v>
                </c:pt>
                <c:pt idx="5">
                  <c:v>SEPT 15</c:v>
                </c:pt>
                <c:pt idx="6">
                  <c:v>OCT 15</c:v>
                </c:pt>
                <c:pt idx="7">
                  <c:v>NOV 15</c:v>
                </c:pt>
                <c:pt idx="8">
                  <c:v>DEC 15</c:v>
                </c:pt>
                <c:pt idx="9">
                  <c:v>JANV 16</c:v>
                </c:pt>
                <c:pt idx="10">
                  <c:v>FÉVR 16</c:v>
                </c:pt>
                <c:pt idx="11">
                  <c:v>MARS 16</c:v>
                </c:pt>
              </c:strCache>
            </c:strRef>
          </c:cat>
          <c:val>
            <c:numRef>
              <c:f>Prévisionnel!$E$48:$P$48</c:f>
              <c:numCache>
                <c:formatCode>#\ ##0_ ;\-#\ ##0\ </c:formatCode>
                <c:ptCount val="12"/>
                <c:pt idx="0">
                  <c:v>1000</c:v>
                </c:pt>
                <c:pt idx="1">
                  <c:v>1000</c:v>
                </c:pt>
                <c:pt idx="2">
                  <c:v>1000</c:v>
                </c:pt>
                <c:pt idx="3">
                  <c:v>1000</c:v>
                </c:pt>
                <c:pt idx="4">
                  <c:v>1000</c:v>
                </c:pt>
                <c:pt idx="5">
                  <c:v>1000</c:v>
                </c:pt>
                <c:pt idx="6">
                  <c:v>1000</c:v>
                </c:pt>
                <c:pt idx="7">
                  <c:v>1000</c:v>
                </c:pt>
                <c:pt idx="8">
                  <c:v>1000</c:v>
                </c:pt>
                <c:pt idx="9">
                  <c:v>1000</c:v>
                </c:pt>
                <c:pt idx="10">
                  <c:v>1000</c:v>
                </c:pt>
                <c:pt idx="11">
                  <c:v>1000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26486432"/>
        <c:axId val="426489568"/>
      </c:barChart>
      <c:catAx>
        <c:axId val="4264864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6489568"/>
        <c:crosses val="autoZero"/>
        <c:auto val="1"/>
        <c:lblAlgn val="ctr"/>
        <c:lblOffset val="100"/>
        <c:noMultiLvlLbl val="0"/>
      </c:catAx>
      <c:valAx>
        <c:axId val="426489568"/>
        <c:scaling>
          <c:orientation val="minMax"/>
        </c:scaling>
        <c:delete val="0"/>
        <c:axPos val="l"/>
        <c:numFmt formatCode="#\ ##0_ ;\-#\ ##0\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64864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37</xdr:row>
          <xdr:rowOff>28575</xdr:rowOff>
        </xdr:from>
        <xdr:to>
          <xdr:col>8</xdr:col>
          <xdr:colOff>171450</xdr:colOff>
          <xdr:row>38</xdr:row>
          <xdr:rowOff>161925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000080"/>
                  </a:solidFill>
                  <a:latin typeface="Calibri"/>
                </a:rPr>
                <a:t>Plus de détails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34</xdr:row>
          <xdr:rowOff>57150</xdr:rowOff>
        </xdr:from>
        <xdr:to>
          <xdr:col>8</xdr:col>
          <xdr:colOff>171450</xdr:colOff>
          <xdr:row>35</xdr:row>
          <xdr:rowOff>190500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1" u="none" strike="noStrike" baseline="0">
                  <a:solidFill>
                    <a:srgbClr val="000080"/>
                  </a:solidFill>
                  <a:latin typeface="Calibri"/>
                </a:rPr>
                <a:t>Plus de détails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544286</xdr:colOff>
      <xdr:row>27</xdr:row>
      <xdr:rowOff>54428</xdr:rowOff>
    </xdr:from>
    <xdr:to>
      <xdr:col>7</xdr:col>
      <xdr:colOff>217714</xdr:colOff>
      <xdr:row>31</xdr:row>
      <xdr:rowOff>40822</xdr:rowOff>
    </xdr:to>
    <xdr:sp macro="" textlink="">
      <xdr:nvSpPr>
        <xdr:cNvPr id="2" name="Ellipse 1"/>
        <xdr:cNvSpPr/>
      </xdr:nvSpPr>
      <xdr:spPr>
        <a:xfrm rot="21401590">
          <a:off x="1918607" y="4299857"/>
          <a:ext cx="1905000" cy="435429"/>
        </a:xfrm>
        <a:prstGeom prst="ellipse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15874</xdr:colOff>
      <xdr:row>48</xdr:row>
      <xdr:rowOff>65087</xdr:rowOff>
    </xdr:from>
    <xdr:to>
      <xdr:col>16</xdr:col>
      <xdr:colOff>714375</xdr:colOff>
      <xdr:row>55</xdr:row>
      <xdr:rowOff>31750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mi_j/AppData/Local/Microsoft/Windows/INetCache/Content.Outlook/HQO6E9VJ/Copie%20de%20tableau%20pitoun%2023-06%20(2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tsar_serveur\base_dd\Analyse%20CA%20CLIENT\ANALYSE%20CA%202003%20MATTHIEU\MODE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pport financier"/>
      <sheetName val="Structure Comptable"/>
      <sheetName val="SR"/>
      <sheetName val="Analyse des marges"/>
      <sheetName val="Finance"/>
      <sheetName val="Paramètres des mesures clés"/>
      <sheetName val="Dates "/>
      <sheetName val="Calculs"/>
    </sheetNames>
    <sheetDataSet>
      <sheetData sheetId="0">
        <row r="2">
          <cell r="M2">
            <v>2013</v>
          </cell>
        </row>
      </sheetData>
      <sheetData sheetId="1">
        <row r="5">
          <cell r="B5" t="str">
            <v>MESURE</v>
          </cell>
          <cell r="C5">
            <v>2007</v>
          </cell>
          <cell r="D5">
            <v>2008</v>
          </cell>
          <cell r="E5">
            <v>2009</v>
          </cell>
          <cell r="F5">
            <v>2010</v>
          </cell>
          <cell r="G5">
            <v>2011</v>
          </cell>
          <cell r="H5">
            <v>2012</v>
          </cell>
          <cell r="I5">
            <v>2013</v>
          </cell>
        </row>
        <row r="7">
          <cell r="B7" t="str">
            <v>CHIFFRE D'AFFAIRE</v>
          </cell>
        </row>
        <row r="8">
          <cell r="B8" t="str">
            <v>AUTRES PRODUITS</v>
          </cell>
        </row>
        <row r="9">
          <cell r="B9" t="str">
            <v>CHARGES D'EXPLOITATION</v>
          </cell>
        </row>
        <row r="10">
          <cell r="B10" t="str">
            <v>CHARGES DE PERSONNEL</v>
          </cell>
        </row>
        <row r="11">
          <cell r="B11" t="str">
            <v>IMPÔTS</v>
          </cell>
        </row>
        <row r="12">
          <cell r="B12" t="str">
            <v>CHARGES EXCEPT/FINANCIERES</v>
          </cell>
        </row>
        <row r="13">
          <cell r="B13" t="str">
            <v>TOTAL DES CHARGES</v>
          </cell>
        </row>
        <row r="14">
          <cell r="B14" t="str">
            <v>BENEFICE/PERTE COMPTABLE</v>
          </cell>
        </row>
      </sheetData>
      <sheetData sheetId="2"/>
      <sheetData sheetId="3"/>
      <sheetData sheetId="4"/>
      <sheetData sheetId="5"/>
      <sheetData sheetId="6">
        <row r="14">
          <cell r="C14">
            <v>40909</v>
          </cell>
        </row>
      </sheetData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"/>
      <sheetName val="Marge"/>
      <sheetName val="Croissance"/>
      <sheetName val="CA"/>
      <sheetName val="CA Graph"/>
      <sheetName val="Ratios"/>
      <sheetName val="S,I,G,"/>
      <sheetName val="Frais Généraux"/>
      <sheetName val="Activité"/>
      <sheetName val="VA"/>
    </sheetNames>
    <sheetDataSet>
      <sheetData sheetId="0">
        <row r="26">
          <cell r="C26" t="str">
            <v>Erreur OLE : _initDossier {IRRSTEST1}, paramètre incorrecte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G79"/>
  <sheetViews>
    <sheetView showGridLines="0" showZeros="0" tabSelected="1" view="pageBreakPreview" topLeftCell="A13" zoomScale="90" zoomScaleNormal="100" zoomScaleSheetLayoutView="90" workbookViewId="0">
      <selection activeCell="J42" sqref="J42"/>
    </sheetView>
  </sheetViews>
  <sheetFormatPr baseColWidth="10" defaultRowHeight="13.5" x14ac:dyDescent="0.25"/>
  <cols>
    <col min="1" max="1" width="17.7109375" style="6" customWidth="1"/>
    <col min="2" max="2" width="2.85546875" style="6" customWidth="1"/>
    <col min="3" max="3" width="11.85546875" style="6" customWidth="1"/>
    <col min="4" max="4" width="3.85546875" style="6" customWidth="1"/>
    <col min="5" max="5" width="2.7109375" style="6" customWidth="1"/>
    <col min="6" max="6" width="3.42578125" style="6" customWidth="1"/>
    <col min="7" max="7" width="11.7109375" style="6" customWidth="1"/>
    <col min="8" max="8" width="3.85546875" style="6" customWidth="1"/>
    <col min="9" max="9" width="2.7109375" style="6" customWidth="1"/>
    <col min="10" max="10" width="11.7109375" style="6" customWidth="1"/>
    <col min="11" max="11" width="4" style="6" customWidth="1"/>
    <col min="12" max="12" width="11.7109375" style="6" customWidth="1"/>
    <col min="13" max="13" width="3.140625" style="6" customWidth="1"/>
    <col min="14" max="14" width="11.7109375" style="6" customWidth="1"/>
    <col min="15" max="15" width="3.85546875" style="6" customWidth="1"/>
    <col min="16" max="16" width="11.7109375" style="6" customWidth="1"/>
    <col min="17" max="17" width="1.42578125" style="6" customWidth="1"/>
    <col min="18" max="18" width="11.7109375" style="6" customWidth="1"/>
    <col min="19" max="19" width="1.42578125" style="6" customWidth="1"/>
    <col min="20" max="20" width="3.85546875" style="6" customWidth="1"/>
    <col min="21" max="21" width="16.85546875" style="6" customWidth="1"/>
    <col min="22" max="25" width="11.42578125" style="6" customWidth="1"/>
    <col min="26" max="26" width="11.42578125" style="6" hidden="1" customWidth="1"/>
    <col min="27" max="31" width="11.42578125" style="6" customWidth="1"/>
    <col min="32" max="16384" width="11.42578125" style="6"/>
  </cols>
  <sheetData>
    <row r="1" spans="1:26" s="1" customFormat="1" x14ac:dyDescent="0.25"/>
    <row r="2" spans="1:26" s="1" customFormat="1" ht="30.75" x14ac:dyDescent="0.45">
      <c r="A2" s="4"/>
      <c r="B2" s="4"/>
      <c r="C2" s="2"/>
      <c r="D2" s="2"/>
      <c r="E2" s="2"/>
      <c r="F2" s="2"/>
    </row>
    <row r="3" spans="1:26" s="1" customFormat="1" ht="15" customHeight="1" x14ac:dyDescent="0.3">
      <c r="A3" s="5"/>
      <c r="B3" s="5"/>
      <c r="C3" s="3"/>
      <c r="D3" s="3"/>
      <c r="E3" s="3"/>
      <c r="F3" s="3"/>
    </row>
    <row r="4" spans="1:26" s="32" customFormat="1" ht="14.25" thickBot="1" x14ac:dyDescent="0.3">
      <c r="A4" s="30"/>
      <c r="B4" s="30"/>
      <c r="C4" s="30"/>
      <c r="D4" s="30"/>
      <c r="E4" s="30"/>
      <c r="F4" s="30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0"/>
    </row>
    <row r="5" spans="1:26" s="7" customFormat="1" ht="6.75" customHeight="1" x14ac:dyDescent="0.25">
      <c r="A5" s="181"/>
      <c r="B5" s="181"/>
      <c r="C5" s="181"/>
      <c r="D5" s="181"/>
      <c r="E5" s="181"/>
      <c r="F5" s="181"/>
      <c r="G5" s="181"/>
      <c r="H5" s="181"/>
      <c r="I5" s="181"/>
      <c r="J5" s="181"/>
      <c r="K5" s="181"/>
      <c r="L5" s="181"/>
      <c r="M5" s="181"/>
      <c r="N5" s="181"/>
      <c r="O5" s="181"/>
      <c r="P5" s="181"/>
      <c r="Q5" s="181"/>
      <c r="R5" s="181"/>
      <c r="S5" s="181"/>
      <c r="T5" s="181"/>
      <c r="U5" s="181"/>
      <c r="V5" s="181"/>
      <c r="W5" s="181"/>
      <c r="X5" s="181"/>
    </row>
    <row r="6" spans="1:26" s="7" customFormat="1" ht="21" customHeight="1" x14ac:dyDescent="0.25">
      <c r="A6" s="182"/>
      <c r="B6" s="182"/>
      <c r="C6" s="182"/>
      <c r="D6" s="182"/>
      <c r="E6" s="182"/>
      <c r="F6" s="182"/>
      <c r="G6" s="182"/>
      <c r="H6" s="182"/>
      <c r="I6" s="182"/>
      <c r="J6" s="182"/>
      <c r="K6" s="182"/>
      <c r="L6" s="182"/>
      <c r="M6" s="182"/>
      <c r="N6" s="182"/>
      <c r="O6" s="182"/>
      <c r="P6" s="182"/>
      <c r="Q6" s="182"/>
      <c r="R6" s="182"/>
      <c r="S6" s="182"/>
      <c r="T6" s="182"/>
      <c r="U6" s="182"/>
      <c r="V6" s="182"/>
      <c r="W6" s="182"/>
      <c r="X6" s="182"/>
    </row>
    <row r="7" spans="1:26" s="7" customFormat="1" ht="15.75" customHeight="1" x14ac:dyDescent="0.25">
      <c r="A7" s="182"/>
      <c r="B7" s="182"/>
      <c r="C7" s="182"/>
      <c r="D7" s="182"/>
      <c r="E7" s="182"/>
      <c r="F7" s="182"/>
      <c r="G7" s="182"/>
      <c r="H7" s="182"/>
      <c r="I7" s="182"/>
      <c r="J7" s="182"/>
      <c r="K7" s="182"/>
      <c r="L7" s="182"/>
      <c r="M7" s="182"/>
      <c r="N7" s="182"/>
      <c r="O7" s="182"/>
      <c r="P7" s="182"/>
      <c r="Q7" s="182"/>
      <c r="R7" s="182"/>
      <c r="S7" s="182"/>
      <c r="T7" s="182"/>
      <c r="U7" s="182"/>
      <c r="V7" s="182"/>
      <c r="W7" s="182"/>
      <c r="X7" s="182"/>
    </row>
    <row r="8" spans="1:26" s="7" customFormat="1" ht="6.75" customHeight="1" x14ac:dyDescent="0.25">
      <c r="A8" s="182"/>
      <c r="B8" s="182"/>
      <c r="C8" s="182"/>
      <c r="D8" s="182"/>
      <c r="E8" s="182"/>
      <c r="F8" s="182"/>
      <c r="G8" s="182"/>
      <c r="H8" s="182"/>
      <c r="I8" s="182"/>
      <c r="J8" s="182"/>
      <c r="K8" s="182"/>
      <c r="L8" s="182"/>
      <c r="M8" s="182"/>
      <c r="N8" s="182"/>
      <c r="O8" s="182"/>
      <c r="P8" s="182"/>
      <c r="Q8" s="182"/>
      <c r="R8" s="182"/>
      <c r="S8" s="182"/>
      <c r="T8" s="182"/>
      <c r="U8" s="182"/>
      <c r="V8" s="182"/>
      <c r="W8" s="182"/>
      <c r="X8" s="182"/>
    </row>
    <row r="9" spans="1:26" s="7" customFormat="1" ht="6.75" customHeight="1" x14ac:dyDescent="0.25">
      <c r="A9" s="182"/>
      <c r="B9" s="182"/>
      <c r="C9" s="182"/>
      <c r="D9" s="182"/>
      <c r="E9" s="182"/>
      <c r="F9" s="182"/>
      <c r="G9" s="182"/>
      <c r="H9" s="182"/>
      <c r="I9" s="182"/>
      <c r="J9" s="182"/>
      <c r="K9" s="182"/>
      <c r="L9" s="182"/>
      <c r="M9" s="182"/>
      <c r="N9" s="182"/>
      <c r="O9" s="182"/>
      <c r="P9" s="182"/>
      <c r="Q9" s="182"/>
      <c r="R9" s="182"/>
      <c r="S9" s="182"/>
      <c r="T9" s="182"/>
      <c r="U9" s="182"/>
      <c r="V9" s="182"/>
      <c r="W9" s="182"/>
      <c r="X9" s="182"/>
    </row>
    <row r="10" spans="1:26" s="7" customFormat="1" ht="15.75" customHeight="1" x14ac:dyDescent="0.25">
      <c r="A10" s="182"/>
      <c r="B10" s="182"/>
      <c r="C10" s="182"/>
      <c r="D10" s="182"/>
      <c r="E10" s="182"/>
      <c r="F10" s="182"/>
      <c r="G10" s="182"/>
      <c r="H10" s="182"/>
      <c r="I10" s="182"/>
      <c r="J10" s="182"/>
      <c r="K10" s="182"/>
      <c r="L10" s="182"/>
      <c r="M10" s="182"/>
      <c r="N10" s="182"/>
      <c r="O10" s="182"/>
      <c r="P10" s="182"/>
      <c r="Q10" s="182"/>
      <c r="R10" s="182"/>
      <c r="S10" s="182"/>
      <c r="T10" s="182"/>
      <c r="U10" s="182"/>
      <c r="V10" s="182"/>
      <c r="W10" s="182"/>
      <c r="X10" s="182"/>
    </row>
    <row r="11" spans="1:26" s="7" customFormat="1" ht="6.75" customHeight="1" x14ac:dyDescent="0.25">
      <c r="A11" s="182"/>
      <c r="B11" s="182"/>
      <c r="C11" s="182"/>
      <c r="D11" s="182"/>
      <c r="E11" s="182"/>
      <c r="F11" s="182"/>
      <c r="G11" s="182"/>
      <c r="H11" s="182"/>
      <c r="I11" s="182"/>
      <c r="J11" s="182"/>
      <c r="K11" s="182"/>
      <c r="L11" s="182"/>
      <c r="M11" s="182"/>
      <c r="N11" s="182"/>
      <c r="O11" s="182"/>
      <c r="P11" s="182"/>
      <c r="Q11" s="182"/>
      <c r="R11" s="182"/>
      <c r="S11" s="182"/>
      <c r="T11" s="182"/>
      <c r="U11" s="182"/>
      <c r="V11" s="182"/>
      <c r="W11" s="182"/>
      <c r="X11" s="182"/>
    </row>
    <row r="12" spans="1:26" s="7" customFormat="1" ht="15.75" customHeight="1" x14ac:dyDescent="0.25">
      <c r="A12" s="182"/>
      <c r="B12" s="182"/>
      <c r="C12" s="182"/>
      <c r="D12" s="182"/>
      <c r="E12" s="182"/>
      <c r="F12" s="182"/>
      <c r="G12" s="182"/>
      <c r="H12" s="182"/>
      <c r="I12" s="182"/>
      <c r="J12" s="182"/>
      <c r="K12" s="182"/>
      <c r="L12" s="182"/>
      <c r="M12" s="182"/>
      <c r="N12" s="182"/>
      <c r="O12" s="182"/>
      <c r="P12" s="182"/>
      <c r="Q12" s="182"/>
      <c r="R12" s="182"/>
      <c r="S12" s="182"/>
      <c r="T12" s="182"/>
      <c r="U12" s="182"/>
      <c r="V12" s="182"/>
      <c r="W12" s="182"/>
      <c r="X12" s="182"/>
      <c r="Z12" s="7" t="s">
        <v>19</v>
      </c>
    </row>
    <row r="13" spans="1:26" s="7" customFormat="1" ht="6.75" customHeight="1" x14ac:dyDescent="0.25">
      <c r="A13" s="182"/>
      <c r="B13" s="182"/>
      <c r="C13" s="182"/>
      <c r="D13" s="182"/>
      <c r="E13" s="182"/>
      <c r="F13" s="182"/>
      <c r="G13" s="182"/>
      <c r="H13" s="182"/>
      <c r="I13" s="182"/>
      <c r="J13" s="182"/>
      <c r="K13" s="182"/>
      <c r="L13" s="182"/>
      <c r="M13" s="182"/>
      <c r="N13" s="182"/>
      <c r="O13" s="182"/>
      <c r="P13" s="182"/>
      <c r="Q13" s="182"/>
      <c r="R13" s="182"/>
      <c r="S13" s="182"/>
      <c r="T13" s="182"/>
      <c r="U13" s="182"/>
      <c r="V13" s="182"/>
      <c r="W13" s="182"/>
      <c r="X13" s="182"/>
    </row>
    <row r="14" spans="1:26" s="7" customFormat="1" ht="15.75" customHeight="1" x14ac:dyDescent="0.25">
      <c r="A14" s="182"/>
      <c r="B14" s="182"/>
      <c r="C14" s="182"/>
      <c r="D14" s="182"/>
      <c r="E14" s="182"/>
      <c r="F14" s="182"/>
      <c r="G14" s="182"/>
      <c r="H14" s="182"/>
      <c r="I14" s="182"/>
      <c r="J14" s="182"/>
      <c r="K14" s="182"/>
      <c r="L14" s="182"/>
      <c r="M14" s="182"/>
      <c r="N14" s="182"/>
      <c r="O14" s="182"/>
      <c r="P14" s="182"/>
      <c r="Q14" s="182"/>
      <c r="R14" s="182"/>
      <c r="S14" s="182"/>
      <c r="T14" s="182"/>
      <c r="U14" s="182"/>
      <c r="V14" s="182"/>
      <c r="W14" s="182"/>
      <c r="X14" s="182"/>
    </row>
    <row r="15" spans="1:26" s="7" customFormat="1" ht="6.75" customHeight="1" x14ac:dyDescent="0.25">
      <c r="A15" s="182"/>
      <c r="B15" s="182"/>
      <c r="C15" s="182"/>
      <c r="D15" s="182"/>
      <c r="E15" s="182"/>
      <c r="F15" s="182"/>
      <c r="G15" s="182"/>
      <c r="H15" s="182"/>
      <c r="I15" s="182"/>
      <c r="J15" s="182"/>
      <c r="K15" s="182"/>
      <c r="L15" s="182"/>
      <c r="M15" s="182"/>
      <c r="N15" s="182"/>
      <c r="O15" s="182"/>
      <c r="P15" s="182"/>
      <c r="Q15" s="182"/>
      <c r="R15" s="182"/>
      <c r="S15" s="182"/>
      <c r="T15" s="182"/>
      <c r="U15" s="182"/>
      <c r="V15" s="182"/>
      <c r="W15" s="182"/>
      <c r="X15" s="182"/>
    </row>
    <row r="16" spans="1:26" s="7" customFormat="1" ht="15.75" customHeight="1" x14ac:dyDescent="0.25">
      <c r="A16" s="182"/>
      <c r="B16" s="182"/>
      <c r="C16" s="182"/>
      <c r="D16" s="182"/>
      <c r="E16" s="182"/>
      <c r="F16" s="182"/>
      <c r="G16" s="182"/>
      <c r="H16" s="182"/>
      <c r="I16" s="182"/>
      <c r="J16" s="182"/>
      <c r="K16" s="182"/>
      <c r="L16" s="182"/>
      <c r="M16" s="182"/>
      <c r="N16" s="182"/>
      <c r="O16" s="182"/>
      <c r="P16" s="182"/>
      <c r="Q16" s="182"/>
      <c r="R16" s="182"/>
      <c r="S16" s="182"/>
      <c r="T16" s="182"/>
      <c r="U16" s="182"/>
      <c r="V16" s="182"/>
      <c r="W16" s="182"/>
      <c r="X16" s="182"/>
    </row>
    <row r="17" spans="1:30" s="7" customFormat="1" ht="6.75" customHeight="1" x14ac:dyDescent="0.25">
      <c r="A17" s="182"/>
      <c r="B17" s="182"/>
      <c r="C17" s="182"/>
      <c r="D17" s="182"/>
      <c r="E17" s="182"/>
      <c r="F17" s="182"/>
      <c r="G17" s="182"/>
      <c r="H17" s="182"/>
      <c r="I17" s="182"/>
      <c r="J17" s="182"/>
      <c r="K17" s="182"/>
      <c r="L17" s="182"/>
      <c r="M17" s="182"/>
      <c r="N17" s="182"/>
      <c r="O17" s="182"/>
      <c r="P17" s="182"/>
      <c r="Q17" s="182"/>
      <c r="R17" s="182"/>
      <c r="S17" s="182"/>
      <c r="T17" s="182"/>
      <c r="U17" s="182"/>
      <c r="V17" s="182"/>
      <c r="W17" s="182"/>
      <c r="X17" s="182"/>
    </row>
    <row r="18" spans="1:30" s="7" customFormat="1" ht="6.75" customHeight="1" x14ac:dyDescent="0.25">
      <c r="A18" s="182"/>
      <c r="B18" s="182"/>
      <c r="C18" s="182"/>
      <c r="D18" s="182"/>
      <c r="E18" s="182"/>
      <c r="F18" s="182"/>
      <c r="G18" s="182"/>
      <c r="H18" s="182"/>
      <c r="I18" s="182"/>
      <c r="J18" s="182"/>
      <c r="K18" s="182"/>
      <c r="L18" s="182"/>
      <c r="M18" s="182"/>
      <c r="N18" s="182"/>
      <c r="O18" s="182"/>
      <c r="P18" s="182"/>
      <c r="Q18" s="182"/>
      <c r="R18" s="182"/>
      <c r="S18" s="182"/>
      <c r="T18" s="182"/>
      <c r="U18" s="182"/>
      <c r="V18" s="182"/>
      <c r="W18" s="182"/>
      <c r="X18" s="182"/>
    </row>
    <row r="19" spans="1:30" s="7" customFormat="1" ht="15" customHeight="1" x14ac:dyDescent="0.25">
      <c r="A19" s="182"/>
      <c r="B19" s="182"/>
      <c r="C19" s="182"/>
      <c r="D19" s="182"/>
      <c r="E19" s="182"/>
      <c r="F19" s="182"/>
      <c r="G19" s="182"/>
      <c r="H19" s="182"/>
      <c r="I19" s="182"/>
      <c r="J19" s="182"/>
      <c r="K19" s="182"/>
      <c r="L19" s="182"/>
      <c r="M19" s="182"/>
      <c r="N19" s="182"/>
      <c r="O19" s="182"/>
      <c r="P19" s="182"/>
      <c r="Q19" s="182"/>
      <c r="R19" s="182"/>
      <c r="S19" s="182"/>
      <c r="T19" s="182"/>
      <c r="U19" s="182"/>
      <c r="V19" s="182"/>
      <c r="W19" s="182"/>
      <c r="X19" s="182"/>
      <c r="Z19" s="7" t="s">
        <v>57</v>
      </c>
    </row>
    <row r="20" spans="1:30" s="7" customFormat="1" ht="6.75" customHeight="1" x14ac:dyDescent="0.25">
      <c r="A20" s="182"/>
      <c r="B20" s="182"/>
      <c r="C20" s="182"/>
      <c r="D20" s="182"/>
      <c r="E20" s="182"/>
      <c r="F20" s="182"/>
      <c r="G20" s="182"/>
      <c r="H20" s="182"/>
      <c r="I20" s="182"/>
      <c r="J20" s="182"/>
      <c r="K20" s="182"/>
      <c r="L20" s="182"/>
      <c r="M20" s="182"/>
      <c r="N20" s="182"/>
      <c r="O20" s="182"/>
      <c r="P20" s="182"/>
      <c r="Q20" s="182"/>
      <c r="R20" s="182"/>
      <c r="S20" s="182"/>
      <c r="T20" s="182"/>
      <c r="U20" s="182"/>
      <c r="V20" s="182"/>
      <c r="W20" s="182"/>
      <c r="X20" s="182"/>
      <c r="Y20" s="10"/>
      <c r="Z20" s="10" t="s">
        <v>59</v>
      </c>
      <c r="AA20" s="10"/>
      <c r="AB20" s="10"/>
      <c r="AC20" s="10"/>
      <c r="AD20" s="10"/>
    </row>
    <row r="21" spans="1:30" s="7" customFormat="1" ht="15.75" customHeight="1" x14ac:dyDescent="0.25">
      <c r="A21" s="182"/>
      <c r="B21" s="182"/>
      <c r="C21" s="182"/>
      <c r="D21" s="182"/>
      <c r="E21" s="182"/>
      <c r="F21" s="182"/>
      <c r="G21" s="182"/>
      <c r="H21" s="182"/>
      <c r="I21" s="182"/>
      <c r="J21" s="182"/>
      <c r="K21" s="182"/>
      <c r="L21" s="182"/>
      <c r="M21" s="182"/>
      <c r="N21" s="182"/>
      <c r="O21" s="182"/>
      <c r="P21" s="182"/>
      <c r="Q21" s="182"/>
      <c r="R21" s="182"/>
      <c r="S21" s="182"/>
      <c r="T21" s="182"/>
      <c r="U21" s="182"/>
      <c r="V21" s="182"/>
      <c r="W21" s="182"/>
      <c r="X21" s="182"/>
      <c r="Y21" s="10"/>
      <c r="Z21" s="10"/>
      <c r="AA21" s="10"/>
      <c r="AB21" s="10"/>
      <c r="AC21" s="10"/>
      <c r="AD21" s="10"/>
    </row>
    <row r="22" spans="1:30" s="7" customFormat="1" ht="6.75" customHeight="1" x14ac:dyDescent="0.25">
      <c r="A22" s="182"/>
      <c r="B22" s="182"/>
      <c r="C22" s="182"/>
      <c r="D22" s="182"/>
      <c r="E22" s="182"/>
      <c r="F22" s="182"/>
      <c r="G22" s="182"/>
      <c r="H22" s="182"/>
      <c r="I22" s="182"/>
      <c r="J22" s="182"/>
      <c r="K22" s="182"/>
      <c r="L22" s="182"/>
      <c r="M22" s="182"/>
      <c r="N22" s="182"/>
      <c r="O22" s="182"/>
      <c r="P22" s="182"/>
      <c r="Q22" s="182"/>
      <c r="R22" s="182"/>
      <c r="S22" s="182"/>
      <c r="T22" s="182"/>
      <c r="U22" s="182"/>
      <c r="V22" s="182"/>
      <c r="W22" s="182"/>
      <c r="X22" s="182"/>
      <c r="Y22" s="10"/>
      <c r="Z22" s="10"/>
      <c r="AA22" s="10"/>
      <c r="AB22" s="10"/>
      <c r="AC22" s="10"/>
      <c r="AD22" s="10"/>
    </row>
    <row r="23" spans="1:30" s="7" customFormat="1" ht="15" customHeight="1" x14ac:dyDescent="0.25">
      <c r="A23" s="182"/>
      <c r="B23" s="182"/>
      <c r="C23" s="182"/>
      <c r="D23" s="182"/>
      <c r="E23" s="182"/>
      <c r="F23" s="182"/>
      <c r="G23" s="182"/>
      <c r="H23" s="182"/>
      <c r="I23" s="182"/>
      <c r="J23" s="182"/>
      <c r="K23" s="182"/>
      <c r="L23" s="182"/>
      <c r="M23" s="182"/>
      <c r="N23" s="182"/>
      <c r="O23" s="182"/>
      <c r="P23" s="182"/>
      <c r="Q23" s="182"/>
      <c r="R23" s="182"/>
      <c r="S23" s="182"/>
      <c r="T23" s="182"/>
      <c r="U23" s="182"/>
      <c r="V23" s="182"/>
      <c r="W23" s="182"/>
      <c r="X23" s="182"/>
      <c r="Y23" s="10"/>
      <c r="Z23" s="10"/>
      <c r="AA23" s="10"/>
      <c r="AB23" s="10"/>
      <c r="AC23" s="10"/>
      <c r="AD23" s="10"/>
    </row>
    <row r="24" spans="1:30" s="7" customFormat="1" ht="6.75" customHeight="1" thickBot="1" x14ac:dyDescent="0.3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3"/>
      <c r="O24" s="183"/>
      <c r="P24" s="183"/>
      <c r="Q24" s="183"/>
      <c r="R24" s="183"/>
      <c r="S24" s="183"/>
      <c r="T24" s="183"/>
      <c r="U24" s="183"/>
      <c r="V24" s="183"/>
      <c r="W24" s="183"/>
      <c r="X24" s="183"/>
      <c r="Y24" s="10"/>
      <c r="Z24" s="10"/>
      <c r="AA24" s="10"/>
      <c r="AB24" s="10"/>
      <c r="AC24" s="10"/>
      <c r="AD24" s="10"/>
    </row>
    <row r="25" spans="1:30" s="50" customFormat="1" ht="6.75" customHeight="1" x14ac:dyDescent="0.25">
      <c r="A25" s="43"/>
      <c r="B25" s="44"/>
      <c r="C25" s="44"/>
      <c r="D25" s="45"/>
      <c r="E25" s="45"/>
      <c r="F25" s="45"/>
      <c r="G25" s="45"/>
      <c r="H25" s="46"/>
      <c r="I25" s="46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6"/>
      <c r="V25" s="47"/>
      <c r="W25" s="48"/>
      <c r="X25" s="49"/>
      <c r="Y25" s="47"/>
      <c r="Z25" s="47" t="s">
        <v>55</v>
      </c>
      <c r="AA25" s="47"/>
      <c r="AB25" s="47"/>
      <c r="AC25" s="47"/>
      <c r="AD25" s="47"/>
    </row>
    <row r="26" spans="1:30" s="40" customFormat="1" ht="21" customHeight="1" thickBot="1" x14ac:dyDescent="0.3">
      <c r="A26" s="41"/>
      <c r="B26" s="35"/>
      <c r="C26" s="35"/>
      <c r="D26" s="35"/>
      <c r="E26" s="35"/>
      <c r="F26" s="35"/>
      <c r="G26" s="35"/>
      <c r="H26" s="36"/>
      <c r="I26" s="36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6"/>
      <c r="V26" s="10"/>
      <c r="W26" s="38"/>
      <c r="X26" s="39"/>
      <c r="Y26" s="37"/>
      <c r="Z26" s="37" t="s">
        <v>13</v>
      </c>
      <c r="AA26" s="37"/>
      <c r="AB26" s="37"/>
      <c r="AC26" s="37"/>
      <c r="AD26" s="37"/>
    </row>
    <row r="27" spans="1:30" s="7" customFormat="1" ht="15.75" customHeight="1" thickBot="1" x14ac:dyDescent="0.3">
      <c r="A27" s="34" t="s">
        <v>58</v>
      </c>
      <c r="B27" s="23"/>
      <c r="C27" s="23"/>
      <c r="D27" s="108" t="s">
        <v>59</v>
      </c>
      <c r="E27" s="109"/>
      <c r="F27" s="109"/>
      <c r="G27" s="110"/>
      <c r="H27" s="77"/>
      <c r="I27" s="77"/>
      <c r="J27" s="23"/>
      <c r="K27" s="78" t="s">
        <v>52</v>
      </c>
      <c r="L27" s="73"/>
      <c r="M27" s="23"/>
      <c r="N27" s="23"/>
      <c r="O27" s="71" t="s">
        <v>19</v>
      </c>
      <c r="P27" s="23"/>
      <c r="Q27" s="23"/>
      <c r="R27" s="23"/>
      <c r="S27" s="23"/>
      <c r="T27" s="23"/>
      <c r="U27" s="23"/>
      <c r="V27" s="10"/>
      <c r="W27" s="11"/>
      <c r="X27" s="12"/>
      <c r="Y27" s="10"/>
      <c r="Z27" s="10" t="s">
        <v>54</v>
      </c>
      <c r="AA27" s="10"/>
      <c r="AB27" s="10"/>
      <c r="AC27" s="10"/>
      <c r="AD27" s="10"/>
    </row>
    <row r="28" spans="1:30" s="7" customFormat="1" ht="6.75" customHeight="1" x14ac:dyDescent="0.25">
      <c r="A28" s="34"/>
      <c r="B28" s="23"/>
      <c r="C28" s="23"/>
      <c r="D28" s="23"/>
      <c r="E28" s="23"/>
      <c r="F28" s="23"/>
      <c r="G28" s="23"/>
      <c r="H28" s="15"/>
      <c r="I28" s="15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15"/>
      <c r="W28" s="11"/>
      <c r="X28" s="12"/>
      <c r="Y28" s="10"/>
      <c r="AA28" s="10"/>
      <c r="AB28" s="10"/>
      <c r="AC28" s="10"/>
      <c r="AD28" s="10"/>
    </row>
    <row r="29" spans="1:30" s="7" customFormat="1" ht="6.75" customHeight="1" thickBot="1" x14ac:dyDescent="0.3">
      <c r="A29" s="23"/>
      <c r="B29" s="23"/>
      <c r="C29" s="23"/>
      <c r="D29" s="23"/>
      <c r="E29" s="23"/>
      <c r="F29" s="23"/>
      <c r="G29" s="23"/>
      <c r="H29" s="15"/>
      <c r="I29" s="15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15"/>
      <c r="W29" s="11"/>
      <c r="X29" s="12"/>
      <c r="Y29" s="10"/>
      <c r="AA29" s="10"/>
      <c r="AB29" s="10"/>
      <c r="AC29" s="10"/>
      <c r="AD29" s="10"/>
    </row>
    <row r="30" spans="1:30" s="7" customFormat="1" ht="15.75" customHeight="1" thickBot="1" x14ac:dyDescent="0.3">
      <c r="A30" s="34" t="s">
        <v>63</v>
      </c>
      <c r="B30" s="23"/>
      <c r="C30" s="23"/>
      <c r="D30" s="108" t="s">
        <v>4</v>
      </c>
      <c r="E30" s="109"/>
      <c r="F30" s="109"/>
      <c r="G30" s="110"/>
      <c r="J30" s="74" t="s">
        <v>36</v>
      </c>
      <c r="K30" s="78" t="s">
        <v>51</v>
      </c>
      <c r="L30" s="42"/>
      <c r="M30" s="42"/>
      <c r="O30" s="73"/>
      <c r="P30" s="73"/>
      <c r="R30" s="76">
        <v>1000</v>
      </c>
      <c r="T30" s="75" t="str">
        <f ca="1">"(par défaut, soldes bancaire et caisse en comptabilité au "&amp;TEXT(Prévisionnel!T6,"jj/mm/aaaa")&amp;")"</f>
        <v>(par défaut, soldes bancaire et caisse en comptabilité au 31/03/2015)</v>
      </c>
      <c r="U30" s="15"/>
      <c r="V30" s="10"/>
      <c r="W30" s="11"/>
      <c r="X30" s="12"/>
      <c r="Y30" s="10"/>
      <c r="Z30" s="10"/>
      <c r="AA30" s="10"/>
      <c r="AB30" s="10"/>
      <c r="AC30" s="10"/>
      <c r="AD30" s="10"/>
    </row>
    <row r="31" spans="1:30" s="7" customFormat="1" ht="6.75" customHeight="1" x14ac:dyDescent="0.25">
      <c r="A31" s="34"/>
      <c r="B31" s="23"/>
      <c r="C31" s="23"/>
      <c r="D31" s="23"/>
      <c r="E31" s="23"/>
      <c r="F31" s="23"/>
      <c r="G31" s="23"/>
      <c r="H31" s="15"/>
      <c r="I31" s="15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15"/>
      <c r="W31" s="11"/>
      <c r="X31" s="12"/>
      <c r="Y31" s="10"/>
      <c r="AA31" s="10"/>
      <c r="AB31" s="10"/>
      <c r="AC31" s="10"/>
      <c r="AD31" s="10"/>
    </row>
    <row r="32" spans="1:30" s="7" customFormat="1" ht="6.75" customHeight="1" thickBot="1" x14ac:dyDescent="0.3">
      <c r="A32" s="23"/>
      <c r="B32" s="23"/>
      <c r="C32" s="23"/>
      <c r="D32" s="23"/>
      <c r="E32" s="23"/>
      <c r="F32" s="23"/>
      <c r="G32" s="23"/>
      <c r="H32" s="15"/>
      <c r="I32" s="15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15"/>
      <c r="W32" s="11"/>
      <c r="X32" s="12"/>
      <c r="Y32" s="10"/>
      <c r="AA32" s="10"/>
      <c r="AB32" s="10"/>
      <c r="AC32" s="10"/>
      <c r="AD32" s="10"/>
    </row>
    <row r="33" spans="1:30" s="7" customFormat="1" ht="15.75" customHeight="1" thickBot="1" x14ac:dyDescent="0.3">
      <c r="A33" s="34" t="s">
        <v>48</v>
      </c>
      <c r="B33" s="23"/>
      <c r="C33" s="23"/>
      <c r="D33" s="108" t="s">
        <v>49</v>
      </c>
      <c r="E33" s="109"/>
      <c r="F33" s="109"/>
      <c r="G33" s="110"/>
      <c r="H33" s="15"/>
      <c r="I33" s="15"/>
      <c r="J33" s="34"/>
      <c r="K33" s="34" t="s">
        <v>53</v>
      </c>
      <c r="L33" s="34"/>
      <c r="M33" s="108" t="s">
        <v>54</v>
      </c>
      <c r="N33" s="109"/>
      <c r="O33" s="110"/>
      <c r="P33" s="34"/>
      <c r="Q33" s="34"/>
      <c r="R33" s="34"/>
      <c r="S33" s="34"/>
      <c r="T33" s="34"/>
      <c r="U33" s="15"/>
      <c r="W33" s="11"/>
      <c r="X33" s="12"/>
      <c r="Y33" s="10"/>
      <c r="Z33" s="10"/>
      <c r="AA33" s="10"/>
      <c r="AB33" s="10"/>
      <c r="AC33" s="10"/>
      <c r="AD33" s="10"/>
    </row>
    <row r="34" spans="1:30" s="7" customFormat="1" ht="6.75" customHeight="1" x14ac:dyDescent="0.25">
      <c r="A34" s="23"/>
      <c r="B34" s="23"/>
      <c r="C34" s="23"/>
      <c r="D34" s="23"/>
      <c r="E34" s="23"/>
      <c r="F34" s="23"/>
      <c r="G34" s="23"/>
      <c r="H34" s="15"/>
      <c r="I34" s="15"/>
      <c r="J34" s="34"/>
      <c r="K34" s="34"/>
      <c r="L34" s="34"/>
      <c r="M34" s="34"/>
      <c r="N34" s="34"/>
      <c r="O34" s="34"/>
      <c r="P34" s="34"/>
      <c r="Q34" s="34"/>
      <c r="R34" s="34"/>
      <c r="S34" s="34"/>
      <c r="T34" s="34"/>
      <c r="U34" s="15"/>
      <c r="W34" s="11"/>
      <c r="X34" s="12"/>
      <c r="Y34" s="10"/>
      <c r="Z34" s="10" t="s">
        <v>1</v>
      </c>
      <c r="AA34" s="10"/>
      <c r="AB34" s="10"/>
      <c r="AC34" s="10"/>
      <c r="AD34" s="10"/>
    </row>
    <row r="35" spans="1:30" s="7" customFormat="1" ht="6.75" customHeight="1" x14ac:dyDescent="0.25">
      <c r="A35" s="23"/>
      <c r="B35" s="23"/>
      <c r="C35" s="23"/>
      <c r="D35" s="23"/>
      <c r="E35" s="23"/>
      <c r="F35" s="23"/>
      <c r="G35" s="23"/>
      <c r="H35" s="15"/>
      <c r="I35" s="15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15"/>
      <c r="W35" s="11"/>
      <c r="X35" s="12"/>
      <c r="Y35" s="10"/>
      <c r="Z35" s="10" t="s">
        <v>2</v>
      </c>
      <c r="AA35" s="10"/>
      <c r="AB35" s="10"/>
      <c r="AC35" s="10"/>
      <c r="AD35" s="10"/>
    </row>
    <row r="36" spans="1:30" s="7" customFormat="1" ht="15.75" customHeight="1" x14ac:dyDescent="0.25">
      <c r="A36" s="34" t="s">
        <v>21</v>
      </c>
      <c r="B36" s="23"/>
      <c r="C36" s="23"/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15"/>
      <c r="W36" s="11"/>
      <c r="X36" s="12"/>
      <c r="Y36" s="10"/>
      <c r="Z36" s="10" t="s">
        <v>3</v>
      </c>
      <c r="AA36" s="10"/>
      <c r="AB36" s="10"/>
      <c r="AC36" s="10"/>
      <c r="AD36" s="10"/>
    </row>
    <row r="37" spans="1:30" s="7" customFormat="1" ht="6.75" customHeight="1" x14ac:dyDescent="0.25">
      <c r="A37" s="34"/>
      <c r="B37" s="23"/>
      <c r="C37" s="23"/>
      <c r="D37" s="34"/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15"/>
      <c r="P37" s="15"/>
      <c r="Q37" s="15"/>
      <c r="R37" s="15"/>
      <c r="S37" s="15"/>
      <c r="T37" s="15"/>
      <c r="U37" s="15"/>
      <c r="W37" s="11"/>
      <c r="X37" s="12"/>
      <c r="Y37" s="10"/>
      <c r="Z37" s="10" t="s">
        <v>4</v>
      </c>
      <c r="AA37" s="10"/>
      <c r="AB37" s="10"/>
      <c r="AC37" s="10"/>
      <c r="AD37" s="10"/>
    </row>
    <row r="38" spans="1:30" s="7" customFormat="1" ht="6.75" customHeight="1" x14ac:dyDescent="0.25">
      <c r="A38" s="23"/>
      <c r="B38" s="23"/>
      <c r="C38" s="23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15"/>
      <c r="P38" s="15"/>
      <c r="Q38" s="15"/>
      <c r="R38" s="15"/>
      <c r="S38" s="15"/>
      <c r="T38" s="15"/>
      <c r="U38" s="15"/>
      <c r="W38" s="11"/>
      <c r="X38" s="12"/>
      <c r="Y38" s="10"/>
      <c r="Z38" s="10" t="s">
        <v>5</v>
      </c>
      <c r="AA38" s="10"/>
      <c r="AB38" s="10"/>
      <c r="AC38" s="10"/>
      <c r="AD38" s="10"/>
    </row>
    <row r="39" spans="1:30" s="7" customFormat="1" ht="15.75" customHeight="1" x14ac:dyDescent="0.25">
      <c r="A39" s="34" t="s">
        <v>20</v>
      </c>
      <c r="B39" s="23"/>
      <c r="C39" s="23"/>
      <c r="D39" s="3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15"/>
      <c r="W39" s="11"/>
      <c r="X39" s="12"/>
      <c r="Y39" s="10"/>
      <c r="Z39" s="10" t="s">
        <v>6</v>
      </c>
      <c r="AA39" s="10"/>
      <c r="AB39" s="10"/>
      <c r="AC39" s="10"/>
      <c r="AD39" s="10"/>
    </row>
    <row r="40" spans="1:30" s="7" customFormat="1" ht="6.75" customHeight="1" x14ac:dyDescent="0.25">
      <c r="A40" s="34"/>
      <c r="B40" s="23"/>
      <c r="C40" s="23"/>
      <c r="D40" s="23"/>
      <c r="E40" s="23"/>
      <c r="F40" s="23"/>
      <c r="G40" s="23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W40" s="11"/>
      <c r="X40" s="12"/>
      <c r="Y40" s="10"/>
      <c r="Z40" s="10" t="s">
        <v>7</v>
      </c>
      <c r="AA40" s="10"/>
      <c r="AB40" s="10"/>
      <c r="AC40" s="10"/>
      <c r="AD40" s="10"/>
    </row>
    <row r="41" spans="1:30" s="7" customFormat="1" ht="6.75" customHeight="1" x14ac:dyDescent="0.25">
      <c r="A41" s="23"/>
      <c r="B41" s="23"/>
      <c r="C41" s="23"/>
      <c r="D41" s="23"/>
      <c r="E41" s="23"/>
      <c r="F41" s="23"/>
      <c r="G41" s="23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W41" s="11"/>
      <c r="X41" s="12"/>
      <c r="Y41" s="10"/>
      <c r="Z41" s="10" t="s">
        <v>8</v>
      </c>
      <c r="AA41" s="10"/>
      <c r="AB41" s="10"/>
      <c r="AC41" s="10"/>
      <c r="AD41" s="10"/>
    </row>
    <row r="42" spans="1:30" s="7" customFormat="1" ht="15.75" customHeight="1" x14ac:dyDescent="0.25">
      <c r="A42" s="34"/>
      <c r="B42" s="23"/>
      <c r="C42" s="23"/>
      <c r="D42" s="23"/>
      <c r="E42" s="23"/>
      <c r="F42" s="23"/>
      <c r="G42" s="23"/>
      <c r="H42" s="15"/>
      <c r="I42" s="15"/>
      <c r="J42" s="15"/>
      <c r="K42" s="15"/>
      <c r="L42" s="107"/>
      <c r="M42" s="107"/>
      <c r="N42" s="107"/>
      <c r="O42" s="15"/>
      <c r="P42" s="15"/>
      <c r="Q42" s="15"/>
      <c r="R42" s="15"/>
      <c r="S42" s="15"/>
      <c r="T42" s="15"/>
      <c r="U42" s="15"/>
      <c r="W42" s="11"/>
      <c r="X42" s="12"/>
      <c r="Y42" s="10"/>
      <c r="Z42" s="10" t="s">
        <v>9</v>
      </c>
      <c r="AA42" s="10"/>
      <c r="AB42" s="10"/>
      <c r="AC42" s="10"/>
      <c r="AD42" s="10"/>
    </row>
    <row r="43" spans="1:30" s="7" customFormat="1" ht="6.75" customHeight="1" x14ac:dyDescent="0.25">
      <c r="A43" s="23"/>
      <c r="B43" s="23"/>
      <c r="C43" s="23"/>
      <c r="D43" s="23"/>
      <c r="E43" s="23"/>
      <c r="F43" s="23"/>
      <c r="G43" s="23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W43" s="11"/>
      <c r="X43" s="12"/>
      <c r="Y43" s="10"/>
      <c r="Z43" s="10" t="s">
        <v>10</v>
      </c>
      <c r="AA43" s="10"/>
      <c r="AB43" s="10"/>
      <c r="AC43" s="10"/>
      <c r="AD43" s="10"/>
    </row>
    <row r="44" spans="1:30" s="7" customFormat="1" ht="15.75" customHeight="1" x14ac:dyDescent="0.25">
      <c r="A44" s="112"/>
      <c r="B44" s="9"/>
      <c r="C44" s="178"/>
      <c r="D44" s="33"/>
      <c r="E44" s="33"/>
      <c r="F44" s="106"/>
      <c r="G44" s="178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W44" s="11"/>
      <c r="X44" s="12"/>
      <c r="Y44" s="10"/>
      <c r="Z44" s="10" t="s">
        <v>11</v>
      </c>
      <c r="AA44" s="10"/>
      <c r="AB44" s="10"/>
      <c r="AC44" s="10"/>
      <c r="AD44" s="10"/>
    </row>
    <row r="45" spans="1:30" s="7" customFormat="1" ht="15.75" customHeight="1" x14ac:dyDescent="0.25">
      <c r="A45" s="112"/>
      <c r="B45" s="9"/>
      <c r="C45" s="178"/>
      <c r="D45" s="33"/>
      <c r="E45" s="33"/>
      <c r="F45" s="106"/>
      <c r="G45" s="178"/>
      <c r="H45" s="14"/>
      <c r="I45" s="14"/>
      <c r="J45" s="16"/>
      <c r="K45" s="9"/>
      <c r="L45" s="16"/>
      <c r="M45" s="9"/>
      <c r="N45" s="17"/>
      <c r="O45" s="18"/>
      <c r="P45" s="19"/>
      <c r="Q45" s="9"/>
      <c r="R45" s="9"/>
      <c r="S45" s="9"/>
      <c r="T45" s="9"/>
      <c r="U45" s="13"/>
      <c r="W45" s="20"/>
      <c r="X45" s="20"/>
      <c r="Y45" s="21"/>
      <c r="Z45" s="10" t="s">
        <v>12</v>
      </c>
      <c r="AA45" s="22"/>
      <c r="AB45" s="22"/>
      <c r="AC45" s="22"/>
      <c r="AD45" s="22"/>
    </row>
    <row r="46" spans="1:30" s="7" customFormat="1" ht="6.75" customHeight="1" x14ac:dyDescent="0.25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10"/>
      <c r="W46" s="20"/>
      <c r="X46" s="20"/>
      <c r="Y46" s="21"/>
      <c r="Z46" s="22"/>
      <c r="AA46" s="22"/>
      <c r="AB46" s="22"/>
      <c r="AC46" s="22"/>
      <c r="AD46" s="22"/>
    </row>
    <row r="47" spans="1:30" s="7" customFormat="1" x14ac:dyDescent="0.25">
      <c r="A47" s="23"/>
      <c r="B47" s="23"/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10"/>
      <c r="W47" s="20"/>
      <c r="X47" s="20"/>
      <c r="Y47" s="21"/>
      <c r="Z47" s="22"/>
      <c r="AA47" s="22"/>
      <c r="AB47" s="22"/>
      <c r="AC47" s="22"/>
      <c r="AD47" s="22"/>
    </row>
    <row r="48" spans="1:30" s="7" customFormat="1" ht="6.75" customHeight="1" x14ac:dyDescent="0.25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10"/>
      <c r="W48" s="20"/>
      <c r="X48" s="20"/>
      <c r="Y48" s="21"/>
      <c r="Z48" s="22"/>
      <c r="AA48" s="22"/>
      <c r="AB48" s="22"/>
      <c r="AC48" s="22"/>
      <c r="AD48" s="22"/>
    </row>
    <row r="49" spans="1:30" s="7" customFormat="1" x14ac:dyDescent="0.25">
      <c r="A49" s="9"/>
      <c r="B49" s="9"/>
      <c r="C49" s="9"/>
      <c r="D49" s="9"/>
      <c r="E49" s="9"/>
      <c r="F49" s="9"/>
      <c r="G49" s="9"/>
      <c r="H49" s="14"/>
      <c r="I49" s="14"/>
      <c r="J49" s="16"/>
      <c r="K49" s="9"/>
      <c r="L49" s="16"/>
      <c r="M49" s="9"/>
      <c r="N49" s="17"/>
      <c r="O49" s="9"/>
      <c r="P49" s="19"/>
      <c r="Q49" s="9"/>
      <c r="R49" s="9"/>
      <c r="S49" s="9"/>
      <c r="T49" s="9"/>
      <c r="U49" s="13"/>
      <c r="V49" s="10"/>
      <c r="W49" s="20"/>
      <c r="X49" s="20"/>
      <c r="Y49" s="21"/>
      <c r="Z49" s="22" t="s">
        <v>56</v>
      </c>
      <c r="AA49" s="22"/>
      <c r="AB49" s="22"/>
      <c r="AC49" s="22"/>
      <c r="AD49" s="22"/>
    </row>
    <row r="50" spans="1:30" s="7" customFormat="1" ht="6.75" customHeight="1" x14ac:dyDescent="0.25">
      <c r="A50" s="9"/>
      <c r="B50" s="9"/>
      <c r="C50" s="9"/>
      <c r="D50" s="9"/>
      <c r="E50" s="9"/>
      <c r="F50" s="9"/>
      <c r="G50" s="9"/>
      <c r="H50" s="14"/>
      <c r="I50" s="14"/>
      <c r="J50" s="16"/>
      <c r="K50" s="9"/>
      <c r="L50" s="16"/>
      <c r="M50" s="9"/>
      <c r="N50" s="17"/>
      <c r="O50" s="9"/>
      <c r="P50" s="19"/>
      <c r="Q50" s="9"/>
      <c r="R50" s="9"/>
      <c r="S50" s="9"/>
      <c r="T50" s="9"/>
      <c r="U50" s="13"/>
      <c r="V50" s="10"/>
      <c r="W50" s="20"/>
      <c r="X50" s="20"/>
      <c r="Y50" s="21"/>
      <c r="Z50" s="22" t="s">
        <v>49</v>
      </c>
      <c r="AA50" s="22"/>
      <c r="AB50" s="22"/>
      <c r="AC50" s="22"/>
      <c r="AD50" s="22"/>
    </row>
    <row r="51" spans="1:30" s="7" customFormat="1" x14ac:dyDescent="0.25">
      <c r="A51" s="9"/>
      <c r="B51" s="9"/>
      <c r="C51" s="9"/>
      <c r="D51" s="9"/>
      <c r="E51" s="9"/>
      <c r="F51" s="9"/>
      <c r="G51" s="9"/>
      <c r="H51" s="14"/>
      <c r="I51" s="14"/>
      <c r="J51" s="16"/>
      <c r="K51" s="9"/>
      <c r="L51" s="16"/>
      <c r="M51" s="9"/>
      <c r="N51" s="17"/>
      <c r="O51" s="9"/>
      <c r="P51" s="19"/>
      <c r="Q51" s="9"/>
      <c r="R51" s="9"/>
      <c r="S51" s="9"/>
      <c r="T51" s="9"/>
      <c r="U51" s="13"/>
      <c r="V51" s="10"/>
      <c r="W51" s="20"/>
      <c r="X51" s="20"/>
      <c r="Y51" s="21"/>
      <c r="Z51" s="22" t="s">
        <v>50</v>
      </c>
      <c r="AA51" s="22"/>
      <c r="AB51" s="22"/>
      <c r="AC51" s="22"/>
      <c r="AD51" s="22"/>
    </row>
    <row r="52" spans="1:30" s="7" customFormat="1" ht="6.75" customHeight="1" x14ac:dyDescent="0.2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16"/>
      <c r="O52" s="9"/>
      <c r="P52" s="9"/>
      <c r="Q52" s="9"/>
      <c r="R52" s="9"/>
      <c r="S52" s="9"/>
      <c r="T52" s="9"/>
      <c r="U52" s="13"/>
      <c r="W52" s="20"/>
      <c r="X52" s="20"/>
      <c r="Y52" s="21"/>
      <c r="Z52" s="22"/>
      <c r="AA52" s="22"/>
      <c r="AB52" s="22"/>
      <c r="AC52" s="22"/>
      <c r="AD52" s="22"/>
    </row>
    <row r="53" spans="1:30" s="7" customFormat="1" x14ac:dyDescent="0.25">
      <c r="A53" s="9"/>
      <c r="B53" s="9"/>
      <c r="C53" s="9"/>
      <c r="D53" s="9"/>
      <c r="E53" s="9"/>
      <c r="F53" s="9"/>
      <c r="G53" s="9"/>
      <c r="H53" s="14"/>
      <c r="I53" s="14"/>
      <c r="J53" s="16"/>
      <c r="K53" s="9"/>
      <c r="L53" s="16"/>
      <c r="M53" s="9"/>
      <c r="N53" s="17"/>
      <c r="O53" s="9"/>
      <c r="P53" s="19"/>
      <c r="Q53" s="9"/>
      <c r="R53" s="9"/>
      <c r="S53" s="9"/>
      <c r="T53" s="9"/>
      <c r="U53" s="13"/>
      <c r="W53" s="20"/>
      <c r="X53" s="20"/>
      <c r="Y53" s="21"/>
      <c r="Z53" s="22"/>
      <c r="AA53" s="22"/>
      <c r="AB53" s="22"/>
      <c r="AC53" s="22"/>
      <c r="AD53" s="22"/>
    </row>
    <row r="54" spans="1:30" s="7" customFormat="1" ht="6.75" customHeight="1" x14ac:dyDescent="0.25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16"/>
      <c r="O54" s="9"/>
      <c r="P54" s="9"/>
      <c r="Q54" s="9"/>
      <c r="R54" s="9"/>
      <c r="S54" s="9"/>
      <c r="T54" s="9"/>
      <c r="U54" s="13"/>
      <c r="W54" s="20"/>
      <c r="X54" s="20"/>
      <c r="Y54" s="21"/>
      <c r="Z54" s="22"/>
      <c r="AA54" s="22"/>
      <c r="AB54" s="22"/>
      <c r="AC54" s="22"/>
      <c r="AD54" s="22"/>
    </row>
    <row r="55" spans="1:30" s="7" customFormat="1" x14ac:dyDescent="0.25">
      <c r="A55" s="9"/>
      <c r="B55" s="9"/>
      <c r="C55" s="9"/>
      <c r="D55" s="9"/>
      <c r="E55" s="9"/>
      <c r="F55" s="9"/>
      <c r="G55" s="9"/>
      <c r="H55" s="14"/>
      <c r="I55" s="14"/>
      <c r="J55" s="16"/>
      <c r="K55" s="9"/>
      <c r="L55" s="16"/>
      <c r="M55" s="9"/>
      <c r="N55" s="17"/>
      <c r="O55" s="9"/>
      <c r="P55" s="19"/>
      <c r="Q55" s="9"/>
      <c r="R55" s="9"/>
      <c r="S55" s="9"/>
      <c r="T55" s="9"/>
      <c r="U55" s="13"/>
      <c r="W55" s="20"/>
      <c r="X55" s="20"/>
      <c r="Y55" s="21"/>
      <c r="Z55" s="22"/>
      <c r="AA55" s="22"/>
      <c r="AB55" s="22"/>
      <c r="AC55" s="22"/>
      <c r="AD55" s="22"/>
    </row>
    <row r="56" spans="1:30" s="7" customFormat="1" ht="6.75" customHeight="1" x14ac:dyDescent="0.25">
      <c r="A56" s="9"/>
      <c r="B56" s="9"/>
      <c r="C56" s="9"/>
      <c r="D56" s="9"/>
      <c r="E56" s="9"/>
      <c r="F56" s="9"/>
      <c r="G56" s="9"/>
      <c r="H56" s="14"/>
      <c r="I56" s="14"/>
      <c r="J56" s="24"/>
      <c r="K56" s="14"/>
      <c r="L56" s="24"/>
      <c r="M56" s="14"/>
      <c r="N56" s="25"/>
      <c r="O56" s="9"/>
      <c r="P56" s="9"/>
      <c r="Q56" s="9"/>
      <c r="R56" s="9"/>
      <c r="S56" s="9"/>
      <c r="T56" s="9"/>
      <c r="U56" s="13"/>
      <c r="V56" s="10"/>
      <c r="W56" s="20"/>
      <c r="X56" s="20"/>
      <c r="Y56" s="21"/>
      <c r="Z56" s="22"/>
      <c r="AA56" s="22"/>
      <c r="AB56" s="22"/>
      <c r="AC56" s="22"/>
      <c r="AD56" s="22"/>
    </row>
    <row r="57" spans="1:30" s="7" customFormat="1" x14ac:dyDescent="0.25">
      <c r="A57" s="9"/>
      <c r="B57" s="9"/>
      <c r="C57" s="9"/>
      <c r="D57" s="9"/>
      <c r="E57" s="9"/>
      <c r="F57" s="9"/>
      <c r="G57" s="9"/>
      <c r="H57" s="14"/>
      <c r="I57" s="14"/>
      <c r="J57" s="9"/>
      <c r="K57" s="9"/>
      <c r="L57" s="9"/>
      <c r="M57" s="9"/>
      <c r="N57" s="16"/>
      <c r="O57" s="9"/>
      <c r="P57" s="9"/>
      <c r="Q57" s="9"/>
      <c r="R57" s="9"/>
      <c r="S57" s="9"/>
      <c r="T57" s="9"/>
      <c r="U57" s="13"/>
      <c r="V57" s="10"/>
      <c r="W57" s="20"/>
      <c r="X57" s="20"/>
      <c r="Y57" s="21"/>
      <c r="Z57" s="22"/>
      <c r="AA57" s="22"/>
      <c r="AB57" s="22"/>
      <c r="AC57" s="22"/>
      <c r="AD57" s="22"/>
    </row>
    <row r="58" spans="1:30" s="7" customFormat="1" ht="6.75" customHeight="1" x14ac:dyDescent="0.25">
      <c r="A58" s="9"/>
      <c r="B58" s="9"/>
      <c r="C58" s="9"/>
      <c r="D58" s="9"/>
      <c r="E58" s="9"/>
      <c r="F58" s="9"/>
      <c r="G58" s="9"/>
      <c r="H58" s="14"/>
      <c r="I58" s="14"/>
      <c r="J58" s="9"/>
      <c r="K58" s="9"/>
      <c r="L58" s="9"/>
      <c r="M58" s="9"/>
      <c r="N58" s="16"/>
      <c r="O58" s="9"/>
      <c r="P58" s="9"/>
      <c r="Q58" s="9"/>
      <c r="R58" s="9"/>
      <c r="S58" s="9"/>
      <c r="T58" s="9"/>
      <c r="U58" s="13"/>
      <c r="V58" s="10"/>
      <c r="W58" s="20"/>
      <c r="X58" s="20"/>
      <c r="Y58" s="21"/>
      <c r="Z58" s="22"/>
      <c r="AA58" s="22"/>
      <c r="AB58" s="22"/>
      <c r="AC58" s="22"/>
      <c r="AD58" s="22"/>
    </row>
    <row r="59" spans="1:30" s="7" customFormat="1" x14ac:dyDescent="0.25">
      <c r="A59" s="9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16"/>
      <c r="O59" s="9"/>
      <c r="P59" s="9"/>
      <c r="Q59" s="9"/>
      <c r="R59" s="9"/>
      <c r="S59" s="9"/>
      <c r="T59" s="9"/>
      <c r="U59" s="13"/>
      <c r="V59" s="10"/>
      <c r="W59" s="20"/>
      <c r="X59" s="20"/>
      <c r="Y59" s="21"/>
      <c r="Z59" s="22"/>
      <c r="AA59" s="22"/>
      <c r="AB59" s="22"/>
      <c r="AC59" s="22"/>
      <c r="AD59" s="22"/>
    </row>
    <row r="60" spans="1:30" s="7" customFormat="1" ht="6.75" customHeight="1" x14ac:dyDescent="0.25">
      <c r="A60" s="9"/>
      <c r="B60" s="9"/>
      <c r="C60" s="9"/>
      <c r="D60" s="9"/>
      <c r="E60" s="9"/>
      <c r="F60" s="9"/>
      <c r="G60" s="9"/>
      <c r="H60" s="14"/>
      <c r="I60" s="14"/>
      <c r="J60" s="9"/>
      <c r="K60" s="9"/>
      <c r="L60" s="9"/>
      <c r="M60" s="9"/>
      <c r="N60" s="17"/>
      <c r="O60" s="9"/>
      <c r="P60" s="9"/>
      <c r="Q60" s="9"/>
      <c r="R60" s="9"/>
      <c r="S60" s="9"/>
      <c r="T60" s="9"/>
      <c r="U60" s="13"/>
      <c r="V60" s="10"/>
      <c r="W60" s="20"/>
      <c r="X60" s="20"/>
      <c r="Y60" s="21"/>
      <c r="Z60" s="22"/>
      <c r="AA60" s="22"/>
      <c r="AB60" s="22"/>
      <c r="AC60" s="22"/>
      <c r="AD60" s="22"/>
    </row>
    <row r="61" spans="1:30" s="7" customFormat="1" x14ac:dyDescent="0.25">
      <c r="A61" s="9"/>
      <c r="B61" s="9"/>
      <c r="C61" s="9"/>
      <c r="D61" s="9"/>
      <c r="E61" s="9"/>
      <c r="F61" s="9"/>
      <c r="G61" s="9"/>
      <c r="H61" s="14"/>
      <c r="I61" s="14"/>
      <c r="J61" s="9"/>
      <c r="K61" s="9"/>
      <c r="L61" s="9"/>
      <c r="M61" s="9"/>
      <c r="N61" s="17"/>
      <c r="O61" s="9"/>
      <c r="P61" s="9"/>
      <c r="Q61" s="9"/>
      <c r="R61" s="9"/>
      <c r="S61" s="9"/>
      <c r="T61" s="9"/>
      <c r="U61" s="13"/>
      <c r="V61" s="10"/>
      <c r="W61" s="20"/>
      <c r="X61" s="20"/>
      <c r="Y61" s="21"/>
      <c r="Z61" s="22"/>
      <c r="AA61" s="22"/>
      <c r="AB61" s="22"/>
      <c r="AC61" s="22"/>
      <c r="AD61" s="22"/>
    </row>
    <row r="62" spans="1:30" s="7" customFormat="1" ht="6.75" customHeight="1" x14ac:dyDescent="0.25">
      <c r="A62" s="9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16"/>
      <c r="O62" s="9"/>
      <c r="P62" s="9"/>
      <c r="Q62" s="9"/>
      <c r="R62" s="9"/>
      <c r="S62" s="9"/>
      <c r="T62" s="9"/>
      <c r="U62" s="13"/>
      <c r="V62" s="10"/>
      <c r="W62" s="20"/>
      <c r="X62" s="20"/>
      <c r="Y62" s="21"/>
      <c r="Z62" s="22"/>
      <c r="AA62" s="22"/>
      <c r="AB62" s="22"/>
      <c r="AC62" s="22"/>
      <c r="AD62" s="22"/>
    </row>
    <row r="63" spans="1:30" s="7" customFormat="1" x14ac:dyDescent="0.25">
      <c r="A63" s="9"/>
      <c r="B63" s="9"/>
      <c r="C63" s="9"/>
      <c r="D63" s="9"/>
      <c r="E63" s="9"/>
      <c r="F63" s="9"/>
      <c r="G63" s="9"/>
      <c r="H63" s="14"/>
      <c r="I63" s="14"/>
      <c r="J63" s="16"/>
      <c r="K63" s="9"/>
      <c r="L63" s="16"/>
      <c r="M63" s="9"/>
      <c r="N63" s="17"/>
      <c r="O63" s="9"/>
      <c r="P63" s="19"/>
      <c r="Q63" s="9"/>
      <c r="R63" s="9"/>
      <c r="S63" s="9"/>
      <c r="T63" s="9"/>
      <c r="U63" s="13"/>
      <c r="V63" s="10"/>
      <c r="W63" s="20"/>
      <c r="X63" s="20"/>
      <c r="Y63" s="21"/>
      <c r="Z63" s="22"/>
      <c r="AA63" s="22"/>
      <c r="AB63" s="22"/>
      <c r="AC63" s="22"/>
      <c r="AD63" s="22"/>
    </row>
    <row r="64" spans="1:30" s="7" customFormat="1" ht="6.75" customHeight="1" x14ac:dyDescent="0.25">
      <c r="A64" s="9"/>
      <c r="B64" s="9"/>
      <c r="C64" s="9"/>
      <c r="D64" s="9"/>
      <c r="E64" s="9"/>
      <c r="F64" s="9"/>
      <c r="G64" s="9"/>
      <c r="H64" s="14"/>
      <c r="I64" s="14"/>
      <c r="J64" s="16"/>
      <c r="K64" s="9"/>
      <c r="L64" s="16"/>
      <c r="M64" s="9"/>
      <c r="N64" s="17"/>
      <c r="O64" s="9"/>
      <c r="P64" s="19"/>
      <c r="Q64" s="9"/>
      <c r="R64" s="9"/>
      <c r="S64" s="9"/>
      <c r="T64" s="9"/>
      <c r="U64" s="13"/>
      <c r="V64" s="10"/>
      <c r="W64" s="20"/>
      <c r="X64" s="20"/>
      <c r="Y64" s="21"/>
      <c r="Z64" s="22"/>
      <c r="AA64" s="22"/>
      <c r="AB64" s="22"/>
      <c r="AC64" s="22"/>
      <c r="AD64" s="22"/>
    </row>
    <row r="65" spans="1:33" s="7" customFormat="1" x14ac:dyDescent="0.25">
      <c r="A65" s="9"/>
      <c r="B65" s="9"/>
      <c r="C65" s="9"/>
      <c r="D65" s="9"/>
      <c r="E65" s="9"/>
      <c r="F65" s="9"/>
      <c r="G65" s="9"/>
      <c r="H65" s="14"/>
      <c r="I65" s="14"/>
      <c r="J65" s="16"/>
      <c r="K65" s="9"/>
      <c r="L65" s="16"/>
      <c r="M65" s="9"/>
      <c r="N65" s="17"/>
      <c r="O65" s="9"/>
      <c r="P65" s="19"/>
      <c r="Q65" s="9"/>
      <c r="R65" s="9"/>
      <c r="S65" s="9"/>
      <c r="T65" s="9"/>
      <c r="U65" s="13"/>
      <c r="V65" s="10"/>
      <c r="W65" s="20"/>
      <c r="X65" s="20"/>
      <c r="Y65" s="21"/>
      <c r="Z65" s="22"/>
      <c r="AA65" s="22"/>
      <c r="AB65" s="22"/>
      <c r="AC65" s="22"/>
      <c r="AD65" s="22"/>
    </row>
    <row r="66" spans="1:33" s="7" customFormat="1" ht="6.75" customHeight="1" x14ac:dyDescent="0.25">
      <c r="A66" s="9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16"/>
      <c r="O66" s="9"/>
      <c r="P66" s="9"/>
      <c r="Q66" s="9"/>
      <c r="R66" s="9"/>
      <c r="S66" s="9"/>
      <c r="T66" s="9"/>
      <c r="U66" s="13"/>
      <c r="V66" s="10"/>
      <c r="W66" s="20"/>
      <c r="X66" s="20"/>
      <c r="Y66" s="21"/>
      <c r="Z66" s="22"/>
      <c r="AA66" s="22"/>
      <c r="AB66" s="22"/>
      <c r="AC66" s="22"/>
      <c r="AD66" s="22"/>
    </row>
    <row r="67" spans="1:33" s="7" customFormat="1" ht="13.5" customHeight="1" x14ac:dyDescent="0.25">
      <c r="A67" s="9"/>
      <c r="B67" s="9"/>
      <c r="C67" s="9"/>
      <c r="D67" s="9"/>
      <c r="E67" s="9"/>
      <c r="F67" s="9"/>
      <c r="G67" s="9"/>
      <c r="H67" s="14"/>
      <c r="I67" s="14"/>
      <c r="J67" s="9"/>
      <c r="K67" s="9"/>
      <c r="L67" s="9"/>
      <c r="M67" s="9"/>
      <c r="N67" s="16"/>
      <c r="O67" s="9"/>
      <c r="P67" s="9"/>
      <c r="Q67" s="9"/>
      <c r="R67" s="9"/>
      <c r="S67" s="9"/>
      <c r="T67" s="9"/>
      <c r="U67" s="13"/>
      <c r="V67" s="10"/>
      <c r="W67" s="20"/>
      <c r="X67" s="20"/>
      <c r="Y67" s="21"/>
      <c r="Z67" s="22"/>
      <c r="AA67" s="22"/>
      <c r="AB67" s="22"/>
      <c r="AC67" s="22"/>
      <c r="AD67" s="22"/>
    </row>
    <row r="68" spans="1:33" s="7" customFormat="1" ht="6.75" customHeight="1" x14ac:dyDescent="0.25">
      <c r="A68" s="9"/>
      <c r="B68" s="9"/>
      <c r="C68" s="9"/>
      <c r="D68" s="9"/>
      <c r="E68" s="9"/>
      <c r="F68" s="9"/>
      <c r="G68" s="9"/>
      <c r="H68" s="14"/>
      <c r="I68" s="14"/>
      <c r="J68" s="16"/>
      <c r="K68" s="9"/>
      <c r="L68" s="16"/>
      <c r="M68" s="9"/>
      <c r="N68" s="16"/>
      <c r="O68" s="9"/>
      <c r="P68" s="9"/>
      <c r="Q68" s="9"/>
      <c r="R68" s="9"/>
      <c r="S68" s="9"/>
      <c r="T68" s="9"/>
      <c r="U68" s="13"/>
      <c r="V68" s="10"/>
      <c r="W68" s="20"/>
      <c r="X68" s="20"/>
      <c r="Y68" s="21"/>
      <c r="Z68" s="22"/>
      <c r="AA68" s="22"/>
      <c r="AB68" s="22"/>
      <c r="AC68" s="22"/>
      <c r="AD68" s="22"/>
    </row>
    <row r="69" spans="1:33" s="7" customFormat="1" ht="13.5" customHeight="1" x14ac:dyDescent="0.25">
      <c r="A69" s="9"/>
      <c r="B69" s="14"/>
      <c r="C69" s="9"/>
      <c r="D69" s="9"/>
      <c r="E69" s="9"/>
      <c r="F69" s="9"/>
      <c r="G69" s="9"/>
      <c r="H69" s="14"/>
      <c r="I69" s="14"/>
      <c r="J69" s="16"/>
      <c r="K69" s="9"/>
      <c r="L69" s="16"/>
      <c r="M69" s="9"/>
      <c r="N69" s="16"/>
      <c r="O69" s="9"/>
      <c r="P69" s="9"/>
      <c r="Q69" s="9"/>
      <c r="R69" s="9"/>
      <c r="S69" s="9"/>
      <c r="T69" s="9"/>
      <c r="U69" s="13"/>
      <c r="V69" s="10"/>
      <c r="W69" s="20"/>
      <c r="X69" s="20"/>
      <c r="Y69" s="21"/>
      <c r="Z69" s="9"/>
      <c r="AA69" s="9"/>
      <c r="AB69" s="9"/>
      <c r="AC69" s="9"/>
      <c r="AD69" s="9"/>
      <c r="AE69" s="9"/>
      <c r="AF69" s="9"/>
      <c r="AG69" s="9"/>
    </row>
    <row r="70" spans="1:33" s="7" customFormat="1" ht="6.75" customHeight="1" x14ac:dyDescent="0.25">
      <c r="A70" s="9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16"/>
      <c r="O70" s="9"/>
      <c r="P70" s="9"/>
      <c r="Q70" s="9"/>
      <c r="R70" s="9"/>
      <c r="S70" s="9"/>
      <c r="T70" s="9"/>
      <c r="U70" s="13"/>
      <c r="V70" s="10"/>
      <c r="W70" s="20"/>
      <c r="X70" s="20"/>
      <c r="Y70" s="21"/>
      <c r="Z70" s="9"/>
      <c r="AA70" s="9"/>
      <c r="AB70" s="9"/>
      <c r="AC70" s="9"/>
      <c r="AD70" s="9"/>
      <c r="AE70" s="9"/>
      <c r="AF70" s="9"/>
      <c r="AG70" s="9"/>
    </row>
    <row r="71" spans="1:33" s="7" customFormat="1" ht="13.5" customHeight="1" x14ac:dyDescent="0.25">
      <c r="A71" s="9"/>
      <c r="B71" s="9"/>
      <c r="C71" s="9"/>
      <c r="D71" s="9"/>
      <c r="E71" s="9"/>
      <c r="F71" s="9"/>
      <c r="G71" s="9"/>
      <c r="H71" s="14"/>
      <c r="I71" s="14"/>
      <c r="J71" s="9"/>
      <c r="K71" s="9"/>
      <c r="L71" s="9"/>
      <c r="M71" s="9"/>
      <c r="N71" s="16"/>
      <c r="O71" s="9"/>
      <c r="P71" s="9"/>
      <c r="Q71" s="9"/>
      <c r="R71" s="9"/>
      <c r="S71" s="9"/>
      <c r="T71" s="9"/>
      <c r="U71" s="13"/>
      <c r="V71" s="10"/>
      <c r="W71" s="20"/>
      <c r="X71" s="20"/>
      <c r="Y71" s="21"/>
      <c r="Z71" s="22"/>
      <c r="AA71" s="22"/>
      <c r="AB71" s="22"/>
      <c r="AC71" s="22"/>
      <c r="AD71" s="22"/>
    </row>
    <row r="72" spans="1:33" s="7" customFormat="1" ht="6.75" customHeight="1" x14ac:dyDescent="0.25"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16"/>
      <c r="O72" s="9"/>
      <c r="P72" s="9"/>
      <c r="Q72" s="9"/>
      <c r="R72" s="9"/>
      <c r="S72" s="9"/>
      <c r="T72" s="9"/>
      <c r="U72" s="13"/>
      <c r="V72" s="10"/>
      <c r="W72" s="20"/>
      <c r="X72" s="20"/>
      <c r="Y72" s="21"/>
      <c r="Z72" s="22"/>
      <c r="AA72" s="22"/>
      <c r="AB72" s="22"/>
      <c r="AC72" s="22"/>
      <c r="AD72" s="22"/>
    </row>
    <row r="73" spans="1:33" s="7" customFormat="1" ht="13.5" customHeight="1" x14ac:dyDescent="0.25">
      <c r="A73" s="111"/>
      <c r="B73" s="9"/>
      <c r="C73" s="26"/>
      <c r="D73" s="26"/>
      <c r="E73" s="26"/>
      <c r="F73" s="9"/>
      <c r="G73" s="26"/>
      <c r="H73" s="14"/>
      <c r="I73" s="14"/>
      <c r="J73" s="9"/>
      <c r="K73" s="9"/>
      <c r="L73" s="9"/>
      <c r="M73" s="9"/>
      <c r="N73" s="16"/>
      <c r="O73" s="9"/>
      <c r="P73" s="9"/>
      <c r="Q73" s="9"/>
      <c r="R73" s="9"/>
      <c r="S73" s="9"/>
      <c r="T73" s="9"/>
      <c r="U73" s="13"/>
      <c r="V73" s="10"/>
      <c r="W73" s="20"/>
      <c r="X73" s="20"/>
      <c r="Y73" s="21"/>
      <c r="Z73" s="10"/>
      <c r="AA73" s="10"/>
      <c r="AB73" s="10"/>
      <c r="AC73" s="10"/>
      <c r="AD73" s="10"/>
    </row>
    <row r="74" spans="1:33" s="7" customFormat="1" ht="6.75" customHeight="1" x14ac:dyDescent="0.25">
      <c r="A74" s="111"/>
      <c r="B74" s="9"/>
      <c r="C74" s="26"/>
      <c r="D74" s="26"/>
      <c r="E74" s="26"/>
      <c r="F74" s="9"/>
      <c r="G74" s="26"/>
      <c r="H74" s="14"/>
      <c r="I74" s="14"/>
      <c r="J74" s="9"/>
      <c r="K74" s="9"/>
      <c r="L74" s="9"/>
      <c r="M74" s="9"/>
      <c r="N74" s="16"/>
      <c r="O74" s="9"/>
      <c r="P74" s="9"/>
      <c r="Q74" s="9"/>
      <c r="R74" s="9"/>
      <c r="S74" s="9"/>
      <c r="T74" s="9"/>
      <c r="U74" s="13"/>
      <c r="W74" s="20"/>
      <c r="X74" s="20"/>
      <c r="Y74" s="21"/>
    </row>
    <row r="75" spans="1:33" s="7" customFormat="1" x14ac:dyDescent="0.25">
      <c r="A75" s="8"/>
      <c r="B75" s="8"/>
      <c r="C75" s="26"/>
      <c r="D75" s="26"/>
      <c r="E75" s="26"/>
      <c r="F75" s="8"/>
      <c r="G75" s="26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27"/>
    </row>
    <row r="76" spans="1:33" s="7" customFormat="1" x14ac:dyDescent="0.25">
      <c r="A76" s="111"/>
      <c r="B76" s="9"/>
      <c r="C76" s="26"/>
      <c r="D76" s="26"/>
      <c r="E76" s="26"/>
      <c r="J76" s="28"/>
      <c r="K76" s="28"/>
      <c r="L76" s="28"/>
      <c r="M76" s="28"/>
      <c r="N76" s="28"/>
    </row>
    <row r="77" spans="1:33" s="7" customFormat="1" x14ac:dyDescent="0.25">
      <c r="A77" s="111"/>
      <c r="B77" s="9"/>
      <c r="C77" s="26"/>
      <c r="D77" s="26"/>
      <c r="E77" s="26"/>
      <c r="J77" s="28"/>
      <c r="K77" s="28"/>
      <c r="L77" s="28"/>
      <c r="M77" s="28"/>
      <c r="N77" s="28"/>
    </row>
    <row r="78" spans="1:33" s="7" customFormat="1" x14ac:dyDescent="0.25">
      <c r="A78" s="9"/>
      <c r="J78" s="28"/>
      <c r="K78" s="28"/>
      <c r="L78" s="28"/>
      <c r="M78" s="29"/>
      <c r="N78" s="28"/>
    </row>
    <row r="79" spans="1:33" s="7" customFormat="1" x14ac:dyDescent="0.25">
      <c r="A79" s="9"/>
      <c r="J79" s="28"/>
      <c r="K79" s="28"/>
      <c r="L79" s="28"/>
      <c r="M79" s="29"/>
      <c r="N79" s="28"/>
    </row>
  </sheetData>
  <mergeCells count="10">
    <mergeCell ref="A76:A77"/>
    <mergeCell ref="C44:C45"/>
    <mergeCell ref="G44:G45"/>
    <mergeCell ref="A44:A45"/>
    <mergeCell ref="D30:G30"/>
    <mergeCell ref="A73:A74"/>
    <mergeCell ref="D33:G33"/>
    <mergeCell ref="L42:N42"/>
    <mergeCell ref="M33:O33"/>
    <mergeCell ref="D27:G27"/>
  </mergeCells>
  <dataValidations count="5">
    <dataValidation type="list" allowBlank="1" showInputMessage="1" showErrorMessage="1" sqref="D30:G30">
      <formula1>$Z$34:$Z$45</formula1>
    </dataValidation>
    <dataValidation type="list" allowBlank="1" showInputMessage="1" showErrorMessage="1" sqref="D33:G33">
      <formula1>$Z$49:$Z$51</formula1>
    </dataValidation>
    <dataValidation type="list" allowBlank="1" showInputMessage="1" showErrorMessage="1" sqref="O27">
      <formula1>$Z$11:$Z$12</formula1>
    </dataValidation>
    <dataValidation type="list" allowBlank="1" showInputMessage="1" showErrorMessage="1" sqref="M33:O33">
      <formula1>$Z$25:$Z$27</formula1>
    </dataValidation>
    <dataValidation type="list" allowBlank="1" showInputMessage="1" showErrorMessage="1" sqref="D27:G27">
      <formula1>$Z$19:$Z$20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4" name="Button 8">
              <controlPr defaultSize="0" print="0" autoFill="0" autoPict="0" macro="[0]!Détail_Apport_CC">
                <anchor moveWithCells="1" sizeWithCells="1">
                  <from>
                    <xdr:col>6</xdr:col>
                    <xdr:colOff>28575</xdr:colOff>
                    <xdr:row>37</xdr:row>
                    <xdr:rowOff>28575</xdr:rowOff>
                  </from>
                  <to>
                    <xdr:col>8</xdr:col>
                    <xdr:colOff>171450</xdr:colOff>
                    <xdr:row>38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Button 7">
              <controlPr defaultSize="0" print="0" autoFill="0" autoPict="0" macro="[0]!Lancement_Dividendes">
                <anchor moveWithCells="1" sizeWithCells="1">
                  <from>
                    <xdr:col>6</xdr:col>
                    <xdr:colOff>28575</xdr:colOff>
                    <xdr:row>34</xdr:row>
                    <xdr:rowOff>57150</xdr:rowOff>
                  </from>
                  <to>
                    <xdr:col>8</xdr:col>
                    <xdr:colOff>171450</xdr:colOff>
                    <xdr:row>35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2:V56"/>
  <sheetViews>
    <sheetView showGridLines="0" view="pageBreakPreview" zoomScale="60" zoomScaleNormal="100" workbookViewId="0">
      <selection activeCell="F26" sqref="F26"/>
    </sheetView>
  </sheetViews>
  <sheetFormatPr baseColWidth="10" defaultRowHeight="13.5" x14ac:dyDescent="0.25"/>
  <cols>
    <col min="1" max="7" width="11.42578125" style="1"/>
    <col min="8" max="9" width="11.42578125" style="1" customWidth="1"/>
    <col min="10" max="16" width="11.42578125" style="1"/>
    <col min="17" max="17" width="11.85546875" style="1" bestFit="1" customWidth="1"/>
    <col min="18" max="18" width="29" style="1" bestFit="1" customWidth="1"/>
    <col min="19" max="19" width="12" style="1" bestFit="1" customWidth="1"/>
    <col min="20" max="20" width="13.42578125" style="1" bestFit="1" customWidth="1"/>
    <col min="21" max="21" width="11.85546875" style="1" bestFit="1" customWidth="1"/>
    <col min="22" max="22" width="12" style="1" bestFit="1" customWidth="1"/>
    <col min="23" max="16384" width="11.42578125" style="1"/>
  </cols>
  <sheetData>
    <row r="2" spans="1:22" s="124" customFormat="1" ht="30.75" x14ac:dyDescent="0.45">
      <c r="A2" s="123"/>
    </row>
    <row r="3" spans="1:22" ht="16.5" x14ac:dyDescent="0.3">
      <c r="A3" s="125"/>
    </row>
    <row r="6" spans="1:22" ht="15" customHeight="1" x14ac:dyDescent="0.25"/>
    <row r="8" spans="1:22" ht="13.5" customHeight="1" x14ac:dyDescent="0.25">
      <c r="E8" s="173"/>
      <c r="G8" s="128"/>
      <c r="H8" s="127"/>
      <c r="I8" s="128"/>
      <c r="J8" s="128"/>
      <c r="K8" s="128"/>
    </row>
    <row r="9" spans="1:22" x14ac:dyDescent="0.25">
      <c r="E9" s="174"/>
      <c r="F9" s="57"/>
      <c r="G9" s="134"/>
      <c r="H9" s="133"/>
      <c r="I9" s="134"/>
      <c r="J9" s="134"/>
      <c r="K9" s="134"/>
    </row>
    <row r="10" spans="1:22" x14ac:dyDescent="0.25">
      <c r="E10" s="174"/>
      <c r="G10" s="168"/>
      <c r="H10" s="168"/>
      <c r="I10" s="168"/>
      <c r="J10" s="168"/>
      <c r="K10" s="168"/>
      <c r="T10" s="169"/>
      <c r="U10" s="169"/>
      <c r="V10" s="169"/>
    </row>
    <row r="11" spans="1:22" ht="13.5" customHeight="1" x14ac:dyDescent="0.25">
      <c r="M11" s="135"/>
      <c r="N11" s="135"/>
      <c r="O11" s="135"/>
      <c r="P11" s="135"/>
      <c r="T11" s="170"/>
      <c r="U11" s="170"/>
      <c r="V11" s="170"/>
    </row>
    <row r="12" spans="1:22" x14ac:dyDescent="0.25">
      <c r="A12" s="140"/>
      <c r="B12" s="141"/>
      <c r="C12" s="142"/>
      <c r="D12" s="57"/>
      <c r="E12" s="101"/>
      <c r="F12" s="57"/>
      <c r="G12" s="102"/>
      <c r="H12" s="103"/>
      <c r="I12" s="103"/>
      <c r="J12" s="104"/>
      <c r="K12" s="105"/>
      <c r="L12" s="57"/>
      <c r="M12" s="135"/>
      <c r="N12" s="135"/>
      <c r="O12" s="135"/>
      <c r="P12" s="135"/>
      <c r="T12" s="170"/>
      <c r="U12" s="170"/>
      <c r="V12" s="170"/>
    </row>
    <row r="13" spans="1:22" x14ac:dyDescent="0.25">
      <c r="A13" s="81"/>
      <c r="B13" s="81"/>
      <c r="C13" s="81"/>
      <c r="D13" s="57"/>
      <c r="E13" s="85"/>
      <c r="F13" s="57"/>
      <c r="G13" s="61"/>
      <c r="H13" s="81"/>
      <c r="I13" s="81"/>
      <c r="J13" s="82"/>
      <c r="K13" s="83"/>
      <c r="L13" s="57"/>
      <c r="M13" s="57"/>
      <c r="N13" s="57"/>
      <c r="O13" s="57"/>
      <c r="P13" s="57"/>
    </row>
    <row r="14" spans="1:22" x14ac:dyDescent="0.25">
      <c r="A14" s="140"/>
      <c r="B14" s="141"/>
      <c r="C14" s="142"/>
      <c r="D14" s="57"/>
      <c r="E14" s="101"/>
      <c r="F14" s="57"/>
      <c r="G14" s="102"/>
      <c r="H14" s="103"/>
      <c r="I14" s="103"/>
      <c r="J14" s="104"/>
      <c r="K14" s="105"/>
      <c r="L14" s="57"/>
      <c r="M14" s="57"/>
      <c r="N14" s="57"/>
      <c r="O14" s="57"/>
      <c r="P14" s="57"/>
    </row>
    <row r="15" spans="1:22" x14ac:dyDescent="0.25">
      <c r="A15" s="140"/>
      <c r="B15" s="141"/>
      <c r="C15" s="142"/>
      <c r="D15" s="57"/>
      <c r="E15" s="101"/>
      <c r="F15" s="57"/>
      <c r="G15" s="102"/>
      <c r="H15" s="103"/>
      <c r="I15" s="103"/>
      <c r="J15" s="104"/>
      <c r="K15" s="105"/>
      <c r="L15" s="57"/>
      <c r="M15" s="57"/>
      <c r="N15" s="57"/>
      <c r="O15" s="57"/>
      <c r="P15" s="57"/>
    </row>
    <row r="16" spans="1:22" x14ac:dyDescent="0.25">
      <c r="A16" s="140"/>
      <c r="B16" s="141"/>
      <c r="C16" s="142"/>
      <c r="D16" s="57"/>
      <c r="E16" s="101"/>
      <c r="F16" s="57"/>
      <c r="G16" s="102"/>
      <c r="H16" s="103"/>
      <c r="I16" s="103"/>
      <c r="J16" s="104"/>
      <c r="K16" s="105"/>
      <c r="L16" s="57"/>
      <c r="M16" s="57"/>
      <c r="N16" s="57"/>
      <c r="O16" s="57"/>
      <c r="P16" s="57"/>
    </row>
    <row r="17" spans="1:16" x14ac:dyDescent="0.25">
      <c r="A17" s="81"/>
      <c r="B17" s="81"/>
      <c r="C17" s="81"/>
      <c r="D17" s="57"/>
      <c r="E17" s="85"/>
      <c r="F17" s="57"/>
      <c r="G17" s="61"/>
      <c r="H17" s="81"/>
      <c r="I17" s="81"/>
      <c r="J17" s="82"/>
      <c r="K17" s="83"/>
      <c r="L17" s="57"/>
      <c r="M17" s="57"/>
      <c r="N17" s="57"/>
      <c r="O17" s="57"/>
      <c r="P17" s="57"/>
    </row>
    <row r="18" spans="1:16" x14ac:dyDescent="0.25">
      <c r="A18" s="140"/>
      <c r="B18" s="141"/>
      <c r="C18" s="142"/>
      <c r="D18" s="57"/>
      <c r="E18" s="101"/>
      <c r="F18" s="57"/>
      <c r="G18" s="102"/>
      <c r="H18" s="103"/>
      <c r="I18" s="103"/>
      <c r="J18" s="104"/>
      <c r="K18" s="105"/>
      <c r="L18" s="57"/>
      <c r="M18" s="57"/>
      <c r="N18" s="57"/>
      <c r="O18" s="57"/>
      <c r="P18" s="57"/>
    </row>
    <row r="19" spans="1:16" x14ac:dyDescent="0.25">
      <c r="A19" s="81"/>
      <c r="B19" s="81"/>
      <c r="C19" s="81"/>
      <c r="D19" s="57"/>
      <c r="E19" s="85"/>
      <c r="F19" s="57"/>
      <c r="G19" s="61"/>
      <c r="H19" s="81"/>
      <c r="I19" s="81"/>
      <c r="J19" s="82"/>
      <c r="K19" s="83"/>
      <c r="L19" s="57"/>
      <c r="M19" s="57"/>
      <c r="N19" s="57"/>
      <c r="O19" s="57"/>
      <c r="P19" s="57"/>
    </row>
    <row r="20" spans="1:16" x14ac:dyDescent="0.25">
      <c r="A20" s="140"/>
      <c r="B20" s="141"/>
      <c r="C20" s="142"/>
      <c r="D20" s="57"/>
      <c r="E20" s="101"/>
      <c r="F20" s="57"/>
      <c r="G20" s="102"/>
      <c r="H20" s="103"/>
      <c r="I20" s="103"/>
      <c r="J20" s="104"/>
      <c r="K20" s="105"/>
      <c r="L20" s="57"/>
      <c r="M20" s="57"/>
      <c r="N20" s="57"/>
      <c r="O20" s="57"/>
      <c r="P20" s="57"/>
    </row>
    <row r="21" spans="1:16" x14ac:dyDescent="0.25">
      <c r="A21" s="81"/>
      <c r="B21" s="81"/>
      <c r="C21" s="81"/>
      <c r="D21" s="57"/>
      <c r="E21" s="85"/>
      <c r="F21" s="57"/>
      <c r="G21" s="61"/>
      <c r="H21" s="81"/>
      <c r="I21" s="81"/>
      <c r="J21" s="82"/>
      <c r="K21" s="83"/>
      <c r="L21" s="57"/>
      <c r="M21" s="57"/>
      <c r="N21" s="57"/>
      <c r="O21" s="57"/>
      <c r="P21" s="57"/>
    </row>
    <row r="22" spans="1:16" x14ac:dyDescent="0.25">
      <c r="A22" s="140"/>
      <c r="B22" s="141"/>
      <c r="C22" s="142"/>
      <c r="D22" s="57"/>
      <c r="E22" s="101"/>
      <c r="F22" s="57"/>
      <c r="G22" s="102"/>
      <c r="H22" s="103"/>
      <c r="I22" s="103"/>
      <c r="J22" s="104"/>
      <c r="K22" s="105"/>
      <c r="L22" s="57"/>
      <c r="M22" s="57"/>
      <c r="N22" s="57"/>
      <c r="O22" s="57"/>
      <c r="P22" s="57"/>
    </row>
    <row r="23" spans="1:16" x14ac:dyDescent="0.25">
      <c r="A23" s="140"/>
      <c r="B23" s="141"/>
      <c r="C23" s="142"/>
      <c r="D23" s="57"/>
      <c r="E23" s="101"/>
      <c r="F23" s="57"/>
      <c r="G23" s="102"/>
      <c r="H23" s="103"/>
      <c r="I23" s="103"/>
      <c r="J23" s="104"/>
      <c r="K23" s="105"/>
      <c r="L23" s="57"/>
      <c r="M23" s="57"/>
      <c r="N23" s="57"/>
      <c r="O23" s="57"/>
      <c r="P23" s="57"/>
    </row>
    <row r="24" spans="1:16" x14ac:dyDescent="0.25">
      <c r="A24" s="140"/>
      <c r="B24" s="141"/>
      <c r="C24" s="142"/>
      <c r="D24" s="57"/>
      <c r="E24" s="175"/>
      <c r="F24" s="57"/>
      <c r="G24" s="102"/>
      <c r="H24" s="103"/>
      <c r="I24" s="103"/>
      <c r="J24" s="104"/>
      <c r="K24" s="105"/>
      <c r="L24" s="57"/>
      <c r="M24" s="57"/>
      <c r="N24" s="57"/>
      <c r="O24" s="57"/>
      <c r="P24" s="57"/>
    </row>
    <row r="25" spans="1:16" x14ac:dyDescent="0.25">
      <c r="A25" s="140"/>
      <c r="B25" s="141"/>
      <c r="C25" s="142"/>
      <c r="D25" s="57"/>
      <c r="E25" s="176"/>
      <c r="F25" s="57"/>
      <c r="G25" s="102"/>
      <c r="H25" s="171"/>
      <c r="I25" s="171"/>
      <c r="J25" s="104"/>
      <c r="K25" s="105"/>
      <c r="L25" s="57"/>
      <c r="M25" s="57"/>
      <c r="N25" s="57"/>
      <c r="O25" s="57"/>
      <c r="P25" s="57"/>
    </row>
    <row r="26" spans="1:16" x14ac:dyDescent="0.25">
      <c r="A26" s="81"/>
      <c r="B26" s="81"/>
      <c r="C26" s="81"/>
      <c r="D26" s="57"/>
      <c r="E26" s="85"/>
      <c r="F26" s="57"/>
      <c r="G26" s="61"/>
      <c r="H26" s="81"/>
      <c r="I26" s="81"/>
      <c r="J26" s="82"/>
      <c r="K26" s="83"/>
      <c r="L26" s="57"/>
      <c r="M26" s="135"/>
      <c r="N26" s="135"/>
      <c r="O26" s="135"/>
      <c r="P26" s="135"/>
    </row>
    <row r="27" spans="1:16" x14ac:dyDescent="0.25">
      <c r="A27" s="140"/>
      <c r="B27" s="141"/>
      <c r="C27" s="142"/>
      <c r="D27" s="57"/>
      <c r="E27" s="175"/>
      <c r="F27" s="57"/>
      <c r="G27" s="102"/>
      <c r="H27" s="103"/>
      <c r="I27" s="103"/>
      <c r="J27" s="104"/>
      <c r="K27" s="105"/>
      <c r="L27" s="57"/>
      <c r="M27" s="135"/>
      <c r="N27" s="135"/>
      <c r="O27" s="135"/>
      <c r="P27" s="135"/>
    </row>
    <row r="28" spans="1:16" x14ac:dyDescent="0.25">
      <c r="A28" s="140"/>
      <c r="B28" s="141"/>
      <c r="C28" s="142"/>
      <c r="D28" s="57"/>
      <c r="E28" s="176"/>
      <c r="F28" s="57"/>
      <c r="G28" s="102"/>
      <c r="H28" s="103"/>
      <c r="I28" s="103"/>
      <c r="J28" s="104"/>
      <c r="K28" s="105"/>
      <c r="L28" s="57"/>
      <c r="M28" s="57"/>
      <c r="N28" s="57"/>
      <c r="O28" s="57"/>
      <c r="P28" s="57"/>
    </row>
    <row r="29" spans="1:16" x14ac:dyDescent="0.25">
      <c r="A29" s="81"/>
      <c r="B29" s="81"/>
      <c r="C29" s="81"/>
      <c r="D29" s="57"/>
      <c r="E29" s="85"/>
      <c r="F29" s="57"/>
      <c r="G29" s="61"/>
      <c r="H29" s="81"/>
      <c r="I29" s="81"/>
      <c r="J29" s="82"/>
      <c r="K29" s="83"/>
      <c r="L29" s="57"/>
      <c r="M29" s="57"/>
      <c r="N29" s="57"/>
      <c r="O29" s="57"/>
      <c r="P29" s="57"/>
    </row>
    <row r="30" spans="1:16" x14ac:dyDescent="0.25">
      <c r="A30" s="140"/>
      <c r="B30" s="141"/>
      <c r="C30" s="142"/>
      <c r="D30" s="57"/>
      <c r="E30" s="101"/>
      <c r="F30" s="57"/>
      <c r="G30" s="102"/>
      <c r="H30" s="103"/>
      <c r="I30" s="103"/>
      <c r="J30" s="104"/>
      <c r="K30" s="105"/>
      <c r="L30" s="57"/>
      <c r="M30" s="57"/>
      <c r="N30" s="57"/>
      <c r="O30" s="57"/>
      <c r="P30" s="57"/>
    </row>
    <row r="31" spans="1:16" x14ac:dyDescent="0.25">
      <c r="A31" s="140"/>
      <c r="B31" s="141"/>
      <c r="C31" s="142"/>
      <c r="D31" s="57"/>
      <c r="E31" s="101"/>
      <c r="F31" s="57"/>
      <c r="G31" s="102"/>
      <c r="H31" s="103"/>
      <c r="I31" s="103"/>
      <c r="J31" s="104"/>
      <c r="K31" s="105"/>
      <c r="L31" s="57"/>
      <c r="M31" s="57"/>
      <c r="N31" s="57"/>
      <c r="O31" s="57"/>
      <c r="P31" s="57"/>
    </row>
    <row r="32" spans="1:16" x14ac:dyDescent="0.25">
      <c r="A32" s="81"/>
      <c r="B32" s="81"/>
      <c r="C32" s="81"/>
      <c r="D32" s="57"/>
      <c r="E32" s="85"/>
      <c r="F32" s="57"/>
      <c r="G32" s="61"/>
      <c r="H32" s="81"/>
      <c r="I32" s="81"/>
      <c r="J32" s="82"/>
      <c r="K32" s="83"/>
      <c r="L32" s="57"/>
      <c r="M32" s="57"/>
      <c r="N32" s="57"/>
      <c r="O32" s="57"/>
      <c r="P32" s="57"/>
    </row>
    <row r="33" spans="1:16" x14ac:dyDescent="0.25">
      <c r="A33" s="140"/>
      <c r="B33" s="141"/>
      <c r="C33" s="142"/>
      <c r="D33" s="57"/>
      <c r="E33" s="85"/>
      <c r="F33" s="57"/>
      <c r="G33" s="102"/>
      <c r="H33" s="103"/>
      <c r="I33" s="103"/>
      <c r="J33" s="104"/>
      <c r="K33" s="105"/>
      <c r="L33" s="57"/>
      <c r="M33" s="57"/>
      <c r="N33" s="57"/>
      <c r="O33" s="57"/>
      <c r="P33" s="57"/>
    </row>
    <row r="34" spans="1:16" x14ac:dyDescent="0.25">
      <c r="A34" s="140"/>
      <c r="B34" s="141"/>
      <c r="C34" s="142"/>
      <c r="D34" s="57"/>
      <c r="E34" s="101"/>
      <c r="F34" s="57"/>
      <c r="G34" s="102"/>
      <c r="H34" s="103"/>
      <c r="I34" s="103"/>
      <c r="J34" s="104"/>
      <c r="K34" s="105"/>
      <c r="L34" s="57"/>
      <c r="M34" s="57"/>
      <c r="N34" s="57"/>
      <c r="O34" s="57"/>
      <c r="P34" s="57"/>
    </row>
    <row r="35" spans="1:16" x14ac:dyDescent="0.25">
      <c r="A35" s="100"/>
      <c r="B35" s="100"/>
      <c r="C35" s="100"/>
      <c r="D35" s="57"/>
      <c r="E35" s="101"/>
      <c r="F35" s="57"/>
      <c r="G35" s="102"/>
      <c r="H35" s="103"/>
      <c r="I35" s="103"/>
      <c r="J35" s="104"/>
      <c r="K35" s="105"/>
      <c r="L35" s="57"/>
      <c r="M35" s="57"/>
      <c r="N35" s="57"/>
      <c r="O35" s="57"/>
      <c r="P35" s="57"/>
    </row>
    <row r="36" spans="1:16" x14ac:dyDescent="0.25">
      <c r="A36" s="140"/>
      <c r="B36" s="141"/>
      <c r="C36" s="142"/>
      <c r="D36" s="57"/>
      <c r="E36" s="85"/>
      <c r="F36" s="57"/>
      <c r="G36" s="102"/>
      <c r="H36" s="103"/>
      <c r="I36" s="103"/>
      <c r="J36" s="104"/>
      <c r="K36" s="105"/>
      <c r="L36" s="57"/>
      <c r="M36" s="57"/>
      <c r="N36" s="57"/>
      <c r="O36" s="57"/>
      <c r="P36" s="57"/>
    </row>
    <row r="37" spans="1:16" x14ac:dyDescent="0.25">
      <c r="A37" s="172"/>
      <c r="B37" s="172"/>
      <c r="C37" s="172"/>
      <c r="D37" s="57"/>
      <c r="E37" s="85"/>
      <c r="F37" s="57"/>
      <c r="G37" s="61"/>
      <c r="H37" s="81"/>
      <c r="I37" s="81"/>
      <c r="J37" s="82"/>
      <c r="K37" s="83"/>
      <c r="L37" s="57"/>
      <c r="M37" s="57"/>
      <c r="N37" s="57"/>
      <c r="O37" s="57"/>
      <c r="P37" s="57"/>
    </row>
    <row r="38" spans="1:16" x14ac:dyDescent="0.25">
      <c r="A38" s="140"/>
      <c r="B38" s="141"/>
      <c r="C38" s="142"/>
      <c r="D38" s="57"/>
      <c r="E38" s="101"/>
      <c r="F38" s="57"/>
      <c r="G38" s="102"/>
      <c r="H38" s="103"/>
      <c r="I38" s="103"/>
      <c r="J38" s="104"/>
      <c r="K38" s="105"/>
      <c r="L38" s="57"/>
      <c r="M38" s="57"/>
      <c r="N38" s="57"/>
      <c r="O38" s="57"/>
      <c r="P38" s="57"/>
    </row>
    <row r="39" spans="1:16" x14ac:dyDescent="0.25">
      <c r="L39" s="57"/>
      <c r="M39" s="57"/>
      <c r="N39" s="57"/>
      <c r="O39" s="57"/>
      <c r="P39" s="57"/>
    </row>
    <row r="40" spans="1:16" x14ac:dyDescent="0.25">
      <c r="A40" s="177"/>
      <c r="B40" s="177"/>
      <c r="C40" s="177"/>
      <c r="D40" s="57"/>
      <c r="E40" s="101"/>
      <c r="F40" s="57"/>
      <c r="G40" s="102"/>
      <c r="H40" s="103"/>
      <c r="I40" s="103"/>
      <c r="J40" s="104"/>
      <c r="K40" s="105"/>
      <c r="L40" s="57"/>
      <c r="M40" s="57"/>
      <c r="N40" s="57"/>
      <c r="O40" s="57"/>
      <c r="P40" s="57"/>
    </row>
    <row r="41" spans="1:16" x14ac:dyDescent="0.25">
      <c r="A41" s="177"/>
      <c r="B41" s="177"/>
      <c r="C41" s="177"/>
      <c r="D41" s="57"/>
      <c r="E41" s="101"/>
      <c r="F41" s="57"/>
      <c r="G41" s="102"/>
      <c r="H41" s="103"/>
      <c r="I41" s="103"/>
      <c r="J41" s="104"/>
      <c r="K41" s="105"/>
      <c r="L41" s="57"/>
      <c r="M41" s="57"/>
      <c r="N41" s="57"/>
      <c r="O41" s="57"/>
      <c r="P41" s="57"/>
    </row>
    <row r="42" spans="1:16" x14ac:dyDescent="0.25">
      <c r="L42" s="57"/>
      <c r="M42" s="57"/>
      <c r="N42" s="57"/>
      <c r="O42" s="57"/>
      <c r="P42" s="57"/>
    </row>
    <row r="43" spans="1:16" x14ac:dyDescent="0.25">
      <c r="L43" s="57"/>
      <c r="M43" s="57"/>
      <c r="N43" s="57"/>
      <c r="O43" s="57"/>
      <c r="P43" s="57"/>
    </row>
    <row r="44" spans="1:16" x14ac:dyDescent="0.25">
      <c r="A44" s="165"/>
      <c r="B44" s="165"/>
      <c r="C44" s="165"/>
      <c r="D44" s="165"/>
      <c r="E44" s="165"/>
      <c r="F44" s="165"/>
      <c r="G44" s="165"/>
      <c r="H44" s="165"/>
      <c r="I44" s="165"/>
      <c r="J44" s="165"/>
      <c r="K44" s="165"/>
      <c r="L44" s="57"/>
      <c r="M44" s="57"/>
      <c r="N44" s="57"/>
      <c r="O44" s="57"/>
      <c r="P44" s="57"/>
    </row>
    <row r="45" spans="1:16" x14ac:dyDescent="0.25">
      <c r="L45" s="57"/>
      <c r="M45" s="57"/>
      <c r="N45" s="57"/>
      <c r="O45" s="57"/>
      <c r="P45" s="57"/>
    </row>
    <row r="46" spans="1:16" x14ac:dyDescent="0.25">
      <c r="A46" s="166"/>
      <c r="B46" s="166"/>
      <c r="C46" s="166"/>
      <c r="D46" s="57"/>
      <c r="E46" s="101"/>
      <c r="F46" s="57"/>
      <c r="G46" s="102"/>
      <c r="H46" s="103"/>
      <c r="I46" s="103"/>
      <c r="J46" s="104"/>
      <c r="K46" s="105"/>
    </row>
    <row r="47" spans="1:16" x14ac:dyDescent="0.25">
      <c r="A47" s="166"/>
      <c r="B47" s="166"/>
      <c r="C47" s="166"/>
      <c r="D47" s="57"/>
      <c r="E47" s="101"/>
      <c r="F47" s="57"/>
      <c r="G47" s="102"/>
      <c r="H47" s="103"/>
      <c r="I47" s="103"/>
      <c r="J47" s="104"/>
      <c r="K47" s="105"/>
    </row>
    <row r="48" spans="1:16" x14ac:dyDescent="0.25">
      <c r="A48" s="166"/>
      <c r="B48" s="166"/>
      <c r="C48" s="166"/>
      <c r="D48" s="57"/>
      <c r="E48" s="101"/>
      <c r="F48" s="57"/>
      <c r="G48" s="102"/>
      <c r="H48" s="103"/>
      <c r="I48" s="103"/>
      <c r="J48" s="104"/>
      <c r="K48" s="105"/>
    </row>
    <row r="49" spans="1:11" x14ac:dyDescent="0.25">
      <c r="A49" s="166"/>
      <c r="B49" s="166"/>
      <c r="C49" s="166"/>
      <c r="D49" s="57"/>
      <c r="E49" s="101"/>
      <c r="F49" s="57"/>
      <c r="G49" s="102"/>
      <c r="H49" s="103"/>
      <c r="I49" s="103"/>
      <c r="J49" s="104"/>
      <c r="K49" s="105"/>
    </row>
    <row r="50" spans="1:11" x14ac:dyDescent="0.25">
      <c r="A50" s="166"/>
      <c r="B50" s="166"/>
      <c r="C50" s="166"/>
      <c r="D50" s="57"/>
      <c r="E50" s="101"/>
      <c r="F50" s="57"/>
      <c r="G50" s="102"/>
      <c r="H50" s="103"/>
      <c r="I50" s="103"/>
      <c r="J50" s="104"/>
      <c r="K50" s="105"/>
    </row>
    <row r="51" spans="1:11" x14ac:dyDescent="0.25">
      <c r="A51" s="166"/>
      <c r="B51" s="166"/>
      <c r="C51" s="166"/>
      <c r="D51" s="57"/>
      <c r="E51" s="101"/>
      <c r="F51" s="57"/>
      <c r="G51" s="102"/>
      <c r="H51" s="103"/>
      <c r="I51" s="103"/>
      <c r="J51" s="104"/>
      <c r="K51" s="105"/>
    </row>
    <row r="52" spans="1:11" x14ac:dyDescent="0.25">
      <c r="A52" s="166"/>
      <c r="B52" s="166"/>
      <c r="C52" s="166"/>
      <c r="D52" s="57"/>
      <c r="E52" s="101"/>
      <c r="F52" s="57"/>
      <c r="G52" s="102"/>
      <c r="H52" s="103"/>
      <c r="I52" s="103"/>
      <c r="J52" s="104"/>
      <c r="K52" s="105"/>
    </row>
    <row r="53" spans="1:11" x14ac:dyDescent="0.25">
      <c r="A53" s="166"/>
      <c r="B53" s="166"/>
      <c r="C53" s="166"/>
      <c r="D53" s="57"/>
      <c r="E53" s="101"/>
      <c r="F53" s="57"/>
      <c r="G53" s="102"/>
      <c r="H53" s="103"/>
      <c r="I53" s="103"/>
      <c r="J53" s="104"/>
      <c r="K53" s="105"/>
    </row>
    <row r="56" spans="1:11" x14ac:dyDescent="0.25">
      <c r="A56" s="167"/>
    </row>
  </sheetData>
  <pageMargins left="0.55118110236220474" right="0.23622047244094491" top="0.35433070866141736" bottom="0.35433070866141736" header="0.31496062992125984" footer="0.31496062992125984"/>
  <pageSetup paperSize="9" scale="71" orientation="landscape" r:id="rId1"/>
  <rowBreaks count="1" manualBreakCount="1">
    <brk id="9" max="16" man="1"/>
  </rowBreaks>
  <colBreaks count="1" manualBreakCount="1">
    <brk id="6" max="5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2:V56"/>
  <sheetViews>
    <sheetView showGridLines="0" view="pageBreakPreview" zoomScale="60" zoomScaleNormal="100" workbookViewId="0">
      <selection activeCell="L38" sqref="L38"/>
    </sheetView>
  </sheetViews>
  <sheetFormatPr baseColWidth="10" defaultRowHeight="13.5" x14ac:dyDescent="0.25"/>
  <cols>
    <col min="1" max="7" width="11.42578125" style="1"/>
    <col min="8" max="9" width="11.42578125" style="1" customWidth="1"/>
    <col min="10" max="16" width="11.42578125" style="1"/>
    <col min="17" max="17" width="11.85546875" style="1" bestFit="1" customWidth="1"/>
    <col min="18" max="18" width="35.85546875" style="1" bestFit="1" customWidth="1"/>
    <col min="19" max="19" width="12" style="1" bestFit="1" customWidth="1"/>
    <col min="20" max="20" width="11.85546875" style="1" bestFit="1" customWidth="1"/>
    <col min="21" max="16384" width="11.42578125" style="1"/>
  </cols>
  <sheetData>
    <row r="2" spans="1:22" s="124" customFormat="1" ht="30.75" x14ac:dyDescent="0.45">
      <c r="A2" s="123"/>
    </row>
    <row r="3" spans="1:22" ht="16.5" x14ac:dyDescent="0.3">
      <c r="A3" s="125"/>
    </row>
    <row r="6" spans="1:22" ht="15" customHeight="1" x14ac:dyDescent="0.25"/>
    <row r="10" spans="1:22" x14ac:dyDescent="0.25">
      <c r="E10" s="126"/>
      <c r="F10" s="126"/>
      <c r="G10" s="126"/>
      <c r="H10" s="126"/>
      <c r="I10" s="127"/>
      <c r="J10" s="127"/>
      <c r="K10" s="128"/>
      <c r="L10" s="127"/>
      <c r="S10" s="129"/>
      <c r="T10" s="129"/>
      <c r="U10" s="130"/>
      <c r="V10" s="130"/>
    </row>
    <row r="11" spans="1:22" ht="13.5" customHeight="1" x14ac:dyDescent="0.25">
      <c r="A11" s="84"/>
      <c r="B11" s="84"/>
      <c r="C11" s="84"/>
      <c r="D11" s="84"/>
      <c r="E11" s="131"/>
      <c r="F11" s="131"/>
      <c r="G11" s="132"/>
      <c r="H11" s="132"/>
      <c r="I11" s="133"/>
      <c r="J11" s="133"/>
      <c r="K11" s="134"/>
      <c r="L11" s="133"/>
      <c r="M11" s="135"/>
      <c r="N11" s="135"/>
      <c r="O11" s="135"/>
      <c r="P11" s="135"/>
      <c r="S11" s="129"/>
      <c r="T11" s="129"/>
      <c r="U11" s="129"/>
      <c r="V11" s="129"/>
    </row>
    <row r="12" spans="1:22" x14ac:dyDescent="0.25">
      <c r="A12" s="84"/>
      <c r="B12" s="84"/>
      <c r="C12" s="84"/>
      <c r="D12" s="84"/>
      <c r="E12" s="136"/>
      <c r="F12" s="137"/>
      <c r="G12" s="136"/>
      <c r="H12" s="137"/>
      <c r="I12" s="136"/>
      <c r="J12" s="137"/>
      <c r="K12" s="138"/>
      <c r="L12" s="84"/>
      <c r="M12" s="135"/>
      <c r="N12" s="135"/>
      <c r="O12" s="135"/>
      <c r="P12" s="135"/>
      <c r="U12" s="129"/>
      <c r="V12" s="129"/>
    </row>
    <row r="13" spans="1:22" x14ac:dyDescent="0.25">
      <c r="L13" s="139"/>
      <c r="M13" s="57"/>
      <c r="N13" s="57"/>
      <c r="O13" s="57"/>
      <c r="P13" s="57"/>
    </row>
    <row r="14" spans="1:22" x14ac:dyDescent="0.25">
      <c r="A14" s="140"/>
      <c r="B14" s="141"/>
      <c r="C14" s="142"/>
      <c r="D14" s="84"/>
      <c r="E14" s="143"/>
      <c r="F14" s="144"/>
      <c r="G14" s="143"/>
      <c r="H14" s="144"/>
      <c r="I14" s="145"/>
      <c r="J14" s="146"/>
      <c r="K14" s="147"/>
      <c r="L14" s="139"/>
      <c r="M14" s="57"/>
      <c r="N14" s="57"/>
      <c r="O14" s="57"/>
      <c r="P14" s="57"/>
    </row>
    <row r="15" spans="1:22" x14ac:dyDescent="0.25">
      <c r="A15" s="140"/>
      <c r="B15" s="141"/>
      <c r="C15" s="142"/>
      <c r="D15" s="84"/>
      <c r="E15" s="143"/>
      <c r="F15" s="144"/>
      <c r="G15" s="143"/>
      <c r="H15" s="144"/>
      <c r="I15" s="145"/>
      <c r="J15" s="146"/>
      <c r="K15" s="147"/>
      <c r="L15" s="72"/>
      <c r="M15" s="57"/>
      <c r="N15" s="57"/>
      <c r="O15" s="57"/>
      <c r="P15" s="57"/>
    </row>
    <row r="16" spans="1:22" x14ac:dyDescent="0.25">
      <c r="A16" s="148"/>
      <c r="B16" s="148"/>
      <c r="C16" s="148"/>
      <c r="D16" s="84"/>
      <c r="E16" s="149"/>
      <c r="F16" s="149"/>
      <c r="G16" s="149"/>
      <c r="H16" s="149"/>
      <c r="I16" s="150"/>
      <c r="J16" s="150"/>
      <c r="K16" s="151"/>
      <c r="L16" s="139"/>
      <c r="M16" s="57"/>
      <c r="N16" s="57"/>
      <c r="O16" s="57"/>
      <c r="P16" s="57"/>
    </row>
    <row r="17" spans="1:20" x14ac:dyDescent="0.25">
      <c r="A17" s="140"/>
      <c r="B17" s="141"/>
      <c r="C17" s="142"/>
      <c r="D17" s="84"/>
      <c r="E17" s="143"/>
      <c r="F17" s="144"/>
      <c r="G17" s="143"/>
      <c r="H17" s="144"/>
      <c r="I17" s="152"/>
      <c r="J17" s="153"/>
      <c r="K17" s="147"/>
      <c r="L17" s="139"/>
      <c r="M17" s="57"/>
      <c r="N17" s="57"/>
      <c r="O17" s="57"/>
      <c r="P17" s="57"/>
    </row>
    <row r="18" spans="1:20" x14ac:dyDescent="0.25">
      <c r="A18" s="140"/>
      <c r="B18" s="141"/>
      <c r="C18" s="142"/>
      <c r="D18" s="84"/>
      <c r="E18" s="143"/>
      <c r="F18" s="144"/>
      <c r="G18" s="143"/>
      <c r="H18" s="144"/>
      <c r="I18" s="152"/>
      <c r="J18" s="153"/>
      <c r="K18" s="147"/>
      <c r="L18" s="139"/>
      <c r="M18" s="57"/>
      <c r="N18" s="57"/>
      <c r="O18" s="57"/>
      <c r="P18" s="57"/>
      <c r="S18" s="154"/>
      <c r="T18" s="154"/>
    </row>
    <row r="19" spans="1:20" x14ac:dyDescent="0.25">
      <c r="A19" s="155"/>
      <c r="B19" s="155"/>
      <c r="C19" s="155"/>
      <c r="E19" s="156"/>
      <c r="F19" s="156"/>
      <c r="G19" s="156"/>
      <c r="H19" s="156"/>
      <c r="I19" s="157"/>
      <c r="J19" s="157"/>
      <c r="K19" s="155"/>
      <c r="L19" s="72"/>
      <c r="M19" s="57"/>
      <c r="N19" s="57"/>
      <c r="O19" s="57"/>
      <c r="P19" s="57"/>
    </row>
    <row r="20" spans="1:20" x14ac:dyDescent="0.25">
      <c r="A20" s="140"/>
      <c r="B20" s="141"/>
      <c r="C20" s="142"/>
      <c r="D20" s="84"/>
      <c r="E20" s="143"/>
      <c r="F20" s="144"/>
      <c r="G20" s="143"/>
      <c r="H20" s="144"/>
      <c r="I20" s="152"/>
      <c r="J20" s="153"/>
      <c r="K20" s="147"/>
      <c r="L20" s="139"/>
      <c r="M20" s="57"/>
      <c r="N20" s="57"/>
      <c r="O20" s="57"/>
      <c r="P20" s="57"/>
    </row>
    <row r="21" spans="1:20" x14ac:dyDescent="0.25">
      <c r="A21" s="140"/>
      <c r="B21" s="141"/>
      <c r="C21" s="142"/>
      <c r="D21" s="84"/>
      <c r="E21" s="143"/>
      <c r="F21" s="144"/>
      <c r="G21" s="143"/>
      <c r="H21" s="144"/>
      <c r="I21" s="152"/>
      <c r="J21" s="153"/>
      <c r="K21" s="147"/>
      <c r="L21" s="139"/>
      <c r="M21" s="57"/>
      <c r="N21" s="57"/>
      <c r="O21" s="57"/>
      <c r="P21" s="57"/>
    </row>
    <row r="22" spans="1:20" x14ac:dyDescent="0.25">
      <c r="A22" s="140"/>
      <c r="B22" s="141"/>
      <c r="C22" s="142"/>
      <c r="D22" s="84"/>
      <c r="E22" s="143"/>
      <c r="F22" s="144"/>
      <c r="G22" s="143"/>
      <c r="H22" s="144"/>
      <c r="I22" s="152"/>
      <c r="J22" s="153"/>
      <c r="K22" s="147"/>
      <c r="L22" s="139"/>
      <c r="M22" s="57"/>
      <c r="N22" s="57"/>
      <c r="O22" s="57"/>
      <c r="P22" s="57"/>
    </row>
    <row r="23" spans="1:20" x14ac:dyDescent="0.25">
      <c r="A23" s="155"/>
      <c r="B23" s="155"/>
      <c r="C23" s="155"/>
      <c r="E23" s="156"/>
      <c r="F23" s="156"/>
      <c r="G23" s="156"/>
      <c r="H23" s="156"/>
      <c r="I23" s="157"/>
      <c r="J23" s="157"/>
      <c r="K23" s="155"/>
      <c r="L23" s="72"/>
      <c r="M23" s="57"/>
      <c r="N23" s="57"/>
      <c r="O23" s="57"/>
      <c r="P23" s="57"/>
    </row>
    <row r="24" spans="1:20" x14ac:dyDescent="0.25">
      <c r="A24" s="140"/>
      <c r="B24" s="141"/>
      <c r="C24" s="142"/>
      <c r="D24" s="84"/>
      <c r="E24" s="143"/>
      <c r="F24" s="144"/>
      <c r="G24" s="143"/>
      <c r="H24" s="144"/>
      <c r="I24" s="152"/>
      <c r="J24" s="153"/>
      <c r="K24" s="147"/>
      <c r="L24" s="139"/>
      <c r="M24" s="57"/>
      <c r="N24" s="57"/>
      <c r="O24" s="57"/>
      <c r="P24" s="57"/>
    </row>
    <row r="25" spans="1:20" x14ac:dyDescent="0.25">
      <c r="A25" s="140"/>
      <c r="B25" s="141"/>
      <c r="C25" s="142"/>
      <c r="D25" s="84"/>
      <c r="E25" s="143"/>
      <c r="F25" s="144"/>
      <c r="G25" s="143"/>
      <c r="H25" s="144"/>
      <c r="I25" s="152"/>
      <c r="J25" s="153"/>
      <c r="K25" s="147"/>
      <c r="L25" s="72"/>
      <c r="M25" s="57"/>
      <c r="N25" s="57"/>
      <c r="O25" s="57"/>
      <c r="P25" s="57"/>
    </row>
    <row r="26" spans="1:20" x14ac:dyDescent="0.25">
      <c r="A26" s="155"/>
      <c r="B26" s="155"/>
      <c r="C26" s="155"/>
      <c r="E26" s="156"/>
      <c r="F26" s="156"/>
      <c r="G26" s="156"/>
      <c r="H26" s="156"/>
      <c r="I26" s="157"/>
      <c r="J26" s="157"/>
      <c r="K26" s="155"/>
      <c r="L26" s="139"/>
      <c r="M26" s="135"/>
      <c r="N26" s="135"/>
      <c r="O26" s="135"/>
      <c r="P26" s="135"/>
    </row>
    <row r="27" spans="1:20" x14ac:dyDescent="0.25">
      <c r="A27" s="140"/>
      <c r="B27" s="141"/>
      <c r="C27" s="142"/>
      <c r="D27" s="84"/>
      <c r="E27" s="143"/>
      <c r="F27" s="144"/>
      <c r="G27" s="143"/>
      <c r="H27" s="144"/>
      <c r="I27" s="152"/>
      <c r="J27" s="153"/>
      <c r="K27" s="147"/>
      <c r="L27" s="84"/>
      <c r="M27" s="135"/>
      <c r="N27" s="135"/>
      <c r="O27" s="135"/>
      <c r="P27" s="135"/>
    </row>
    <row r="28" spans="1:20" x14ac:dyDescent="0.25">
      <c r="A28" s="140"/>
      <c r="B28" s="141"/>
      <c r="C28" s="142"/>
      <c r="D28" s="84"/>
      <c r="E28" s="143"/>
      <c r="F28" s="144"/>
      <c r="G28" s="143"/>
      <c r="H28" s="144"/>
      <c r="I28" s="152"/>
      <c r="J28" s="153"/>
      <c r="K28" s="147"/>
      <c r="L28" s="84"/>
      <c r="M28" s="57"/>
      <c r="N28" s="57"/>
      <c r="O28" s="57"/>
      <c r="P28" s="57"/>
    </row>
    <row r="29" spans="1:20" x14ac:dyDescent="0.25">
      <c r="A29" s="148"/>
      <c r="B29" s="148"/>
      <c r="C29" s="148"/>
      <c r="D29" s="84"/>
      <c r="E29" s="158"/>
      <c r="F29" s="158"/>
      <c r="G29" s="158"/>
      <c r="H29" s="158"/>
      <c r="I29" s="159"/>
      <c r="J29" s="159"/>
      <c r="K29" s="148"/>
      <c r="L29" s="84"/>
      <c r="M29" s="57"/>
      <c r="N29" s="57"/>
      <c r="O29" s="57"/>
      <c r="P29" s="57"/>
    </row>
    <row r="30" spans="1:20" x14ac:dyDescent="0.25">
      <c r="A30" s="140"/>
      <c r="B30" s="141"/>
      <c r="C30" s="142"/>
      <c r="D30" s="84"/>
      <c r="E30" s="143"/>
      <c r="F30" s="144"/>
      <c r="G30" s="143"/>
      <c r="H30" s="144"/>
      <c r="I30" s="152"/>
      <c r="J30" s="153"/>
      <c r="K30" s="147"/>
      <c r="L30" s="84"/>
      <c r="M30" s="57"/>
      <c r="N30" s="57"/>
      <c r="O30" s="57"/>
      <c r="P30" s="57"/>
    </row>
    <row r="31" spans="1:20" x14ac:dyDescent="0.25">
      <c r="A31" s="148"/>
      <c r="B31" s="148"/>
      <c r="C31" s="148"/>
      <c r="D31" s="84"/>
      <c r="E31" s="79"/>
      <c r="F31" s="79"/>
      <c r="G31" s="79"/>
      <c r="H31" s="79"/>
      <c r="I31" s="80"/>
      <c r="J31" s="80"/>
      <c r="K31" s="72"/>
      <c r="L31" s="84"/>
      <c r="M31" s="57"/>
      <c r="N31" s="57"/>
      <c r="O31" s="57"/>
      <c r="P31" s="57"/>
    </row>
    <row r="32" spans="1:20" x14ac:dyDescent="0.25">
      <c r="A32" s="140"/>
      <c r="B32" s="141"/>
      <c r="C32" s="142"/>
      <c r="D32" s="84"/>
      <c r="E32" s="160"/>
      <c r="F32" s="161"/>
      <c r="G32" s="160"/>
      <c r="H32" s="161"/>
      <c r="I32" s="145"/>
      <c r="J32" s="146"/>
      <c r="K32" s="147"/>
      <c r="L32" s="84"/>
      <c r="M32" s="57"/>
      <c r="N32" s="57"/>
      <c r="O32" s="57"/>
      <c r="P32" s="57"/>
    </row>
    <row r="33" spans="1:16" x14ac:dyDescent="0.25">
      <c r="A33" s="148"/>
      <c r="B33" s="148"/>
      <c r="C33" s="148"/>
      <c r="D33" s="84"/>
      <c r="E33" s="162"/>
      <c r="F33" s="162"/>
      <c r="G33" s="162"/>
      <c r="H33" s="162"/>
      <c r="I33" s="159"/>
      <c r="J33" s="159"/>
      <c r="K33" s="148"/>
      <c r="L33" s="84"/>
      <c r="M33" s="57"/>
      <c r="N33" s="57"/>
      <c r="O33" s="57"/>
      <c r="P33" s="57"/>
    </row>
    <row r="34" spans="1:16" x14ac:dyDescent="0.25">
      <c r="A34" s="140"/>
      <c r="B34" s="141"/>
      <c r="C34" s="142"/>
      <c r="D34" s="84"/>
      <c r="E34" s="160"/>
      <c r="F34" s="161"/>
      <c r="G34" s="160"/>
      <c r="H34" s="161"/>
      <c r="I34" s="152"/>
      <c r="J34" s="153"/>
      <c r="K34" s="147"/>
      <c r="L34" s="84"/>
      <c r="M34" s="57"/>
      <c r="N34" s="57"/>
      <c r="O34" s="57"/>
      <c r="P34" s="57"/>
    </row>
    <row r="35" spans="1:16" x14ac:dyDescent="0.25">
      <c r="A35" s="155"/>
      <c r="B35" s="155"/>
      <c r="C35" s="155"/>
      <c r="I35" s="155"/>
      <c r="J35" s="155"/>
      <c r="K35" s="155"/>
      <c r="L35" s="84"/>
      <c r="M35" s="57"/>
      <c r="N35" s="57"/>
      <c r="O35" s="57"/>
      <c r="P35" s="57"/>
    </row>
    <row r="36" spans="1:16" x14ac:dyDescent="0.25">
      <c r="A36" s="140"/>
      <c r="B36" s="141"/>
      <c r="C36" s="142"/>
      <c r="D36" s="84"/>
      <c r="E36" s="143"/>
      <c r="F36" s="144"/>
      <c r="G36" s="143"/>
      <c r="H36" s="144"/>
      <c r="I36" s="152"/>
      <c r="J36" s="153"/>
      <c r="K36" s="147"/>
      <c r="L36" s="84"/>
      <c r="M36" s="57"/>
      <c r="N36" s="57"/>
      <c r="O36" s="57"/>
      <c r="P36" s="57"/>
    </row>
    <row r="37" spans="1:16" x14ac:dyDescent="0.25">
      <c r="A37" s="140"/>
      <c r="B37" s="141"/>
      <c r="C37" s="142"/>
      <c r="E37" s="143"/>
      <c r="F37" s="144"/>
      <c r="G37" s="143"/>
      <c r="H37" s="144"/>
      <c r="I37" s="152"/>
      <c r="J37" s="153"/>
      <c r="K37" s="147"/>
      <c r="L37" s="84"/>
      <c r="M37" s="57"/>
      <c r="N37" s="57"/>
      <c r="O37" s="57"/>
      <c r="P37" s="57"/>
    </row>
    <row r="38" spans="1:16" x14ac:dyDescent="0.25">
      <c r="A38" s="140"/>
      <c r="B38" s="141"/>
      <c r="C38" s="142"/>
      <c r="D38" s="84"/>
      <c r="E38" s="163"/>
      <c r="F38" s="164"/>
      <c r="G38" s="163"/>
      <c r="H38" s="164"/>
      <c r="I38" s="152"/>
      <c r="J38" s="153"/>
      <c r="K38" s="147"/>
      <c r="L38" s="84"/>
      <c r="M38" s="57"/>
      <c r="N38" s="57"/>
      <c r="O38" s="57"/>
      <c r="P38" s="57"/>
    </row>
    <row r="39" spans="1:16" x14ac:dyDescent="0.25">
      <c r="A39" s="140"/>
      <c r="B39" s="141"/>
      <c r="C39" s="142"/>
      <c r="E39" s="143"/>
      <c r="F39" s="144"/>
      <c r="G39" s="143"/>
      <c r="H39" s="144"/>
      <c r="I39" s="152"/>
      <c r="J39" s="153"/>
      <c r="K39" s="147"/>
      <c r="L39" s="84"/>
      <c r="M39" s="57"/>
      <c r="N39" s="57"/>
      <c r="O39" s="57"/>
      <c r="P39" s="57"/>
    </row>
    <row r="40" spans="1:16" x14ac:dyDescent="0.25">
      <c r="A40" s="140"/>
      <c r="B40" s="141"/>
      <c r="C40" s="142"/>
      <c r="E40" s="143"/>
      <c r="F40" s="144"/>
      <c r="G40" s="143"/>
      <c r="H40" s="144"/>
      <c r="I40" s="152"/>
      <c r="J40" s="153"/>
      <c r="K40" s="147"/>
      <c r="L40" s="84"/>
      <c r="M40" s="57"/>
      <c r="N40" s="57"/>
      <c r="O40" s="57"/>
      <c r="P40" s="57"/>
    </row>
    <row r="41" spans="1:16" x14ac:dyDescent="0.25">
      <c r="L41" s="84"/>
      <c r="M41" s="57"/>
      <c r="N41" s="57"/>
      <c r="O41" s="57"/>
      <c r="P41" s="57"/>
    </row>
    <row r="42" spans="1:16" x14ac:dyDescent="0.25">
      <c r="L42" s="84"/>
      <c r="M42" s="57"/>
      <c r="N42" s="57"/>
      <c r="O42" s="57"/>
      <c r="P42" s="57"/>
    </row>
    <row r="43" spans="1:16" x14ac:dyDescent="0.25">
      <c r="A43" s="165"/>
      <c r="B43" s="165"/>
      <c r="C43" s="165"/>
      <c r="D43" s="165"/>
      <c r="E43" s="165"/>
      <c r="F43" s="165"/>
      <c r="G43" s="165"/>
      <c r="H43" s="165"/>
      <c r="I43" s="165"/>
      <c r="J43" s="165"/>
      <c r="K43" s="165"/>
      <c r="L43" s="84"/>
      <c r="M43" s="57"/>
      <c r="N43" s="57"/>
      <c r="O43" s="57"/>
      <c r="P43" s="57"/>
    </row>
    <row r="44" spans="1:16" x14ac:dyDescent="0.25">
      <c r="L44" s="84"/>
      <c r="M44" s="57"/>
      <c r="N44" s="57"/>
      <c r="O44" s="57"/>
      <c r="P44" s="57"/>
    </row>
    <row r="45" spans="1:16" x14ac:dyDescent="0.25">
      <c r="A45" s="166"/>
      <c r="B45" s="166"/>
      <c r="C45" s="166"/>
      <c r="E45" s="143"/>
      <c r="F45" s="144"/>
      <c r="G45" s="143"/>
      <c r="H45" s="144"/>
      <c r="I45" s="152"/>
      <c r="J45" s="153"/>
      <c r="K45" s="147"/>
      <c r="L45" s="84"/>
      <c r="M45" s="57"/>
      <c r="N45" s="57"/>
      <c r="O45" s="57"/>
      <c r="P45" s="57"/>
    </row>
    <row r="46" spans="1:16" x14ac:dyDescent="0.25">
      <c r="A46" s="166"/>
      <c r="B46" s="166"/>
      <c r="C46" s="166"/>
      <c r="D46" s="84"/>
      <c r="E46" s="143"/>
      <c r="F46" s="144"/>
      <c r="G46" s="143"/>
      <c r="H46" s="144"/>
      <c r="I46" s="152"/>
      <c r="J46" s="153"/>
      <c r="K46" s="147"/>
      <c r="L46" s="84"/>
    </row>
    <row r="47" spans="1:16" x14ac:dyDescent="0.25">
      <c r="A47" s="166"/>
      <c r="B47" s="166"/>
      <c r="C47" s="166"/>
      <c r="E47" s="143"/>
      <c r="F47" s="144"/>
      <c r="G47" s="143"/>
      <c r="H47" s="144"/>
      <c r="I47" s="152"/>
      <c r="J47" s="153"/>
      <c r="K47" s="147"/>
    </row>
    <row r="48" spans="1:16" x14ac:dyDescent="0.25">
      <c r="A48" s="166"/>
      <c r="B48" s="166"/>
      <c r="C48" s="166"/>
      <c r="E48" s="143"/>
      <c r="F48" s="144"/>
      <c r="G48" s="143"/>
      <c r="H48" s="144"/>
      <c r="I48" s="152"/>
      <c r="J48" s="153"/>
      <c r="K48" s="147"/>
    </row>
    <row r="49" spans="1:11" x14ac:dyDescent="0.25">
      <c r="A49" s="166"/>
      <c r="B49" s="166"/>
      <c r="C49" s="166"/>
      <c r="E49" s="143"/>
      <c r="F49" s="144"/>
      <c r="G49" s="143"/>
      <c r="H49" s="144"/>
      <c r="I49" s="152"/>
      <c r="J49" s="153"/>
      <c r="K49" s="147"/>
    </row>
    <row r="50" spans="1:11" x14ac:dyDescent="0.25">
      <c r="A50" s="166"/>
      <c r="B50" s="166"/>
      <c r="C50" s="166"/>
      <c r="D50" s="84"/>
      <c r="E50" s="143"/>
      <c r="F50" s="144"/>
      <c r="G50" s="143"/>
      <c r="H50" s="144"/>
      <c r="I50" s="152"/>
      <c r="J50" s="153"/>
      <c r="K50" s="147"/>
    </row>
    <row r="51" spans="1:11" x14ac:dyDescent="0.25">
      <c r="A51" s="166"/>
      <c r="B51" s="166"/>
      <c r="C51" s="166"/>
      <c r="E51" s="143"/>
      <c r="F51" s="144"/>
      <c r="G51" s="143"/>
      <c r="H51" s="144"/>
      <c r="I51" s="152"/>
      <c r="J51" s="153"/>
      <c r="K51" s="147"/>
    </row>
    <row r="52" spans="1:11" x14ac:dyDescent="0.25">
      <c r="A52" s="166"/>
      <c r="B52" s="166"/>
      <c r="C52" s="166"/>
      <c r="E52" s="143"/>
      <c r="F52" s="144"/>
      <c r="G52" s="143"/>
      <c r="H52" s="144"/>
      <c r="I52" s="152"/>
      <c r="J52" s="153"/>
      <c r="K52" s="147"/>
    </row>
    <row r="54" spans="1:11" x14ac:dyDescent="0.25">
      <c r="A54" s="166"/>
      <c r="B54" s="166"/>
      <c r="C54" s="166"/>
      <c r="E54" s="143"/>
      <c r="F54" s="144"/>
      <c r="G54" s="143"/>
      <c r="H54" s="144"/>
      <c r="I54" s="152"/>
      <c r="J54" s="153"/>
      <c r="K54" s="147"/>
    </row>
    <row r="56" spans="1:11" x14ac:dyDescent="0.25">
      <c r="A56" s="167"/>
    </row>
  </sheetData>
  <conditionalFormatting sqref="E32:F32">
    <cfRule type="cellIs" dxfId="7" priority="17" operator="lessThan">
      <formula>0</formula>
    </cfRule>
    <cfRule type="cellIs" dxfId="6" priority="18" operator="greaterThan">
      <formula>0</formula>
    </cfRule>
  </conditionalFormatting>
  <conditionalFormatting sqref="G32:H32">
    <cfRule type="cellIs" dxfId="5" priority="15" operator="lessThan">
      <formula>0</formula>
    </cfRule>
    <cfRule type="cellIs" dxfId="4" priority="16" operator="greaterThan">
      <formula>0</formula>
    </cfRule>
  </conditionalFormatting>
  <conditionalFormatting sqref="E34:F34">
    <cfRule type="cellIs" dxfId="3" priority="8" operator="lessThan">
      <formula>0</formula>
    </cfRule>
    <cfRule type="cellIs" dxfId="2" priority="9" operator="greaterThan">
      <formula>0</formula>
    </cfRule>
  </conditionalFormatting>
  <conditionalFormatting sqref="G34:H34">
    <cfRule type="cellIs" dxfId="1" priority="6" operator="lessThan">
      <formula>0</formula>
    </cfRule>
    <cfRule type="cellIs" dxfId="0" priority="7" operator="greaterThan">
      <formula>0</formula>
    </cfRule>
  </conditionalFormatting>
  <pageMargins left="0.55118110236220474" right="0.23622047244094491" top="0.35433070866141736" bottom="0.23622047244094491" header="0.31496062992125984" footer="0.31496062992125984"/>
  <pageSetup paperSize="9" scale="71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2:AJ65"/>
  <sheetViews>
    <sheetView showGridLines="0" showZeros="0" view="pageBreakPreview" topLeftCell="A3" zoomScale="70" zoomScaleNormal="100" zoomScaleSheetLayoutView="70" workbookViewId="0">
      <selection activeCell="D10" sqref="D10"/>
    </sheetView>
  </sheetViews>
  <sheetFormatPr baseColWidth="10" defaultRowHeight="13.5" x14ac:dyDescent="0.25"/>
  <cols>
    <col min="1" max="19" width="11.42578125" style="51"/>
    <col min="20" max="20" width="12" style="51" bestFit="1" customWidth="1"/>
    <col min="21" max="30" width="11.85546875" style="51" bestFit="1" customWidth="1"/>
    <col min="31" max="31" width="12" style="51" bestFit="1" customWidth="1"/>
    <col min="32" max="16384" width="11.42578125" style="51"/>
  </cols>
  <sheetData>
    <row r="2" spans="1:36" s="55" customFormat="1" ht="30.75" x14ac:dyDescent="0.45">
      <c r="A2" s="58"/>
    </row>
    <row r="3" spans="1:36" ht="16.5" x14ac:dyDescent="0.3">
      <c r="A3" s="54"/>
      <c r="AG3" s="51">
        <v>1</v>
      </c>
      <c r="AH3" s="53" t="s">
        <v>1</v>
      </c>
      <c r="AI3" s="66">
        <v>1</v>
      </c>
      <c r="AJ3" s="51" t="s">
        <v>37</v>
      </c>
    </row>
    <row r="4" spans="1:36" x14ac:dyDescent="0.25">
      <c r="AG4" s="51">
        <v>2</v>
      </c>
      <c r="AH4" s="53" t="s">
        <v>2</v>
      </c>
      <c r="AI4" s="66">
        <v>2</v>
      </c>
      <c r="AJ4" s="51" t="str">
        <f>UPPER("Févr")</f>
        <v>FÉVR</v>
      </c>
    </row>
    <row r="5" spans="1:36" x14ac:dyDescent="0.25">
      <c r="AG5" s="51">
        <v>3</v>
      </c>
      <c r="AH5" s="53" t="s">
        <v>3</v>
      </c>
      <c r="AI5" s="66">
        <v>3</v>
      </c>
      <c r="AJ5" s="51" t="s">
        <v>38</v>
      </c>
    </row>
    <row r="6" spans="1:36" ht="15" customHeight="1" x14ac:dyDescent="0.25">
      <c r="T6" s="67">
        <f ca="1">T8-1</f>
        <v>42094</v>
      </c>
      <c r="AG6" s="51">
        <v>4</v>
      </c>
      <c r="AH6" s="53" t="s">
        <v>4</v>
      </c>
      <c r="AI6" s="66">
        <v>4</v>
      </c>
      <c r="AJ6" s="51" t="s">
        <v>42</v>
      </c>
    </row>
    <row r="7" spans="1:36" x14ac:dyDescent="0.25">
      <c r="AG7" s="51">
        <v>5</v>
      </c>
      <c r="AH7" s="53" t="s">
        <v>5</v>
      </c>
      <c r="AI7" s="66">
        <v>5</v>
      </c>
      <c r="AJ7" s="51" t="s">
        <v>43</v>
      </c>
    </row>
    <row r="8" spans="1:36" x14ac:dyDescent="0.25">
      <c r="R8" s="70" t="str">
        <f>Paramétrage!D30</f>
        <v>Avril</v>
      </c>
      <c r="S8" s="98">
        <f>IF(VLOOKUP(R8,AH3:AI14,2,FALSE)+1=13,1,VLOOKUP(R8,AH3:AI14,2,FALSE))</f>
        <v>4</v>
      </c>
      <c r="T8" s="69">
        <f ca="1">DATE(YEAR(TODAY()),S8,DAY(1))</f>
        <v>42095</v>
      </c>
      <c r="U8" s="69">
        <f ca="1">T9+1</f>
        <v>42125</v>
      </c>
      <c r="V8" s="69">
        <f t="shared" ref="V8:AE8" ca="1" si="0">U9+1</f>
        <v>42156</v>
      </c>
      <c r="W8" s="69">
        <f t="shared" ca="1" si="0"/>
        <v>42186</v>
      </c>
      <c r="X8" s="69">
        <f t="shared" ca="1" si="0"/>
        <v>42217</v>
      </c>
      <c r="Y8" s="69">
        <f t="shared" ca="1" si="0"/>
        <v>42248</v>
      </c>
      <c r="Z8" s="69">
        <f t="shared" ca="1" si="0"/>
        <v>42278</v>
      </c>
      <c r="AA8" s="69">
        <f t="shared" ca="1" si="0"/>
        <v>42309</v>
      </c>
      <c r="AB8" s="69">
        <f t="shared" ca="1" si="0"/>
        <v>42339</v>
      </c>
      <c r="AC8" s="69">
        <f t="shared" ca="1" si="0"/>
        <v>42370</v>
      </c>
      <c r="AD8" s="69">
        <f t="shared" ca="1" si="0"/>
        <v>42401</v>
      </c>
      <c r="AE8" s="69">
        <f t="shared" ca="1" si="0"/>
        <v>42430</v>
      </c>
      <c r="AG8" s="51">
        <v>6</v>
      </c>
      <c r="AH8" s="53" t="s">
        <v>6</v>
      </c>
      <c r="AI8" s="66">
        <v>6</v>
      </c>
      <c r="AJ8" s="51" t="s">
        <v>39</v>
      </c>
    </row>
    <row r="9" spans="1:36" x14ac:dyDescent="0.25">
      <c r="T9" s="69">
        <f ca="1">EOMONTH(T8,0)</f>
        <v>42124</v>
      </c>
      <c r="U9" s="69">
        <f ca="1">EOMONTH(U8,0)</f>
        <v>42155</v>
      </c>
      <c r="V9" s="69">
        <f t="shared" ref="V9:AE9" ca="1" si="1">EOMONTH(V8,0)</f>
        <v>42185</v>
      </c>
      <c r="W9" s="69">
        <f t="shared" ca="1" si="1"/>
        <v>42216</v>
      </c>
      <c r="X9" s="69">
        <f t="shared" ca="1" si="1"/>
        <v>42247</v>
      </c>
      <c r="Y9" s="69">
        <f t="shared" ca="1" si="1"/>
        <v>42277</v>
      </c>
      <c r="Z9" s="69">
        <f t="shared" ca="1" si="1"/>
        <v>42308</v>
      </c>
      <c r="AA9" s="69">
        <f t="shared" ca="1" si="1"/>
        <v>42338</v>
      </c>
      <c r="AB9" s="69">
        <f t="shared" ca="1" si="1"/>
        <v>42369</v>
      </c>
      <c r="AC9" s="69">
        <f t="shared" ca="1" si="1"/>
        <v>42400</v>
      </c>
      <c r="AD9" s="69">
        <f t="shared" ca="1" si="1"/>
        <v>42429</v>
      </c>
      <c r="AE9" s="69">
        <f t="shared" ca="1" si="1"/>
        <v>42460</v>
      </c>
      <c r="AG9" s="51">
        <v>7</v>
      </c>
      <c r="AH9" s="53" t="s">
        <v>7</v>
      </c>
      <c r="AI9" s="66">
        <v>7</v>
      </c>
      <c r="AJ9" s="51" t="s">
        <v>40</v>
      </c>
    </row>
    <row r="10" spans="1:36" x14ac:dyDescent="0.25">
      <c r="T10" s="53">
        <f ca="1">MONTH(T8)</f>
        <v>4</v>
      </c>
      <c r="U10" s="53">
        <f t="shared" ref="U10:AE10" ca="1" si="2">MONTH(U8)</f>
        <v>5</v>
      </c>
      <c r="V10" s="53">
        <f t="shared" ca="1" si="2"/>
        <v>6</v>
      </c>
      <c r="W10" s="53">
        <f t="shared" ca="1" si="2"/>
        <v>7</v>
      </c>
      <c r="X10" s="53">
        <f t="shared" ca="1" si="2"/>
        <v>8</v>
      </c>
      <c r="Y10" s="53">
        <f t="shared" ca="1" si="2"/>
        <v>9</v>
      </c>
      <c r="Z10" s="53">
        <f t="shared" ca="1" si="2"/>
        <v>10</v>
      </c>
      <c r="AA10" s="53">
        <f t="shared" ca="1" si="2"/>
        <v>11</v>
      </c>
      <c r="AB10" s="53">
        <f t="shared" ca="1" si="2"/>
        <v>12</v>
      </c>
      <c r="AC10" s="53">
        <f t="shared" ca="1" si="2"/>
        <v>1</v>
      </c>
      <c r="AD10" s="53">
        <f t="shared" ca="1" si="2"/>
        <v>2</v>
      </c>
      <c r="AE10" s="53">
        <f t="shared" ca="1" si="2"/>
        <v>3</v>
      </c>
      <c r="AG10" s="51">
        <v>8</v>
      </c>
      <c r="AH10" s="53" t="s">
        <v>8</v>
      </c>
      <c r="AI10" s="66">
        <v>8</v>
      </c>
      <c r="AJ10" s="51" t="s">
        <v>44</v>
      </c>
    </row>
    <row r="11" spans="1:36" x14ac:dyDescent="0.25">
      <c r="E11" s="116" t="str">
        <f ca="1">""&amp;T13&amp;" "&amp;RIGHT(T12,2)&amp;""</f>
        <v>AVR 15</v>
      </c>
      <c r="F11" s="116" t="str">
        <f t="shared" ref="F11:P11" ca="1" si="3">""&amp;U13&amp;" "&amp;RIGHT(U12,2)&amp;""</f>
        <v>MAI 15</v>
      </c>
      <c r="G11" s="116" t="str">
        <f t="shared" ca="1" si="3"/>
        <v>JUIN 15</v>
      </c>
      <c r="H11" s="116" t="str">
        <f t="shared" ca="1" si="3"/>
        <v>JUIL 15</v>
      </c>
      <c r="I11" s="116" t="str">
        <f t="shared" ca="1" si="3"/>
        <v>AOUT 15</v>
      </c>
      <c r="J11" s="116" t="str">
        <f t="shared" ca="1" si="3"/>
        <v>SEPT 15</v>
      </c>
      <c r="K11" s="116" t="str">
        <f t="shared" ca="1" si="3"/>
        <v>OCT 15</v>
      </c>
      <c r="L11" s="116" t="str">
        <f t="shared" ca="1" si="3"/>
        <v>NOV 15</v>
      </c>
      <c r="M11" s="116" t="str">
        <f t="shared" ca="1" si="3"/>
        <v>DEC 15</v>
      </c>
      <c r="N11" s="116" t="str">
        <f t="shared" ca="1" si="3"/>
        <v>JANV 16</v>
      </c>
      <c r="O11" s="116" t="str">
        <f t="shared" ca="1" si="3"/>
        <v>FÉVR 16</v>
      </c>
      <c r="P11" s="116" t="str">
        <f t="shared" ca="1" si="3"/>
        <v>MARS 16</v>
      </c>
      <c r="Q11" s="113" t="s">
        <v>62</v>
      </c>
      <c r="T11" s="53" t="str">
        <f ca="1">VLOOKUP(T10,$AG$3:$AH$14,2,FALSE)</f>
        <v>Avril</v>
      </c>
      <c r="U11" s="53" t="str">
        <f t="shared" ref="U11:AE11" ca="1" si="4">VLOOKUP(U10,$AG$3:$AH$14,2,FALSE)</f>
        <v>Mai</v>
      </c>
      <c r="V11" s="53" t="str">
        <f t="shared" ca="1" si="4"/>
        <v>Juin</v>
      </c>
      <c r="W11" s="53" t="str">
        <f t="shared" ca="1" si="4"/>
        <v>Juillet</v>
      </c>
      <c r="X11" s="53" t="str">
        <f t="shared" ca="1" si="4"/>
        <v>Août</v>
      </c>
      <c r="Y11" s="53" t="str">
        <f t="shared" ca="1" si="4"/>
        <v>Septembre</v>
      </c>
      <c r="Z11" s="53" t="str">
        <f t="shared" ca="1" si="4"/>
        <v>Octobre</v>
      </c>
      <c r="AA11" s="53" t="str">
        <f t="shared" ca="1" si="4"/>
        <v>Novembre</v>
      </c>
      <c r="AB11" s="53" t="str">
        <f t="shared" ca="1" si="4"/>
        <v>Décembre</v>
      </c>
      <c r="AC11" s="53" t="str">
        <f t="shared" ca="1" si="4"/>
        <v>Janvier</v>
      </c>
      <c r="AD11" s="53" t="str">
        <f t="shared" ca="1" si="4"/>
        <v>Février</v>
      </c>
      <c r="AE11" s="53" t="str">
        <f t="shared" ca="1" si="4"/>
        <v>Mars</v>
      </c>
      <c r="AG11" s="51">
        <v>9</v>
      </c>
      <c r="AH11" s="53" t="s">
        <v>9</v>
      </c>
      <c r="AI11" s="66">
        <v>9</v>
      </c>
      <c r="AJ11" s="51" t="s">
        <v>41</v>
      </c>
    </row>
    <row r="12" spans="1:36" x14ac:dyDescent="0.25">
      <c r="A12" s="52"/>
      <c r="B12" s="52"/>
      <c r="C12" s="52"/>
      <c r="D12" s="52"/>
      <c r="E12" s="116"/>
      <c r="F12" s="116"/>
      <c r="G12" s="116"/>
      <c r="H12" s="116"/>
      <c r="I12" s="116"/>
      <c r="J12" s="116"/>
      <c r="K12" s="116"/>
      <c r="L12" s="116"/>
      <c r="M12" s="116"/>
      <c r="N12" s="116"/>
      <c r="O12" s="116"/>
      <c r="P12" s="116"/>
      <c r="Q12" s="113"/>
      <c r="T12" s="68">
        <f ca="1">YEAR(T8)</f>
        <v>2015</v>
      </c>
      <c r="U12" s="68">
        <f t="shared" ref="U12:AE12" ca="1" si="5">YEAR(U8)</f>
        <v>2015</v>
      </c>
      <c r="V12" s="68">
        <f t="shared" ca="1" si="5"/>
        <v>2015</v>
      </c>
      <c r="W12" s="68">
        <f t="shared" ca="1" si="5"/>
        <v>2015</v>
      </c>
      <c r="X12" s="68">
        <f t="shared" ca="1" si="5"/>
        <v>2015</v>
      </c>
      <c r="Y12" s="68">
        <f t="shared" ca="1" si="5"/>
        <v>2015</v>
      </c>
      <c r="Z12" s="68">
        <f t="shared" ca="1" si="5"/>
        <v>2015</v>
      </c>
      <c r="AA12" s="68">
        <f t="shared" ca="1" si="5"/>
        <v>2015</v>
      </c>
      <c r="AB12" s="68">
        <f t="shared" ca="1" si="5"/>
        <v>2015</v>
      </c>
      <c r="AC12" s="68">
        <f t="shared" ca="1" si="5"/>
        <v>2016</v>
      </c>
      <c r="AD12" s="68">
        <f t="shared" ca="1" si="5"/>
        <v>2016</v>
      </c>
      <c r="AE12" s="68">
        <f t="shared" ca="1" si="5"/>
        <v>2016</v>
      </c>
      <c r="AG12" s="51">
        <v>10</v>
      </c>
      <c r="AH12" s="53" t="s">
        <v>10</v>
      </c>
      <c r="AI12" s="66">
        <v>10</v>
      </c>
      <c r="AJ12" s="51" t="s">
        <v>45</v>
      </c>
    </row>
    <row r="13" spans="1:36" x14ac:dyDescent="0.25">
      <c r="A13" s="52"/>
      <c r="B13" s="52"/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T13" s="68" t="str">
        <f ca="1">VLOOKUP(T11,$AH$3:$AJ$14,3,FALSE)</f>
        <v>AVR</v>
      </c>
      <c r="U13" s="68" t="str">
        <f t="shared" ref="U13:AE13" ca="1" si="6">VLOOKUP(U11,$AH$3:$AJ$14,3,FALSE)</f>
        <v>MAI</v>
      </c>
      <c r="V13" s="68" t="str">
        <f t="shared" ca="1" si="6"/>
        <v>JUIN</v>
      </c>
      <c r="W13" s="68" t="str">
        <f t="shared" ca="1" si="6"/>
        <v>JUIL</v>
      </c>
      <c r="X13" s="68" t="str">
        <f t="shared" ca="1" si="6"/>
        <v>AOUT</v>
      </c>
      <c r="Y13" s="68" t="str">
        <f t="shared" ca="1" si="6"/>
        <v>SEPT</v>
      </c>
      <c r="Z13" s="68" t="str">
        <f t="shared" ca="1" si="6"/>
        <v>OCT</v>
      </c>
      <c r="AA13" s="68" t="str">
        <f t="shared" ca="1" si="6"/>
        <v>NOV</v>
      </c>
      <c r="AB13" s="68" t="str">
        <f t="shared" ca="1" si="6"/>
        <v>DEC</v>
      </c>
      <c r="AC13" s="68" t="str">
        <f t="shared" ca="1" si="6"/>
        <v>JANV</v>
      </c>
      <c r="AD13" s="68" t="str">
        <f t="shared" ca="1" si="6"/>
        <v>FÉVR</v>
      </c>
      <c r="AE13" s="68" t="str">
        <f t="shared" ca="1" si="6"/>
        <v>MARS</v>
      </c>
      <c r="AG13" s="51">
        <v>11</v>
      </c>
      <c r="AH13" s="53" t="s">
        <v>11</v>
      </c>
      <c r="AI13" s="66">
        <v>11</v>
      </c>
      <c r="AJ13" s="51" t="s">
        <v>46</v>
      </c>
    </row>
    <row r="14" spans="1:36" x14ac:dyDescent="0.25">
      <c r="A14" s="117" t="s">
        <v>33</v>
      </c>
      <c r="B14" s="117"/>
      <c r="C14" s="117"/>
      <c r="D14" s="65" t="s">
        <v>36</v>
      </c>
      <c r="E14" s="91">
        <f>Paramétrage!R30</f>
        <v>1000</v>
      </c>
      <c r="F14" s="92">
        <f t="shared" ref="F14:P14" si="7">E48</f>
        <v>1000</v>
      </c>
      <c r="G14" s="92">
        <f t="shared" si="7"/>
        <v>1000</v>
      </c>
      <c r="H14" s="92">
        <f t="shared" si="7"/>
        <v>1000</v>
      </c>
      <c r="I14" s="92">
        <f t="shared" si="7"/>
        <v>1000</v>
      </c>
      <c r="J14" s="92">
        <f t="shared" si="7"/>
        <v>1000</v>
      </c>
      <c r="K14" s="92">
        <f t="shared" si="7"/>
        <v>1000</v>
      </c>
      <c r="L14" s="92">
        <f t="shared" si="7"/>
        <v>1000</v>
      </c>
      <c r="M14" s="92">
        <f t="shared" si="7"/>
        <v>1000</v>
      </c>
      <c r="N14" s="92">
        <f t="shared" si="7"/>
        <v>1000</v>
      </c>
      <c r="O14" s="92">
        <f t="shared" si="7"/>
        <v>1000</v>
      </c>
      <c r="P14" s="92">
        <f t="shared" si="7"/>
        <v>1000</v>
      </c>
      <c r="T14" s="51" t="s">
        <v>65</v>
      </c>
      <c r="AG14" s="51">
        <v>12</v>
      </c>
      <c r="AH14" s="53" t="s">
        <v>12</v>
      </c>
      <c r="AI14" s="66">
        <v>12</v>
      </c>
      <c r="AJ14" s="51" t="s">
        <v>47</v>
      </c>
    </row>
    <row r="15" spans="1:36" x14ac:dyDescent="0.25">
      <c r="A15" s="60"/>
      <c r="B15" s="60"/>
      <c r="C15" s="60"/>
      <c r="D15" s="57"/>
      <c r="E15" s="57"/>
      <c r="F15" s="57"/>
      <c r="G15" s="61"/>
      <c r="H15" s="57"/>
      <c r="I15" s="57"/>
      <c r="J15" s="57"/>
      <c r="K15" s="57"/>
      <c r="L15" s="57"/>
      <c r="M15" s="57"/>
      <c r="N15" s="57"/>
      <c r="O15" s="57"/>
      <c r="P15" s="57"/>
    </row>
    <row r="16" spans="1:36" x14ac:dyDescent="0.25">
      <c r="A16" s="114" t="s">
        <v>34</v>
      </c>
      <c r="B16" s="114"/>
      <c r="C16" s="114"/>
      <c r="D16" s="114"/>
      <c r="E16" s="114"/>
      <c r="F16" s="114"/>
      <c r="G16" s="114"/>
      <c r="H16" s="114"/>
      <c r="I16" s="114"/>
      <c r="J16" s="114"/>
      <c r="K16" s="114"/>
      <c r="L16" s="114"/>
      <c r="M16" s="114"/>
      <c r="N16" s="114"/>
      <c r="O16" s="114"/>
      <c r="P16" s="114"/>
      <c r="Q16" s="114"/>
    </row>
    <row r="17" spans="1:17" x14ac:dyDescent="0.25">
      <c r="A17" s="118"/>
      <c r="B17" s="118"/>
      <c r="C17" s="118"/>
      <c r="D17" s="62"/>
      <c r="E17" s="62"/>
      <c r="F17" s="62"/>
      <c r="G17" s="63"/>
      <c r="H17" s="62"/>
      <c r="I17" s="62"/>
      <c r="J17" s="62"/>
      <c r="K17" s="62"/>
      <c r="L17" s="62"/>
      <c r="M17" s="62"/>
      <c r="N17" s="62"/>
      <c r="O17" s="62"/>
      <c r="P17" s="62"/>
    </row>
    <row r="18" spans="1:17" x14ac:dyDescent="0.25">
      <c r="A18" s="119" t="s">
        <v>32</v>
      </c>
      <c r="B18" s="119"/>
      <c r="C18" s="119"/>
      <c r="D18" s="62"/>
      <c r="E18" s="89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99">
        <f>+SUM(E18:P18)</f>
        <v>0</v>
      </c>
    </row>
    <row r="19" spans="1:17" x14ac:dyDescent="0.25">
      <c r="A19" s="119" t="s">
        <v>60</v>
      </c>
      <c r="B19" s="119"/>
      <c r="C19" s="119"/>
      <c r="D19" s="94"/>
      <c r="E19" s="89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99">
        <f>+SUM(E19:P19)</f>
        <v>0</v>
      </c>
    </row>
    <row r="21" spans="1:17" x14ac:dyDescent="0.25">
      <c r="A21" s="115" t="s">
        <v>35</v>
      </c>
      <c r="B21" s="115"/>
      <c r="C21" s="115"/>
      <c r="D21" s="115"/>
      <c r="E21" s="115"/>
      <c r="F21" s="115"/>
      <c r="G21" s="115"/>
      <c r="H21" s="115"/>
      <c r="I21" s="115"/>
      <c r="J21" s="115"/>
      <c r="K21" s="115"/>
      <c r="L21" s="115"/>
      <c r="M21" s="115"/>
      <c r="N21" s="115"/>
      <c r="O21" s="115"/>
      <c r="P21" s="115"/>
      <c r="Q21" s="115"/>
    </row>
    <row r="23" spans="1:17" x14ac:dyDescent="0.25">
      <c r="A23" s="179" t="s">
        <v>61</v>
      </c>
      <c r="B23" s="179"/>
      <c r="C23" s="179"/>
      <c r="D23" s="62"/>
      <c r="E23" s="180">
        <v>0</v>
      </c>
      <c r="F23" s="180">
        <v>0</v>
      </c>
      <c r="G23" s="180">
        <v>0</v>
      </c>
      <c r="H23" s="180">
        <v>0</v>
      </c>
      <c r="I23" s="180">
        <v>0</v>
      </c>
      <c r="J23" s="180">
        <v>0</v>
      </c>
      <c r="K23" s="180" t="s">
        <v>64</v>
      </c>
      <c r="L23" s="180" t="s">
        <v>64</v>
      </c>
      <c r="M23" s="180" t="s">
        <v>64</v>
      </c>
      <c r="N23" s="180" t="s">
        <v>64</v>
      </c>
      <c r="O23" s="180" t="s">
        <v>64</v>
      </c>
      <c r="P23" s="180" t="s">
        <v>64</v>
      </c>
      <c r="Q23" s="99">
        <f>+SUM(E23:P23)</f>
        <v>0</v>
      </c>
    </row>
    <row r="24" spans="1:17" x14ac:dyDescent="0.25">
      <c r="A24" s="122"/>
      <c r="B24" s="122"/>
      <c r="C24" s="122"/>
      <c r="D24" s="94"/>
      <c r="E24" s="86"/>
      <c r="F24" s="86"/>
      <c r="G24" s="87"/>
      <c r="H24" s="86"/>
      <c r="I24" s="86"/>
      <c r="J24" s="86"/>
      <c r="K24" s="86"/>
      <c r="L24" s="86"/>
      <c r="M24" s="86"/>
      <c r="N24" s="86"/>
      <c r="O24" s="86"/>
      <c r="P24" s="86"/>
      <c r="Q24" s="96"/>
    </row>
    <row r="25" spans="1:17" x14ac:dyDescent="0.25">
      <c r="A25" s="119" t="s">
        <v>0</v>
      </c>
      <c r="B25" s="119"/>
      <c r="C25" s="119"/>
      <c r="D25" s="62"/>
      <c r="E25" s="89"/>
      <c r="F25" s="89"/>
      <c r="G25" s="89"/>
      <c r="H25" s="89"/>
      <c r="I25" s="89"/>
      <c r="J25" s="89"/>
      <c r="K25" s="89"/>
      <c r="L25" s="89"/>
      <c r="M25" s="89"/>
      <c r="N25" s="89"/>
      <c r="O25" s="89"/>
      <c r="P25" s="89"/>
      <c r="Q25" s="99">
        <f>+SUM(E25:P25)</f>
        <v>0</v>
      </c>
    </row>
    <row r="26" spans="1:17" x14ac:dyDescent="0.25">
      <c r="A26" s="119" t="s">
        <v>23</v>
      </c>
      <c r="B26" s="119"/>
      <c r="C26" s="119"/>
      <c r="D26" s="62"/>
      <c r="E26" s="89"/>
      <c r="F26" s="89"/>
      <c r="G26" s="89"/>
      <c r="H26" s="89"/>
      <c r="I26" s="89"/>
      <c r="J26" s="89"/>
      <c r="K26" s="89"/>
      <c r="L26" s="89"/>
      <c r="M26" s="89"/>
      <c r="N26" s="89"/>
      <c r="O26" s="89"/>
      <c r="P26" s="89"/>
      <c r="Q26" s="99">
        <f>+SUM(E26:P26)</f>
        <v>0</v>
      </c>
    </row>
    <row r="27" spans="1:17" x14ac:dyDescent="0.25">
      <c r="A27" s="120"/>
      <c r="B27" s="120"/>
      <c r="C27" s="120"/>
      <c r="D27" s="62"/>
      <c r="E27" s="86"/>
      <c r="F27" s="86"/>
      <c r="G27" s="87"/>
      <c r="H27" s="86"/>
      <c r="I27" s="86"/>
      <c r="J27" s="86"/>
      <c r="K27" s="86"/>
      <c r="L27" s="86"/>
      <c r="M27" s="88"/>
      <c r="N27" s="88"/>
      <c r="O27" s="88"/>
      <c r="P27" s="88"/>
      <c r="Q27" s="97"/>
    </row>
    <row r="28" spans="1:17" x14ac:dyDescent="0.25">
      <c r="A28" s="119" t="s">
        <v>24</v>
      </c>
      <c r="B28" s="119"/>
      <c r="C28" s="119"/>
      <c r="D28" s="62"/>
      <c r="E28" s="89"/>
      <c r="F28" s="89"/>
      <c r="G28" s="89"/>
      <c r="H28" s="89"/>
      <c r="I28" s="89"/>
      <c r="J28" s="89"/>
      <c r="K28" s="89"/>
      <c r="L28" s="89"/>
      <c r="M28" s="89"/>
      <c r="N28" s="89"/>
      <c r="O28" s="89"/>
      <c r="P28" s="89"/>
      <c r="Q28" s="99">
        <f>+SUM(E28:P28)</f>
        <v>0</v>
      </c>
    </row>
    <row r="29" spans="1:17" x14ac:dyDescent="0.25">
      <c r="A29" s="120"/>
      <c r="B29" s="120"/>
      <c r="C29" s="120"/>
      <c r="D29" s="62"/>
      <c r="E29" s="86"/>
      <c r="F29" s="86"/>
      <c r="G29" s="87"/>
      <c r="H29" s="86"/>
      <c r="I29" s="86"/>
      <c r="J29" s="86"/>
      <c r="K29" s="86"/>
      <c r="L29" s="86"/>
      <c r="M29" s="86"/>
      <c r="N29" s="86"/>
      <c r="O29" s="86"/>
      <c r="P29" s="86"/>
      <c r="Q29" s="96"/>
    </row>
    <row r="30" spans="1:17" x14ac:dyDescent="0.25">
      <c r="A30" s="119" t="s">
        <v>17</v>
      </c>
      <c r="B30" s="119"/>
      <c r="C30" s="119"/>
      <c r="D30" s="62"/>
      <c r="E30" s="89"/>
      <c r="F30" s="89"/>
      <c r="G30" s="89"/>
      <c r="H30" s="89"/>
      <c r="I30" s="89"/>
      <c r="J30" s="89"/>
      <c r="K30" s="89"/>
      <c r="L30" s="89"/>
      <c r="M30" s="89"/>
      <c r="N30" s="89"/>
      <c r="O30" s="89"/>
      <c r="P30" s="89"/>
      <c r="Q30" s="99">
        <f>+SUM(E30:P30)</f>
        <v>0</v>
      </c>
    </row>
    <row r="31" spans="1:17" x14ac:dyDescent="0.25">
      <c r="A31" s="120"/>
      <c r="B31" s="120"/>
      <c r="C31" s="120"/>
      <c r="D31" s="62"/>
      <c r="E31" s="86"/>
      <c r="F31" s="86"/>
      <c r="G31" s="87"/>
      <c r="H31" s="86"/>
      <c r="I31" s="86"/>
      <c r="J31" s="86"/>
      <c r="K31" s="86"/>
      <c r="L31" s="86"/>
      <c r="M31" s="86"/>
      <c r="N31" s="86"/>
      <c r="O31" s="86"/>
      <c r="P31" s="86"/>
      <c r="Q31" s="96"/>
    </row>
    <row r="32" spans="1:17" x14ac:dyDescent="0.25">
      <c r="A32" s="119" t="s">
        <v>15</v>
      </c>
      <c r="B32" s="119"/>
      <c r="C32" s="119"/>
      <c r="D32" s="62"/>
      <c r="E32" s="89"/>
      <c r="F32" s="89"/>
      <c r="G32" s="89"/>
      <c r="H32" s="89"/>
      <c r="I32" s="89"/>
      <c r="J32" s="89"/>
      <c r="K32" s="89"/>
      <c r="L32" s="89"/>
      <c r="M32" s="89"/>
      <c r="N32" s="89"/>
      <c r="O32" s="89"/>
      <c r="P32" s="89"/>
      <c r="Q32" s="99">
        <f>+SUM(E32:P32)</f>
        <v>0</v>
      </c>
    </row>
    <row r="33" spans="1:17" x14ac:dyDescent="0.25">
      <c r="A33" s="119" t="s">
        <v>25</v>
      </c>
      <c r="B33" s="119"/>
      <c r="C33" s="119"/>
      <c r="D33" s="62"/>
      <c r="E33" s="89"/>
      <c r="F33" s="89"/>
      <c r="G33" s="89"/>
      <c r="H33" s="89"/>
      <c r="I33" s="89"/>
      <c r="J33" s="89"/>
      <c r="K33" s="89"/>
      <c r="L33" s="89"/>
      <c r="M33" s="89"/>
      <c r="N33" s="89"/>
      <c r="O33" s="89"/>
      <c r="P33" s="89"/>
      <c r="Q33" s="99">
        <f>+SUM(E33:P33)</f>
        <v>0</v>
      </c>
    </row>
    <row r="34" spans="1:17" x14ac:dyDescent="0.25">
      <c r="A34" s="120"/>
      <c r="B34" s="120"/>
      <c r="C34" s="120"/>
      <c r="D34" s="62"/>
      <c r="E34" s="86"/>
      <c r="F34" s="86"/>
      <c r="G34" s="87"/>
      <c r="H34" s="86"/>
      <c r="I34" s="86"/>
      <c r="J34" s="86"/>
      <c r="K34" s="86"/>
      <c r="L34" s="86"/>
      <c r="M34" s="86"/>
      <c r="N34" s="86"/>
      <c r="O34" s="86"/>
      <c r="P34" s="86"/>
      <c r="Q34" s="96"/>
    </row>
    <row r="35" spans="1:17" x14ac:dyDescent="0.25">
      <c r="A35" s="119" t="s">
        <v>14</v>
      </c>
      <c r="B35" s="119"/>
      <c r="C35" s="119"/>
      <c r="D35" s="62"/>
      <c r="E35" s="89"/>
      <c r="F35" s="89"/>
      <c r="G35" s="89"/>
      <c r="H35" s="89"/>
      <c r="I35" s="89"/>
      <c r="J35" s="89"/>
      <c r="K35" s="89"/>
      <c r="L35" s="89"/>
      <c r="M35" s="89"/>
      <c r="N35" s="89"/>
      <c r="O35" s="89"/>
      <c r="P35" s="89"/>
      <c r="Q35" s="99">
        <f>+SUM(E35:P35)</f>
        <v>0</v>
      </c>
    </row>
    <row r="36" spans="1:17" x14ac:dyDescent="0.25">
      <c r="A36" s="119" t="s">
        <v>26</v>
      </c>
      <c r="B36" s="119"/>
      <c r="C36" s="119"/>
      <c r="D36" s="62"/>
      <c r="E36" s="89"/>
      <c r="F36" s="89"/>
      <c r="G36" s="89"/>
      <c r="H36" s="89"/>
      <c r="I36" s="89"/>
      <c r="J36" s="89"/>
      <c r="K36" s="89"/>
      <c r="L36" s="89"/>
      <c r="M36" s="89"/>
      <c r="N36" s="89"/>
      <c r="O36" s="89"/>
      <c r="P36" s="89"/>
      <c r="Q36" s="99">
        <f>+SUM(E36:P36)</f>
        <v>0</v>
      </c>
    </row>
    <row r="37" spans="1:17" x14ac:dyDescent="0.25">
      <c r="A37" s="119" t="s">
        <v>27</v>
      </c>
      <c r="B37" s="119"/>
      <c r="C37" s="119"/>
      <c r="D37" s="62"/>
      <c r="E37" s="89"/>
      <c r="F37" s="89"/>
      <c r="G37" s="89"/>
      <c r="H37" s="89"/>
      <c r="I37" s="89"/>
      <c r="J37" s="89"/>
      <c r="K37" s="89"/>
      <c r="L37" s="89"/>
      <c r="M37" s="89"/>
      <c r="N37" s="89"/>
      <c r="O37" s="89"/>
      <c r="P37" s="89"/>
      <c r="Q37" s="99">
        <f>+SUM(E37:P37)</f>
        <v>0</v>
      </c>
    </row>
    <row r="38" spans="1:17" x14ac:dyDescent="0.25">
      <c r="A38" s="119" t="s">
        <v>16</v>
      </c>
      <c r="B38" s="119"/>
      <c r="C38" s="119"/>
      <c r="D38" s="62"/>
      <c r="E38" s="89"/>
      <c r="F38" s="89"/>
      <c r="G38" s="89"/>
      <c r="H38" s="89"/>
      <c r="I38" s="89"/>
      <c r="J38" s="89"/>
      <c r="K38" s="89"/>
      <c r="L38" s="89"/>
      <c r="M38" s="89"/>
      <c r="N38" s="89"/>
      <c r="O38" s="89"/>
      <c r="P38" s="89"/>
      <c r="Q38" s="99">
        <f>+SUM(E38:P38)</f>
        <v>0</v>
      </c>
    </row>
    <row r="39" spans="1:17" x14ac:dyDescent="0.25">
      <c r="A39" s="120"/>
      <c r="B39" s="120"/>
      <c r="C39" s="120"/>
      <c r="D39" s="62"/>
      <c r="E39" s="86"/>
      <c r="F39" s="86"/>
      <c r="G39" s="87"/>
      <c r="H39" s="86"/>
      <c r="I39" s="86"/>
      <c r="J39" s="86"/>
      <c r="K39" s="86"/>
      <c r="L39" s="86"/>
      <c r="M39" s="86"/>
      <c r="N39" s="86"/>
      <c r="O39" s="86"/>
      <c r="P39" s="86"/>
      <c r="Q39" s="96"/>
    </row>
    <row r="40" spans="1:17" x14ac:dyDescent="0.25">
      <c r="A40" s="119" t="s">
        <v>18</v>
      </c>
      <c r="B40" s="119"/>
      <c r="C40" s="119"/>
      <c r="D40" s="59"/>
      <c r="E40" s="95"/>
      <c r="F40" s="95"/>
      <c r="G40" s="95"/>
      <c r="H40" s="95"/>
      <c r="I40" s="95"/>
      <c r="J40" s="95"/>
      <c r="K40" s="95"/>
      <c r="L40" s="95"/>
      <c r="M40" s="95"/>
      <c r="N40" s="95"/>
      <c r="O40" s="95"/>
      <c r="P40" s="95"/>
      <c r="Q40" s="99">
        <f>+SUM(E40:P40)</f>
        <v>0</v>
      </c>
    </row>
    <row r="41" spans="1:17" x14ac:dyDescent="0.25">
      <c r="A41" s="120"/>
      <c r="B41" s="120"/>
      <c r="C41" s="120"/>
      <c r="D41" s="62"/>
      <c r="E41" s="86"/>
      <c r="F41" s="86"/>
      <c r="G41" s="87"/>
      <c r="H41" s="86"/>
      <c r="I41" s="86"/>
      <c r="J41" s="86"/>
      <c r="K41" s="86"/>
      <c r="L41" s="86"/>
      <c r="M41" s="86"/>
      <c r="N41" s="86"/>
      <c r="O41" s="86"/>
      <c r="P41" s="86"/>
      <c r="Q41" s="96"/>
    </row>
    <row r="42" spans="1:17" x14ac:dyDescent="0.25">
      <c r="A42" s="119" t="s">
        <v>28</v>
      </c>
      <c r="B42" s="119"/>
      <c r="C42" s="119"/>
      <c r="D42" s="62"/>
      <c r="E42" s="89"/>
      <c r="F42" s="89"/>
      <c r="G42" s="89"/>
      <c r="H42" s="89"/>
      <c r="I42" s="89"/>
      <c r="J42" s="89"/>
      <c r="K42" s="89"/>
      <c r="L42" s="89"/>
      <c r="M42" s="89"/>
      <c r="N42" s="89"/>
      <c r="O42" s="89"/>
      <c r="P42" s="89"/>
      <c r="Q42" s="99">
        <f>+SUM(E42:P42)</f>
        <v>0</v>
      </c>
    </row>
    <row r="43" spans="1:17" x14ac:dyDescent="0.25">
      <c r="A43" s="121" t="str">
        <f>Paramétrage!M33</f>
        <v>Taxe sur les salaires</v>
      </c>
      <c r="B43" s="119"/>
      <c r="C43" s="119"/>
      <c r="D43" s="62"/>
      <c r="E43" s="89"/>
      <c r="F43" s="89"/>
      <c r="G43" s="89"/>
      <c r="H43" s="89"/>
      <c r="I43" s="89"/>
      <c r="J43" s="89"/>
      <c r="K43" s="89"/>
      <c r="L43" s="89"/>
      <c r="M43" s="89"/>
      <c r="N43" s="89"/>
      <c r="O43" s="89"/>
      <c r="P43" s="89"/>
      <c r="Q43" s="99">
        <f>+SUM(E43:P43)</f>
        <v>0</v>
      </c>
    </row>
    <row r="44" spans="1:17" x14ac:dyDescent="0.25">
      <c r="A44" s="119" t="s">
        <v>29</v>
      </c>
      <c r="B44" s="119"/>
      <c r="C44" s="119"/>
      <c r="D44" s="62"/>
      <c r="E44" s="89"/>
      <c r="F44" s="89"/>
      <c r="G44" s="89"/>
      <c r="H44" s="89"/>
      <c r="I44" s="89"/>
      <c r="J44" s="89"/>
      <c r="K44" s="89"/>
      <c r="L44" s="89"/>
      <c r="M44" s="89"/>
      <c r="N44" s="89"/>
      <c r="O44" s="89"/>
      <c r="P44" s="89"/>
      <c r="Q44" s="99">
        <f>+SUM(E44:P44)</f>
        <v>0</v>
      </c>
    </row>
    <row r="45" spans="1:17" x14ac:dyDescent="0.25">
      <c r="A45" s="120"/>
      <c r="B45" s="120"/>
      <c r="C45" s="120"/>
      <c r="D45" s="62"/>
      <c r="E45" s="86"/>
      <c r="F45" s="86"/>
      <c r="G45" s="87"/>
      <c r="H45" s="86"/>
      <c r="I45" s="86"/>
      <c r="J45" s="86"/>
      <c r="K45" s="86"/>
      <c r="L45" s="86"/>
      <c r="M45" s="86"/>
      <c r="N45" s="86"/>
      <c r="O45" s="86"/>
      <c r="P45" s="86"/>
      <c r="Q45" s="96"/>
    </row>
    <row r="46" spans="1:17" x14ac:dyDescent="0.25">
      <c r="A46" s="119" t="s">
        <v>30</v>
      </c>
      <c r="B46" s="119"/>
      <c r="C46" s="119"/>
      <c r="D46" s="64"/>
      <c r="E46" s="90"/>
      <c r="F46" s="90"/>
      <c r="G46" s="90"/>
      <c r="H46" s="90"/>
      <c r="I46" s="90"/>
      <c r="J46" s="90"/>
      <c r="K46" s="90"/>
      <c r="L46" s="90"/>
      <c r="M46" s="90"/>
      <c r="N46" s="90"/>
      <c r="O46" s="90"/>
      <c r="P46" s="90"/>
      <c r="Q46" s="99">
        <f>+SUM(E46:P46)</f>
        <v>0</v>
      </c>
    </row>
    <row r="47" spans="1:17" x14ac:dyDescent="0.25">
      <c r="A47" s="120"/>
      <c r="B47" s="120"/>
      <c r="C47" s="120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64"/>
      <c r="O47" s="64"/>
      <c r="P47" s="64"/>
    </row>
    <row r="48" spans="1:17" x14ac:dyDescent="0.25">
      <c r="A48" s="118" t="s">
        <v>31</v>
      </c>
      <c r="B48" s="118"/>
      <c r="C48" s="118"/>
      <c r="D48" s="65" t="s">
        <v>36</v>
      </c>
      <c r="E48" s="93">
        <f>E14+E18+E19-SUM(E23:E46)</f>
        <v>1000</v>
      </c>
      <c r="F48" s="93">
        <f t="shared" ref="F48:P48" si="8">F14+F18+F19-SUM(F23:F46)</f>
        <v>1000</v>
      </c>
      <c r="G48" s="93">
        <f t="shared" si="8"/>
        <v>1000</v>
      </c>
      <c r="H48" s="93">
        <f t="shared" si="8"/>
        <v>1000</v>
      </c>
      <c r="I48" s="93">
        <f t="shared" si="8"/>
        <v>1000</v>
      </c>
      <c r="J48" s="93">
        <f t="shared" si="8"/>
        <v>1000</v>
      </c>
      <c r="K48" s="93">
        <f t="shared" si="8"/>
        <v>1000</v>
      </c>
      <c r="L48" s="93">
        <f t="shared" si="8"/>
        <v>1000</v>
      </c>
      <c r="M48" s="93">
        <f t="shared" si="8"/>
        <v>1000</v>
      </c>
      <c r="N48" s="93">
        <f t="shared" si="8"/>
        <v>1000</v>
      </c>
      <c r="O48" s="93">
        <f t="shared" si="8"/>
        <v>1000</v>
      </c>
      <c r="P48" s="93">
        <f t="shared" si="8"/>
        <v>1000</v>
      </c>
    </row>
    <row r="49" spans="1:16" x14ac:dyDescent="0.25">
      <c r="A49" s="118"/>
      <c r="B49" s="118"/>
      <c r="C49" s="118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64"/>
      <c r="O49" s="64"/>
      <c r="P49" s="64"/>
    </row>
    <row r="56" spans="1:16" x14ac:dyDescent="0.25">
      <c r="A56" s="56" t="s">
        <v>22</v>
      </c>
    </row>
    <row r="65" spans="12:12" x14ac:dyDescent="0.25">
      <c r="L65" s="51" t="s">
        <v>66</v>
      </c>
    </row>
  </sheetData>
  <mergeCells count="46">
    <mergeCell ref="A45:C45"/>
    <mergeCell ref="A46:C46"/>
    <mergeCell ref="A47:C47"/>
    <mergeCell ref="A36:C36"/>
    <mergeCell ref="A23:C23"/>
    <mergeCell ref="A24:C24"/>
    <mergeCell ref="A25:C25"/>
    <mergeCell ref="A26:C26"/>
    <mergeCell ref="A27:C27"/>
    <mergeCell ref="A29:C29"/>
    <mergeCell ref="A30:C30"/>
    <mergeCell ref="A32:C32"/>
    <mergeCell ref="A33:C33"/>
    <mergeCell ref="A35:C35"/>
    <mergeCell ref="A48:C48"/>
    <mergeCell ref="A49:C49"/>
    <mergeCell ref="P11:P12"/>
    <mergeCell ref="A28:C28"/>
    <mergeCell ref="A31:C31"/>
    <mergeCell ref="A37:C37"/>
    <mergeCell ref="A39:C39"/>
    <mergeCell ref="A40:C40"/>
    <mergeCell ref="A42:C42"/>
    <mergeCell ref="F11:F12"/>
    <mergeCell ref="A34:C34"/>
    <mergeCell ref="A38:C38"/>
    <mergeCell ref="A41:C41"/>
    <mergeCell ref="A43:C43"/>
    <mergeCell ref="A19:C19"/>
    <mergeCell ref="A44:C44"/>
    <mergeCell ref="Q11:Q12"/>
    <mergeCell ref="A16:Q16"/>
    <mergeCell ref="A21:Q21"/>
    <mergeCell ref="N11:N12"/>
    <mergeCell ref="O11:O12"/>
    <mergeCell ref="E11:E12"/>
    <mergeCell ref="G11:G12"/>
    <mergeCell ref="H11:H12"/>
    <mergeCell ref="I11:I12"/>
    <mergeCell ref="J11:J12"/>
    <mergeCell ref="K11:K12"/>
    <mergeCell ref="A14:C14"/>
    <mergeCell ref="A17:C17"/>
    <mergeCell ref="A18:C18"/>
    <mergeCell ref="L11:L12"/>
    <mergeCell ref="M11:M12"/>
  </mergeCells>
  <pageMargins left="0.55118110236220474" right="0.23622047244094491" top="0.35433070866141736" bottom="0.35433070866141736" header="0.31496062992125984" footer="0.31496062992125984"/>
  <pageSetup paperSize="9" scale="71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Paramétrage</vt:lpstr>
      <vt:lpstr>Rapport1</vt:lpstr>
      <vt:lpstr>Rapport2</vt:lpstr>
      <vt:lpstr>Prévisionnel</vt:lpstr>
      <vt:lpstr>Paramétrage!Zone_d_impression</vt:lpstr>
      <vt:lpstr>Prévisionnel!Zone_d_impression</vt:lpstr>
      <vt:lpstr>Rapport1!Zone_d_impression</vt:lpstr>
      <vt:lpstr>Rapport2!Zone_d_impression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Jeffrey JAMI</dc:creator>
  <cp:lastModifiedBy>Jeffrey JAMI</cp:lastModifiedBy>
  <cp:lastPrinted>2015-06-09T21:02:23Z</cp:lastPrinted>
  <dcterms:created xsi:type="dcterms:W3CDTF">2015-04-21T12:21:51Z</dcterms:created>
  <dcterms:modified xsi:type="dcterms:W3CDTF">2015-06-10T22:53:01Z</dcterms:modified>
</cp:coreProperties>
</file>