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14520" windowHeight="12555"/>
  </bookViews>
  <sheets>
    <sheet name="Feuil1" sheetId="1" r:id="rId1"/>
    <sheet name="Feuil2" sheetId="2" r:id="rId2"/>
    <sheet name="Feuil3" sheetId="3" r:id="rId3"/>
  </sheets>
  <calcPr calcId="145621"/>
  <pivotCaches>
    <pivotCache cacheId="54" r:id="rId4"/>
  </pivotCaches>
</workbook>
</file>

<file path=xl/calcChain.xml><?xml version="1.0" encoding="utf-8"?>
<calcChain xmlns="http://schemas.openxmlformats.org/spreadsheetml/2006/main">
  <c r="J16" i="1" l="1"/>
  <c r="J14" i="1"/>
  <c r="C9" i="1"/>
  <c r="C10" i="1"/>
  <c r="C11" i="1"/>
  <c r="C8" i="1"/>
  <c r="C7" i="1"/>
  <c r="C6" i="1"/>
  <c r="C4" i="1"/>
  <c r="C3" i="1"/>
  <c r="C2" i="1"/>
  <c r="B11" i="1"/>
  <c r="B10" i="1"/>
  <c r="B9" i="1"/>
  <c r="B8" i="1"/>
  <c r="B7" i="1"/>
  <c r="B6" i="1"/>
  <c r="B5" i="1"/>
  <c r="B4" i="1"/>
  <c r="B3" i="1"/>
</calcChain>
</file>

<file path=xl/sharedStrings.xml><?xml version="1.0" encoding="utf-8"?>
<sst xmlns="http://schemas.openxmlformats.org/spreadsheetml/2006/main" count="13" uniqueCount="13">
  <si>
    <t>client</t>
  </si>
  <si>
    <t>ouverture</t>
  </si>
  <si>
    <t>MAD</t>
  </si>
  <si>
    <t>Nombre de ouverture</t>
  </si>
  <si>
    <t>Nombre de MAD</t>
  </si>
  <si>
    <t>Étiquettes de lignes</t>
  </si>
  <si>
    <t>Total général</t>
  </si>
  <si>
    <t>janv</t>
  </si>
  <si>
    <t>mars</t>
  </si>
  <si>
    <t>mai</t>
  </si>
  <si>
    <t>juin</t>
  </si>
  <si>
    <t>nov</t>
  </si>
  <si>
    <t>Nombre de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</si>
</sst>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2" fontId="0" fillId="0" borderId="0" xfId="0" applyNumberFormat="1"/>
  </cellXfs>
  <cellStyles count="1">
    <cellStyle name="Normal" xfId="0" builtinId="0"/>
  </cellStyles>
  <dxfs count="8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spard MOUGET" refreshedDate="42228.688719675927" createdVersion="4" refreshedVersion="4" minRefreshableVersion="3" recordCount="10">
  <cacheSource type="worksheet">
    <worksheetSource ref="A1:C11" sheet="Feuil1"/>
  </cacheSource>
  <cacheFields count="4">
    <cacheField name="client" numFmtId="0">
      <sharedItems containsSemiMixedTypes="0" containsString="0" containsNumber="1" containsInteger="1" minValue="1" maxValue="10"/>
    </cacheField>
    <cacheField name="ouverture" numFmtId="14">
      <sharedItems containsSemiMixedTypes="0" containsNonDate="0" containsDate="1" containsString="0" minDate="2015-01-01T00:00:00" maxDate="2017-06-16T00:00:00" count="10">
        <d v="2015-01-01T00:00:00"/>
        <d v="2015-01-21T00:00:00"/>
        <d v="2015-11-20T00:00:00"/>
        <d v="2016-01-07T00:00:00"/>
        <d v="2016-01-12T00:00:00"/>
        <d v="2016-03-02T00:00:00"/>
        <d v="2017-05-26T00:00:00"/>
        <d v="2017-05-28T00:00:00"/>
        <d v="2017-05-20T00:00:00"/>
        <d v="2017-06-15T00:00:00"/>
      </sharedItems>
      <fieldGroup base="1">
        <rangePr groupBy="months" startDate="2015-01-01T00:00:00" endDate="2017-06-16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6/2017"/>
        </groupItems>
      </fieldGroup>
    </cacheField>
    <cacheField name="MAD" numFmtId="14">
      <sharedItems containsNonDate="0" containsDate="1" containsString="0" containsBlank="1" minDate="2015-01-06T00:00:00" maxDate="2017-07-16T00:00:00"/>
    </cacheField>
    <cacheField name="ECART" numFmtId="0" formula="COUNTA(ouverture )-COUNTA(MAD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"/>
    <x v="0"/>
    <d v="2015-01-06T00:00:00"/>
  </r>
  <r>
    <n v="2"/>
    <x v="1"/>
    <d v="2015-01-31T00:00:00"/>
  </r>
  <r>
    <n v="3"/>
    <x v="2"/>
    <d v="2016-01-07T00:00:00"/>
  </r>
  <r>
    <n v="4"/>
    <x v="3"/>
    <m/>
  </r>
  <r>
    <n v="5"/>
    <x v="4"/>
    <d v="2016-02-03T00:00:00"/>
  </r>
  <r>
    <n v="6"/>
    <x v="5"/>
    <d v="2016-03-08T00:00:00"/>
  </r>
  <r>
    <n v="7"/>
    <x v="6"/>
    <d v="2017-06-25T00:00:00"/>
  </r>
  <r>
    <n v="8"/>
    <x v="7"/>
    <d v="2017-06-27T00:00:00"/>
  </r>
  <r>
    <n v="9"/>
    <x v="8"/>
    <d v="2017-06-19T00:00:00"/>
  </r>
  <r>
    <n v="10"/>
    <x v="9"/>
    <d v="2017-07-15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2:J8" firstHeaderRow="0" firstDataRow="1" firstDataCol="1"/>
  <pivotFields count="4">
    <pivotField showAll="0"/>
    <pivotField axis="axisRow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4" showAll="0"/>
    <pivotField dataField="1" dragToRow="0" dragToCol="0" dragToPage="0" showAll="0" defaultSubtotal="0"/>
  </pivotFields>
  <rowFields count="1">
    <field x="1"/>
  </rowFields>
  <rowItems count="6">
    <i>
      <x v="1"/>
    </i>
    <i>
      <x v="3"/>
    </i>
    <i>
      <x v="5"/>
    </i>
    <i>
      <x v="6"/>
    </i>
    <i>
      <x v="1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ouverture" fld="1" subtotal="count" baseField="0" baseItem="0"/>
    <dataField name="Nombre de MAD" fld="2" subtotal="count" baseField="0" baseItem="0"/>
    <dataField name="Nombre de ECART" fld="3" subtotal="count" baseField="1" baseItem="1" numFmtId="2"/>
  </dataFields>
  <formats count="2">
    <format dxfId="7">
      <pivotArea collapsedLevelsAreSubtotals="1" fieldPosition="0">
        <references count="2">
          <reference field="4294967294" count="1" selected="0">
            <x v="2"/>
          </reference>
          <reference field="1" count="5">
            <x v="1"/>
            <x v="3"/>
            <x v="5"/>
            <x v="6"/>
            <x v="11"/>
          </reference>
        </references>
      </pivotArea>
    </format>
    <format dxfId="6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4" sqref="J4"/>
    </sheetView>
  </sheetViews>
  <sheetFormatPr baseColWidth="10" defaultRowHeight="15" x14ac:dyDescent="0.25"/>
  <cols>
    <col min="7" max="7" width="21" customWidth="1"/>
    <col min="8" max="8" width="20.42578125" customWidth="1"/>
    <col min="9" max="9" width="15.85546875" bestFit="1" customWidth="1"/>
    <col min="10" max="10" width="17.140625" customWidth="1"/>
  </cols>
  <sheetData>
    <row r="1" spans="1:10" x14ac:dyDescent="0.25">
      <c r="A1" t="s">
        <v>0</v>
      </c>
      <c r="B1" t="s">
        <v>1</v>
      </c>
      <c r="C1" t="s">
        <v>2</v>
      </c>
    </row>
    <row r="2" spans="1:10" x14ac:dyDescent="0.25">
      <c r="A2">
        <v>1</v>
      </c>
      <c r="B2" s="1">
        <v>42005</v>
      </c>
      <c r="C2" s="1">
        <f>B2+5</f>
        <v>42010</v>
      </c>
      <c r="G2" s="3" t="s">
        <v>5</v>
      </c>
      <c r="H2" t="s">
        <v>3</v>
      </c>
      <c r="I2" t="s">
        <v>4</v>
      </c>
      <c r="J2" t="s">
        <v>12</v>
      </c>
    </row>
    <row r="3" spans="1:10" x14ac:dyDescent="0.25">
      <c r="A3">
        <v>2</v>
      </c>
      <c r="B3" s="1">
        <f>B2+20</f>
        <v>42025</v>
      </c>
      <c r="C3" s="1">
        <f>B3+10</f>
        <v>42035</v>
      </c>
      <c r="G3" s="4" t="s">
        <v>7</v>
      </c>
      <c r="H3" s="2">
        <v>4</v>
      </c>
      <c r="I3" s="2">
        <v>3</v>
      </c>
      <c r="J3" s="5">
        <v>0</v>
      </c>
    </row>
    <row r="4" spans="1:10" x14ac:dyDescent="0.25">
      <c r="A4">
        <v>3</v>
      </c>
      <c r="B4" s="1">
        <f>B3+303</f>
        <v>42328</v>
      </c>
      <c r="C4" s="1">
        <f>B4+48</f>
        <v>42376</v>
      </c>
      <c r="G4" s="4" t="s">
        <v>8</v>
      </c>
      <c r="H4" s="2">
        <v>1</v>
      </c>
      <c r="I4" s="2">
        <v>1</v>
      </c>
      <c r="J4" s="5">
        <v>0</v>
      </c>
    </row>
    <row r="5" spans="1:10" x14ac:dyDescent="0.25">
      <c r="A5">
        <v>4</v>
      </c>
      <c r="B5" s="1">
        <f>B4+48</f>
        <v>42376</v>
      </c>
      <c r="C5" s="1"/>
      <c r="G5" s="4" t="s">
        <v>9</v>
      </c>
      <c r="H5" s="2">
        <v>3</v>
      </c>
      <c r="I5" s="2">
        <v>3</v>
      </c>
      <c r="J5" s="5">
        <v>0</v>
      </c>
    </row>
    <row r="6" spans="1:10" x14ac:dyDescent="0.25">
      <c r="A6">
        <v>5</v>
      </c>
      <c r="B6" s="1">
        <f>B5+5</f>
        <v>42381</v>
      </c>
      <c r="C6" s="1">
        <f>B6+22</f>
        <v>42403</v>
      </c>
      <c r="G6" s="4" t="s">
        <v>10</v>
      </c>
      <c r="H6" s="2">
        <v>1</v>
      </c>
      <c r="I6" s="2">
        <v>1</v>
      </c>
      <c r="J6" s="5">
        <v>0</v>
      </c>
    </row>
    <row r="7" spans="1:10" x14ac:dyDescent="0.25">
      <c r="A7">
        <v>6</v>
      </c>
      <c r="B7" s="1">
        <f>B6+50</f>
        <v>42431</v>
      </c>
      <c r="C7" s="1">
        <f>B7+6</f>
        <v>42437</v>
      </c>
      <c r="G7" s="4" t="s">
        <v>11</v>
      </c>
      <c r="H7" s="2">
        <v>1</v>
      </c>
      <c r="I7" s="2">
        <v>1</v>
      </c>
      <c r="J7" s="5">
        <v>0</v>
      </c>
    </row>
    <row r="8" spans="1:10" x14ac:dyDescent="0.25">
      <c r="A8">
        <v>7</v>
      </c>
      <c r="B8" s="1">
        <f>B7+450</f>
        <v>42881</v>
      </c>
      <c r="C8" s="1">
        <f>B8+30</f>
        <v>42911</v>
      </c>
      <c r="G8" s="4" t="s">
        <v>6</v>
      </c>
      <c r="H8" s="2">
        <v>10</v>
      </c>
      <c r="I8" s="2">
        <v>9</v>
      </c>
      <c r="J8" s="5">
        <v>0</v>
      </c>
    </row>
    <row r="9" spans="1:10" x14ac:dyDescent="0.25">
      <c r="A9">
        <v>8</v>
      </c>
      <c r="B9" s="1">
        <f>B8+2</f>
        <v>42883</v>
      </c>
      <c r="C9" s="1">
        <f t="shared" ref="C9:C11" si="0">B9+30</f>
        <v>42913</v>
      </c>
    </row>
    <row r="10" spans="1:10" x14ac:dyDescent="0.25">
      <c r="A10">
        <v>9</v>
      </c>
      <c r="B10" s="1">
        <f>B9-8</f>
        <v>42875</v>
      </c>
      <c r="C10" s="1">
        <f t="shared" si="0"/>
        <v>42905</v>
      </c>
    </row>
    <row r="11" spans="1:10" x14ac:dyDescent="0.25">
      <c r="A11">
        <v>10</v>
      </c>
      <c r="B11" s="1">
        <f>B10+26</f>
        <v>42901</v>
      </c>
      <c r="C11" s="1">
        <f t="shared" si="0"/>
        <v>42931</v>
      </c>
    </row>
    <row r="14" spans="1:10" x14ac:dyDescent="0.25">
      <c r="J14">
        <f>COUNT(B2:B11)-COUNT(C2:C11)</f>
        <v>1</v>
      </c>
    </row>
    <row r="16" spans="1:10" x14ac:dyDescent="0.25">
      <c r="J16">
        <f>COUNTA(B2:B11)-COUNTA(C2:C11)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OSEO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MOUGET</dc:creator>
  <cp:lastModifiedBy>Gaspard MOUGET</cp:lastModifiedBy>
  <dcterms:created xsi:type="dcterms:W3CDTF">2015-08-12T14:13:08Z</dcterms:created>
  <dcterms:modified xsi:type="dcterms:W3CDTF">2015-08-12T14:36:07Z</dcterms:modified>
</cp:coreProperties>
</file>