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fl390\Documents\INVENTAIRE\forum\"/>
    </mc:Choice>
  </mc:AlternateContent>
  <bookViews>
    <workbookView xWindow="0" yWindow="0" windowWidth="19200" windowHeight="8610"/>
  </bookViews>
  <sheets>
    <sheet name="flotte" sheetId="1" r:id="rId1"/>
    <sheet name="scan" sheetId="2" r:id="rId2"/>
    <sheet name="scannés et présents dans flotte" sheetId="3" r:id="rId3"/>
    <sheet name="scannés et absents de flotte" sheetId="4" r:id="rId4"/>
    <sheet name="AChercher" sheetId="5" r:id="rId5"/>
  </sheets>
  <definedNames>
    <definedName name="_xlnm._FilterDatabase" localSheetId="0" hidden="1">flotte!$A$1:$AB$3</definedName>
    <definedName name="_xlnm._FilterDatabase" localSheetId="1" hidden="1">scan!$A$1:$J$5</definedName>
    <definedName name="_xlnm.Criteria" localSheetId="4">AChercher!$A$1:$A$2</definedName>
    <definedName name="_xlnm.Criteria" localSheetId="3">'scannés et absents de flotte'!$A$1:$A$2</definedName>
    <definedName name="_xlnm.Criteria" localSheetId="2">'scannés et présents dans flotte'!$A$1:$A$2</definedName>
    <definedName name="_xlnm.Extract" localSheetId="4">AChercher!$A$4:$J$4</definedName>
    <definedName name="_xlnm.Extract" localSheetId="3">'scannés et absents de flotte'!$A$4:$J$4</definedName>
    <definedName name="_xlnm.Extract" localSheetId="2">'scannés et présents dans flotte'!$A$4:$J$4</definedName>
    <definedName name="flotteatelier">#REF!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I3" i="2"/>
  <c r="I4" i="2"/>
  <c r="I5" i="2"/>
  <c r="H2" i="2"/>
  <c r="H3" i="2"/>
  <c r="H4" i="2"/>
  <c r="H5" i="2"/>
  <c r="G2" i="2"/>
  <c r="G3" i="2"/>
  <c r="G4" i="2"/>
  <c r="G5" i="2"/>
  <c r="F2" i="2"/>
  <c r="F3" i="2"/>
  <c r="F4" i="2"/>
  <c r="F5" i="2"/>
  <c r="D2" i="2"/>
  <c r="D3" i="2"/>
  <c r="D4" i="2"/>
  <c r="D5" i="2"/>
  <c r="C2" i="2"/>
  <c r="C3" i="2"/>
  <c r="C4" i="2"/>
  <c r="C5" i="2"/>
  <c r="B2" i="2"/>
  <c r="B3" i="2"/>
  <c r="B4" i="2"/>
  <c r="B5" i="2"/>
  <c r="E2" i="2"/>
  <c r="E3" i="2"/>
  <c r="E4" i="2"/>
  <c r="E5" i="2"/>
  <c r="J5" i="2" l="1"/>
  <c r="J4" i="2"/>
  <c r="A2" i="5" l="1"/>
  <c r="AA2" i="1"/>
  <c r="AA3" i="1"/>
  <c r="J2" i="2" l="1"/>
  <c r="J3" i="2"/>
</calcChain>
</file>

<file path=xl/sharedStrings.xml><?xml version="1.0" encoding="utf-8"?>
<sst xmlns="http://schemas.openxmlformats.org/spreadsheetml/2006/main" count="123" uniqueCount="48">
  <si>
    <t>License</t>
  </si>
  <si>
    <t>Présence ?</t>
  </si>
  <si>
    <t>absent</t>
  </si>
  <si>
    <t>MODEL</t>
  </si>
  <si>
    <t>Check Out Location</t>
  </si>
  <si>
    <t>Check In Location</t>
  </si>
  <si>
    <t>Last Mileage</t>
  </si>
  <si>
    <t>Check In Location2</t>
  </si>
  <si>
    <t>NON REV</t>
  </si>
  <si>
    <t xml:space="preserve"> Non Revenue Days</t>
  </si>
  <si>
    <t>présent</t>
  </si>
  <si>
    <t>scanné ?</t>
  </si>
  <si>
    <t>non scanné</t>
  </si>
  <si>
    <t>OPEL</t>
  </si>
  <si>
    <t>125-85-PL</t>
  </si>
  <si>
    <t/>
  </si>
  <si>
    <t>Unit Number</t>
  </si>
  <si>
    <t>Last Change</t>
  </si>
  <si>
    <t>Check In Date</t>
  </si>
  <si>
    <t>Car Group</t>
  </si>
  <si>
    <t>Car Group Charged</t>
  </si>
  <si>
    <t>Model</t>
  </si>
  <si>
    <t>Model Description</t>
  </si>
  <si>
    <t>Serial</t>
  </si>
  <si>
    <t>Operational Status</t>
  </si>
  <si>
    <t>Movement Type</t>
  </si>
  <si>
    <t>Document Number</t>
  </si>
  <si>
    <t>Owning Area</t>
  </si>
  <si>
    <t>Customer</t>
  </si>
  <si>
    <t>Installation Date</t>
  </si>
  <si>
    <t xml:space="preserve"> MSO Date</t>
  </si>
  <si>
    <t xml:space="preserve"> CAP Date</t>
  </si>
  <si>
    <t xml:space="preserve"> Car Hold</t>
  </si>
  <si>
    <t xml:space="preserve"> BD Days</t>
  </si>
  <si>
    <t xml:space="preserve"> MM Days</t>
  </si>
  <si>
    <t xml:space="preserve"> CarSearch Comment</t>
  </si>
  <si>
    <t xml:space="preserve"> Reason Code</t>
  </si>
  <si>
    <t xml:space="preserve"> Reason Remark</t>
  </si>
  <si>
    <t xml:space="preserve"> Estimated Resolution </t>
  </si>
  <si>
    <t>BESOIN</t>
  </si>
  <si>
    <t>Autres probleme rencontré, le fichier flotte  telechargé chaque matin ne commence pas par la meme denomination que les autres "unit Number"</t>
  </si>
  <si>
    <t>donc cela ne fonctionne plus !! As-tu une solution?</t>
  </si>
  <si>
    <t>sinon je pensais prendre le meme masque partout et caché les colonnes par la suite mais le fichier va etre enorme</t>
  </si>
  <si>
    <t>ew-875-tr</t>
  </si>
  <si>
    <t>Corsa</t>
  </si>
  <si>
    <t>IT45875</t>
  </si>
  <si>
    <t>ty875556</t>
  </si>
  <si>
    <t>Je vois aussi que unit number a un espace devrais le modifier chaque fois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</si>
</sst>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0" fontId="0" fillId="0" borderId="3" xfId="0" applyFont="1" applyBorder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" fontId="1" fillId="2" borderId="1" xfId="0" applyNumberFormat="1" applyFont="1" applyFill="1" applyBorder="1"/>
    <xf numFmtId="0" fontId="1" fillId="2" borderId="2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wrapText="1"/>
    </xf>
    <xf numFmtId="1" fontId="1" fillId="3" borderId="4" xfId="0" applyNumberFormat="1" applyFont="1" applyFill="1" applyBorder="1"/>
    <xf numFmtId="0" fontId="1" fillId="3" borderId="5" xfId="0" applyFont="1" applyFill="1" applyBorder="1"/>
    <xf numFmtId="0" fontId="1" fillId="3" borderId="5" xfId="0" applyFont="1" applyFill="1" applyBorder="1" applyAlignment="1">
      <alignment horizontal="right"/>
    </xf>
    <xf numFmtId="0" fontId="1" fillId="3" borderId="5" xfId="0" applyFont="1" applyFill="1" applyBorder="1" applyAlignment="1">
      <alignment horizontal="center"/>
    </xf>
    <xf numFmtId="0" fontId="0" fillId="0" borderId="6" xfId="0" applyFont="1" applyBorder="1"/>
    <xf numFmtId="0" fontId="1" fillId="3" borderId="5" xfId="0" applyFont="1" applyFill="1" applyBorder="1" applyAlignment="1">
      <alignment wrapText="1"/>
    </xf>
    <xf numFmtId="0" fontId="1" fillId="3" borderId="6" xfId="0" applyFont="1" applyFill="1" applyBorder="1"/>
    <xf numFmtId="0" fontId="0" fillId="0" borderId="0" xfId="0" applyNumberFormat="1"/>
    <xf numFmtId="0" fontId="0" fillId="0" borderId="0" xfId="0" quotePrefix="1" applyNumberFormat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AB3" totalsRowShown="0">
  <tableColumns count="28">
    <tableColumn id="1" name="Check Out Location"/>
    <tableColumn id="2" name="Last Change"/>
    <tableColumn id="3" name="Check In Location"/>
    <tableColumn id="32" name="Check In Date"/>
    <tableColumn id="34" name="Car Group"/>
    <tableColumn id="11" name="Car Group Charged"/>
    <tableColumn id="12" name="Model"/>
    <tableColumn id="13" name="Model Description"/>
    <tableColumn id="14" name="Unit Number"/>
    <tableColumn id="15" name="License"/>
    <tableColumn id="16" name="Serial"/>
    <tableColumn id="17" name="Operational Status"/>
    <tableColumn id="18" name="Movement Type"/>
    <tableColumn id="19" name="Document Number"/>
    <tableColumn id="20" name="Owning Area"/>
    <tableColumn id="35" name="Customer"/>
    <tableColumn id="36" name="Last Mileage"/>
    <tableColumn id="33" name="Installation Date"/>
    <tableColumn id="31" name=" MSO Date"/>
    <tableColumn id="30" name=" CAP Date"/>
    <tableColumn id="4" name=" Car Hold"/>
    <tableColumn id="5" name=" BD Days"/>
    <tableColumn id="6" name=" MM Days"/>
    <tableColumn id="7" name=" CarSearch Comment"/>
    <tableColumn id="8" name=" Non Revenue Days"/>
    <tableColumn id="9" name=" Reason Code"/>
    <tableColumn id="10" name=" Reason Remark" dataDxfId="9">
      <calculatedColumnFormula>IF(COUNTIF(Tableau2[Unit Number],Tableau1[[#This Row],[Check Out Location]])=0,"non scanné","scanné")</calculatedColumnFormula>
    </tableColumn>
    <tableColumn id="21" name=" Estimated Resolution 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5" totalsRowShown="0">
  <tableColumns count="10">
    <tableColumn id="1" name="Unit Number"/>
    <tableColumn id="2" name="MODEL" dataDxfId="8">
      <calculatedColumnFormula>IFERROR(INDEX(Tableau1[],MATCH(Tableau2[Unit Number],Tableau2[Unit Number],0),2),"")</calculatedColumnFormula>
    </tableColumn>
    <tableColumn id="3" name="License" dataDxfId="7">
      <calculatedColumnFormula>IFERROR(INDEX(Tableau1[],MATCH(Tableau2[Unit Number],Tableau2[Unit Number],0),2),"")</calculatedColumnFormula>
    </tableColumn>
    <tableColumn id="4" name="Check Out Location" dataDxfId="6">
      <calculatedColumnFormula>IFERROR(INDEX(Tableau1[],MATCH(Tableau2[Unit Number],Tableau2[Unit Number],0),2),"")</calculatedColumnFormula>
    </tableColumn>
    <tableColumn id="5" name="Check In Location" dataDxfId="5">
      <calculatedColumnFormula>IFERROR(INDEX(Tableau1[],MATCH(Tableau2[Unit Number],Tableau2[Unit Number],0),3),"")</calculatedColumnFormula>
    </tableColumn>
    <tableColumn id="6" name="Last Mileage" dataDxfId="4">
      <calculatedColumnFormula>IFERROR(INDEX(Tableau1[],MATCH(Tableau2[Unit Number],Tableau2[Unit Number],0),3),"")</calculatedColumnFormula>
    </tableColumn>
    <tableColumn id="7" name="Check In Location2" dataDxfId="3">
      <calculatedColumnFormula>IFERROR(INDEX(Tableau1[],MATCH(Tableau2[Unit Number],Tableau2[Unit Number],0),3),"")</calculatedColumnFormula>
    </tableColumn>
    <tableColumn id="8" name="NON REV" dataDxfId="2">
      <calculatedColumnFormula>IFERROR(INDEX(Tableau1[],MATCH(Tableau2[Unit Number],Tableau2[Unit Number],0),3),"")</calculatedColumnFormula>
    </tableColumn>
    <tableColumn id="9" name=" Non Revenue Days" dataDxfId="1">
      <calculatedColumnFormula>IFERROR(INDEX(Tableau1[],MATCH(Tableau2[Unit Number],Tableau2[Unit Number],0),3),"")</calculatedColumnFormula>
    </tableColumn>
    <tableColumn id="11" name="Présence ?" dataDxfId="0">
      <calculatedColumnFormula>IF(COUNTIF(Tableau1[Check Out Location],Tableau2[[#This Row],[Unit Number]]),"présent","absent")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1"/>
  <sheetViews>
    <sheetView tabSelected="1" workbookViewId="0">
      <selection activeCell="I21" sqref="I21"/>
    </sheetView>
  </sheetViews>
  <sheetFormatPr baseColWidth="10" defaultRowHeight="15" x14ac:dyDescent="0.25"/>
  <cols>
    <col min="3" max="3" width="16.42578125" bestFit="1" customWidth="1"/>
  </cols>
  <sheetData>
    <row r="1" spans="1:28" x14ac:dyDescent="0.25">
      <c r="A1" t="s">
        <v>4</v>
      </c>
      <c r="B1" t="s">
        <v>17</v>
      </c>
      <c r="C1" t="s">
        <v>5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16</v>
      </c>
      <c r="J1" t="s">
        <v>0</v>
      </c>
      <c r="K1" t="s">
        <v>23</v>
      </c>
      <c r="L1" t="s">
        <v>24</v>
      </c>
      <c r="M1" t="s">
        <v>25</v>
      </c>
      <c r="N1" t="s">
        <v>26</v>
      </c>
      <c r="O1" t="s">
        <v>27</v>
      </c>
      <c r="P1" t="s">
        <v>28</v>
      </c>
      <c r="Q1" t="s">
        <v>6</v>
      </c>
      <c r="R1" t="s">
        <v>29</v>
      </c>
      <c r="S1" t="s">
        <v>30</v>
      </c>
      <c r="T1" t="s">
        <v>31</v>
      </c>
      <c r="U1" t="s">
        <v>32</v>
      </c>
      <c r="V1" t="s">
        <v>33</v>
      </c>
      <c r="W1" t="s">
        <v>34</v>
      </c>
      <c r="X1" t="s">
        <v>35</v>
      </c>
      <c r="Y1" t="s">
        <v>9</v>
      </c>
      <c r="Z1" t="s">
        <v>36</v>
      </c>
      <c r="AA1" t="s">
        <v>37</v>
      </c>
      <c r="AB1" t="s">
        <v>38</v>
      </c>
    </row>
    <row r="2" spans="1:28" x14ac:dyDescent="0.25">
      <c r="A2" t="s">
        <v>45</v>
      </c>
      <c r="B2" t="s">
        <v>39</v>
      </c>
      <c r="C2" t="s">
        <v>46</v>
      </c>
      <c r="G2" t="s">
        <v>13</v>
      </c>
      <c r="H2" t="s">
        <v>44</v>
      </c>
      <c r="I2">
        <v>191202</v>
      </c>
      <c r="J2" t="s">
        <v>43</v>
      </c>
      <c r="AA2" t="str">
        <f>IF(COUNTIF(Tableau2[Unit Number],Tableau1[[#This Row],[Check Out Location]])=0,"non scanné","scanné")</f>
        <v>non scanné</v>
      </c>
    </row>
    <row r="3" spans="1:28" x14ac:dyDescent="0.25">
      <c r="I3">
        <v>190363</v>
      </c>
      <c r="AA3" t="str">
        <f>IF(COUNTIF(Tableau2[Unit Number],Tableau1[[#This Row],[Check Out Location]])=0,"non scanné","scanné")</f>
        <v>non scanné</v>
      </c>
    </row>
    <row r="9" spans="1:28" ht="45" x14ac:dyDescent="0.25">
      <c r="I9" s="12" t="s">
        <v>16</v>
      </c>
      <c r="J9" s="13" t="s">
        <v>3</v>
      </c>
      <c r="K9" s="13" t="s">
        <v>0</v>
      </c>
      <c r="L9" s="13" t="s">
        <v>4</v>
      </c>
      <c r="M9" s="14" t="s">
        <v>5</v>
      </c>
      <c r="N9" s="13" t="s">
        <v>6</v>
      </c>
      <c r="O9" s="13" t="s">
        <v>7</v>
      </c>
      <c r="P9" s="15" t="s">
        <v>8</v>
      </c>
      <c r="Q9" s="17" t="s">
        <v>9</v>
      </c>
    </row>
    <row r="15" spans="1:28" x14ac:dyDescent="0.25">
      <c r="I15" t="s">
        <v>40</v>
      </c>
    </row>
    <row r="17" spans="9:9" x14ac:dyDescent="0.25">
      <c r="I17" t="s">
        <v>41</v>
      </c>
    </row>
    <row r="19" spans="9:9" x14ac:dyDescent="0.25">
      <c r="I19" t="s">
        <v>42</v>
      </c>
    </row>
    <row r="21" spans="9:9" x14ac:dyDescent="0.25">
      <c r="I21" t="s">
        <v>47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A2" sqref="A2"/>
    </sheetView>
  </sheetViews>
  <sheetFormatPr baseColWidth="10" defaultRowHeight="15" x14ac:dyDescent="0.25"/>
  <sheetData>
    <row r="1" spans="1:10" ht="45" x14ac:dyDescent="0.25">
      <c r="A1" s="4" t="s">
        <v>16</v>
      </c>
      <c r="B1" t="s">
        <v>3</v>
      </c>
      <c r="C1" t="s">
        <v>0</v>
      </c>
      <c r="D1" t="s">
        <v>4</v>
      </c>
      <c r="E1" s="5" t="s">
        <v>5</v>
      </c>
      <c r="F1" t="s">
        <v>6</v>
      </c>
      <c r="G1" t="s">
        <v>7</v>
      </c>
      <c r="H1" s="6" t="s">
        <v>8</v>
      </c>
      <c r="I1" s="7" t="s">
        <v>9</v>
      </c>
      <c r="J1" t="s">
        <v>1</v>
      </c>
    </row>
    <row r="2" spans="1:10" x14ac:dyDescent="0.25">
      <c r="A2">
        <v>190363</v>
      </c>
      <c r="B2" s="20" t="str">
        <f>IFERROR(INDEX(Tableau1[],MATCH(Tableau2[Unit Number],Tableau2[Unit Number],0),2),"")</f>
        <v>BESOIN</v>
      </c>
      <c r="C2" s="20" t="str">
        <f>IFERROR(INDEX(Tableau1[],MATCH(Tableau2[Unit Number],Tableau2[Unit Number],0),2),"")</f>
        <v>BESOIN</v>
      </c>
      <c r="D2" s="20" t="str">
        <f>IFERROR(INDEX(Tableau1[],MATCH(Tableau2[Unit Number],Tableau2[Unit Number],0),2),"")</f>
        <v>BESOIN</v>
      </c>
      <c r="E2" s="20" t="str">
        <f>IFERROR(INDEX(Tableau1[],MATCH(Tableau2[Unit Number],Tableau2[Unit Number],0),3),"")</f>
        <v>ty875556</v>
      </c>
      <c r="F2" s="20" t="str">
        <f>IFERROR(INDEX(Tableau1[],MATCH(Tableau2[Unit Number],Tableau2[Unit Number],0),3),"")</f>
        <v>ty875556</v>
      </c>
      <c r="G2" s="20" t="str">
        <f>IFERROR(INDEX(Tableau1[],MATCH(Tableau2[Unit Number],Tableau2[Unit Number],0),3),"")</f>
        <v>ty875556</v>
      </c>
      <c r="H2" s="20" t="str">
        <f>IFERROR(INDEX(Tableau1[],MATCH(Tableau2[Unit Number],Tableau2[Unit Number],0),3),"")</f>
        <v>ty875556</v>
      </c>
      <c r="I2" s="20" t="str">
        <f>IFERROR(INDEX(Tableau1[],MATCH(Tableau2[Unit Number],Tableau2[Unit Number],0),3),"")</f>
        <v>ty875556</v>
      </c>
      <c r="J2" t="str">
        <f>IF(COUNTIF(Tableau1[Check Out Location],Tableau2[[#This Row],[Unit Number]]),"présent","absent")</f>
        <v>absent</v>
      </c>
    </row>
    <row r="3" spans="1:10" x14ac:dyDescent="0.25">
      <c r="A3">
        <v>101189</v>
      </c>
      <c r="B3">
        <f>IFERROR(INDEX(Tableau1[],MATCH(Tableau2[Unit Number],Tableau2[Unit Number],0),2),"")</f>
        <v>0</v>
      </c>
      <c r="C3">
        <f>IFERROR(INDEX(Tableau1[],MATCH(Tableau2[Unit Number],Tableau2[Unit Number],0),2),"")</f>
        <v>0</v>
      </c>
      <c r="D3">
        <f>IFERROR(INDEX(Tableau1[],MATCH(Tableau2[Unit Number],Tableau2[Unit Number],0),2),"")</f>
        <v>0</v>
      </c>
      <c r="E3">
        <f>IFERROR(INDEX(Tableau1[],MATCH(Tableau2[Unit Number],Tableau2[Unit Number],0),3),"")</f>
        <v>0</v>
      </c>
      <c r="F3">
        <f>IFERROR(INDEX(Tableau1[],MATCH(Tableau2[Unit Number],Tableau2[Unit Number],0),3),"")</f>
        <v>0</v>
      </c>
      <c r="G3">
        <f>IFERROR(INDEX(Tableau1[],MATCH(Tableau2[Unit Number],Tableau2[Unit Number],0),3),"")</f>
        <v>0</v>
      </c>
      <c r="H3">
        <f>IFERROR(INDEX(Tableau1[],MATCH(Tableau2[Unit Number],Tableau2[Unit Number],0),3),"")</f>
        <v>0</v>
      </c>
      <c r="I3">
        <f>IFERROR(INDEX(Tableau1[],MATCH(Tableau2[Unit Number],Tableau2[Unit Number],0),3),"")</f>
        <v>0</v>
      </c>
      <c r="J3" t="str">
        <f>IF(COUNTIF(Tableau1[Check Out Location],Tableau2[[#This Row],[Unit Number]]),"présent","absent")</f>
        <v>absent</v>
      </c>
    </row>
    <row r="4" spans="1:10" x14ac:dyDescent="0.25">
      <c r="A4">
        <v>21198</v>
      </c>
      <c r="B4" t="str">
        <f>IFERROR(INDEX(Tableau1[],MATCH(Tableau2[Unit Number],Tableau2[Unit Number],0),2),"")</f>
        <v/>
      </c>
      <c r="C4" t="str">
        <f>IFERROR(INDEX(Tableau1[],MATCH(Tableau2[Unit Number],Tableau2[Unit Number],0),2),"")</f>
        <v/>
      </c>
      <c r="D4" t="str">
        <f>IFERROR(INDEX(Tableau1[],MATCH(Tableau2[Unit Number],Tableau2[Unit Number],0),2),"")</f>
        <v/>
      </c>
      <c r="E4" t="str">
        <f>IFERROR(INDEX(Tableau1[],MATCH(Tableau2[Unit Number],Tableau2[Unit Number],0),3),"")</f>
        <v/>
      </c>
      <c r="F4" t="str">
        <f>IFERROR(INDEX(Tableau1[],MATCH(Tableau2[Unit Number],Tableau2[Unit Number],0),3),"")</f>
        <v/>
      </c>
      <c r="G4" t="str">
        <f>IFERROR(INDEX(Tableau1[],MATCH(Tableau2[Unit Number],Tableau2[Unit Number],0),3),"")</f>
        <v/>
      </c>
      <c r="H4" t="str">
        <f>IFERROR(INDEX(Tableau1[],MATCH(Tableau2[Unit Number],Tableau2[Unit Number],0),3),"")</f>
        <v/>
      </c>
      <c r="I4" t="str">
        <f>IFERROR(INDEX(Tableau1[],MATCH(Tableau2[Unit Number],Tableau2[Unit Number],0),3),"")</f>
        <v/>
      </c>
      <c r="J4" s="19" t="str">
        <f>IF(COUNTIF(Tableau1[Check Out Location],Tableau2[[#This Row],[Unit Number]]),"présent","absent")</f>
        <v>absent</v>
      </c>
    </row>
    <row r="5" spans="1:10" x14ac:dyDescent="0.25">
      <c r="A5">
        <v>8365638</v>
      </c>
      <c r="B5" t="str">
        <f>IFERROR(INDEX(Tableau1[],MATCH(Tableau2[Unit Number],Tableau2[Unit Number],0),2),"")</f>
        <v/>
      </c>
      <c r="C5" t="str">
        <f>IFERROR(INDEX(Tableau1[],MATCH(Tableau2[Unit Number],Tableau2[Unit Number],0),2),"")</f>
        <v/>
      </c>
      <c r="D5" t="str">
        <f>IFERROR(INDEX(Tableau1[],MATCH(Tableau2[Unit Number],Tableau2[Unit Number],0),2),"")</f>
        <v/>
      </c>
      <c r="E5" t="str">
        <f>IFERROR(INDEX(Tableau1[],MATCH(Tableau2[Unit Number],Tableau2[Unit Number],0),3),"")</f>
        <v/>
      </c>
      <c r="F5" t="str">
        <f>IFERROR(INDEX(Tableau1[],MATCH(Tableau2[Unit Number],Tableau2[Unit Number],0),3),"")</f>
        <v/>
      </c>
      <c r="G5" t="str">
        <f>IFERROR(INDEX(Tableau1[],MATCH(Tableau2[Unit Number],Tableau2[Unit Number],0),3),"")</f>
        <v/>
      </c>
      <c r="H5" t="str">
        <f>IFERROR(INDEX(Tableau1[],MATCH(Tableau2[Unit Number],Tableau2[Unit Number],0),3),"")</f>
        <v/>
      </c>
      <c r="I5" t="str">
        <f>IFERROR(INDEX(Tableau1[],MATCH(Tableau2[Unit Number],Tableau2[Unit Number],0),3),"")</f>
        <v/>
      </c>
      <c r="J5" s="19" t="str">
        <f>IF(COUNTIF(Tableau1[Check Out Location],Tableau2[[#This Row],[Unit Number]]),"présent","absent")</f>
        <v>absent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7"/>
  <sheetViews>
    <sheetView topLeftCell="A4" workbookViewId="0">
      <selection activeCell="A4" sqref="A4:J4"/>
    </sheetView>
  </sheetViews>
  <sheetFormatPr baseColWidth="10" defaultRowHeight="15" x14ac:dyDescent="0.25"/>
  <sheetData>
    <row r="1" spans="1:10" hidden="1" x14ac:dyDescent="0.25">
      <c r="A1" s="2" t="s">
        <v>1</v>
      </c>
    </row>
    <row r="2" spans="1:10" hidden="1" x14ac:dyDescent="0.25">
      <c r="A2" s="3" t="s">
        <v>10</v>
      </c>
    </row>
    <row r="3" spans="1:10" hidden="1" x14ac:dyDescent="0.25"/>
    <row r="4" spans="1:10" ht="45" x14ac:dyDescent="0.25">
      <c r="A4" s="8" t="s">
        <v>16</v>
      </c>
      <c r="B4" s="1" t="s">
        <v>3</v>
      </c>
      <c r="C4" s="1" t="s">
        <v>0</v>
      </c>
      <c r="D4" s="1" t="s">
        <v>4</v>
      </c>
      <c r="E4" s="9" t="s">
        <v>5</v>
      </c>
      <c r="F4" s="1" t="s">
        <v>6</v>
      </c>
      <c r="G4" s="1" t="s">
        <v>7</v>
      </c>
      <c r="H4" s="10" t="s">
        <v>8</v>
      </c>
      <c r="I4" s="11" t="s">
        <v>9</v>
      </c>
      <c r="J4" s="2" t="s">
        <v>1</v>
      </c>
    </row>
    <row r="5" spans="1:10" x14ac:dyDescent="0.25">
      <c r="B5" s="20"/>
      <c r="C5" s="20"/>
      <c r="D5" s="20"/>
      <c r="E5" s="20"/>
      <c r="F5" s="20"/>
      <c r="G5" s="20"/>
      <c r="H5" s="20"/>
      <c r="I5" s="20"/>
    </row>
    <row r="7" spans="1:10" x14ac:dyDescent="0.25">
      <c r="J7" s="1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8"/>
  <sheetViews>
    <sheetView topLeftCell="A4" workbookViewId="0">
      <selection activeCell="A5" sqref="A5"/>
    </sheetView>
  </sheetViews>
  <sheetFormatPr baseColWidth="10" defaultRowHeight="15" x14ac:dyDescent="0.25"/>
  <sheetData>
    <row r="1" spans="1:10" hidden="1" x14ac:dyDescent="0.25">
      <c r="A1" s="2" t="s">
        <v>1</v>
      </c>
    </row>
    <row r="2" spans="1:10" hidden="1" x14ac:dyDescent="0.25">
      <c r="A2" s="3" t="s">
        <v>2</v>
      </c>
    </row>
    <row r="3" spans="1:10" hidden="1" x14ac:dyDescent="0.25"/>
    <row r="4" spans="1:10" ht="45" x14ac:dyDescent="0.25">
      <c r="A4" s="8" t="s">
        <v>16</v>
      </c>
      <c r="B4" s="1" t="s">
        <v>3</v>
      </c>
      <c r="C4" s="1" t="s">
        <v>0</v>
      </c>
      <c r="D4" s="1" t="s">
        <v>4</v>
      </c>
      <c r="E4" s="9" t="s">
        <v>5</v>
      </c>
      <c r="F4" s="1" t="s">
        <v>6</v>
      </c>
      <c r="G4" s="1" t="s">
        <v>7</v>
      </c>
      <c r="H4" s="10" t="s">
        <v>8</v>
      </c>
      <c r="I4" s="11" t="s">
        <v>9</v>
      </c>
      <c r="J4" s="2" t="s">
        <v>1</v>
      </c>
    </row>
    <row r="5" spans="1:10" x14ac:dyDescent="0.25">
      <c r="A5">
        <v>190363</v>
      </c>
      <c r="B5" s="20" t="s">
        <v>39</v>
      </c>
      <c r="C5" s="20" t="s">
        <v>39</v>
      </c>
      <c r="D5" s="20" t="s">
        <v>39</v>
      </c>
      <c r="E5" s="20" t="s">
        <v>46</v>
      </c>
      <c r="F5" s="20" t="s">
        <v>46</v>
      </c>
      <c r="G5" s="20" t="s">
        <v>46</v>
      </c>
      <c r="H5" s="20" t="s">
        <v>46</v>
      </c>
      <c r="I5" s="20" t="s">
        <v>46</v>
      </c>
      <c r="J5" t="s">
        <v>2</v>
      </c>
    </row>
    <row r="6" spans="1:10" x14ac:dyDescent="0.25">
      <c r="A6">
        <v>101189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 t="s">
        <v>2</v>
      </c>
    </row>
    <row r="7" spans="1:10" x14ac:dyDescent="0.25">
      <c r="A7">
        <v>21198</v>
      </c>
      <c r="B7" t="s">
        <v>15</v>
      </c>
      <c r="C7" t="s">
        <v>15</v>
      </c>
      <c r="D7" t="s">
        <v>15</v>
      </c>
      <c r="E7" t="s">
        <v>15</v>
      </c>
      <c r="F7" t="s">
        <v>15</v>
      </c>
      <c r="G7" t="s">
        <v>15</v>
      </c>
      <c r="H7" t="s">
        <v>15</v>
      </c>
      <c r="I7" t="s">
        <v>15</v>
      </c>
      <c r="J7" s="19" t="s">
        <v>2</v>
      </c>
    </row>
    <row r="8" spans="1:10" x14ac:dyDescent="0.25">
      <c r="A8">
        <v>8365638</v>
      </c>
      <c r="B8" t="s">
        <v>15</v>
      </c>
      <c r="C8" t="s">
        <v>15</v>
      </c>
      <c r="D8" t="s">
        <v>15</v>
      </c>
      <c r="E8" t="s">
        <v>15</v>
      </c>
      <c r="F8" t="s">
        <v>15</v>
      </c>
      <c r="G8" t="s">
        <v>15</v>
      </c>
      <c r="H8" t="s">
        <v>15</v>
      </c>
      <c r="I8" t="s">
        <v>15</v>
      </c>
      <c r="J8" s="19" t="s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7"/>
  <sheetViews>
    <sheetView workbookViewId="0">
      <selection activeCell="A4" sqref="A4:I4"/>
    </sheetView>
  </sheetViews>
  <sheetFormatPr baseColWidth="10" defaultRowHeight="15" x14ac:dyDescent="0.25"/>
  <sheetData>
    <row r="1" spans="1:10" x14ac:dyDescent="0.25">
      <c r="A1" s="18" t="s">
        <v>11</v>
      </c>
    </row>
    <row r="2" spans="1:10" x14ac:dyDescent="0.25">
      <c r="A2" s="16" t="str">
        <f>IF(COUNTIF(Tableau2[Unit Number],Tableau1[[#This Row],[Check Out Location]])=0,"non scanné","scanné")</f>
        <v>non scanné</v>
      </c>
    </row>
    <row r="4" spans="1:10" ht="45" x14ac:dyDescent="0.25">
      <c r="A4" s="12" t="s">
        <v>16</v>
      </c>
      <c r="B4" s="13" t="s">
        <v>3</v>
      </c>
      <c r="C4" s="13" t="s">
        <v>0</v>
      </c>
      <c r="D4" s="13" t="s">
        <v>4</v>
      </c>
      <c r="E4" s="14" t="s">
        <v>5</v>
      </c>
      <c r="F4" s="13" t="s">
        <v>6</v>
      </c>
      <c r="G4" s="13" t="s">
        <v>7</v>
      </c>
      <c r="H4" s="15" t="s">
        <v>8</v>
      </c>
      <c r="I4" s="17" t="s">
        <v>9</v>
      </c>
      <c r="J4" s="18" t="s">
        <v>11</v>
      </c>
    </row>
    <row r="5" spans="1:10" x14ac:dyDescent="0.25">
      <c r="A5">
        <v>191202</v>
      </c>
      <c r="B5" t="s">
        <v>13</v>
      </c>
      <c r="C5" t="s">
        <v>14</v>
      </c>
      <c r="J5" t="s">
        <v>12</v>
      </c>
    </row>
    <row r="6" spans="1:10" x14ac:dyDescent="0.25">
      <c r="J6" s="19"/>
    </row>
    <row r="7" spans="1:10" x14ac:dyDescent="0.25">
      <c r="J7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flotte</vt:lpstr>
      <vt:lpstr>scan</vt:lpstr>
      <vt:lpstr>scannés et présents dans flotte</vt:lpstr>
      <vt:lpstr>scannés et absents de flotte</vt:lpstr>
      <vt:lpstr>AChercher</vt:lpstr>
      <vt:lpstr>AChercher!Criteres</vt:lpstr>
      <vt:lpstr>'scannés et absents de flotte'!Criteres</vt:lpstr>
      <vt:lpstr>'scannés et présents dans flotte'!Criteres</vt:lpstr>
      <vt:lpstr>AChercher!Extraire</vt:lpstr>
      <vt:lpstr>'scannés et absents de flotte'!Extraire</vt:lpstr>
      <vt:lpstr>'scannés et présents dans flotte'!Extraire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2019-02-26T09:58:17Z</dcterms:created>
  <dcterms:modified xsi:type="dcterms:W3CDTF">2019-02-28T21:10:38Z</dcterms:modified>
</cp:coreProperties>
</file>