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D:\Documents\Apprentissage_VBA\Problème forum\"/>
    </mc:Choice>
  </mc:AlternateContent>
  <xr:revisionPtr revIDLastSave="0" documentId="8_{1205C784-50FA-449F-9FC3-FFB7514CCF82}" xr6:coauthVersionLast="45" xr6:coauthVersionMax="45" xr10:uidLastSave="{00000000-0000-0000-0000-000000000000}"/>
  <bookViews>
    <workbookView xWindow="-120" yWindow="-120" windowWidth="29040" windowHeight="15840" xr2:uid="{599F63AA-3700-4D2F-93D1-6A4CC8AB5A8C}"/>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 i="1" l="1"/>
  <c r="C3" i="1"/>
  <c r="C4" i="1"/>
  <c r="C5" i="1"/>
  <c r="C6" i="1"/>
  <c r="C7" i="1"/>
  <c r="C8" i="1"/>
  <c r="C9" i="1"/>
  <c r="C10" i="1"/>
  <c r="C11" i="1"/>
  <c r="C12" i="1"/>
  <c r="C13" i="1"/>
  <c r="C14" i="1"/>
  <c r="C15" i="1"/>
  <c r="C16" i="1"/>
  <c r="C17" i="1"/>
  <c r="C18" i="1"/>
  <c r="C19" i="1"/>
  <c r="A19" i="1" l="1"/>
  <c r="A18" i="1"/>
  <c r="A17" i="1"/>
  <c r="A16" i="1"/>
  <c r="A15" i="1"/>
  <c r="A14" i="1"/>
  <c r="A13" i="1"/>
  <c r="A12" i="1"/>
  <c r="A11" i="1"/>
  <c r="A10" i="1"/>
  <c r="A9" i="1"/>
  <c r="A8" i="1"/>
  <c r="A7" i="1"/>
  <c r="A6" i="1"/>
  <c r="A5" i="1"/>
  <c r="A4" i="1"/>
  <c r="A3" i="1"/>
  <c r="A2" i="1"/>
</calcChain>
</file>

<file path=xl/sharedStrings.xml><?xml version="1.0" encoding="utf-8"?>
<sst xmlns="http://schemas.openxmlformats.org/spreadsheetml/2006/main" count="50" uniqueCount="26">
  <si>
    <t>CATEGORIE</t>
  </si>
  <si>
    <t>CLASSEMENT</t>
  </si>
  <si>
    <t>non classé</t>
  </si>
  <si>
    <t>supermarché A</t>
  </si>
  <si>
    <t>COUT EUROS</t>
  </si>
  <si>
    <t>NOM DE LA CONTREPARTIE</t>
  </si>
  <si>
    <t>pharmacie du coin</t>
  </si>
  <si>
    <t>sandwicherie</t>
  </si>
  <si>
    <t>friterie</t>
  </si>
  <si>
    <t>supermarché B</t>
  </si>
  <si>
    <t>club sportif</t>
  </si>
  <si>
    <t>librairie</t>
  </si>
  <si>
    <t>train</t>
  </si>
  <si>
    <t>abonnement téléphone</t>
  </si>
  <si>
    <t>salaire</t>
  </si>
  <si>
    <t>bus</t>
  </si>
  <si>
    <t>alimentation</t>
  </si>
  <si>
    <t>santé</t>
  </si>
  <si>
    <t>loisir</t>
  </si>
  <si>
    <t>transport</t>
  </si>
  <si>
    <t>téléphone</t>
  </si>
  <si>
    <t>entrée</t>
  </si>
  <si>
    <t>médecin X</t>
  </si>
  <si>
    <t>medecin X</t>
  </si>
  <si>
    <t>magasin XX non identifié</t>
  </si>
  <si>
    <t>maison de thé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</si>
</sst>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533400</xdr:colOff>
      <xdr:row>2</xdr:row>
      <xdr:rowOff>171449</xdr:rowOff>
    </xdr:from>
    <xdr:to>
      <xdr:col>15</xdr:col>
      <xdr:colOff>304800</xdr:colOff>
      <xdr:row>15</xdr:row>
      <xdr:rowOff>152400</xdr:rowOff>
    </xdr:to>
    <xdr:sp macro="" textlink="">
      <xdr:nvSpPr>
        <xdr:cNvPr id="2" name="ZoneTexte 1">
          <a:extLst>
            <a:ext uri="{FF2B5EF4-FFF2-40B4-BE49-F238E27FC236}">
              <a16:creationId xmlns:a16="http://schemas.microsoft.com/office/drawing/2014/main" id="{31DF1F79-FFCE-408B-BD2C-CE0522431EDF}"/>
            </a:ext>
          </a:extLst>
        </xdr:cNvPr>
        <xdr:cNvSpPr txBox="1"/>
      </xdr:nvSpPr>
      <xdr:spPr>
        <a:xfrm>
          <a:off x="8258175" y="552449"/>
          <a:ext cx="5105400" cy="2457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1ère étape réalisée: montrer l'association à faire: supermarché A -&gt; alimentation ; supermarché B -&gt; alimentation, pharmacie -&gt; soin de santé; club sportif -&gt; loisir; train -&gt; transport... (ceci a déjà été fait manuellement) --&gt; colonnes F et G</a:t>
          </a:r>
        </a:p>
        <a:p>
          <a:endParaRPr lang="fr-BE" sz="1100"/>
        </a:p>
        <a:p>
          <a:r>
            <a:rPr lang="fr-BE" sz="1100"/>
            <a:t>2ème étape: (c'est là que ça coince) faire en sorte que pour chaque élément de la base de données (ex: supermarché A qui est indiqué plusieurs fois dans la base de données), s'ajoute dans la colonne "catégorie", la bonne association (ici: alimentation) -&gt; cela nous permettra ensuite de faire des tableaux évolutifs dans les différents dépenses. Nous ne parvenons pas à trouver la formule adéquate.</a:t>
          </a:r>
        </a:p>
        <a:p>
          <a:endParaRPr lang="fr-BE" sz="1100"/>
        </a:p>
        <a:p>
          <a:r>
            <a:rPr lang="fr-BE" sz="1100"/>
            <a:t>Ce qu'on aimerait: que la colonne C soit remplie avec les catégories (cf colonne G) automatiquement et que pour le mot magasin XX non identifié "hors classement" la case C17 reste vide (car il n'a pas de référence dans la colonne F).</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8C739-51AC-4C19-8171-C2168CB1CA26}">
  <dimension ref="A1:G19"/>
  <sheetViews>
    <sheetView tabSelected="1" workbookViewId="0">
      <selection activeCell="C2" sqref="C2"/>
    </sheetView>
  </sheetViews>
  <sheetFormatPr baseColWidth="10" defaultRowHeight="15" x14ac:dyDescent="0.25"/>
  <cols>
    <col min="2" max="2" width="24.85546875" customWidth="1"/>
    <col min="6" max="6" width="22.42578125" bestFit="1" customWidth="1"/>
  </cols>
  <sheetData>
    <row r="1" spans="1:7" x14ac:dyDescent="0.25">
      <c r="A1" t="s">
        <v>4</v>
      </c>
      <c r="B1" t="s">
        <v>5</v>
      </c>
      <c r="C1" t="s">
        <v>0</v>
      </c>
      <c r="F1" t="s">
        <v>1</v>
      </c>
      <c r="G1" t="s">
        <v>0</v>
      </c>
    </row>
    <row r="2" spans="1:7" x14ac:dyDescent="0.25">
      <c r="A2">
        <f>-65</f>
        <v>-65</v>
      </c>
      <c r="B2" t="s">
        <v>3</v>
      </c>
      <c r="C2" s="1" t="str">
        <f>IF(B2=$F$2,$G$2,(IF(B2=$F$3,$G$3,(IF(B2=$F$4,$G$4,(IF(B2=$F$5,$G$5,(IF(B2=$F$6,$G$6,(IF(B2=$F$7,$G$7,(IF(B2=$F$8,$G$8,(IF(B2=$F$9,$G$9,(IF(B2=$F$10,$G$10,(IF(B2=$F$11,$G$11,(IF(B2=$F$12,$G$12,(IF(B2=$F$13,$G$13,(IF(B2=$F$14,$G$14,"")))))))))))))))))))))))))</f>
        <v>alimentation</v>
      </c>
      <c r="F2" t="s">
        <v>3</v>
      </c>
      <c r="G2" t="s">
        <v>16</v>
      </c>
    </row>
    <row r="3" spans="1:7" x14ac:dyDescent="0.25">
      <c r="A3">
        <f>-12</f>
        <v>-12</v>
      </c>
      <c r="B3" t="s">
        <v>6</v>
      </c>
      <c r="C3" s="1" t="str">
        <f t="shared" ref="C3:C19" si="0">IF(B3=$F$2,$G$2,(IF(B3=$F$3,$G$3,(IF(B3=$F$4,$G$4,(IF(B3=$F$5,$G$5,(IF(B3=$F$6,$G$6,(IF(B3=$F$7,$G$7,(IF(B3=$F$8,$G$8,(IF(B3=$F$9,$G$9,(IF(B3=$F$10,$G$10,(IF(B3=$F$11,$G$11,(IF(B3=$F$12,$G$12,(IF(B3=$F$13,$G$13,(IF(B3=$F$14,$G$14,"")))))))))))))))))))))))))</f>
        <v>santé</v>
      </c>
      <c r="F3" t="s">
        <v>6</v>
      </c>
      <c r="G3" t="s">
        <v>17</v>
      </c>
    </row>
    <row r="4" spans="1:7" x14ac:dyDescent="0.25">
      <c r="A4">
        <f>-23</f>
        <v>-23</v>
      </c>
      <c r="B4" t="s">
        <v>3</v>
      </c>
      <c r="C4" s="1" t="str">
        <f t="shared" si="0"/>
        <v>alimentation</v>
      </c>
      <c r="F4" t="s">
        <v>7</v>
      </c>
      <c r="G4" t="s">
        <v>16</v>
      </c>
    </row>
    <row r="5" spans="1:7" x14ac:dyDescent="0.25">
      <c r="A5">
        <f>-3</f>
        <v>-3</v>
      </c>
      <c r="B5" t="s">
        <v>7</v>
      </c>
      <c r="C5" s="1" t="str">
        <f t="shared" si="0"/>
        <v>alimentation</v>
      </c>
      <c r="F5" t="s">
        <v>8</v>
      </c>
      <c r="G5" t="s">
        <v>16</v>
      </c>
    </row>
    <row r="6" spans="1:7" x14ac:dyDescent="0.25">
      <c r="A6">
        <f>-18</f>
        <v>-18</v>
      </c>
      <c r="B6" t="s">
        <v>3</v>
      </c>
      <c r="C6" s="1" t="str">
        <f t="shared" si="0"/>
        <v>alimentation</v>
      </c>
      <c r="F6" t="s">
        <v>10</v>
      </c>
      <c r="G6" t="s">
        <v>18</v>
      </c>
    </row>
    <row r="7" spans="1:7" x14ac:dyDescent="0.25">
      <c r="A7">
        <f>-4</f>
        <v>-4</v>
      </c>
      <c r="B7" t="s">
        <v>8</v>
      </c>
      <c r="C7" s="1" t="str">
        <f t="shared" si="0"/>
        <v>alimentation</v>
      </c>
      <c r="F7" t="s">
        <v>9</v>
      </c>
      <c r="G7" t="s">
        <v>16</v>
      </c>
    </row>
    <row r="8" spans="1:7" x14ac:dyDescent="0.25">
      <c r="A8">
        <f>-8</f>
        <v>-8</v>
      </c>
      <c r="B8" t="s">
        <v>10</v>
      </c>
      <c r="C8" s="1" t="str">
        <f t="shared" si="0"/>
        <v>loisir</v>
      </c>
      <c r="F8" t="s">
        <v>11</v>
      </c>
      <c r="G8" t="s">
        <v>18</v>
      </c>
    </row>
    <row r="9" spans="1:7" x14ac:dyDescent="0.25">
      <c r="A9">
        <f>-15</f>
        <v>-15</v>
      </c>
      <c r="B9" t="s">
        <v>9</v>
      </c>
      <c r="C9" s="1" t="str">
        <f t="shared" si="0"/>
        <v>alimentation</v>
      </c>
      <c r="F9" t="s">
        <v>12</v>
      </c>
      <c r="G9" t="s">
        <v>19</v>
      </c>
    </row>
    <row r="10" spans="1:7" x14ac:dyDescent="0.25">
      <c r="A10">
        <f>-11</f>
        <v>-11</v>
      </c>
      <c r="B10" t="s">
        <v>11</v>
      </c>
      <c r="C10" s="1" t="str">
        <f t="shared" si="0"/>
        <v>loisir</v>
      </c>
      <c r="F10" t="s">
        <v>13</v>
      </c>
      <c r="G10" t="s">
        <v>20</v>
      </c>
    </row>
    <row r="11" spans="1:7" x14ac:dyDescent="0.25">
      <c r="A11">
        <f>-14</f>
        <v>-14</v>
      </c>
      <c r="B11" t="s">
        <v>12</v>
      </c>
      <c r="C11" s="1" t="str">
        <f t="shared" si="0"/>
        <v>transport</v>
      </c>
      <c r="F11" t="s">
        <v>14</v>
      </c>
      <c r="G11" t="s">
        <v>21</v>
      </c>
    </row>
    <row r="12" spans="1:7" x14ac:dyDescent="0.25">
      <c r="A12">
        <f>-10</f>
        <v>-10</v>
      </c>
      <c r="B12" t="s">
        <v>13</v>
      </c>
      <c r="C12" s="1" t="str">
        <f t="shared" si="0"/>
        <v>téléphone</v>
      </c>
      <c r="F12" t="s">
        <v>15</v>
      </c>
      <c r="G12" t="s">
        <v>19</v>
      </c>
    </row>
    <row r="13" spans="1:7" x14ac:dyDescent="0.25">
      <c r="A13">
        <f>1800</f>
        <v>1800</v>
      </c>
      <c r="B13" t="s">
        <v>14</v>
      </c>
      <c r="C13" s="1" t="str">
        <f t="shared" si="0"/>
        <v>entrée</v>
      </c>
      <c r="F13" t="s">
        <v>23</v>
      </c>
      <c r="G13" t="s">
        <v>17</v>
      </c>
    </row>
    <row r="14" spans="1:7" x14ac:dyDescent="0.25">
      <c r="A14">
        <f>-4</f>
        <v>-4</v>
      </c>
      <c r="B14" t="s">
        <v>7</v>
      </c>
      <c r="C14" s="1" t="str">
        <f t="shared" si="0"/>
        <v>alimentation</v>
      </c>
      <c r="F14" t="s">
        <v>25</v>
      </c>
      <c r="G14" t="s">
        <v>16</v>
      </c>
    </row>
    <row r="15" spans="1:7" x14ac:dyDescent="0.25">
      <c r="A15">
        <f>-7</f>
        <v>-7</v>
      </c>
      <c r="B15" t="s">
        <v>15</v>
      </c>
      <c r="C15" s="1" t="str">
        <f t="shared" si="0"/>
        <v>transport</v>
      </c>
    </row>
    <row r="16" spans="1:7" x14ac:dyDescent="0.25">
      <c r="A16">
        <f>-35</f>
        <v>-35</v>
      </c>
      <c r="B16" t="s">
        <v>22</v>
      </c>
      <c r="C16" s="1" t="str">
        <f t="shared" si="0"/>
        <v/>
      </c>
    </row>
    <row r="17" spans="1:4" x14ac:dyDescent="0.25">
      <c r="A17">
        <f>-16</f>
        <v>-16</v>
      </c>
      <c r="B17" t="s">
        <v>24</v>
      </c>
      <c r="C17" s="1" t="str">
        <f t="shared" si="0"/>
        <v/>
      </c>
      <c r="D17" t="s">
        <v>2</v>
      </c>
    </row>
    <row r="18" spans="1:4" x14ac:dyDescent="0.25">
      <c r="A18">
        <f>-5</f>
        <v>-5</v>
      </c>
      <c r="B18" t="s">
        <v>25</v>
      </c>
      <c r="C18" s="1" t="str">
        <f t="shared" si="0"/>
        <v>alimentation</v>
      </c>
    </row>
    <row r="19" spans="1:4" x14ac:dyDescent="0.25">
      <c r="A19">
        <f>-8</f>
        <v>-8</v>
      </c>
      <c r="B19" t="s">
        <v>10</v>
      </c>
      <c r="C19" s="1" t="str">
        <f t="shared" si="0"/>
        <v>loisir</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Joachim Romain</dc:creator>
  <cp:lastModifiedBy>Utilisateur Windows</cp:lastModifiedBy>
  <dcterms:created xsi:type="dcterms:W3CDTF">2020-01-09T22:16:41Z</dcterms:created>
  <dcterms:modified xsi:type="dcterms:W3CDTF">2020-01-13T20:19:25Z</dcterms:modified>
</cp:coreProperties>
</file>