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9" codeName="{51196F13-6AD0-C1B8-E2B4-A1F9AE17003E}"/>
  <workbookPr codeName="ThisWorkbook1" defaultThemeVersion="166925"/>
  <mc:AlternateContent xmlns:mc="http://schemas.openxmlformats.org/markup-compatibility/2006">
    <mc:Choice Requires="x15">
      <x15ac:absPath xmlns:x15ac="http://schemas.microsoft.com/office/spreadsheetml/2010/11/ac" url="/Users/francoischenot/Desktop/"/>
    </mc:Choice>
  </mc:AlternateContent>
  <xr:revisionPtr revIDLastSave="0" documentId="13_ncr:1_{830B3637-2596-B547-ABC2-9C0537DFBCB7}" xr6:coauthVersionLast="40" xr6:coauthVersionMax="40" xr10:uidLastSave="{00000000-0000-0000-0000-000000000000}"/>
  <bookViews>
    <workbookView xWindow="0" yWindow="460" windowWidth="33600" windowHeight="20540" xr2:uid="{00000000-000D-0000-FFFF-FFFF00000000}"/>
  </bookViews>
  <sheets>
    <sheet name="Saisie" sheetId="8" r:id="rId1"/>
    <sheet name="Base" sheetId="12" r:id="rId2"/>
    <sheet name="Listes" sheetId="3" r:id="rId3"/>
    <sheet name="Leurres" sheetId="7" r:id="rId4"/>
    <sheet name="Meteo" sheetId="13" r:id="rId5"/>
  </sheets>
  <functionGroups builtInGroupCount="19"/>
  <calcPr calcId="191029"/>
  <fileRecoveryPr dataExtractLoad="1"/>
</workbook>
</file>

<file path=xl/calcChain.xml><?xml version="1.0" encoding="utf-8"?>
<calcChain xmlns="http://schemas.openxmlformats.org/spreadsheetml/2006/main">
  <c r="AK67" i="12" l="1"/>
  <c r="AJ67" i="12"/>
  <c r="AI67" i="12"/>
  <c r="AH67" i="12"/>
  <c r="AG67" i="12"/>
  <c r="AF67" i="12"/>
  <c r="AE67" i="12"/>
  <c r="AD67" i="12"/>
  <c r="AC67" i="12"/>
  <c r="AB67" i="12"/>
  <c r="AA67" i="12"/>
  <c r="Z67" i="12"/>
  <c r="Y67" i="12"/>
  <c r="X67" i="12"/>
  <c r="W67" i="12"/>
  <c r="V67" i="12"/>
  <c r="U67" i="12"/>
  <c r="T67" i="12"/>
  <c r="S67" i="12"/>
  <c r="R67" i="12"/>
  <c r="Q67" i="12"/>
  <c r="P67" i="12"/>
  <c r="O67" i="12"/>
  <c r="N67" i="12"/>
  <c r="L67" i="12"/>
  <c r="G67" i="12"/>
  <c r="L66" i="12"/>
  <c r="G66" i="12"/>
  <c r="L65" i="12"/>
  <c r="G65" i="12"/>
  <c r="L64" i="12"/>
  <c r="G64" i="12"/>
  <c r="L63" i="12"/>
  <c r="G63" i="12"/>
  <c r="L62" i="12"/>
  <c r="G62" i="12"/>
  <c r="L61" i="12"/>
  <c r="G61" i="12"/>
  <c r="L60" i="12"/>
  <c r="G60" i="12"/>
  <c r="L59" i="12"/>
  <c r="G59" i="12"/>
  <c r="L58" i="12"/>
  <c r="G58" i="12"/>
  <c r="L57" i="12"/>
  <c r="G57" i="12"/>
  <c r="L56" i="12"/>
  <c r="G56" i="12"/>
  <c r="L55" i="12"/>
  <c r="G55" i="12"/>
  <c r="L54" i="12"/>
  <c r="G54" i="12"/>
  <c r="L53" i="12"/>
  <c r="G53" i="12"/>
  <c r="L52" i="12"/>
  <c r="G52" i="12"/>
  <c r="L51" i="12"/>
  <c r="G51" i="12"/>
  <c r="L50" i="12"/>
  <c r="G50" i="12"/>
  <c r="L49" i="12"/>
  <c r="G49" i="12"/>
  <c r="L48" i="12"/>
  <c r="G48" i="12"/>
  <c r="L47" i="12"/>
  <c r="G47" i="12"/>
  <c r="L46" i="12"/>
  <c r="G46" i="12"/>
  <c r="L45" i="12"/>
  <c r="G45" i="12"/>
  <c r="L44" i="12"/>
  <c r="G44" i="12"/>
  <c r="L43" i="12"/>
  <c r="G43" i="12"/>
  <c r="L42" i="12"/>
  <c r="G42" i="12"/>
  <c r="L41" i="12"/>
  <c r="G41" i="12"/>
  <c r="L40" i="12"/>
  <c r="G40" i="12"/>
  <c r="L39" i="12"/>
  <c r="G39" i="12"/>
  <c r="L38" i="12"/>
  <c r="G38" i="12"/>
  <c r="L37" i="12"/>
  <c r="G37" i="12"/>
  <c r="L36" i="12"/>
  <c r="G36" i="12"/>
  <c r="L35" i="12"/>
  <c r="G35" i="12"/>
  <c r="L34" i="12"/>
  <c r="G34" i="12"/>
  <c r="L33" i="12"/>
  <c r="G33" i="12"/>
  <c r="L32" i="12"/>
  <c r="G32" i="12"/>
  <c r="L31" i="12"/>
  <c r="G31" i="12"/>
  <c r="L30" i="12"/>
  <c r="G30" i="12"/>
  <c r="L29" i="12"/>
  <c r="G29" i="12"/>
  <c r="L28" i="12"/>
  <c r="G28" i="12"/>
  <c r="L27" i="12"/>
  <c r="G27" i="12"/>
  <c r="L26" i="12"/>
  <c r="G26" i="12"/>
  <c r="L25" i="12"/>
  <c r="G25" i="12"/>
  <c r="L24" i="12"/>
  <c r="G24" i="12"/>
  <c r="L23" i="12"/>
  <c r="G23" i="12"/>
  <c r="L22" i="12"/>
  <c r="G22" i="12"/>
  <c r="L21" i="12"/>
  <c r="G21" i="12"/>
  <c r="L20" i="12"/>
  <c r="G20" i="12"/>
  <c r="L19" i="12"/>
  <c r="G19" i="12"/>
  <c r="L18" i="12"/>
  <c r="G18" i="12"/>
  <c r="L17" i="12"/>
  <c r="G17" i="12"/>
  <c r="L16" i="12"/>
  <c r="G16" i="12"/>
  <c r="L15" i="12"/>
  <c r="G15" i="12"/>
  <c r="L14" i="12"/>
  <c r="G14" i="12"/>
  <c r="L13" i="12"/>
  <c r="G13" i="12"/>
  <c r="L12" i="12"/>
  <c r="G12" i="12"/>
  <c r="L11" i="12"/>
  <c r="G11" i="12"/>
  <c r="L10" i="12"/>
  <c r="G10" i="12"/>
  <c r="L9" i="12"/>
  <c r="G9" i="12"/>
  <c r="L8" i="12"/>
  <c r="G8" i="12"/>
  <c r="L7" i="12"/>
  <c r="G7" i="12"/>
  <c r="L6" i="12"/>
  <c r="G6" i="12"/>
  <c r="L5" i="12"/>
  <c r="G5" i="12"/>
  <c r="L4" i="12"/>
  <c r="G4" i="12"/>
  <c r="L3" i="12"/>
  <c r="G3" i="12"/>
  <c r="K34" i="8"/>
  <c r="J34" i="8"/>
  <c r="I34" i="8"/>
  <c r="H34" i="8"/>
  <c r="G34" i="8"/>
  <c r="F34" i="8"/>
  <c r="E34" i="8"/>
  <c r="D34" i="8"/>
</calcChain>
</file>

<file path=xl/sharedStrings.xml><?xml version="1.0" encoding="utf-8"?>
<sst xmlns="http://schemas.openxmlformats.org/spreadsheetml/2006/main" count="730" uniqueCount="262">
  <si>
    <t>Date</t>
  </si>
  <si>
    <t>pluie</t>
  </si>
  <si>
    <t>froid</t>
  </si>
  <si>
    <t>bon</t>
  </si>
  <si>
    <t>chaud</t>
  </si>
  <si>
    <t>Champ</t>
  </si>
  <si>
    <t>St Pierre du pont romain au moulin de Go</t>
  </si>
  <si>
    <t>St Pierre du moulin d'Hardray au pont romain</t>
  </si>
  <si>
    <t>Auvers le Hamon Les roches</t>
  </si>
  <si>
    <t>Auvers le Hamon la jeune panne</t>
  </si>
  <si>
    <t>Neau en face du plan d'eau</t>
  </si>
  <si>
    <t>Montsurs amont du pont du centre ville</t>
  </si>
  <si>
    <t>Montsurs aval du pont du centre ville</t>
  </si>
  <si>
    <t>Montsurs les petits ifs amont</t>
  </si>
  <si>
    <t>Montsurs les petits ifs aval</t>
  </si>
  <si>
    <t>L'Hermitage</t>
  </si>
  <si>
    <t>Moulin de Pochard amont</t>
  </si>
  <si>
    <t>Moulin de Porchard aval</t>
  </si>
  <si>
    <t>No Kill Montgiroux</t>
  </si>
  <si>
    <t>Le port (sud de montgiroux)</t>
  </si>
  <si>
    <t>Saint jean sur Erve</t>
  </si>
  <si>
    <t>Neau</t>
  </si>
  <si>
    <t>Blandouet</t>
  </si>
  <si>
    <t>Brûlon moulin du pont</t>
  </si>
  <si>
    <t>Entre Beauomon pied de Bouef et val du Maine</t>
  </si>
  <si>
    <t>Terrain et alentours</t>
  </si>
  <si>
    <t>Eychargelat au pont de pierre</t>
  </si>
  <si>
    <t>Au dessus du pont de pierre</t>
  </si>
  <si>
    <t>parcours famillial Tarascon</t>
  </si>
  <si>
    <t>Mercus</t>
  </si>
  <si>
    <t>Erve</t>
  </si>
  <si>
    <t>Jouanne</t>
  </si>
  <si>
    <t>Mayenne</t>
  </si>
  <si>
    <t>Vaige</t>
  </si>
  <si>
    <t>Artax</t>
  </si>
  <si>
    <t>Ouette</t>
  </si>
  <si>
    <t>Taude</t>
  </si>
  <si>
    <t>gris</t>
  </si>
  <si>
    <t>La Fenderie</t>
  </si>
  <si>
    <t>St Pierre du moulin d'Hardray à la Roche Brault</t>
  </si>
  <si>
    <t>Oratoire amont</t>
  </si>
  <si>
    <t>Oratoire aval</t>
  </si>
  <si>
    <t>No kill de Saulges</t>
  </si>
  <si>
    <t>Nationale à maison</t>
  </si>
  <si>
    <t>Autoroute à Davier</t>
  </si>
  <si>
    <t>Terrain 4X4</t>
  </si>
  <si>
    <t>Entre 4X4 et forges</t>
  </si>
  <si>
    <t>Vaiges</t>
  </si>
  <si>
    <t>Olivet</t>
  </si>
  <si>
    <t>St pierre enrtre moulin de Go et moulin aux moines</t>
  </si>
  <si>
    <t>cranck</t>
  </si>
  <si>
    <t>asticot</t>
  </si>
  <si>
    <t>minow</t>
  </si>
  <si>
    <t>popper</t>
  </si>
  <si>
    <t>jig</t>
  </si>
  <si>
    <t>verre de terre</t>
  </si>
  <si>
    <t>cuiller n°2</t>
  </si>
  <si>
    <t>jerk</t>
  </si>
  <si>
    <t>chatter</t>
  </si>
  <si>
    <t>teigne</t>
  </si>
  <si>
    <t>whopper plopper</t>
  </si>
  <si>
    <t>spiner</t>
  </si>
  <si>
    <t>mouche</t>
  </si>
  <si>
    <t>pimkie</t>
  </si>
  <si>
    <t>cuiller ondulante</t>
  </si>
  <si>
    <t>AUTRE ESPECE</t>
  </si>
  <si>
    <t>REMARQUE</t>
  </si>
  <si>
    <t>Rivière</t>
  </si>
  <si>
    <t>Météo</t>
  </si>
  <si>
    <t>Secteur</t>
  </si>
  <si>
    <t>Remarque</t>
  </si>
  <si>
    <t>Autre</t>
  </si>
  <si>
    <t>Riviere</t>
  </si>
  <si>
    <t>Meteo</t>
  </si>
  <si>
    <t>Vegre</t>
  </si>
  <si>
    <t>Arriege</t>
  </si>
  <si>
    <t>Chammes entre eglise et route de Blanoudet</t>
  </si>
  <si>
    <t>Montee vers gourbit</t>
  </si>
  <si>
    <t>Sauvigne sur Sarthe aval</t>
  </si>
  <si>
    <t>La courbe Origne</t>
  </si>
  <si>
    <t>etang d'Artax</t>
  </si>
  <si>
    <t>St Cenere lavoir amont</t>
  </si>
  <si>
    <t>Argentre</t>
  </si>
  <si>
    <t>En face de l'etang de St Jean</t>
  </si>
  <si>
    <t>St Cenere lavoir aval</t>
  </si>
  <si>
    <t>Plan d'eau fede Bonchamp les Laval</t>
  </si>
  <si>
    <t>Argentre la courbe</t>
  </si>
  <si>
    <t>Mezangers le Gue de sel</t>
  </si>
  <si>
    <t>Argentre amont du plan d'eau</t>
  </si>
  <si>
    <t>Argentre en face du plan d'eau</t>
  </si>
  <si>
    <t>Argentre aval du plan d'eau</t>
  </si>
  <si>
    <t>Entre moulin de pre et oratoire</t>
  </si>
  <si>
    <t>Moulin de pre</t>
  </si>
  <si>
    <t>Moulin de Thevales</t>
  </si>
  <si>
    <t>La Malabriere (entre Entrammes et maisoncelle du Maine)</t>
  </si>
  <si>
    <t>tres chaud</t>
  </si>
  <si>
    <t>St Jean La riviere Amont</t>
  </si>
  <si>
    <t>St pierre entre moulin aux moines et la riviere</t>
  </si>
  <si>
    <t>Entrammes Carriere</t>
  </si>
  <si>
    <t>Cuiller</t>
  </si>
  <si>
    <t>Souple</t>
  </si>
  <si>
    <t>Poisson Nageur</t>
  </si>
  <si>
    <t>Surface</t>
  </si>
  <si>
    <t>Palette</t>
  </si>
  <si>
    <t>Appat Naturel</t>
  </si>
  <si>
    <t>Leurre_type</t>
  </si>
  <si>
    <t>Leurre_categorie</t>
  </si>
  <si>
    <t>Leurre type</t>
  </si>
  <si>
    <t>Leurre categorie</t>
  </si>
  <si>
    <t>Afficher tout</t>
  </si>
  <si>
    <t>Brochet</t>
  </si>
  <si>
    <t>Perche</t>
  </si>
  <si>
    <t>Sandre</t>
  </si>
  <si>
    <t>Chevesne</t>
  </si>
  <si>
    <t>Total</t>
  </si>
  <si>
    <t>Espece</t>
  </si>
  <si>
    <t>Id</t>
  </si>
  <si>
    <t>Total_espece</t>
  </si>
  <si>
    <t>Conditions de pêche</t>
  </si>
  <si>
    <t>Résultats</t>
  </si>
  <si>
    <t>Totaux</t>
  </si>
  <si>
    <t>Heure début</t>
  </si>
  <si>
    <t>Heure fin</t>
  </si>
  <si>
    <t>Heure_debut</t>
  </si>
  <si>
    <t>Heure_fin</t>
  </si>
  <si>
    <t>0 - 19 cm</t>
  </si>
  <si>
    <t>20 - 29 cm</t>
  </si>
  <si>
    <t>30 - 39 cm</t>
  </si>
  <si>
    <t>40 - 49 cm</t>
  </si>
  <si>
    <t>50 - 59 cm</t>
  </si>
  <si>
    <t>60 - 69 cm</t>
  </si>
  <si>
    <t>70 - 79 cm</t>
  </si>
  <si>
    <t>80 - 89 cm</t>
  </si>
  <si>
    <t>90 - 99 cm</t>
  </si>
  <si>
    <t>100 - 109 cm</t>
  </si>
  <si>
    <t>110 - 119 cm</t>
  </si>
  <si>
    <t>120 - 129 cm</t>
  </si>
  <si>
    <t>130 - 139 cm</t>
  </si>
  <si>
    <t>140 - 149 cm</t>
  </si>
  <si>
    <t>150 - 159 cm</t>
  </si>
  <si>
    <t>160 - 169 cm</t>
  </si>
  <si>
    <t>170 - 179 cm</t>
  </si>
  <si>
    <t>180 - 189 cm</t>
  </si>
  <si>
    <t>190 - 199 cm</t>
  </si>
  <si>
    <t>200 - 209 cm</t>
  </si>
  <si>
    <t>210 - 219 cm</t>
  </si>
  <si>
    <t>220 - 229 cm</t>
  </si>
  <si>
    <t>230 - 239 cm</t>
  </si>
  <si>
    <t>240 - 249 cm</t>
  </si>
  <si>
    <t>Etang</t>
  </si>
  <si>
    <t>Pour supprimer une rivière : supprimer le nom dans la colonne "Riviere" ainsi que la colonne correspondante.</t>
  </si>
  <si>
    <t>Leurre_couleur</t>
  </si>
  <si>
    <t>jaune</t>
  </si>
  <si>
    <t>vert</t>
  </si>
  <si>
    <t>bleu</t>
  </si>
  <si>
    <t>Leurre couleur</t>
  </si>
  <si>
    <t/>
  </si>
  <si>
    <t>Fonctionnement identique à la feuille "Listes"</t>
  </si>
  <si>
    <t>vent</t>
  </si>
  <si>
    <t>rouge</t>
  </si>
  <si>
    <t>blanc</t>
  </si>
  <si>
    <t>argent</t>
  </si>
  <si>
    <t>rose</t>
  </si>
  <si>
    <t>violet</t>
  </si>
  <si>
    <t>Seiche</t>
  </si>
  <si>
    <t>zone de loisirs</t>
  </si>
  <si>
    <t>Truite arc en ciel</t>
  </si>
  <si>
    <t>Truite Fario</t>
  </si>
  <si>
    <t>Silure</t>
  </si>
  <si>
    <t>Carpe</t>
  </si>
  <si>
    <t>X</t>
  </si>
  <si>
    <t>naturel</t>
  </si>
  <si>
    <t>fire tiger</t>
  </si>
  <si>
    <t>chartreuse</t>
  </si>
  <si>
    <t>gudgeon</t>
  </si>
  <si>
    <t>DuckFin shad 3 pouces</t>
  </si>
  <si>
    <t>shad 3 pouces</t>
  </si>
  <si>
    <t>transparent</t>
  </si>
  <si>
    <t>truitelle 5 pouces</t>
  </si>
  <si>
    <t>truite</t>
  </si>
  <si>
    <t>worm</t>
  </si>
  <si>
    <t>marron</t>
  </si>
  <si>
    <t>notobeug 2cm</t>
  </si>
  <si>
    <t>notobeug 3cm</t>
  </si>
  <si>
    <t>Moulin de pré à Moulin de Thévales</t>
  </si>
  <si>
    <t>stickbait WXM STK 70</t>
  </si>
  <si>
    <t>easy shinner 2+ pouces</t>
  </si>
  <si>
    <t>rockvibe 2+ pouces</t>
  </si>
  <si>
    <t>shad 2+ pouces</t>
  </si>
  <si>
    <t>Duree</t>
  </si>
  <si>
    <t>43053|Etang|Plan d'eau fede Bonchamp les Laval|froid|X|X|X</t>
  </si>
  <si>
    <t>43187|Etang|Mezangers le Gue de sel|froid|Souple|DuckFin shad 3 pouces|gudgeon</t>
  </si>
  <si>
    <t>43774|Etang|La Fenderie|bon|X|X|X</t>
  </si>
  <si>
    <t>43775|Etang|Saint jean sur Erve|froid|X|X|X</t>
  </si>
  <si>
    <t>44099|Jouanne|Moulin de Pochard amont|bon|Souple|shad 3 pouces|rouge</t>
  </si>
  <si>
    <t>44137|Erve|En face de l'etang de St Jean|froid|Souple|shad 3 pouces|rouge</t>
  </si>
  <si>
    <t>44166|Jouanne|Moulin de Porchard aval|froid|Souple|truitelle 5 pouces|truite</t>
  </si>
  <si>
    <t>44310|Erve|St Pierre du moulin d'Hardray à la Roche Brault|froid|X|X|X</t>
  </si>
  <si>
    <t>44312|Jouanne|Moulin de Porchard aval|bon|X|X|X</t>
  </si>
  <si>
    <t>44338|Jouanne|Argentre en face du plan d'eau|bon|créature|écrevisse|marron</t>
  </si>
  <si>
    <t>44362|Erve|Oratoire aval|bon|Souple|shad 2+ pouces|X</t>
  </si>
  <si>
    <t>44363|Erve|Oratoire aval|bon|X|X|X</t>
  </si>
  <si>
    <t>44403|Jouanne|Moulin de Porchard aval|chaud|X|X|X</t>
  </si>
  <si>
    <t>44442|Erve|Moulin de pre|bon|X|X|X</t>
  </si>
  <si>
    <t>44446|Erve|Moulin de pre|bon|Surface|notobeug 2cm|marron</t>
  </si>
  <si>
    <t>44446|Erve|Moulin de pre|bon|X|X|X</t>
  </si>
  <si>
    <t>44451|Erve|Moulin de pré à Moulin de Thévales|bon|Surface|stickbait WXM STK 70|blanc</t>
  </si>
  <si>
    <t>44451|Erve|Moulin de pre|bon|Surface|stickbait WXM STK 70|blanc</t>
  </si>
  <si>
    <t>44451|Erve|Moulin de pre|bon|Souple|easy shinner 2+ pouces|blanc</t>
  </si>
  <si>
    <t>44467|Vaige|Entre Beauomon pied de Bouef et val du Maine|bon|Surface|notobeug 2cm|jaune</t>
  </si>
  <si>
    <t>44467|Vaige|Entre Beauomon pied de Bouef et val du Maine|bon|Cuiller|cuiller n°2|noir à point jaune</t>
  </si>
  <si>
    <t>44484|Erve|Moulin de pre|bon|X|X|X</t>
  </si>
  <si>
    <t>44487|Erve|St Pierre du pont romain au moulin de Go|froid|Surface|notobeug 2cm|vert</t>
  </si>
  <si>
    <t>44487|Erve|St Pierre du pont romain au moulin de Go|froid|Cuiller|cuiller n°2|argent à point rouge</t>
  </si>
  <si>
    <t>44487|Erve|St Pierre du pont romain au moulin de Go|froid|Souple|rockvibe 2+ pouces|chartreuse</t>
  </si>
  <si>
    <t>44495|Erve|St Pierre du moulin d'Hardray au pont romain|froid|Cuiller|cuiller n°2|X</t>
  </si>
  <si>
    <t>44498|Erve|St Pierre du pont romain au moulin de Go|bon|Cuiller|cuiller n°2|jaune</t>
  </si>
  <si>
    <t>44513|Erve|Moulin de pre|froid|Cuiller|cuiller n°2|noir à point jaune</t>
  </si>
  <si>
    <t>44513|Erve|St Pierre du moulin d'Hardray au pont romain|froid|Cuiller|cuiller n°2|noir à point jaune</t>
  </si>
  <si>
    <t>44514|Taude|Sauvigne sur Sarthe aval|froid|Cuiller|cuiller n°2|noir à point jaune</t>
  </si>
  <si>
    <t>44507|froid|Erve|St Pierre du pont romain au moulin de Go|Souple|DuckFin shad 3 pouces|gudgeon</t>
  </si>
  <si>
    <t>44451|bon|Erve|Moulin de pre|Surface|stickbait WXM STK 70|blanc</t>
  </si>
  <si>
    <t>44514|froid|Taude|Sauvigne sur Sarthe aval|Cuiller|cuiller n°2|noir à point jaune</t>
  </si>
  <si>
    <t>cuiller num 1</t>
  </si>
  <si>
    <t>cuiller num 2</t>
  </si>
  <si>
    <t>cuiller num 3</t>
  </si>
  <si>
    <t>cuiller num 4</t>
  </si>
  <si>
    <t>cuiller num 5</t>
  </si>
  <si>
    <t>cuiller num 0</t>
  </si>
  <si>
    <t>pluie et vent</t>
  </si>
  <si>
    <t>Salmo Slider 7cm</t>
  </si>
  <si>
    <t>real hot perch</t>
  </si>
  <si>
    <t>44591|froid|Erve|Oratoire aval|leurre dur|Salmo Slider 7cm|real hot perch</t>
  </si>
  <si>
    <t>44621|froid|Etang|Saint jean sur Erve|X|X|X</t>
  </si>
  <si>
    <t>44623|froid|Etang|Saint jean sur Erve|Cuiller|cuiller n°2|jaune à point noir</t>
  </si>
  <si>
    <t>44625|froid|Etang|Saint jean sur Erve|||</t>
  </si>
  <si>
    <t>44626|froid|Etang|Saint jean sur Erve|||</t>
  </si>
  <si>
    <t>44640|froid|Etang|Saint jean sur Erve|||</t>
  </si>
  <si>
    <t>44650|froid|Etang|Saint jean sur Erve|||</t>
  </si>
  <si>
    <t>44651|froid|Etang|Saint jean sur Erve|||</t>
  </si>
  <si>
    <t>44654|bon|Etang|Saint jean sur Erve|Cuiller|cuiller n°2|jaune à point noir</t>
  </si>
  <si>
    <t>44654|bon|Etang|Saint jean sur Erve|||</t>
  </si>
  <si>
    <t>44670|bon|Etang|Saint jean sur Erve|||</t>
  </si>
  <si>
    <t>44671|bon|Etang|Saint jean sur Erve|||</t>
  </si>
  <si>
    <t>44672|bon|Etang|Saint jean sur Erve|||</t>
  </si>
  <si>
    <t>44681|bon|Erve|St Pierre du pont romain au moulin de Go|||</t>
  </si>
  <si>
    <t>44681|bon|Erve|Oratoire aval|leurre dur|Salmo Slider 7cm|real hot perch</t>
  </si>
  <si>
    <t>44683|bon|Jouanne|Moulin de Porchard aval|Cuiller|cuiller n°2|</t>
  </si>
  <si>
    <t>44683|bon|Jouanne|Moulin de Porchard aval|Cuiller|cuiller n°2|jaune à point noir</t>
  </si>
  <si>
    <t>44683|bon|Jouanne|Moulin de Porchard aval|leurre dur|Salmo Slider 7cm|real hot perch</t>
  </si>
  <si>
    <t>44684|bon|Etang|Olivet|leurre dur|Salmo Slider 7cm|real hot perch</t>
  </si>
  <si>
    <t>44689|bon|Erve|Moulin de pre|Palette|spiner|fire tiger</t>
  </si>
  <si>
    <t>leurre dur</t>
  </si>
  <si>
    <t>jaune à point noir</t>
  </si>
  <si>
    <t>creature</t>
  </si>
  <si>
    <t>argent a point rouge</t>
  </si>
  <si>
    <t>noir a point jaune</t>
  </si>
  <si>
    <t>souple a palette</t>
  </si>
  <si>
    <t>acrevisse</t>
  </si>
  <si>
    <t>jaune a point noir</t>
  </si>
  <si>
    <t>ecrevisse</t>
  </si>
  <si>
    <t>44927|froid|Jouanne|Montsurs amont du pont du centre ville|Appat Naturel|teigne|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</si>
</sst>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3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8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theme="4" tint="0.39997558519241921"/>
      </top>
      <bottom style="thin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0" xfId="0" applyFill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0" borderId="3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0" fillId="0" borderId="0" xfId="0" applyAlignment="1">
      <alignment horizontal="centerContinuous"/>
    </xf>
    <xf numFmtId="0" fontId="2" fillId="0" borderId="0" xfId="0" applyFont="1" applyAlignment="1">
      <alignment horizontal="centerContinuous" vertical="center"/>
    </xf>
    <xf numFmtId="0" fontId="0" fillId="0" borderId="0" xfId="0" applyAlignment="1">
      <alignment horizontal="left"/>
    </xf>
    <xf numFmtId="0" fontId="0" fillId="3" borderId="5" xfId="0" applyFill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20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left"/>
    </xf>
    <xf numFmtId="14" fontId="0" fillId="0" borderId="0" xfId="0" applyNumberFormat="1" applyFill="1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/>
    </xf>
    <xf numFmtId="164" fontId="0" fillId="0" borderId="0" xfId="0" applyNumberFormat="1"/>
    <xf numFmtId="164" fontId="1" fillId="0" borderId="3" xfId="0" applyNumberFormat="1" applyFont="1" applyFill="1" applyBorder="1" applyAlignment="1">
      <alignment horizontal="center"/>
    </xf>
    <xf numFmtId="2" fontId="0" fillId="0" borderId="0" xfId="0" applyNumberFormat="1"/>
    <xf numFmtId="2" fontId="1" fillId="0" borderId="0" xfId="0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9" xfId="0" applyFont="1" applyBorder="1"/>
    <xf numFmtId="0" fontId="1" fillId="2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0-0000-0000-000000000000}">
  <sheetPr codeName="Feuil5"/>
  <dimension ref="B1:K34"/>
  <sheetViews>
    <sheetView tabSelected="1" workbookViewId="0"/>
  </sheetViews>
  <sheetFormatPr baseColWidth="10" defaultRowHeight="16" x14ac:dyDescent="0.2"/>
  <sheetData>
    <row r="1" spans="2:11" x14ac:dyDescent="0.2">
      <c r="J1" s="24"/>
    </row>
    <row r="2" spans="2:11" ht="19" x14ac:dyDescent="0.2">
      <c r="B2" s="15" t="s">
        <v>118</v>
      </c>
      <c r="C2" s="14"/>
      <c r="D2" s="14"/>
      <c r="E2" s="14"/>
      <c r="F2" s="14"/>
      <c r="G2" s="14"/>
      <c r="H2" s="14"/>
      <c r="I2" s="14"/>
    </row>
    <row r="3" spans="2:11" x14ac:dyDescent="0.2">
      <c r="B3" s="17" t="s">
        <v>0</v>
      </c>
      <c r="C3" s="17" t="s">
        <v>121</v>
      </c>
      <c r="D3" s="17" t="s">
        <v>122</v>
      </c>
      <c r="E3" s="17" t="s">
        <v>68</v>
      </c>
      <c r="F3" s="17" t="s">
        <v>67</v>
      </c>
      <c r="G3" s="17" t="s">
        <v>69</v>
      </c>
      <c r="H3" s="17" t="s">
        <v>107</v>
      </c>
      <c r="I3" s="17" t="s">
        <v>108</v>
      </c>
      <c r="J3" s="17" t="s">
        <v>155</v>
      </c>
      <c r="K3" s="17" t="s">
        <v>70</v>
      </c>
    </row>
    <row r="4" spans="2:11" x14ac:dyDescent="0.2">
      <c r="B4" s="18">
        <v>44927</v>
      </c>
      <c r="C4" s="19">
        <v>0.35416666666666669</v>
      </c>
      <c r="D4" s="19">
        <v>0.47916666666666669</v>
      </c>
      <c r="E4" s="20" t="s">
        <v>2</v>
      </c>
      <c r="F4" s="20" t="s">
        <v>31</v>
      </c>
      <c r="G4" s="21" t="s">
        <v>11</v>
      </c>
      <c r="H4" s="20" t="s">
        <v>104</v>
      </c>
      <c r="I4" s="20" t="s">
        <v>59</v>
      </c>
      <c r="J4" s="20"/>
      <c r="K4" s="22"/>
    </row>
    <row r="5" spans="2:11" x14ac:dyDescent="0.2">
      <c r="B5" s="25"/>
      <c r="E5" s="10"/>
      <c r="F5" s="2"/>
      <c r="G5" s="2"/>
      <c r="H5" s="2"/>
      <c r="I5" s="2"/>
      <c r="J5" s="2"/>
    </row>
    <row r="7" spans="2:11" x14ac:dyDescent="0.2">
      <c r="D7" s="16"/>
      <c r="I7" s="2"/>
    </row>
    <row r="8" spans="2:11" ht="19" x14ac:dyDescent="0.2">
      <c r="C8" s="15" t="s">
        <v>119</v>
      </c>
      <c r="D8" s="14"/>
      <c r="E8" s="14"/>
      <c r="F8" s="14"/>
      <c r="G8" s="14"/>
      <c r="H8" s="14"/>
      <c r="I8" s="14"/>
    </row>
    <row r="9" spans="2:11" x14ac:dyDescent="0.2">
      <c r="C9" s="8" t="s">
        <v>109</v>
      </c>
      <c r="D9" s="8" t="s">
        <v>110</v>
      </c>
      <c r="E9" s="8" t="s">
        <v>111</v>
      </c>
      <c r="F9" s="8" t="s">
        <v>112</v>
      </c>
      <c r="G9" s="8" t="s">
        <v>167</v>
      </c>
      <c r="H9" s="8" t="s">
        <v>113</v>
      </c>
      <c r="I9" s="8" t="s">
        <v>166</v>
      </c>
      <c r="J9" s="8" t="s">
        <v>168</v>
      </c>
      <c r="K9" s="8" t="s">
        <v>169</v>
      </c>
    </row>
    <row r="10" spans="2:11" x14ac:dyDescent="0.2">
      <c r="C10" t="s">
        <v>125</v>
      </c>
      <c r="F10" s="2"/>
      <c r="G10" s="2"/>
      <c r="H10" s="2"/>
      <c r="I10" s="2"/>
      <c r="J10" s="2"/>
      <c r="K10" s="2"/>
    </row>
    <row r="11" spans="2:11" x14ac:dyDescent="0.2">
      <c r="C11" t="s">
        <v>126</v>
      </c>
      <c r="F11" s="2"/>
      <c r="G11" s="2"/>
      <c r="H11" s="2"/>
      <c r="I11" s="2"/>
      <c r="J11" s="2"/>
      <c r="K11" s="2"/>
    </row>
    <row r="12" spans="2:11" x14ac:dyDescent="0.2">
      <c r="C12" t="s">
        <v>127</v>
      </c>
      <c r="F12" s="2"/>
      <c r="G12" s="2"/>
      <c r="H12" s="2"/>
      <c r="I12" s="2"/>
      <c r="J12" s="2"/>
      <c r="K12" s="2"/>
    </row>
    <row r="13" spans="2:11" x14ac:dyDescent="0.2">
      <c r="C13" t="s">
        <v>128</v>
      </c>
      <c r="F13" s="2"/>
      <c r="G13" s="2"/>
      <c r="H13" s="2"/>
      <c r="I13" s="2"/>
      <c r="J13" s="2"/>
      <c r="K13" s="2"/>
    </row>
    <row r="14" spans="2:11" x14ac:dyDescent="0.2">
      <c r="C14" t="s">
        <v>129</v>
      </c>
      <c r="F14" s="2"/>
      <c r="G14" s="2"/>
      <c r="H14" s="2"/>
      <c r="I14" s="2"/>
      <c r="J14" s="2"/>
      <c r="K14" s="2"/>
    </row>
    <row r="15" spans="2:11" x14ac:dyDescent="0.2">
      <c r="C15" t="s">
        <v>130</v>
      </c>
      <c r="F15" s="2"/>
      <c r="G15" s="2"/>
      <c r="H15" s="2"/>
      <c r="I15" s="2"/>
      <c r="J15" s="2"/>
      <c r="K15" s="2"/>
    </row>
    <row r="16" spans="2:11" x14ac:dyDescent="0.2">
      <c r="C16" t="s">
        <v>131</v>
      </c>
      <c r="F16" s="2"/>
      <c r="G16" s="2"/>
      <c r="H16" s="2"/>
      <c r="I16" s="2"/>
      <c r="J16" s="2"/>
      <c r="K16" s="2"/>
    </row>
    <row r="17" spans="3:11" x14ac:dyDescent="0.2">
      <c r="C17" t="s">
        <v>132</v>
      </c>
      <c r="F17" s="2"/>
      <c r="G17" s="2"/>
      <c r="H17" s="2"/>
      <c r="I17" s="2"/>
      <c r="J17" s="2"/>
      <c r="K17" s="2"/>
    </row>
    <row r="18" spans="3:11" x14ac:dyDescent="0.2">
      <c r="C18" t="s">
        <v>133</v>
      </c>
      <c r="F18" s="2"/>
      <c r="G18" s="2"/>
      <c r="H18" s="2"/>
      <c r="I18" s="2"/>
      <c r="J18" s="2"/>
      <c r="K18" s="2"/>
    </row>
    <row r="19" spans="3:11" x14ac:dyDescent="0.2">
      <c r="C19" t="s">
        <v>134</v>
      </c>
      <c r="F19" s="2"/>
      <c r="G19" s="2"/>
      <c r="H19" s="2"/>
      <c r="I19" s="2"/>
      <c r="J19" s="2"/>
      <c r="K19" s="2"/>
    </row>
    <row r="20" spans="3:11" x14ac:dyDescent="0.2">
      <c r="C20" t="s">
        <v>135</v>
      </c>
      <c r="F20" s="2"/>
      <c r="G20" s="2"/>
      <c r="H20" s="2"/>
      <c r="I20" s="2"/>
      <c r="J20" s="2"/>
      <c r="K20" s="2"/>
    </row>
    <row r="21" spans="3:11" x14ac:dyDescent="0.2">
      <c r="C21" t="s">
        <v>136</v>
      </c>
      <c r="F21" s="2"/>
      <c r="G21" s="2"/>
      <c r="H21" s="2"/>
      <c r="I21" s="2"/>
      <c r="J21" s="2"/>
      <c r="K21" s="2"/>
    </row>
    <row r="22" spans="3:11" x14ac:dyDescent="0.2">
      <c r="C22" t="s">
        <v>137</v>
      </c>
      <c r="F22" s="2"/>
      <c r="G22" s="2"/>
      <c r="H22" s="2"/>
      <c r="I22" s="2"/>
      <c r="J22" s="2"/>
      <c r="K22" s="2"/>
    </row>
    <row r="23" spans="3:11" x14ac:dyDescent="0.2">
      <c r="C23" t="s">
        <v>138</v>
      </c>
      <c r="F23" s="2"/>
      <c r="G23" s="2"/>
      <c r="H23" s="2"/>
      <c r="I23" s="2"/>
      <c r="J23" s="2"/>
      <c r="K23" s="2"/>
    </row>
    <row r="24" spans="3:11" x14ac:dyDescent="0.2">
      <c r="C24" t="s">
        <v>139</v>
      </c>
      <c r="F24" s="2"/>
      <c r="G24" s="2"/>
      <c r="H24" s="2"/>
      <c r="I24" s="2"/>
      <c r="J24" s="2"/>
      <c r="K24" s="2"/>
    </row>
    <row r="25" spans="3:11" x14ac:dyDescent="0.2">
      <c r="C25" t="s">
        <v>140</v>
      </c>
      <c r="F25" s="2"/>
      <c r="G25" s="2"/>
      <c r="H25" s="2"/>
      <c r="I25" s="2"/>
      <c r="J25" s="2"/>
      <c r="K25" s="2"/>
    </row>
    <row r="26" spans="3:11" x14ac:dyDescent="0.2">
      <c r="C26" t="s">
        <v>141</v>
      </c>
      <c r="F26" s="2"/>
      <c r="G26" s="2"/>
      <c r="H26" s="2"/>
      <c r="I26" s="2"/>
      <c r="J26" s="2"/>
      <c r="K26" s="2"/>
    </row>
    <row r="27" spans="3:11" x14ac:dyDescent="0.2">
      <c r="C27" t="s">
        <v>142</v>
      </c>
      <c r="F27" s="2"/>
      <c r="G27" s="2"/>
      <c r="H27" s="2"/>
      <c r="I27" s="2"/>
      <c r="J27" s="2"/>
      <c r="K27" s="2"/>
    </row>
    <row r="28" spans="3:11" x14ac:dyDescent="0.2">
      <c r="C28" t="s">
        <v>143</v>
      </c>
      <c r="F28" s="2"/>
      <c r="G28" s="2"/>
      <c r="H28" s="2"/>
      <c r="I28" s="2"/>
      <c r="J28" s="2"/>
      <c r="K28" s="2"/>
    </row>
    <row r="29" spans="3:11" x14ac:dyDescent="0.2">
      <c r="C29" t="s">
        <v>144</v>
      </c>
      <c r="F29" s="2"/>
      <c r="G29" s="2"/>
      <c r="H29" s="2"/>
      <c r="I29" s="2"/>
      <c r="J29" s="2"/>
      <c r="K29" s="2"/>
    </row>
    <row r="30" spans="3:11" x14ac:dyDescent="0.2">
      <c r="C30" t="s">
        <v>145</v>
      </c>
      <c r="F30" s="2"/>
      <c r="G30" s="2"/>
      <c r="H30" s="2"/>
      <c r="I30" s="2"/>
      <c r="J30" s="2"/>
      <c r="K30" s="2"/>
    </row>
    <row r="31" spans="3:11" x14ac:dyDescent="0.2">
      <c r="C31" t="s">
        <v>146</v>
      </c>
      <c r="F31" s="2"/>
      <c r="G31" s="2"/>
      <c r="H31" s="2"/>
      <c r="I31" s="2"/>
      <c r="J31" s="2"/>
      <c r="K31" s="2"/>
    </row>
    <row r="32" spans="3:11" x14ac:dyDescent="0.2">
      <c r="C32" t="s">
        <v>147</v>
      </c>
      <c r="F32" s="2"/>
      <c r="G32" s="2"/>
      <c r="H32" s="2"/>
      <c r="I32" s="2"/>
      <c r="J32" s="2"/>
      <c r="K32" s="2"/>
    </row>
    <row r="33" spans="3:11" x14ac:dyDescent="0.2">
      <c r="C33" t="s">
        <v>148</v>
      </c>
      <c r="F33" s="2"/>
      <c r="G33" s="2"/>
      <c r="H33" s="2"/>
      <c r="I33" s="2"/>
      <c r="J33" s="2"/>
      <c r="K33" s="2"/>
    </row>
    <row r="34" spans="3:11" x14ac:dyDescent="0.2">
      <c r="C34" t="s">
        <v>114</v>
      </c>
      <c r="D34" s="2" t="e">
        <f>SUBTOTAL(109,#REF!)</f>
        <v>#REF!</v>
      </c>
      <c r="E34" s="2" t="e">
        <f>SUBTOTAL(109,#REF!)</f>
        <v>#REF!</v>
      </c>
      <c r="F34" s="2" t="e">
        <f>SUBTOTAL(109,#REF!)</f>
        <v>#REF!</v>
      </c>
      <c r="G34" s="2" t="e">
        <f>SUBTOTAL(109,#REF!)</f>
        <v>#REF!</v>
      </c>
      <c r="H34" s="2" t="e">
        <f>SUBTOTAL(109,#REF!)</f>
        <v>#REF!</v>
      </c>
      <c r="I34" s="2" t="e">
        <f>SUBTOTAL(109,#REF!)</f>
        <v>#REF!</v>
      </c>
      <c r="J34" s="2" t="e">
        <f>SUBTOTAL(109,#REF!)</f>
        <v>#REF!</v>
      </c>
      <c r="K34" s="2" t="e">
        <f>SUBTOTAL(109,#REF!)</f>
        <v>#REF!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0-0000-0000-000000000000}">
  <sheetPr codeName="Feuil6"/>
  <dimension ref="A2:AL67"/>
  <sheetViews>
    <sheetView workbookViewId="0"/>
  </sheetViews>
  <sheetFormatPr baseColWidth="10" defaultRowHeight="16" x14ac:dyDescent="0.2"/>
  <sheetData>
    <row r="2" spans="1:38" x14ac:dyDescent="0.2">
      <c r="A2" s="8" t="s">
        <v>116</v>
      </c>
      <c r="B2" s="23" t="s">
        <v>0</v>
      </c>
      <c r="C2" s="23" t="s">
        <v>72</v>
      </c>
      <c r="D2" s="11" t="s">
        <v>69</v>
      </c>
      <c r="E2" s="27" t="s">
        <v>123</v>
      </c>
      <c r="F2" s="27" t="s">
        <v>124</v>
      </c>
      <c r="G2" s="29" t="s">
        <v>189</v>
      </c>
      <c r="H2" s="23" t="s">
        <v>73</v>
      </c>
      <c r="I2" s="11" t="s">
        <v>105</v>
      </c>
      <c r="J2" s="11" t="s">
        <v>106</v>
      </c>
      <c r="K2" s="12" t="s">
        <v>151</v>
      </c>
      <c r="L2" s="12" t="s">
        <v>117</v>
      </c>
      <c r="M2" s="8" t="s">
        <v>115</v>
      </c>
      <c r="N2" t="s">
        <v>125</v>
      </c>
      <c r="O2" t="s">
        <v>126</v>
      </c>
      <c r="P2" t="s">
        <v>127</v>
      </c>
      <c r="Q2" t="s">
        <v>128</v>
      </c>
      <c r="R2" t="s">
        <v>129</v>
      </c>
      <c r="S2" t="s">
        <v>130</v>
      </c>
      <c r="T2" t="s">
        <v>131</v>
      </c>
      <c r="U2" t="s">
        <v>132</v>
      </c>
      <c r="V2" t="s">
        <v>133</v>
      </c>
      <c r="W2" t="s">
        <v>134</v>
      </c>
      <c r="X2" t="s">
        <v>135</v>
      </c>
      <c r="Y2" t="s">
        <v>136</v>
      </c>
      <c r="Z2" t="s">
        <v>137</v>
      </c>
      <c r="AA2" t="s">
        <v>138</v>
      </c>
      <c r="AB2" t="s">
        <v>139</v>
      </c>
      <c r="AC2" t="s">
        <v>140</v>
      </c>
      <c r="AD2" t="s">
        <v>141</v>
      </c>
      <c r="AE2" t="s">
        <v>142</v>
      </c>
      <c r="AF2" t="s">
        <v>143</v>
      </c>
      <c r="AG2" t="s">
        <v>144</v>
      </c>
      <c r="AH2" t="s">
        <v>145</v>
      </c>
      <c r="AI2" t="s">
        <v>146</v>
      </c>
      <c r="AJ2" t="s">
        <v>147</v>
      </c>
      <c r="AK2" t="s">
        <v>148</v>
      </c>
      <c r="AL2" s="13" t="s">
        <v>70</v>
      </c>
    </row>
    <row r="3" spans="1:38" x14ac:dyDescent="0.2">
      <c r="A3" s="16" t="s">
        <v>190</v>
      </c>
      <c r="B3" s="9">
        <v>43053</v>
      </c>
      <c r="C3" s="9" t="s">
        <v>149</v>
      </c>
      <c r="D3" s="9" t="s">
        <v>85</v>
      </c>
      <c r="E3" s="26">
        <v>0.41666666666666669</v>
      </c>
      <c r="F3" s="26">
        <v>0.5</v>
      </c>
      <c r="G3" s="28" t="e">
        <f>(#REF!-#REF!)*24</f>
        <v>#REF!</v>
      </c>
      <c r="H3" s="9" t="s">
        <v>2</v>
      </c>
      <c r="I3" s="9" t="s">
        <v>170</v>
      </c>
      <c r="J3" s="9" t="s">
        <v>170</v>
      </c>
      <c r="K3" s="9" t="s">
        <v>170</v>
      </c>
      <c r="L3" s="30" t="e">
        <f>SUM(#REF!)</f>
        <v>#REF!</v>
      </c>
      <c r="M3" s="2" t="s">
        <v>110</v>
      </c>
      <c r="R3">
        <v>1</v>
      </c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16"/>
    </row>
    <row r="4" spans="1:38" x14ac:dyDescent="0.2">
      <c r="A4" s="16" t="s">
        <v>191</v>
      </c>
      <c r="B4" s="9">
        <v>43187</v>
      </c>
      <c r="C4" s="9" t="s">
        <v>149</v>
      </c>
      <c r="D4" s="9" t="s">
        <v>87</v>
      </c>
      <c r="E4" s="26">
        <v>0.66666666666666663</v>
      </c>
      <c r="F4" s="26">
        <v>0.75</v>
      </c>
      <c r="G4" s="28" t="e">
        <f>(#REF!-#REF!)*24</f>
        <v>#REF!</v>
      </c>
      <c r="H4" s="9" t="s">
        <v>2</v>
      </c>
      <c r="I4" s="9" t="s">
        <v>100</v>
      </c>
      <c r="J4" s="9" t="s">
        <v>175</v>
      </c>
      <c r="K4" s="9" t="s">
        <v>174</v>
      </c>
      <c r="L4" s="30" t="e">
        <f>SUM(#REF!)</f>
        <v>#REF!</v>
      </c>
      <c r="M4" s="2" t="s">
        <v>110</v>
      </c>
      <c r="T4" s="2">
        <v>1</v>
      </c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16"/>
    </row>
    <row r="5" spans="1:38" x14ac:dyDescent="0.2">
      <c r="A5" s="16" t="s">
        <v>192</v>
      </c>
      <c r="B5" s="9">
        <v>43774</v>
      </c>
      <c r="C5" s="9" t="s">
        <v>149</v>
      </c>
      <c r="D5" s="9" t="s">
        <v>38</v>
      </c>
      <c r="E5" s="26">
        <v>0.625</v>
      </c>
      <c r="F5" s="26">
        <v>0.70833333333333337</v>
      </c>
      <c r="G5" s="28" t="e">
        <f>(#REF!-#REF!)*24</f>
        <v>#REF!</v>
      </c>
      <c r="H5" s="9" t="s">
        <v>3</v>
      </c>
      <c r="I5" s="9" t="s">
        <v>170</v>
      </c>
      <c r="J5" s="9" t="s">
        <v>170</v>
      </c>
      <c r="K5" s="9" t="s">
        <v>170</v>
      </c>
      <c r="L5" s="30" t="e">
        <f>SUM(#REF!)</f>
        <v>#REF!</v>
      </c>
      <c r="M5" s="2" t="s">
        <v>110</v>
      </c>
      <c r="Q5" s="2">
        <v>1</v>
      </c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16"/>
    </row>
    <row r="6" spans="1:38" x14ac:dyDescent="0.2">
      <c r="A6" s="16" t="s">
        <v>193</v>
      </c>
      <c r="B6" s="9">
        <v>43775</v>
      </c>
      <c r="C6" s="9" t="s">
        <v>149</v>
      </c>
      <c r="D6" s="9" t="s">
        <v>20</v>
      </c>
      <c r="E6" s="26">
        <v>0.58333333333333337</v>
      </c>
      <c r="F6" s="26">
        <v>0.66666666666666663</v>
      </c>
      <c r="G6" s="28" t="e">
        <f>(#REF!-#REF!)*24</f>
        <v>#REF!</v>
      </c>
      <c r="H6" s="9" t="s">
        <v>2</v>
      </c>
      <c r="I6" s="9" t="s">
        <v>170</v>
      </c>
      <c r="J6" s="9" t="s">
        <v>170</v>
      </c>
      <c r="K6" s="9" t="s">
        <v>170</v>
      </c>
      <c r="L6" s="30" t="e">
        <f>SUM(#REF!)</f>
        <v>#REF!</v>
      </c>
      <c r="M6" s="2" t="s">
        <v>112</v>
      </c>
      <c r="N6" s="2">
        <v>1</v>
      </c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16"/>
    </row>
    <row r="7" spans="1:38" x14ac:dyDescent="0.2">
      <c r="A7" s="16" t="s">
        <v>194</v>
      </c>
      <c r="B7" s="9">
        <v>44099</v>
      </c>
      <c r="C7" s="9" t="s">
        <v>31</v>
      </c>
      <c r="D7" s="9" t="s">
        <v>16</v>
      </c>
      <c r="E7" s="26">
        <v>0.58333333333333337</v>
      </c>
      <c r="F7" s="26">
        <v>0.70833333333333337</v>
      </c>
      <c r="G7" s="28" t="e">
        <f>(#REF!-#REF!)*24</f>
        <v>#REF!</v>
      </c>
      <c r="H7" s="9" t="s">
        <v>3</v>
      </c>
      <c r="I7" s="9" t="s">
        <v>100</v>
      </c>
      <c r="J7" s="9" t="s">
        <v>176</v>
      </c>
      <c r="K7" s="9" t="s">
        <v>159</v>
      </c>
      <c r="L7" s="30" t="e">
        <f>SUM(#REF!)</f>
        <v>#REF!</v>
      </c>
      <c r="M7" s="2" t="s">
        <v>110</v>
      </c>
      <c r="Q7" s="2">
        <v>1</v>
      </c>
      <c r="R7" s="2">
        <v>1</v>
      </c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16"/>
    </row>
    <row r="8" spans="1:38" x14ac:dyDescent="0.2">
      <c r="A8" s="16" t="s">
        <v>195</v>
      </c>
      <c r="B8" s="9">
        <v>44137</v>
      </c>
      <c r="C8" s="9" t="s">
        <v>30</v>
      </c>
      <c r="D8" s="9" t="s">
        <v>83</v>
      </c>
      <c r="E8" s="26">
        <v>0.58333333333333337</v>
      </c>
      <c r="F8" s="26">
        <v>0.625</v>
      </c>
      <c r="G8" s="28" t="e">
        <f>(#REF!-#REF!)*24</f>
        <v>#REF!</v>
      </c>
      <c r="H8" s="9" t="s">
        <v>2</v>
      </c>
      <c r="I8" s="9" t="s">
        <v>100</v>
      </c>
      <c r="J8" s="9" t="s">
        <v>176</v>
      </c>
      <c r="K8" s="9" t="s">
        <v>159</v>
      </c>
      <c r="L8" s="30" t="e">
        <f>SUM(#REF!)</f>
        <v>#REF!</v>
      </c>
      <c r="M8" s="2" t="s">
        <v>110</v>
      </c>
      <c r="Q8" s="2">
        <v>1</v>
      </c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16"/>
    </row>
    <row r="9" spans="1:38" x14ac:dyDescent="0.2">
      <c r="A9" s="16" t="s">
        <v>196</v>
      </c>
      <c r="B9" s="9">
        <v>44166</v>
      </c>
      <c r="C9" s="9" t="s">
        <v>31</v>
      </c>
      <c r="D9" s="9" t="s">
        <v>17</v>
      </c>
      <c r="E9" s="26">
        <v>0.45833333333333331</v>
      </c>
      <c r="F9" s="26">
        <v>0.58333333333333337</v>
      </c>
      <c r="G9" s="28" t="e">
        <f>(#REF!-#REF!)*24</f>
        <v>#REF!</v>
      </c>
      <c r="H9" s="9" t="s">
        <v>2</v>
      </c>
      <c r="I9" s="9" t="s">
        <v>100</v>
      </c>
      <c r="J9" s="9" t="s">
        <v>178</v>
      </c>
      <c r="K9" s="9" t="s">
        <v>179</v>
      </c>
      <c r="L9" s="30" t="e">
        <f>SUM(#REF!)</f>
        <v>#REF!</v>
      </c>
      <c r="M9" s="2" t="s">
        <v>110</v>
      </c>
      <c r="Q9" s="2">
        <v>1</v>
      </c>
      <c r="R9" s="2">
        <v>1</v>
      </c>
      <c r="S9" s="2">
        <v>1</v>
      </c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16"/>
    </row>
    <row r="10" spans="1:38" x14ac:dyDescent="0.2">
      <c r="A10" s="16" t="s">
        <v>197</v>
      </c>
      <c r="B10" s="9">
        <v>44310</v>
      </c>
      <c r="C10" s="9" t="s">
        <v>30</v>
      </c>
      <c r="D10" s="9" t="s">
        <v>39</v>
      </c>
      <c r="E10" s="26">
        <v>0.33333333333333331</v>
      </c>
      <c r="F10" s="26">
        <v>0.41666666666666669</v>
      </c>
      <c r="G10" s="28" t="e">
        <f>(#REF!-#REF!)*24</f>
        <v>#REF!</v>
      </c>
      <c r="H10" s="9" t="s">
        <v>2</v>
      </c>
      <c r="I10" s="9" t="s">
        <v>170</v>
      </c>
      <c r="J10" s="9" t="s">
        <v>170</v>
      </c>
      <c r="K10" s="9" t="s">
        <v>170</v>
      </c>
      <c r="L10" s="30" t="e">
        <f>SUM(#REF!)</f>
        <v>#REF!</v>
      </c>
      <c r="M10" s="2" t="s">
        <v>110</v>
      </c>
      <c r="Q10" s="2">
        <v>1</v>
      </c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16"/>
    </row>
    <row r="11" spans="1:38" x14ac:dyDescent="0.2">
      <c r="A11" s="16" t="s">
        <v>198</v>
      </c>
      <c r="B11" s="9">
        <v>44312</v>
      </c>
      <c r="C11" s="9" t="s">
        <v>31</v>
      </c>
      <c r="D11" s="9" t="s">
        <v>17</v>
      </c>
      <c r="E11" s="26">
        <v>0.39583333333333331</v>
      </c>
      <c r="F11" s="26">
        <v>0.5625</v>
      </c>
      <c r="G11" s="28" t="e">
        <f>(#REF!-#REF!)*24</f>
        <v>#REF!</v>
      </c>
      <c r="H11" s="9" t="s">
        <v>3</v>
      </c>
      <c r="I11" s="9" t="s">
        <v>170</v>
      </c>
      <c r="J11" s="9" t="s">
        <v>170</v>
      </c>
      <c r="K11" s="9" t="s">
        <v>170</v>
      </c>
      <c r="L11" s="30" t="e">
        <f>SUM(#REF!)</f>
        <v>#REF!</v>
      </c>
      <c r="M11" s="2" t="s">
        <v>110</v>
      </c>
      <c r="S11" s="2">
        <v>1</v>
      </c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16"/>
    </row>
    <row r="12" spans="1:38" x14ac:dyDescent="0.2">
      <c r="A12" s="16" t="s">
        <v>199</v>
      </c>
      <c r="B12" s="9">
        <v>44338</v>
      </c>
      <c r="C12" s="9" t="s">
        <v>31</v>
      </c>
      <c r="D12" s="9" t="s">
        <v>89</v>
      </c>
      <c r="E12" s="26">
        <v>0.45833333333333331</v>
      </c>
      <c r="F12" s="26">
        <v>0.54166666666666663</v>
      </c>
      <c r="G12" s="28" t="e">
        <f>(#REF!-#REF!)*24</f>
        <v>#REF!</v>
      </c>
      <c r="H12" s="9" t="s">
        <v>3</v>
      </c>
      <c r="I12" s="9" t="s">
        <v>254</v>
      </c>
      <c r="J12" s="9" t="s">
        <v>260</v>
      </c>
      <c r="K12" s="9" t="s">
        <v>181</v>
      </c>
      <c r="L12" s="30" t="e">
        <f>SUM(#REF!)</f>
        <v>#REF!</v>
      </c>
      <c r="M12" s="2" t="s">
        <v>110</v>
      </c>
      <c r="Q12" s="2">
        <v>1</v>
      </c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16"/>
    </row>
    <row r="13" spans="1:38" x14ac:dyDescent="0.2">
      <c r="A13" s="16" t="s">
        <v>200</v>
      </c>
      <c r="B13" s="9">
        <v>44362</v>
      </c>
      <c r="C13" s="9" t="s">
        <v>30</v>
      </c>
      <c r="D13" s="9" t="s">
        <v>41</v>
      </c>
      <c r="E13" s="26">
        <v>0.375</v>
      </c>
      <c r="F13" s="26">
        <v>0.45833333333333331</v>
      </c>
      <c r="G13" s="28" t="e">
        <f>(#REF!-#REF!)*24</f>
        <v>#REF!</v>
      </c>
      <c r="H13" s="9" t="s">
        <v>3</v>
      </c>
      <c r="I13" s="9" t="s">
        <v>100</v>
      </c>
      <c r="J13" t="s">
        <v>188</v>
      </c>
      <c r="K13" s="9" t="s">
        <v>170</v>
      </c>
      <c r="L13" s="30" t="e">
        <f>SUM(#REF!)</f>
        <v>#REF!</v>
      </c>
      <c r="M13" s="2" t="s">
        <v>110</v>
      </c>
      <c r="O13" s="2">
        <v>1</v>
      </c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16"/>
    </row>
    <row r="14" spans="1:38" x14ac:dyDescent="0.2">
      <c r="A14" s="16" t="s">
        <v>201</v>
      </c>
      <c r="B14" s="9">
        <v>44363</v>
      </c>
      <c r="C14" s="9" t="s">
        <v>30</v>
      </c>
      <c r="D14" s="9" t="s">
        <v>41</v>
      </c>
      <c r="E14" s="26">
        <v>0.60416666666666663</v>
      </c>
      <c r="F14" s="26">
        <v>0.6875</v>
      </c>
      <c r="G14" s="28" t="e">
        <f>(#REF!-#REF!)*24</f>
        <v>#REF!</v>
      </c>
      <c r="H14" s="9" t="s">
        <v>3</v>
      </c>
      <c r="I14" s="9" t="s">
        <v>170</v>
      </c>
      <c r="J14" s="9" t="s">
        <v>170</v>
      </c>
      <c r="K14" s="9" t="s">
        <v>170</v>
      </c>
      <c r="L14" s="30" t="e">
        <f>SUM(#REF!)</f>
        <v>#REF!</v>
      </c>
      <c r="M14" s="2" t="s">
        <v>110</v>
      </c>
      <c r="O14" s="2">
        <v>1</v>
      </c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16"/>
    </row>
    <row r="15" spans="1:38" x14ac:dyDescent="0.2">
      <c r="A15" s="16" t="s">
        <v>202</v>
      </c>
      <c r="B15" s="9">
        <v>44403</v>
      </c>
      <c r="C15" s="9" t="s">
        <v>31</v>
      </c>
      <c r="D15" s="9" t="s">
        <v>17</v>
      </c>
      <c r="E15" s="26">
        <v>0.66666666666666663</v>
      </c>
      <c r="F15" s="26">
        <v>0.79166666666666663</v>
      </c>
      <c r="G15" s="28" t="e">
        <f>(#REF!-#REF!)*24</f>
        <v>#REF!</v>
      </c>
      <c r="H15" s="9" t="s">
        <v>4</v>
      </c>
      <c r="I15" s="9" t="s">
        <v>170</v>
      </c>
      <c r="J15" s="9" t="s">
        <v>170</v>
      </c>
      <c r="K15" s="9" t="s">
        <v>170</v>
      </c>
      <c r="L15" s="30" t="e">
        <f>SUM(#REF!)</f>
        <v>#REF!</v>
      </c>
      <c r="M15" s="2" t="s">
        <v>110</v>
      </c>
      <c r="Q15" s="2">
        <v>3</v>
      </c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16"/>
    </row>
    <row r="16" spans="1:38" x14ac:dyDescent="0.2">
      <c r="A16" s="16" t="s">
        <v>203</v>
      </c>
      <c r="B16" s="9">
        <v>44442</v>
      </c>
      <c r="C16" s="9" t="s">
        <v>30</v>
      </c>
      <c r="D16" s="9" t="s">
        <v>92</v>
      </c>
      <c r="E16" s="26">
        <v>0.5</v>
      </c>
      <c r="F16" s="26">
        <v>0.66666666666666663</v>
      </c>
      <c r="G16" s="28" t="e">
        <f>(#REF!-#REF!)*24</f>
        <v>#REF!</v>
      </c>
      <c r="H16" s="9" t="s">
        <v>3</v>
      </c>
      <c r="I16" s="9" t="s">
        <v>170</v>
      </c>
      <c r="J16" s="9" t="s">
        <v>170</v>
      </c>
      <c r="K16" s="9" t="s">
        <v>170</v>
      </c>
      <c r="L16" s="30" t="e">
        <f>SUM(#REF!)</f>
        <v>#REF!</v>
      </c>
      <c r="M16" s="2" t="s">
        <v>110</v>
      </c>
      <c r="Q16" s="2">
        <v>1</v>
      </c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16"/>
    </row>
    <row r="17" spans="1:38" x14ac:dyDescent="0.2">
      <c r="A17" s="16" t="s">
        <v>204</v>
      </c>
      <c r="B17" s="9">
        <v>44446</v>
      </c>
      <c r="C17" s="9" t="s">
        <v>30</v>
      </c>
      <c r="D17" s="9" t="s">
        <v>92</v>
      </c>
      <c r="E17" s="26">
        <v>0.5</v>
      </c>
      <c r="F17" s="26">
        <v>0.66666666666666663</v>
      </c>
      <c r="G17" s="28" t="e">
        <f>(#REF!-#REF!)*24</f>
        <v>#REF!</v>
      </c>
      <c r="H17" s="9" t="s">
        <v>3</v>
      </c>
      <c r="I17" s="9" t="s">
        <v>102</v>
      </c>
      <c r="J17" s="9" t="s">
        <v>182</v>
      </c>
      <c r="K17" s="9" t="s">
        <v>181</v>
      </c>
      <c r="L17" s="30" t="e">
        <f>SUM(#REF!)</f>
        <v>#REF!</v>
      </c>
      <c r="M17" s="2" t="s">
        <v>113</v>
      </c>
      <c r="P17" s="2">
        <v>1</v>
      </c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16"/>
    </row>
    <row r="18" spans="1:38" x14ac:dyDescent="0.2">
      <c r="A18" s="16" t="s">
        <v>205</v>
      </c>
      <c r="B18" s="9">
        <v>44446</v>
      </c>
      <c r="C18" s="9" t="s">
        <v>30</v>
      </c>
      <c r="D18" s="9" t="s">
        <v>92</v>
      </c>
      <c r="E18" s="26">
        <v>0.5</v>
      </c>
      <c r="F18" s="26">
        <v>0.66666666666666663</v>
      </c>
      <c r="G18" s="28" t="e">
        <f>(#REF!-#REF!)*24</f>
        <v>#REF!</v>
      </c>
      <c r="H18" s="9" t="s">
        <v>3</v>
      </c>
      <c r="I18" s="9" t="s">
        <v>170</v>
      </c>
      <c r="J18" s="9" t="s">
        <v>170</v>
      </c>
      <c r="K18" s="9" t="s">
        <v>170</v>
      </c>
      <c r="L18" s="30" t="e">
        <f>SUM(#REF!)</f>
        <v>#REF!</v>
      </c>
      <c r="M18" s="2" t="s">
        <v>110</v>
      </c>
      <c r="Q18" s="2">
        <v>1</v>
      </c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16"/>
    </row>
    <row r="19" spans="1:38" x14ac:dyDescent="0.2">
      <c r="A19" s="16" t="s">
        <v>206</v>
      </c>
      <c r="B19" s="9">
        <v>44451</v>
      </c>
      <c r="C19" s="9" t="s">
        <v>30</v>
      </c>
      <c r="D19" s="9" t="s">
        <v>184</v>
      </c>
      <c r="E19" s="26">
        <v>0.33333333333333331</v>
      </c>
      <c r="F19" s="26">
        <v>0.35416666666666669</v>
      </c>
      <c r="G19" s="28" t="e">
        <f>(#REF!-#REF!)*24</f>
        <v>#REF!</v>
      </c>
      <c r="H19" s="9" t="s">
        <v>3</v>
      </c>
      <c r="I19" s="9" t="s">
        <v>102</v>
      </c>
      <c r="J19" s="9" t="s">
        <v>185</v>
      </c>
      <c r="K19" s="9" t="s">
        <v>160</v>
      </c>
      <c r="L19" s="30" t="e">
        <f>SUM(#REF!)</f>
        <v>#REF!</v>
      </c>
      <c r="M19" s="2" t="s">
        <v>111</v>
      </c>
      <c r="N19" s="2">
        <v>2</v>
      </c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16"/>
    </row>
    <row r="20" spans="1:38" x14ac:dyDescent="0.2">
      <c r="A20" s="16" t="s">
        <v>207</v>
      </c>
      <c r="B20" s="9">
        <v>44451</v>
      </c>
      <c r="C20" s="9" t="s">
        <v>30</v>
      </c>
      <c r="D20" s="9" t="s">
        <v>92</v>
      </c>
      <c r="E20" s="26">
        <v>0.35416666666666669</v>
      </c>
      <c r="F20" s="26">
        <v>0.41666666666666669</v>
      </c>
      <c r="G20" s="28" t="e">
        <f>(#REF!-#REF!)*24</f>
        <v>#REF!</v>
      </c>
      <c r="H20" s="9" t="s">
        <v>3</v>
      </c>
      <c r="I20" s="9" t="s">
        <v>102</v>
      </c>
      <c r="J20" s="9" t="s">
        <v>185</v>
      </c>
      <c r="K20" s="9" t="s">
        <v>160</v>
      </c>
      <c r="L20" s="30" t="e">
        <f>SUM(#REF!)</f>
        <v>#REF!</v>
      </c>
      <c r="M20" s="2" t="s">
        <v>110</v>
      </c>
      <c r="Q20" s="2">
        <v>1</v>
      </c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16"/>
    </row>
    <row r="21" spans="1:38" x14ac:dyDescent="0.2">
      <c r="A21" s="16" t="s">
        <v>207</v>
      </c>
      <c r="B21" s="9">
        <v>44451</v>
      </c>
      <c r="C21" s="9" t="s">
        <v>30</v>
      </c>
      <c r="D21" s="9" t="s">
        <v>92</v>
      </c>
      <c r="E21" s="26">
        <v>0.35416666666666669</v>
      </c>
      <c r="F21" s="26">
        <v>0.41666666666666669</v>
      </c>
      <c r="G21" s="28" t="e">
        <f>(#REF!-#REF!)*24</f>
        <v>#REF!</v>
      </c>
      <c r="H21" s="9" t="s">
        <v>3</v>
      </c>
      <c r="I21" s="9" t="s">
        <v>102</v>
      </c>
      <c r="J21" s="9" t="s">
        <v>185</v>
      </c>
      <c r="K21" s="9" t="s">
        <v>160</v>
      </c>
      <c r="L21" s="30" t="e">
        <f>SUM(#REF!)</f>
        <v>#REF!</v>
      </c>
      <c r="M21" s="2" t="s">
        <v>111</v>
      </c>
      <c r="O21" s="2">
        <v>1</v>
      </c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16"/>
    </row>
    <row r="22" spans="1:38" x14ac:dyDescent="0.2">
      <c r="A22" s="16" t="s">
        <v>208</v>
      </c>
      <c r="B22" s="9">
        <v>44451</v>
      </c>
      <c r="C22" s="9" t="s">
        <v>30</v>
      </c>
      <c r="D22" s="9" t="s">
        <v>92</v>
      </c>
      <c r="E22" s="26">
        <v>0.35416666666666669</v>
      </c>
      <c r="F22" s="26">
        <v>0.41666666666666669</v>
      </c>
      <c r="G22" s="28" t="e">
        <f>(#REF!-#REF!)*24</f>
        <v>#REF!</v>
      </c>
      <c r="H22" s="9" t="s">
        <v>3</v>
      </c>
      <c r="I22" s="9" t="s">
        <v>100</v>
      </c>
      <c r="J22" t="s">
        <v>186</v>
      </c>
      <c r="K22" s="9" t="s">
        <v>160</v>
      </c>
      <c r="L22" s="30" t="e">
        <f>SUM(#REF!)</f>
        <v>#REF!</v>
      </c>
      <c r="M22" s="2" t="s">
        <v>111</v>
      </c>
      <c r="O22" s="2">
        <v>1</v>
      </c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16"/>
    </row>
    <row r="23" spans="1:38" x14ac:dyDescent="0.2">
      <c r="A23" s="16" t="s">
        <v>221</v>
      </c>
      <c r="B23" s="9">
        <v>44451</v>
      </c>
      <c r="C23" s="9" t="s">
        <v>30</v>
      </c>
      <c r="D23" s="9" t="s">
        <v>92</v>
      </c>
      <c r="E23" s="26">
        <v>0.35416666666666669</v>
      </c>
      <c r="F23" s="26">
        <v>0.41666666666666669</v>
      </c>
      <c r="G23" s="28" t="e">
        <f>(#REF!-#REF!)*24</f>
        <v>#REF!</v>
      </c>
      <c r="H23" s="9" t="s">
        <v>3</v>
      </c>
      <c r="I23" s="9" t="s">
        <v>102</v>
      </c>
      <c r="J23" s="9" t="s">
        <v>185</v>
      </c>
      <c r="K23" s="9" t="s">
        <v>160</v>
      </c>
      <c r="L23" s="30" t="e">
        <f>SUM(#REF!)</f>
        <v>#REF!</v>
      </c>
      <c r="M23" s="2" t="s">
        <v>110</v>
      </c>
      <c r="Q23" s="2">
        <v>1</v>
      </c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16"/>
    </row>
    <row r="24" spans="1:38" x14ac:dyDescent="0.2">
      <c r="A24" s="16" t="s">
        <v>221</v>
      </c>
      <c r="B24" s="9">
        <v>44451</v>
      </c>
      <c r="C24" s="9" t="s">
        <v>30</v>
      </c>
      <c r="D24" s="9" t="s">
        <v>92</v>
      </c>
      <c r="E24" s="26">
        <v>0.35416666666666669</v>
      </c>
      <c r="F24" s="26">
        <v>0.41666666666666669</v>
      </c>
      <c r="G24" s="28" t="e">
        <f>(#REF!-#REF!)*24</f>
        <v>#REF!</v>
      </c>
      <c r="H24" s="9" t="s">
        <v>3</v>
      </c>
      <c r="I24" s="9" t="s">
        <v>102</v>
      </c>
      <c r="J24" s="9" t="s">
        <v>185</v>
      </c>
      <c r="K24" s="9" t="s">
        <v>160</v>
      </c>
      <c r="L24" s="30" t="e">
        <f>SUM(#REF!)</f>
        <v>#REF!</v>
      </c>
      <c r="M24" s="2" t="s">
        <v>111</v>
      </c>
      <c r="O24" s="2">
        <v>1</v>
      </c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16"/>
    </row>
    <row r="25" spans="1:38" x14ac:dyDescent="0.2">
      <c r="A25" s="16" t="s">
        <v>209</v>
      </c>
      <c r="B25" s="9">
        <v>44467</v>
      </c>
      <c r="C25" s="9" t="s">
        <v>33</v>
      </c>
      <c r="D25" s="9" t="s">
        <v>24</v>
      </c>
      <c r="E25" s="26">
        <v>0.5625</v>
      </c>
      <c r="F25" s="26">
        <v>0.66666666666666663</v>
      </c>
      <c r="G25" s="28" t="e">
        <f>(#REF!-#REF!)*24</f>
        <v>#REF!</v>
      </c>
      <c r="H25" s="9" t="s">
        <v>3</v>
      </c>
      <c r="I25" s="9" t="s">
        <v>102</v>
      </c>
      <c r="J25" s="9" t="s">
        <v>182</v>
      </c>
      <c r="K25" s="9" t="s">
        <v>152</v>
      </c>
      <c r="L25" s="30" t="e">
        <f>SUM(#REF!)</f>
        <v>#REF!</v>
      </c>
      <c r="M25" s="2" t="s">
        <v>110</v>
      </c>
      <c r="S25" s="2">
        <v>1</v>
      </c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16"/>
    </row>
    <row r="26" spans="1:38" x14ac:dyDescent="0.2">
      <c r="A26" s="16" t="s">
        <v>210</v>
      </c>
      <c r="B26" s="9">
        <v>44467</v>
      </c>
      <c r="C26" s="9" t="s">
        <v>33</v>
      </c>
      <c r="D26" s="9" t="s">
        <v>24</v>
      </c>
      <c r="E26" s="26">
        <v>0.5625</v>
      </c>
      <c r="F26" s="26">
        <v>0.66666666666666663</v>
      </c>
      <c r="G26" s="28" t="e">
        <f>(#REF!-#REF!)*24</f>
        <v>#REF!</v>
      </c>
      <c r="H26" s="9" t="s">
        <v>3</v>
      </c>
      <c r="I26" s="9" t="s">
        <v>99</v>
      </c>
      <c r="J26" s="9" t="s">
        <v>56</v>
      </c>
      <c r="K26" s="9" t="s">
        <v>256</v>
      </c>
      <c r="L26" s="30" t="e">
        <f>SUM(#REF!)</f>
        <v>#REF!</v>
      </c>
      <c r="M26" s="2" t="s">
        <v>110</v>
      </c>
      <c r="O26" s="2">
        <v>1</v>
      </c>
      <c r="R26" s="2">
        <v>1</v>
      </c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16"/>
    </row>
    <row r="27" spans="1:38" x14ac:dyDescent="0.2">
      <c r="A27" s="16" t="s">
        <v>211</v>
      </c>
      <c r="B27" s="9">
        <v>44484</v>
      </c>
      <c r="C27" s="9" t="s">
        <v>30</v>
      </c>
      <c r="D27" s="9" t="s">
        <v>92</v>
      </c>
      <c r="E27" s="26">
        <v>0.70833333333333337</v>
      </c>
      <c r="F27" s="26">
        <v>0.79166666666666663</v>
      </c>
      <c r="G27" s="28" t="e">
        <f>(#REF!-#REF!)*24</f>
        <v>#REF!</v>
      </c>
      <c r="H27" s="9" t="s">
        <v>3</v>
      </c>
      <c r="I27" s="9" t="s">
        <v>170</v>
      </c>
      <c r="J27" s="9" t="s">
        <v>170</v>
      </c>
      <c r="K27" s="9" t="s">
        <v>170</v>
      </c>
      <c r="L27" s="30" t="e">
        <f>SUM(#REF!)</f>
        <v>#REF!</v>
      </c>
      <c r="M27" s="2" t="s">
        <v>110</v>
      </c>
      <c r="O27" s="2">
        <v>1</v>
      </c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16"/>
    </row>
    <row r="28" spans="1:38" x14ac:dyDescent="0.2">
      <c r="A28" s="16" t="s">
        <v>211</v>
      </c>
      <c r="B28" s="9">
        <v>44484</v>
      </c>
      <c r="C28" s="9" t="s">
        <v>30</v>
      </c>
      <c r="D28" s="9" t="s">
        <v>92</v>
      </c>
      <c r="E28" s="26">
        <v>0.70833333333333337</v>
      </c>
      <c r="F28" s="26">
        <v>0.79166666666666663</v>
      </c>
      <c r="G28" s="28" t="e">
        <f>(#REF!-#REF!)*24</f>
        <v>#REF!</v>
      </c>
      <c r="H28" s="9" t="s">
        <v>3</v>
      </c>
      <c r="I28" s="9" t="s">
        <v>170</v>
      </c>
      <c r="J28" s="9" t="s">
        <v>170</v>
      </c>
      <c r="K28" s="9" t="s">
        <v>170</v>
      </c>
      <c r="L28" s="30" t="e">
        <f>SUM(#REF!)</f>
        <v>#REF!</v>
      </c>
      <c r="M28" s="2" t="s">
        <v>111</v>
      </c>
      <c r="O28" s="2">
        <v>1</v>
      </c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16"/>
    </row>
    <row r="29" spans="1:38" x14ac:dyDescent="0.2">
      <c r="A29" s="16" t="s">
        <v>212</v>
      </c>
      <c r="B29" s="9">
        <v>44487</v>
      </c>
      <c r="C29" s="9" t="s">
        <v>30</v>
      </c>
      <c r="D29" s="9" t="s">
        <v>6</v>
      </c>
      <c r="E29" s="26">
        <v>0.52083333333333337</v>
      </c>
      <c r="F29" s="26">
        <v>0.60416666666666663</v>
      </c>
      <c r="G29" s="28" t="e">
        <f>(#REF!-#REF!)*24</f>
        <v>#REF!</v>
      </c>
      <c r="H29" s="9" t="s">
        <v>2</v>
      </c>
      <c r="I29" s="9" t="s">
        <v>102</v>
      </c>
      <c r="J29" s="9" t="s">
        <v>182</v>
      </c>
      <c r="K29" s="9" t="s">
        <v>153</v>
      </c>
      <c r="L29" s="30" t="e">
        <f>SUM(#REF!)</f>
        <v>#REF!</v>
      </c>
      <c r="M29" s="2" t="s">
        <v>113</v>
      </c>
      <c r="P29" s="2">
        <v>1</v>
      </c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16"/>
    </row>
    <row r="30" spans="1:38" x14ac:dyDescent="0.2">
      <c r="A30" s="16" t="s">
        <v>213</v>
      </c>
      <c r="B30" s="9">
        <v>44487</v>
      </c>
      <c r="C30" s="9" t="s">
        <v>30</v>
      </c>
      <c r="D30" s="9" t="s">
        <v>6</v>
      </c>
      <c r="E30" s="26">
        <v>0.52083333333333337</v>
      </c>
      <c r="F30" s="26">
        <v>0.60416666666666663</v>
      </c>
      <c r="G30" s="28" t="e">
        <f>(#REF!-#REF!)*24</f>
        <v>#REF!</v>
      </c>
      <c r="H30" s="9" t="s">
        <v>2</v>
      </c>
      <c r="I30" s="9" t="s">
        <v>99</v>
      </c>
      <c r="J30" s="9" t="s">
        <v>56</v>
      </c>
      <c r="K30" s="9" t="s">
        <v>255</v>
      </c>
      <c r="L30" s="30" t="e">
        <f>SUM(#REF!)</f>
        <v>#REF!</v>
      </c>
      <c r="M30" s="2" t="s">
        <v>111</v>
      </c>
      <c r="O30" s="2">
        <v>1</v>
      </c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16"/>
    </row>
    <row r="31" spans="1:38" x14ac:dyDescent="0.2">
      <c r="A31" s="16" t="s">
        <v>214</v>
      </c>
      <c r="B31" s="9">
        <v>44487</v>
      </c>
      <c r="C31" s="9" t="s">
        <v>30</v>
      </c>
      <c r="D31" s="9" t="s">
        <v>6</v>
      </c>
      <c r="E31" s="26">
        <v>0.52083333333333337</v>
      </c>
      <c r="F31" s="26">
        <v>0.60416666666666663</v>
      </c>
      <c r="G31" s="28" t="e">
        <f>(#REF!-#REF!)*24</f>
        <v>#REF!</v>
      </c>
      <c r="H31" s="9" t="s">
        <v>2</v>
      </c>
      <c r="I31" s="9" t="s">
        <v>100</v>
      </c>
      <c r="J31" s="9" t="s">
        <v>187</v>
      </c>
      <c r="K31" s="9" t="s">
        <v>173</v>
      </c>
      <c r="L31" s="30" t="e">
        <f>SUM(#REF!)</f>
        <v>#REF!</v>
      </c>
      <c r="M31" s="2" t="s">
        <v>169</v>
      </c>
      <c r="S31" s="2">
        <v>1</v>
      </c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16"/>
    </row>
    <row r="32" spans="1:38" x14ac:dyDescent="0.2">
      <c r="A32" s="16" t="s">
        <v>215</v>
      </c>
      <c r="B32" s="9">
        <v>44495</v>
      </c>
      <c r="C32" s="9" t="s">
        <v>30</v>
      </c>
      <c r="D32" s="9" t="s">
        <v>7</v>
      </c>
      <c r="E32" s="26">
        <v>0.375</v>
      </c>
      <c r="F32" s="26">
        <v>0.41666666666666669</v>
      </c>
      <c r="G32" s="28" t="e">
        <f>(#REF!-#REF!)*24</f>
        <v>#REF!</v>
      </c>
      <c r="H32" s="9" t="s">
        <v>2</v>
      </c>
      <c r="I32" s="9" t="s">
        <v>99</v>
      </c>
      <c r="J32" s="9" t="s">
        <v>56</v>
      </c>
      <c r="K32" s="9" t="s">
        <v>170</v>
      </c>
      <c r="L32" s="30" t="e">
        <f>SUM(#REF!)</f>
        <v>#REF!</v>
      </c>
      <c r="M32" s="2" t="s">
        <v>111</v>
      </c>
      <c r="N32" s="2">
        <v>1</v>
      </c>
      <c r="O32" s="2">
        <v>2</v>
      </c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16"/>
    </row>
    <row r="33" spans="1:38" x14ac:dyDescent="0.2">
      <c r="A33" s="16" t="s">
        <v>216</v>
      </c>
      <c r="B33" s="9">
        <v>44498</v>
      </c>
      <c r="C33" s="9" t="s">
        <v>30</v>
      </c>
      <c r="D33" s="9" t="s">
        <v>6</v>
      </c>
      <c r="E33" s="26">
        <v>0.64583333333333337</v>
      </c>
      <c r="F33" s="26">
        <v>0.77083333333333337</v>
      </c>
      <c r="G33" s="28" t="e">
        <f>(#REF!-#REF!)*24</f>
        <v>#REF!</v>
      </c>
      <c r="H33" s="9" t="s">
        <v>3</v>
      </c>
      <c r="I33" s="9" t="s">
        <v>99</v>
      </c>
      <c r="J33" s="9" t="s">
        <v>56</v>
      </c>
      <c r="K33" s="9" t="s">
        <v>152</v>
      </c>
      <c r="L33" s="30" t="e">
        <f>SUM(#REF!)</f>
        <v>#REF!</v>
      </c>
      <c r="M33" s="2" t="s">
        <v>110</v>
      </c>
      <c r="R33" s="2">
        <v>1</v>
      </c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16"/>
    </row>
    <row r="34" spans="1:38" x14ac:dyDescent="0.2">
      <c r="A34" s="16" t="s">
        <v>216</v>
      </c>
      <c r="B34" s="9">
        <v>44498</v>
      </c>
      <c r="C34" s="9" t="s">
        <v>30</v>
      </c>
      <c r="D34" s="9" t="s">
        <v>6</v>
      </c>
      <c r="E34" s="26">
        <v>0.64583333333333337</v>
      </c>
      <c r="F34" s="26">
        <v>0.77083333333333337</v>
      </c>
      <c r="G34" s="28" t="e">
        <f>(#REF!-#REF!)*24</f>
        <v>#REF!</v>
      </c>
      <c r="H34" s="9" t="s">
        <v>3</v>
      </c>
      <c r="I34" s="9" t="s">
        <v>99</v>
      </c>
      <c r="J34" s="9" t="s">
        <v>56</v>
      </c>
      <c r="K34" s="9" t="s">
        <v>152</v>
      </c>
      <c r="L34" s="30" t="e">
        <f>SUM(#REF!)</f>
        <v>#REF!</v>
      </c>
      <c r="M34" s="2" t="s">
        <v>111</v>
      </c>
      <c r="O34" s="2">
        <v>1</v>
      </c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16"/>
    </row>
    <row r="35" spans="1:38" x14ac:dyDescent="0.2">
      <c r="A35" s="16" t="s">
        <v>220</v>
      </c>
      <c r="B35" s="9">
        <v>44507</v>
      </c>
      <c r="C35" s="9" t="s">
        <v>30</v>
      </c>
      <c r="D35" s="9" t="s">
        <v>6</v>
      </c>
      <c r="E35" s="26">
        <v>0.35416666666666669</v>
      </c>
      <c r="F35" s="26">
        <v>0.4375</v>
      </c>
      <c r="G35" s="28" t="e">
        <f>(#REF!-#REF!)*24</f>
        <v>#REF!</v>
      </c>
      <c r="H35" s="9" t="s">
        <v>2</v>
      </c>
      <c r="I35" s="9" t="s">
        <v>100</v>
      </c>
      <c r="J35" s="9" t="s">
        <v>175</v>
      </c>
      <c r="K35" s="9" t="s">
        <v>174</v>
      </c>
      <c r="L35" s="30" t="e">
        <f>SUM(#REF!)</f>
        <v>#REF!</v>
      </c>
      <c r="M35" s="2" t="s">
        <v>110</v>
      </c>
      <c r="Q35" s="2">
        <v>1</v>
      </c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16"/>
    </row>
    <row r="36" spans="1:38" x14ac:dyDescent="0.2">
      <c r="A36" s="16" t="s">
        <v>220</v>
      </c>
      <c r="B36" s="9">
        <v>44507</v>
      </c>
      <c r="C36" s="9" t="s">
        <v>30</v>
      </c>
      <c r="D36" s="9" t="s">
        <v>6</v>
      </c>
      <c r="E36" s="26">
        <v>0.35416666666666669</v>
      </c>
      <c r="F36" s="26">
        <v>0.4375</v>
      </c>
      <c r="G36" s="28" t="e">
        <f>(#REF!-#REF!)*24</f>
        <v>#REF!</v>
      </c>
      <c r="H36" s="9" t="s">
        <v>2</v>
      </c>
      <c r="I36" s="9" t="s">
        <v>100</v>
      </c>
      <c r="J36" s="9" t="s">
        <v>175</v>
      </c>
      <c r="K36" s="9" t="s">
        <v>174</v>
      </c>
      <c r="L36" s="30" t="e">
        <f>SUM(#REF!)</f>
        <v>#REF!</v>
      </c>
      <c r="M36" s="2" t="s">
        <v>113</v>
      </c>
      <c r="Q36" s="2">
        <v>1</v>
      </c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16"/>
    </row>
    <row r="37" spans="1:38" x14ac:dyDescent="0.2">
      <c r="A37" s="16" t="s">
        <v>217</v>
      </c>
      <c r="B37" s="9">
        <v>44513</v>
      </c>
      <c r="C37" s="9" t="s">
        <v>30</v>
      </c>
      <c r="D37" s="9" t="s">
        <v>92</v>
      </c>
      <c r="E37" s="26">
        <v>0.33333333333333331</v>
      </c>
      <c r="F37" s="26">
        <v>0.375</v>
      </c>
      <c r="G37" s="28" t="e">
        <f>(#REF!-#REF!)*24</f>
        <v>#REF!</v>
      </c>
      <c r="H37" s="9" t="s">
        <v>2</v>
      </c>
      <c r="I37" s="9" t="s">
        <v>99</v>
      </c>
      <c r="J37" s="9" t="s">
        <v>56</v>
      </c>
      <c r="K37" s="9" t="s">
        <v>256</v>
      </c>
      <c r="L37" s="30" t="e">
        <f>SUM(#REF!)</f>
        <v>#REF!</v>
      </c>
      <c r="M37" s="2" t="s">
        <v>110</v>
      </c>
      <c r="Q37" s="2">
        <v>1</v>
      </c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16"/>
    </row>
    <row r="38" spans="1:38" x14ac:dyDescent="0.2">
      <c r="A38" s="16" t="s">
        <v>218</v>
      </c>
      <c r="B38" s="9">
        <v>44513</v>
      </c>
      <c r="C38" s="9" t="s">
        <v>30</v>
      </c>
      <c r="D38" s="9" t="s">
        <v>7</v>
      </c>
      <c r="E38" s="26">
        <v>0.47916666666666669</v>
      </c>
      <c r="F38" s="26">
        <v>0.52083333333333337</v>
      </c>
      <c r="G38" s="28" t="e">
        <f>(#REF!-#REF!)*24</f>
        <v>#REF!</v>
      </c>
      <c r="H38" s="9" t="s">
        <v>2</v>
      </c>
      <c r="I38" s="9" t="s">
        <v>99</v>
      </c>
      <c r="J38" s="9" t="s">
        <v>56</v>
      </c>
      <c r="K38" s="9" t="s">
        <v>256</v>
      </c>
      <c r="L38" s="30" t="e">
        <f>SUM(#REF!)</f>
        <v>#REF!</v>
      </c>
      <c r="M38" s="2" t="s">
        <v>110</v>
      </c>
      <c r="P38" s="2">
        <v>1</v>
      </c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16"/>
    </row>
    <row r="39" spans="1:38" x14ac:dyDescent="0.2">
      <c r="A39" s="16" t="s">
        <v>219</v>
      </c>
      <c r="B39" s="9">
        <v>44514</v>
      </c>
      <c r="C39" s="9" t="s">
        <v>36</v>
      </c>
      <c r="D39" s="9" t="s">
        <v>78</v>
      </c>
      <c r="E39" s="26">
        <v>0.35416666666666669</v>
      </c>
      <c r="F39" s="26">
        <v>0.47916666666666669</v>
      </c>
      <c r="G39" s="28" t="e">
        <f>(#REF!-#REF!)*24</f>
        <v>#REF!</v>
      </c>
      <c r="H39" s="9" t="s">
        <v>2</v>
      </c>
      <c r="I39" s="9" t="s">
        <v>99</v>
      </c>
      <c r="J39" s="9" t="s">
        <v>56</v>
      </c>
      <c r="K39" s="9" t="s">
        <v>256</v>
      </c>
      <c r="L39" s="30" t="e">
        <f>SUM(#REF!)</f>
        <v>#REF!</v>
      </c>
      <c r="M39" s="2" t="s">
        <v>110</v>
      </c>
      <c r="P39" s="2">
        <v>1</v>
      </c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16"/>
    </row>
    <row r="40" spans="1:38" x14ac:dyDescent="0.2">
      <c r="A40" s="16" t="s">
        <v>222</v>
      </c>
      <c r="B40" s="9">
        <v>44514</v>
      </c>
      <c r="C40" s="9" t="s">
        <v>36</v>
      </c>
      <c r="D40" s="9" t="s">
        <v>78</v>
      </c>
      <c r="E40" s="26">
        <v>0.35416666666666669</v>
      </c>
      <c r="F40" s="26">
        <v>0.47916666666666669</v>
      </c>
      <c r="G40" s="28" t="e">
        <f>(#REF!-#REF!)*24</f>
        <v>#REF!</v>
      </c>
      <c r="H40" s="9" t="s">
        <v>2</v>
      </c>
      <c r="I40" s="9" t="s">
        <v>99</v>
      </c>
      <c r="J40" s="9" t="s">
        <v>56</v>
      </c>
      <c r="K40" s="9" t="s">
        <v>256</v>
      </c>
      <c r="L40" s="30" t="e">
        <f>SUM(#REF!)</f>
        <v>#REF!</v>
      </c>
      <c r="M40" s="2" t="s">
        <v>110</v>
      </c>
      <c r="P40" s="2">
        <v>1</v>
      </c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16"/>
    </row>
    <row r="41" spans="1:38" x14ac:dyDescent="0.2">
      <c r="A41" s="16" t="s">
        <v>232</v>
      </c>
      <c r="B41" s="9">
        <v>44591</v>
      </c>
      <c r="C41" s="9" t="s">
        <v>30</v>
      </c>
      <c r="D41" s="9" t="s">
        <v>41</v>
      </c>
      <c r="E41" s="26">
        <v>0.6875</v>
      </c>
      <c r="F41" s="26">
        <v>0.75</v>
      </c>
      <c r="G41" s="28" t="e">
        <f>(#REF!-#REF!)*24</f>
        <v>#REF!</v>
      </c>
      <c r="H41" s="9" t="s">
        <v>2</v>
      </c>
      <c r="I41" s="9" t="s">
        <v>252</v>
      </c>
      <c r="J41" s="9" t="s">
        <v>230</v>
      </c>
      <c r="K41" s="9" t="s">
        <v>231</v>
      </c>
      <c r="L41" s="30" t="e">
        <f>SUM(#REF!)</f>
        <v>#REF!</v>
      </c>
      <c r="M41" s="2" t="s">
        <v>110</v>
      </c>
      <c r="Q41" s="2">
        <v>1</v>
      </c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16"/>
    </row>
    <row r="42" spans="1:38" x14ac:dyDescent="0.2">
      <c r="A42" s="16" t="s">
        <v>233</v>
      </c>
      <c r="B42" s="9">
        <v>44621</v>
      </c>
      <c r="C42" s="9" t="s">
        <v>149</v>
      </c>
      <c r="D42" s="9" t="s">
        <v>20</v>
      </c>
      <c r="E42" s="26">
        <v>0.41666666666666669</v>
      </c>
      <c r="F42" s="26">
        <v>0.52083333333333337</v>
      </c>
      <c r="G42" s="28" t="e">
        <f>(#REF!-#REF!)*24</f>
        <v>#REF!</v>
      </c>
      <c r="H42" s="9" t="s">
        <v>2</v>
      </c>
      <c r="I42" s="9"/>
      <c r="J42" s="9"/>
      <c r="K42" s="9"/>
      <c r="L42" s="30" t="e">
        <f>SUM(#REF!)</f>
        <v>#REF!</v>
      </c>
      <c r="M42" s="2" t="s">
        <v>110</v>
      </c>
      <c r="P42" s="2">
        <v>1</v>
      </c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16"/>
    </row>
    <row r="43" spans="1:38" x14ac:dyDescent="0.2">
      <c r="A43" s="16" t="s">
        <v>233</v>
      </c>
      <c r="B43" s="9">
        <v>44621</v>
      </c>
      <c r="C43" s="9" t="s">
        <v>149</v>
      </c>
      <c r="D43" s="9" t="s">
        <v>20</v>
      </c>
      <c r="E43" s="26">
        <v>0.41666666666666669</v>
      </c>
      <c r="F43" s="26">
        <v>0.52083333333333337</v>
      </c>
      <c r="G43" s="28" t="e">
        <f>(#REF!-#REF!)*24</f>
        <v>#REF!</v>
      </c>
      <c r="H43" s="9" t="s">
        <v>2</v>
      </c>
      <c r="I43" s="9"/>
      <c r="J43" s="9"/>
      <c r="K43" s="9"/>
      <c r="L43" s="30" t="e">
        <f>SUM(#REF!)</f>
        <v>#REF!</v>
      </c>
      <c r="M43" s="2" t="s">
        <v>111</v>
      </c>
      <c r="N43" s="2">
        <v>3</v>
      </c>
      <c r="O43" s="2">
        <v>5</v>
      </c>
      <c r="P43" s="2">
        <v>1</v>
      </c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16"/>
    </row>
    <row r="44" spans="1:38" x14ac:dyDescent="0.2">
      <c r="A44" s="16" t="s">
        <v>234</v>
      </c>
      <c r="B44" s="9">
        <v>44623</v>
      </c>
      <c r="C44" s="9" t="s">
        <v>149</v>
      </c>
      <c r="D44" s="9" t="s">
        <v>20</v>
      </c>
      <c r="E44" s="26">
        <v>0.70833333333333337</v>
      </c>
      <c r="F44" s="26">
        <v>0.75</v>
      </c>
      <c r="G44" s="28" t="e">
        <f>(#REF!-#REF!)*24</f>
        <v>#REF!</v>
      </c>
      <c r="H44" s="9" t="s">
        <v>2</v>
      </c>
      <c r="I44" s="9" t="s">
        <v>99</v>
      </c>
      <c r="J44" s="9" t="s">
        <v>56</v>
      </c>
      <c r="K44" s="9" t="s">
        <v>259</v>
      </c>
      <c r="L44" s="30" t="e">
        <f>SUM(#REF!)</f>
        <v>#REF!</v>
      </c>
      <c r="M44" s="2" t="s">
        <v>110</v>
      </c>
      <c r="P44" s="2">
        <v>2</v>
      </c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16"/>
    </row>
    <row r="45" spans="1:38" x14ac:dyDescent="0.2">
      <c r="A45" s="16" t="s">
        <v>235</v>
      </c>
      <c r="B45" s="9">
        <v>44625</v>
      </c>
      <c r="C45" s="9" t="s">
        <v>149</v>
      </c>
      <c r="D45" s="9" t="s">
        <v>20</v>
      </c>
      <c r="E45" s="26">
        <v>0.75</v>
      </c>
      <c r="F45" s="26">
        <v>0.75</v>
      </c>
      <c r="G45" s="28" t="e">
        <f>(#REF!-#REF!)*24</f>
        <v>#REF!</v>
      </c>
      <c r="H45" s="9" t="s">
        <v>2</v>
      </c>
      <c r="I45" s="9"/>
      <c r="J45" s="9"/>
      <c r="K45" s="9"/>
      <c r="L45" s="30" t="e">
        <f>SUM(#REF!)</f>
        <v>#REF!</v>
      </c>
      <c r="M45" s="2" t="s">
        <v>110</v>
      </c>
      <c r="P45" s="2">
        <v>1</v>
      </c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16"/>
    </row>
    <row r="46" spans="1:38" x14ac:dyDescent="0.2">
      <c r="A46" s="16" t="s">
        <v>236</v>
      </c>
      <c r="B46" s="9">
        <v>44626</v>
      </c>
      <c r="C46" s="9" t="s">
        <v>149</v>
      </c>
      <c r="D46" s="9" t="s">
        <v>20</v>
      </c>
      <c r="E46" s="26">
        <v>0.39583333333333331</v>
      </c>
      <c r="F46" s="26">
        <v>0.52083333333333337</v>
      </c>
      <c r="G46" s="28" t="e">
        <f>(#REF!-#REF!)*24</f>
        <v>#REF!</v>
      </c>
      <c r="H46" s="9" t="s">
        <v>2</v>
      </c>
      <c r="I46" s="9"/>
      <c r="J46" s="9"/>
      <c r="K46" s="9"/>
      <c r="L46" s="30" t="e">
        <f>SUM(#REF!)</f>
        <v>#REF!</v>
      </c>
      <c r="M46" s="2" t="s">
        <v>110</v>
      </c>
      <c r="P46" s="2">
        <v>2</v>
      </c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16"/>
    </row>
    <row r="47" spans="1:38" x14ac:dyDescent="0.2">
      <c r="A47" s="16" t="s">
        <v>237</v>
      </c>
      <c r="B47" s="9">
        <v>44640</v>
      </c>
      <c r="C47" s="9" t="s">
        <v>149</v>
      </c>
      <c r="D47" s="9" t="s">
        <v>20</v>
      </c>
      <c r="E47" s="26">
        <v>0.33333333333333331</v>
      </c>
      <c r="F47" s="26">
        <v>0.5</v>
      </c>
      <c r="G47" s="28" t="e">
        <f>(#REF!-#REF!)*24</f>
        <v>#REF!</v>
      </c>
      <c r="H47" s="9" t="s">
        <v>2</v>
      </c>
      <c r="I47" s="9"/>
      <c r="J47" s="9"/>
      <c r="K47" s="9"/>
      <c r="L47" s="30" t="e">
        <f>SUM(#REF!)</f>
        <v>#REF!</v>
      </c>
      <c r="M47" s="2" t="s">
        <v>110</v>
      </c>
      <c r="O47" s="2">
        <v>1</v>
      </c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16"/>
    </row>
    <row r="48" spans="1:38" x14ac:dyDescent="0.2">
      <c r="A48" s="16" t="s">
        <v>237</v>
      </c>
      <c r="B48" s="9">
        <v>44640</v>
      </c>
      <c r="C48" s="9" t="s">
        <v>149</v>
      </c>
      <c r="D48" s="9" t="s">
        <v>20</v>
      </c>
      <c r="E48" s="26">
        <v>0.33333333333333331</v>
      </c>
      <c r="F48" s="26">
        <v>0.5</v>
      </c>
      <c r="G48" s="28" t="e">
        <f>(#REF!-#REF!)*24</f>
        <v>#REF!</v>
      </c>
      <c r="H48" s="9" t="s">
        <v>2</v>
      </c>
      <c r="I48" s="9"/>
      <c r="J48" s="9"/>
      <c r="K48" s="9"/>
      <c r="L48" s="30" t="e">
        <f>SUM(#REF!)</f>
        <v>#REF!</v>
      </c>
      <c r="M48" s="2" t="s">
        <v>111</v>
      </c>
      <c r="O48" s="2">
        <v>2</v>
      </c>
      <c r="P48" s="2">
        <v>1</v>
      </c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16"/>
    </row>
    <row r="49" spans="1:38" x14ac:dyDescent="0.2">
      <c r="A49" s="16" t="s">
        <v>238</v>
      </c>
      <c r="B49" s="9">
        <v>44650</v>
      </c>
      <c r="C49" s="9" t="s">
        <v>149</v>
      </c>
      <c r="D49" s="9" t="s">
        <v>20</v>
      </c>
      <c r="E49" s="26">
        <v>0.33333333333333331</v>
      </c>
      <c r="F49" s="26">
        <v>0.5</v>
      </c>
      <c r="G49" s="28" t="e">
        <f>(#REF!-#REF!)*24</f>
        <v>#REF!</v>
      </c>
      <c r="H49" s="9" t="s">
        <v>2</v>
      </c>
      <c r="I49" s="9"/>
      <c r="J49" s="9"/>
      <c r="K49" s="9"/>
      <c r="L49" s="30" t="e">
        <f>SUM(#REF!)</f>
        <v>#REF!</v>
      </c>
      <c r="M49" s="2" t="s">
        <v>110</v>
      </c>
      <c r="P49" s="2">
        <v>1</v>
      </c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16"/>
    </row>
    <row r="50" spans="1:38" x14ac:dyDescent="0.2">
      <c r="A50" s="16" t="s">
        <v>238</v>
      </c>
      <c r="B50" s="9">
        <v>44650</v>
      </c>
      <c r="C50" s="9" t="s">
        <v>149</v>
      </c>
      <c r="D50" s="9" t="s">
        <v>20</v>
      </c>
      <c r="E50" s="26">
        <v>0.33333333333333331</v>
      </c>
      <c r="F50" s="26">
        <v>0.5</v>
      </c>
      <c r="G50" s="28" t="e">
        <f>(#REF!-#REF!)*24</f>
        <v>#REF!</v>
      </c>
      <c r="H50" s="9" t="s">
        <v>2</v>
      </c>
      <c r="I50" s="9"/>
      <c r="J50" s="9"/>
      <c r="K50" s="9"/>
      <c r="L50" s="30" t="e">
        <f>SUM(#REF!)</f>
        <v>#REF!</v>
      </c>
      <c r="M50" s="2" t="s">
        <v>111</v>
      </c>
      <c r="N50" s="2">
        <v>2</v>
      </c>
      <c r="O50" s="2">
        <v>2</v>
      </c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16"/>
    </row>
    <row r="51" spans="1:38" x14ac:dyDescent="0.2">
      <c r="A51" s="16" t="s">
        <v>239</v>
      </c>
      <c r="B51" s="9">
        <v>44651</v>
      </c>
      <c r="C51" s="9" t="s">
        <v>149</v>
      </c>
      <c r="D51" s="9" t="s">
        <v>20</v>
      </c>
      <c r="E51" s="26">
        <v>0.39583333333333331</v>
      </c>
      <c r="F51" s="26">
        <v>0.4375</v>
      </c>
      <c r="G51" s="28" t="e">
        <f>(#REF!-#REF!)*24</f>
        <v>#REF!</v>
      </c>
      <c r="H51" s="9" t="s">
        <v>2</v>
      </c>
      <c r="I51" s="9"/>
      <c r="J51" s="9"/>
      <c r="K51" s="9"/>
      <c r="L51" s="30" t="e">
        <f>SUM(#REF!)</f>
        <v>#REF!</v>
      </c>
      <c r="M51" s="2" t="s">
        <v>110</v>
      </c>
      <c r="P51" s="2">
        <v>1</v>
      </c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16"/>
    </row>
    <row r="52" spans="1:38" x14ac:dyDescent="0.2">
      <c r="A52" s="16" t="s">
        <v>239</v>
      </c>
      <c r="B52" s="9">
        <v>44651</v>
      </c>
      <c r="C52" s="9" t="s">
        <v>149</v>
      </c>
      <c r="D52" s="9" t="s">
        <v>20</v>
      </c>
      <c r="E52" s="26">
        <v>0.39583333333333331</v>
      </c>
      <c r="F52" s="26">
        <v>0.4375</v>
      </c>
      <c r="G52" s="28" t="e">
        <f>(#REF!-#REF!)*24</f>
        <v>#REF!</v>
      </c>
      <c r="H52" s="9" t="s">
        <v>2</v>
      </c>
      <c r="I52" s="9"/>
      <c r="J52" s="9"/>
      <c r="K52" s="9"/>
      <c r="L52" s="30" t="e">
        <f>SUM(#REF!)</f>
        <v>#REF!</v>
      </c>
      <c r="M52" s="2" t="s">
        <v>111</v>
      </c>
      <c r="N52" s="2">
        <v>3</v>
      </c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16"/>
    </row>
    <row r="53" spans="1:38" x14ac:dyDescent="0.2">
      <c r="A53" s="16" t="s">
        <v>240</v>
      </c>
      <c r="B53" s="9">
        <v>44654</v>
      </c>
      <c r="C53" s="9" t="s">
        <v>149</v>
      </c>
      <c r="D53" s="9" t="s">
        <v>20</v>
      </c>
      <c r="E53" s="26">
        <v>0.4375</v>
      </c>
      <c r="F53" s="26">
        <v>0.47916666666666669</v>
      </c>
      <c r="G53" s="28" t="e">
        <f>(#REF!-#REF!)*24</f>
        <v>#REF!</v>
      </c>
      <c r="H53" s="9" t="s">
        <v>3</v>
      </c>
      <c r="I53" s="9" t="s">
        <v>99</v>
      </c>
      <c r="J53" s="9" t="s">
        <v>56</v>
      </c>
      <c r="K53" s="9" t="s">
        <v>259</v>
      </c>
      <c r="L53" s="30" t="e">
        <f>SUM(#REF!)</f>
        <v>#REF!</v>
      </c>
      <c r="M53" s="2" t="s">
        <v>111</v>
      </c>
      <c r="N53" s="2">
        <v>1</v>
      </c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16"/>
    </row>
    <row r="54" spans="1:38" x14ac:dyDescent="0.2">
      <c r="A54" s="16" t="s">
        <v>241</v>
      </c>
      <c r="B54" s="9">
        <v>44654</v>
      </c>
      <c r="C54" s="9" t="s">
        <v>149</v>
      </c>
      <c r="D54" s="9" t="s">
        <v>20</v>
      </c>
      <c r="E54" s="26">
        <v>0.4375</v>
      </c>
      <c r="F54" s="26">
        <v>0.47916666666666669</v>
      </c>
      <c r="G54" s="28" t="e">
        <f>(#REF!-#REF!)*24</f>
        <v>#REF!</v>
      </c>
      <c r="H54" s="9" t="s">
        <v>3</v>
      </c>
      <c r="I54" s="9"/>
      <c r="J54" s="9"/>
      <c r="K54" s="9"/>
      <c r="L54" s="30" t="e">
        <f>SUM(#REF!)</f>
        <v>#REF!</v>
      </c>
      <c r="M54" s="2" t="s">
        <v>110</v>
      </c>
      <c r="O54" s="2">
        <v>1</v>
      </c>
      <c r="P54" s="2">
        <v>1</v>
      </c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16"/>
    </row>
    <row r="55" spans="1:38" x14ac:dyDescent="0.2">
      <c r="A55" s="16" t="s">
        <v>242</v>
      </c>
      <c r="B55" s="9">
        <v>44670</v>
      </c>
      <c r="C55" s="9" t="s">
        <v>149</v>
      </c>
      <c r="D55" s="9" t="s">
        <v>20</v>
      </c>
      <c r="E55" s="26">
        <v>0.72916666666666663</v>
      </c>
      <c r="F55" s="26">
        <v>0.8125</v>
      </c>
      <c r="G55" s="28" t="e">
        <f>(#REF!-#REF!)*24</f>
        <v>#REF!</v>
      </c>
      <c r="H55" s="9" t="s">
        <v>3</v>
      </c>
      <c r="I55" s="9"/>
      <c r="J55" s="9"/>
      <c r="K55" s="9"/>
      <c r="L55" s="30" t="e">
        <f>SUM(#REF!)</f>
        <v>#REF!</v>
      </c>
      <c r="M55" s="2" t="s">
        <v>110</v>
      </c>
      <c r="P55" s="2">
        <v>1</v>
      </c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16"/>
    </row>
    <row r="56" spans="1:38" x14ac:dyDescent="0.2">
      <c r="A56" s="16" t="s">
        <v>242</v>
      </c>
      <c r="B56" s="9">
        <v>44670</v>
      </c>
      <c r="C56" s="9" t="s">
        <v>149</v>
      </c>
      <c r="D56" s="9" t="s">
        <v>20</v>
      </c>
      <c r="E56" s="26">
        <v>0.72916666666666663</v>
      </c>
      <c r="F56" s="26">
        <v>0.8125</v>
      </c>
      <c r="G56" s="28" t="e">
        <f>(#REF!-#REF!)*24</f>
        <v>#REF!</v>
      </c>
      <c r="H56" s="9" t="s">
        <v>3</v>
      </c>
      <c r="I56" s="9"/>
      <c r="J56" s="9"/>
      <c r="K56" s="9"/>
      <c r="L56" s="30" t="e">
        <f>SUM(#REF!)</f>
        <v>#REF!</v>
      </c>
      <c r="M56" s="2" t="s">
        <v>111</v>
      </c>
      <c r="N56" s="2">
        <v>1</v>
      </c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16"/>
    </row>
    <row r="57" spans="1:38" x14ac:dyDescent="0.2">
      <c r="A57" s="16" t="s">
        <v>243</v>
      </c>
      <c r="B57" s="9">
        <v>44671</v>
      </c>
      <c r="C57" s="9" t="s">
        <v>149</v>
      </c>
      <c r="D57" s="9" t="s">
        <v>20</v>
      </c>
      <c r="E57" s="26">
        <v>0.83333333333333337</v>
      </c>
      <c r="F57" s="26">
        <v>0.875</v>
      </c>
      <c r="G57" s="28" t="e">
        <f>(#REF!-#REF!)*24</f>
        <v>#REF!</v>
      </c>
      <c r="H57" s="9" t="s">
        <v>3</v>
      </c>
      <c r="I57" s="9"/>
      <c r="J57" s="9"/>
      <c r="K57" s="9"/>
      <c r="L57" s="30" t="e">
        <f>SUM(#REF!)</f>
        <v>#REF!</v>
      </c>
      <c r="M57" s="2" t="s">
        <v>110</v>
      </c>
      <c r="O57" s="2">
        <v>3</v>
      </c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16"/>
    </row>
    <row r="58" spans="1:38" x14ac:dyDescent="0.2">
      <c r="A58" s="16" t="s">
        <v>244</v>
      </c>
      <c r="B58" s="9">
        <v>44672</v>
      </c>
      <c r="C58" s="9" t="s">
        <v>149</v>
      </c>
      <c r="D58" s="9" t="s">
        <v>20</v>
      </c>
      <c r="E58" s="26">
        <v>0.83333333333333337</v>
      </c>
      <c r="F58" s="26">
        <v>0.875</v>
      </c>
      <c r="G58" s="28" t="e">
        <f>(#REF!-#REF!)*24</f>
        <v>#REF!</v>
      </c>
      <c r="H58" s="9" t="s">
        <v>3</v>
      </c>
      <c r="I58" s="9"/>
      <c r="J58" s="9"/>
      <c r="K58" s="9"/>
      <c r="L58" s="30" t="e">
        <f>SUM(#REF!)</f>
        <v>#REF!</v>
      </c>
      <c r="M58" s="2" t="s">
        <v>111</v>
      </c>
      <c r="N58" s="2">
        <v>1</v>
      </c>
      <c r="O58" s="2">
        <v>1</v>
      </c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16"/>
    </row>
    <row r="59" spans="1:38" x14ac:dyDescent="0.2">
      <c r="A59" s="16" t="s">
        <v>245</v>
      </c>
      <c r="B59" s="9">
        <v>44681</v>
      </c>
      <c r="C59" s="9" t="s">
        <v>30</v>
      </c>
      <c r="D59" s="9" t="s">
        <v>6</v>
      </c>
      <c r="E59" s="26">
        <v>0.35416666666666669</v>
      </c>
      <c r="F59" s="26">
        <v>0.39583333333333331</v>
      </c>
      <c r="G59" s="28" t="e">
        <f>(#REF!-#REF!)*24</f>
        <v>#REF!</v>
      </c>
      <c r="H59" s="9" t="s">
        <v>3</v>
      </c>
      <c r="I59" s="9"/>
      <c r="J59" s="9"/>
      <c r="K59" s="9"/>
      <c r="L59" s="30" t="e">
        <f>SUM(#REF!)</f>
        <v>#REF!</v>
      </c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16"/>
    </row>
    <row r="60" spans="1:38" x14ac:dyDescent="0.2">
      <c r="A60" s="16" t="s">
        <v>246</v>
      </c>
      <c r="B60" s="9">
        <v>44681</v>
      </c>
      <c r="C60" s="9" t="s">
        <v>30</v>
      </c>
      <c r="D60" s="9" t="s">
        <v>41</v>
      </c>
      <c r="E60" s="26">
        <v>0.39583333333333331</v>
      </c>
      <c r="F60" s="26">
        <v>0.4375</v>
      </c>
      <c r="G60" s="28" t="e">
        <f>(#REF!-#REF!)*24</f>
        <v>#REF!</v>
      </c>
      <c r="H60" s="9" t="s">
        <v>3</v>
      </c>
      <c r="I60" s="9" t="s">
        <v>252</v>
      </c>
      <c r="J60" s="9" t="s">
        <v>230</v>
      </c>
      <c r="K60" s="9" t="s">
        <v>231</v>
      </c>
      <c r="L60" s="30" t="e">
        <f>SUM(#REF!)</f>
        <v>#REF!</v>
      </c>
      <c r="M60" s="2" t="s">
        <v>110</v>
      </c>
      <c r="Q60" s="2">
        <v>1</v>
      </c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16"/>
    </row>
    <row r="61" spans="1:38" x14ac:dyDescent="0.2">
      <c r="A61" s="16" t="s">
        <v>247</v>
      </c>
      <c r="B61" s="9">
        <v>44683</v>
      </c>
      <c r="C61" s="9" t="s">
        <v>31</v>
      </c>
      <c r="D61" s="9" t="s">
        <v>17</v>
      </c>
      <c r="E61" s="26">
        <v>0.45833333333333331</v>
      </c>
      <c r="F61" s="26">
        <v>0.58333333333333337</v>
      </c>
      <c r="G61" s="28" t="e">
        <f>(#REF!-#REF!)*24</f>
        <v>#REF!</v>
      </c>
      <c r="H61" s="9" t="s">
        <v>3</v>
      </c>
      <c r="I61" s="9" t="s">
        <v>99</v>
      </c>
      <c r="J61" s="9" t="s">
        <v>56</v>
      </c>
      <c r="K61" s="9"/>
      <c r="L61" s="30" t="e">
        <f>SUM(#REF!)</f>
        <v>#REF!</v>
      </c>
      <c r="M61" s="2" t="s">
        <v>111</v>
      </c>
      <c r="N61" s="2">
        <v>1</v>
      </c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16"/>
    </row>
    <row r="62" spans="1:38" x14ac:dyDescent="0.2">
      <c r="A62" s="16" t="s">
        <v>248</v>
      </c>
      <c r="B62" s="9">
        <v>44683</v>
      </c>
      <c r="C62" s="9" t="s">
        <v>31</v>
      </c>
      <c r="D62" s="9" t="s">
        <v>17</v>
      </c>
      <c r="E62" s="26">
        <v>0.45833333333333331</v>
      </c>
      <c r="F62" s="26">
        <v>0.58333333333333337</v>
      </c>
      <c r="G62" s="28" t="e">
        <f>(#REF!-#REF!)*24</f>
        <v>#REF!</v>
      </c>
      <c r="H62" s="9" t="s">
        <v>3</v>
      </c>
      <c r="I62" s="9" t="s">
        <v>99</v>
      </c>
      <c r="J62" s="9" t="s">
        <v>56</v>
      </c>
      <c r="K62" s="9" t="s">
        <v>259</v>
      </c>
      <c r="L62" s="30" t="e">
        <f>SUM(#REF!)</f>
        <v>#REF!</v>
      </c>
      <c r="M62" s="2" t="s">
        <v>110</v>
      </c>
      <c r="P62" s="2">
        <v>1</v>
      </c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16"/>
    </row>
    <row r="63" spans="1:38" x14ac:dyDescent="0.2">
      <c r="A63" s="16" t="s">
        <v>249</v>
      </c>
      <c r="B63" s="9">
        <v>44683</v>
      </c>
      <c r="C63" s="9" t="s">
        <v>31</v>
      </c>
      <c r="D63" s="9" t="s">
        <v>17</v>
      </c>
      <c r="E63" s="26">
        <v>0.45833333333333331</v>
      </c>
      <c r="F63" s="26">
        <v>0.58333333333333337</v>
      </c>
      <c r="G63" s="28" t="e">
        <f>(#REF!-#REF!)*24</f>
        <v>#REF!</v>
      </c>
      <c r="H63" s="9" t="s">
        <v>3</v>
      </c>
      <c r="I63" s="9" t="s">
        <v>252</v>
      </c>
      <c r="J63" s="9" t="s">
        <v>230</v>
      </c>
      <c r="K63" s="9" t="s">
        <v>231</v>
      </c>
      <c r="L63" s="30" t="e">
        <f>SUM(#REF!)</f>
        <v>#REF!</v>
      </c>
      <c r="M63" s="2" t="s">
        <v>110</v>
      </c>
      <c r="P63" s="2">
        <v>1</v>
      </c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16"/>
    </row>
    <row r="64" spans="1:38" x14ac:dyDescent="0.2">
      <c r="A64" s="16" t="s">
        <v>250</v>
      </c>
      <c r="B64" s="9">
        <v>44684</v>
      </c>
      <c r="C64" s="9" t="s">
        <v>149</v>
      </c>
      <c r="D64" s="9" t="s">
        <v>48</v>
      </c>
      <c r="E64" s="26">
        <v>0.4375</v>
      </c>
      <c r="F64" s="26">
        <v>0.66666666666666663</v>
      </c>
      <c r="G64" s="28" t="e">
        <f>(#REF!-#REF!)*24</f>
        <v>#REF!</v>
      </c>
      <c r="H64" s="9" t="s">
        <v>3</v>
      </c>
      <c r="I64" s="9" t="s">
        <v>252</v>
      </c>
      <c r="J64" s="9" t="s">
        <v>230</v>
      </c>
      <c r="K64" s="9" t="s">
        <v>231</v>
      </c>
      <c r="L64" s="30" t="e">
        <f>SUM(#REF!)</f>
        <v>#REF!</v>
      </c>
      <c r="M64" s="2" t="s">
        <v>110</v>
      </c>
      <c r="R64" s="2">
        <v>2</v>
      </c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16"/>
    </row>
    <row r="65" spans="1:38" x14ac:dyDescent="0.2">
      <c r="A65" s="16" t="s">
        <v>251</v>
      </c>
      <c r="B65" s="9">
        <v>44689</v>
      </c>
      <c r="C65" s="9" t="s">
        <v>30</v>
      </c>
      <c r="D65" s="9" t="s">
        <v>92</v>
      </c>
      <c r="E65" s="26">
        <v>0.70833333333333337</v>
      </c>
      <c r="F65" s="26">
        <v>0.75</v>
      </c>
      <c r="G65" s="28" t="e">
        <f>(#REF!-#REF!)*24</f>
        <v>#REF!</v>
      </c>
      <c r="H65" s="9" t="s">
        <v>3</v>
      </c>
      <c r="I65" s="9" t="s">
        <v>103</v>
      </c>
      <c r="J65" s="9" t="s">
        <v>61</v>
      </c>
      <c r="K65" s="9" t="s">
        <v>172</v>
      </c>
      <c r="L65" s="30" t="e">
        <f>SUM(#REF!)</f>
        <v>#REF!</v>
      </c>
      <c r="M65" s="2" t="s">
        <v>110</v>
      </c>
      <c r="Q65" s="2">
        <v>1</v>
      </c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16"/>
    </row>
    <row r="66" spans="1:38" x14ac:dyDescent="0.2">
      <c r="A66" s="16" t="s">
        <v>261</v>
      </c>
      <c r="B66" s="9">
        <v>44927</v>
      </c>
      <c r="C66" s="9" t="s">
        <v>31</v>
      </c>
      <c r="D66" s="9" t="s">
        <v>11</v>
      </c>
      <c r="E66" s="26">
        <v>0.35416666666666669</v>
      </c>
      <c r="F66" s="26">
        <v>0.47916666666666669</v>
      </c>
      <c r="G66" s="28" t="e">
        <f>(#REF!-#REF!)*24</f>
        <v>#REF!</v>
      </c>
      <c r="H66" s="9" t="s">
        <v>2</v>
      </c>
      <c r="I66" s="9" t="s">
        <v>104</v>
      </c>
      <c r="J66" s="9" t="s">
        <v>59</v>
      </c>
      <c r="K66" s="9"/>
      <c r="L66" s="30" t="e">
        <f>SUM(#REF!)</f>
        <v>#REF!</v>
      </c>
      <c r="M66" s="2" t="s">
        <v>110</v>
      </c>
      <c r="Q66" s="2">
        <v>1</v>
      </c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16"/>
    </row>
    <row r="67" spans="1:38" x14ac:dyDescent="0.2">
      <c r="A67" s="2"/>
      <c r="B67" t="s">
        <v>120</v>
      </c>
      <c r="G67" s="28" t="e">
        <f>SUBTOTAL(109,#REF!)</f>
        <v>#REF!</v>
      </c>
      <c r="L67" t="e">
        <f>SUBTOTAL(109,#REF!)</f>
        <v>#REF!</v>
      </c>
      <c r="N67" t="e">
        <f>SUBTOTAL(109,#REF!)</f>
        <v>#REF!</v>
      </c>
      <c r="O67" t="e">
        <f>SUBTOTAL(109,#REF!)</f>
        <v>#REF!</v>
      </c>
      <c r="P67" t="e">
        <f>SUBTOTAL(109,#REF!)</f>
        <v>#REF!</v>
      </c>
      <c r="Q67" t="e">
        <f>SUBTOTAL(109,#REF!)</f>
        <v>#REF!</v>
      </c>
      <c r="R67" t="e">
        <f>SUBTOTAL(109,#REF!)</f>
        <v>#REF!</v>
      </c>
      <c r="S67" t="e">
        <f>SUBTOTAL(109,#REF!)</f>
        <v>#REF!</v>
      </c>
      <c r="T67" t="e">
        <f>SUBTOTAL(109,#REF!)</f>
        <v>#REF!</v>
      </c>
      <c r="U67" t="e">
        <f>SUBTOTAL(109,#REF!)</f>
        <v>#REF!</v>
      </c>
      <c r="V67" t="e">
        <f>SUBTOTAL(109,#REF!)</f>
        <v>#REF!</v>
      </c>
      <c r="W67" t="e">
        <f>SUBTOTAL(109,#REF!)</f>
        <v>#REF!</v>
      </c>
      <c r="X67" t="e">
        <f>SUBTOTAL(109,#REF!)</f>
        <v>#REF!</v>
      </c>
      <c r="Y67" t="e">
        <f>SUBTOTAL(109,#REF!)</f>
        <v>#REF!</v>
      </c>
      <c r="Z67" t="e">
        <f>SUBTOTAL(109,#REF!)</f>
        <v>#REF!</v>
      </c>
      <c r="AA67" t="e">
        <f>SUBTOTAL(109,#REF!)</f>
        <v>#REF!</v>
      </c>
      <c r="AB67" t="e">
        <f>SUBTOTAL(109,#REF!)</f>
        <v>#REF!</v>
      </c>
      <c r="AC67" t="e">
        <f>SUBTOTAL(109,#REF!)</f>
        <v>#REF!</v>
      </c>
      <c r="AD67" t="e">
        <f>SUBTOTAL(109,#REF!)</f>
        <v>#REF!</v>
      </c>
      <c r="AE67" t="e">
        <f>SUBTOTAL(109,#REF!)</f>
        <v>#REF!</v>
      </c>
      <c r="AF67" t="e">
        <f>SUBTOTAL(109,#REF!)</f>
        <v>#REF!</v>
      </c>
      <c r="AG67" t="e">
        <f>SUBTOTAL(109,#REF!)</f>
        <v>#REF!</v>
      </c>
      <c r="AH67" t="e">
        <f>SUBTOTAL(109,#REF!)</f>
        <v>#REF!</v>
      </c>
      <c r="AI67" t="e">
        <f>SUBTOTAL(109,#REF!)</f>
        <v>#REF!</v>
      </c>
      <c r="AJ67" t="e">
        <f>SUBTOTAL(109,#REF!)</f>
        <v>#REF!</v>
      </c>
      <c r="AK67" t="e">
        <f>SUBTOTAL(109,#REF!)</f>
        <v>#REF!</v>
      </c>
      <c r="AL67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0-0000-0000-000000000000}">
  <sheetPr codeName="Feuil7"/>
  <dimension ref="A1:N27"/>
  <sheetViews>
    <sheetView workbookViewId="0"/>
  </sheetViews>
  <sheetFormatPr baseColWidth="10" defaultRowHeight="16" x14ac:dyDescent="0.2"/>
  <sheetData>
    <row r="1" spans="1:14" x14ac:dyDescent="0.2">
      <c r="A1" t="s">
        <v>156</v>
      </c>
    </row>
    <row r="2" spans="1:14" x14ac:dyDescent="0.2">
      <c r="A2" t="s">
        <v>150</v>
      </c>
    </row>
    <row r="4" spans="1:14" x14ac:dyDescent="0.2">
      <c r="A4" s="6" t="s">
        <v>72</v>
      </c>
      <c r="B4" s="6" t="s">
        <v>164</v>
      </c>
      <c r="C4" s="6" t="s">
        <v>30</v>
      </c>
      <c r="D4" s="6" t="s">
        <v>31</v>
      </c>
      <c r="E4" s="6" t="s">
        <v>32</v>
      </c>
      <c r="F4" s="6" t="s">
        <v>149</v>
      </c>
      <c r="G4" s="6" t="s">
        <v>74</v>
      </c>
      <c r="H4" s="6" t="s">
        <v>33</v>
      </c>
      <c r="I4" s="6" t="s">
        <v>34</v>
      </c>
      <c r="J4" s="6" t="s">
        <v>75</v>
      </c>
      <c r="K4" s="6" t="s">
        <v>35</v>
      </c>
      <c r="L4" s="7" t="s">
        <v>36</v>
      </c>
      <c r="M4" s="4" t="s">
        <v>65</v>
      </c>
      <c r="N4" s="5" t="s">
        <v>66</v>
      </c>
    </row>
    <row r="5" spans="1:14" x14ac:dyDescent="0.2">
      <c r="A5" s="1" t="s">
        <v>30</v>
      </c>
      <c r="B5" s="1" t="s">
        <v>165</v>
      </c>
      <c r="C5" s="1" t="s">
        <v>76</v>
      </c>
      <c r="D5" s="1" t="s">
        <v>10</v>
      </c>
      <c r="E5" s="1" t="s">
        <v>18</v>
      </c>
      <c r="F5" s="1" t="s">
        <v>20</v>
      </c>
      <c r="G5" s="1" t="s">
        <v>23</v>
      </c>
      <c r="H5" s="1" t="s">
        <v>24</v>
      </c>
      <c r="I5" s="1" t="s">
        <v>77</v>
      </c>
      <c r="J5" s="1" t="s">
        <v>28</v>
      </c>
      <c r="K5" s="1" t="s">
        <v>94</v>
      </c>
      <c r="L5" s="3" t="s">
        <v>78</v>
      </c>
      <c r="M5" s="1"/>
      <c r="N5" s="1"/>
    </row>
    <row r="6" spans="1:14" x14ac:dyDescent="0.2">
      <c r="A6" s="1" t="s">
        <v>31</v>
      </c>
      <c r="B6" s="1"/>
      <c r="C6" s="1" t="s">
        <v>46</v>
      </c>
      <c r="D6" s="1" t="s">
        <v>11</v>
      </c>
      <c r="E6" s="1" t="s">
        <v>19</v>
      </c>
      <c r="F6" s="1" t="s">
        <v>79</v>
      </c>
      <c r="G6" s="1" t="s">
        <v>71</v>
      </c>
      <c r="H6" s="1" t="s">
        <v>71</v>
      </c>
      <c r="I6" s="1" t="s">
        <v>25</v>
      </c>
      <c r="J6" s="1" t="s">
        <v>29</v>
      </c>
      <c r="K6" s="1" t="s">
        <v>71</v>
      </c>
      <c r="L6" s="1" t="s">
        <v>71</v>
      </c>
      <c r="M6" s="1"/>
      <c r="N6" s="1"/>
    </row>
    <row r="7" spans="1:14" x14ac:dyDescent="0.2">
      <c r="A7" s="1" t="s">
        <v>32</v>
      </c>
      <c r="B7" s="1"/>
      <c r="C7" s="1" t="s">
        <v>45</v>
      </c>
      <c r="D7" s="1" t="s">
        <v>12</v>
      </c>
      <c r="E7" s="1" t="s">
        <v>71</v>
      </c>
      <c r="F7" s="1" t="s">
        <v>38</v>
      </c>
      <c r="G7" s="1"/>
      <c r="H7" s="1"/>
      <c r="I7" s="1" t="s">
        <v>26</v>
      </c>
      <c r="J7" s="1" t="s">
        <v>71</v>
      </c>
      <c r="K7" s="1"/>
      <c r="L7" s="3"/>
      <c r="M7" s="1"/>
      <c r="N7" s="1"/>
    </row>
    <row r="8" spans="1:14" x14ac:dyDescent="0.2">
      <c r="A8" s="1" t="s">
        <v>35</v>
      </c>
      <c r="B8" s="1"/>
      <c r="C8" s="1" t="s">
        <v>44</v>
      </c>
      <c r="D8" s="1" t="s">
        <v>13</v>
      </c>
      <c r="E8" s="1"/>
      <c r="F8" s="1" t="s">
        <v>21</v>
      </c>
      <c r="G8" s="1"/>
      <c r="H8" s="1"/>
      <c r="I8" s="1" t="s">
        <v>27</v>
      </c>
      <c r="J8" s="1"/>
      <c r="K8" s="1"/>
      <c r="L8" s="3"/>
      <c r="M8" s="1"/>
      <c r="N8" s="1"/>
    </row>
    <row r="9" spans="1:14" x14ac:dyDescent="0.2">
      <c r="A9" s="1" t="s">
        <v>74</v>
      </c>
      <c r="B9" s="1"/>
      <c r="C9" s="1" t="s">
        <v>5</v>
      </c>
      <c r="D9" s="1" t="s">
        <v>14</v>
      </c>
      <c r="E9" s="1"/>
      <c r="F9" s="1" t="s">
        <v>22</v>
      </c>
      <c r="G9" s="1"/>
      <c r="H9" s="1"/>
      <c r="I9" s="1" t="s">
        <v>80</v>
      </c>
      <c r="J9" s="1"/>
      <c r="K9" s="1"/>
      <c r="L9" s="3"/>
      <c r="M9" s="1"/>
      <c r="N9" s="1"/>
    </row>
    <row r="10" spans="1:14" x14ac:dyDescent="0.2">
      <c r="A10" s="1" t="s">
        <v>33</v>
      </c>
      <c r="B10" s="1"/>
      <c r="C10" s="1" t="s">
        <v>43</v>
      </c>
      <c r="D10" s="1" t="s">
        <v>81</v>
      </c>
      <c r="E10" s="1"/>
      <c r="F10" s="1" t="s">
        <v>82</v>
      </c>
      <c r="G10" s="1"/>
      <c r="H10" s="1"/>
      <c r="I10" s="1" t="s">
        <v>71</v>
      </c>
      <c r="J10" s="1"/>
      <c r="K10" s="1"/>
      <c r="L10" s="3"/>
      <c r="M10" s="1"/>
      <c r="N10" s="1"/>
    </row>
    <row r="11" spans="1:14" x14ac:dyDescent="0.2">
      <c r="A11" s="1" t="s">
        <v>36</v>
      </c>
      <c r="B11" s="1"/>
      <c r="C11" s="1" t="s">
        <v>83</v>
      </c>
      <c r="D11" s="1" t="s">
        <v>84</v>
      </c>
      <c r="E11" s="1"/>
      <c r="F11" s="1" t="s">
        <v>85</v>
      </c>
      <c r="G11" s="1"/>
      <c r="H11" s="1"/>
      <c r="I11" s="1"/>
      <c r="J11" s="1"/>
      <c r="K11" s="1"/>
      <c r="L11" s="3"/>
      <c r="M11" s="1"/>
      <c r="N11" s="1"/>
    </row>
    <row r="12" spans="1:14" x14ac:dyDescent="0.2">
      <c r="A12" s="1" t="s">
        <v>149</v>
      </c>
      <c r="B12" s="1"/>
      <c r="C12" s="1" t="s">
        <v>96</v>
      </c>
      <c r="D12" s="1" t="s">
        <v>86</v>
      </c>
      <c r="E12" s="1"/>
      <c r="F12" s="1" t="s">
        <v>87</v>
      </c>
      <c r="G12" s="1"/>
      <c r="H12" s="1"/>
      <c r="I12" s="1"/>
      <c r="J12" s="1"/>
      <c r="K12" s="1"/>
      <c r="L12" s="3"/>
      <c r="M12" s="1"/>
      <c r="N12" s="1"/>
    </row>
    <row r="13" spans="1:14" x14ac:dyDescent="0.2">
      <c r="A13" s="1" t="s">
        <v>34</v>
      </c>
      <c r="B13" s="1"/>
      <c r="C13" s="1" t="s">
        <v>97</v>
      </c>
      <c r="D13" s="1" t="s">
        <v>88</v>
      </c>
      <c r="E13" s="1"/>
      <c r="F13" s="1" t="s">
        <v>47</v>
      </c>
      <c r="G13" s="1"/>
      <c r="H13" s="1"/>
      <c r="I13" s="1"/>
      <c r="J13" s="1"/>
      <c r="K13" s="1"/>
      <c r="L13" s="3"/>
      <c r="M13" s="1"/>
      <c r="N13" s="1"/>
    </row>
    <row r="14" spans="1:14" x14ac:dyDescent="0.2">
      <c r="A14" s="1" t="s">
        <v>75</v>
      </c>
      <c r="B14" s="1"/>
      <c r="C14" s="1" t="s">
        <v>49</v>
      </c>
      <c r="D14" s="1" t="s">
        <v>89</v>
      </c>
      <c r="E14" s="1"/>
      <c r="F14" s="1" t="s">
        <v>48</v>
      </c>
      <c r="G14" s="1"/>
      <c r="H14" s="1"/>
      <c r="I14" s="1"/>
      <c r="J14" s="1"/>
      <c r="K14" s="1"/>
      <c r="L14" s="3"/>
      <c r="M14" s="1"/>
      <c r="N14" s="1"/>
    </row>
    <row r="15" spans="1:14" x14ac:dyDescent="0.2">
      <c r="A15" s="1" t="s">
        <v>164</v>
      </c>
      <c r="B15" s="1"/>
      <c r="C15" s="1" t="s">
        <v>6</v>
      </c>
      <c r="D15" s="1" t="s">
        <v>90</v>
      </c>
      <c r="E15" s="1"/>
      <c r="F15" s="1" t="s">
        <v>71</v>
      </c>
      <c r="G15" s="1"/>
      <c r="H15" s="1"/>
      <c r="I15" s="1"/>
      <c r="J15" s="1"/>
      <c r="K15" s="1"/>
      <c r="L15" s="3"/>
      <c r="M15" s="1"/>
      <c r="N15" s="1"/>
    </row>
    <row r="16" spans="1:14" x14ac:dyDescent="0.2">
      <c r="A16" s="1"/>
      <c r="B16" s="1"/>
      <c r="C16" s="1" t="s">
        <v>7</v>
      </c>
      <c r="D16" s="1" t="s">
        <v>15</v>
      </c>
      <c r="E16" s="1"/>
      <c r="F16" s="1"/>
      <c r="G16" s="1"/>
      <c r="H16" s="1"/>
      <c r="I16" s="1"/>
      <c r="J16" s="1"/>
      <c r="K16" s="1"/>
      <c r="L16" s="3"/>
      <c r="M16" s="1"/>
      <c r="N16" s="1"/>
    </row>
    <row r="17" spans="1:14" x14ac:dyDescent="0.2">
      <c r="A17" s="1"/>
      <c r="B17" s="1"/>
      <c r="C17" s="1" t="s">
        <v>39</v>
      </c>
      <c r="D17" s="1" t="s">
        <v>16</v>
      </c>
      <c r="E17" s="1"/>
      <c r="F17" s="1"/>
      <c r="G17" s="1"/>
      <c r="H17" s="1"/>
      <c r="I17" s="1"/>
      <c r="J17" s="1"/>
      <c r="K17" s="1"/>
      <c r="L17" s="3"/>
      <c r="M17" s="1"/>
      <c r="N17" s="1"/>
    </row>
    <row r="18" spans="1:14" x14ac:dyDescent="0.2">
      <c r="A18" s="1"/>
      <c r="B18" s="1"/>
      <c r="C18" s="1" t="s">
        <v>42</v>
      </c>
      <c r="D18" s="1" t="s">
        <v>17</v>
      </c>
      <c r="E18" s="1"/>
      <c r="F18" s="1"/>
      <c r="G18" s="1"/>
      <c r="H18" s="1"/>
      <c r="I18" s="1"/>
      <c r="J18" s="1"/>
      <c r="K18" s="1"/>
      <c r="L18" s="3"/>
      <c r="M18" s="1"/>
      <c r="N18" s="1"/>
    </row>
    <row r="19" spans="1:14" x14ac:dyDescent="0.2">
      <c r="A19" s="1"/>
      <c r="B19" s="1"/>
      <c r="C19" s="1" t="s">
        <v>40</v>
      </c>
      <c r="D19" s="1" t="s">
        <v>98</v>
      </c>
      <c r="E19" s="1"/>
      <c r="F19" s="1"/>
      <c r="G19" s="1"/>
      <c r="H19" s="1"/>
      <c r="I19" s="1"/>
      <c r="J19" s="1"/>
      <c r="K19" s="1"/>
      <c r="L19" s="3"/>
      <c r="M19" s="1"/>
      <c r="N19" s="1"/>
    </row>
    <row r="20" spans="1:14" x14ac:dyDescent="0.2">
      <c r="A20" s="1"/>
      <c r="B20" s="1"/>
      <c r="C20" s="1" t="s">
        <v>41</v>
      </c>
      <c r="D20" s="1" t="s">
        <v>71</v>
      </c>
      <c r="E20" s="1"/>
      <c r="F20" s="1"/>
      <c r="G20" s="1"/>
      <c r="H20" s="1"/>
      <c r="I20" s="1"/>
      <c r="J20" s="1"/>
      <c r="K20" s="1"/>
      <c r="L20" s="3"/>
      <c r="M20" s="1"/>
      <c r="N20" s="1"/>
    </row>
    <row r="21" spans="1:14" x14ac:dyDescent="0.2">
      <c r="A21" s="1"/>
      <c r="B21" s="1"/>
      <c r="C21" s="1" t="s">
        <v>91</v>
      </c>
      <c r="D21" s="1"/>
      <c r="E21" s="1"/>
      <c r="F21" s="1"/>
      <c r="G21" s="1"/>
      <c r="H21" s="1"/>
      <c r="I21" s="1"/>
      <c r="J21" s="1"/>
      <c r="K21" s="1"/>
      <c r="L21" s="3"/>
      <c r="M21" s="1"/>
      <c r="N21" s="1"/>
    </row>
    <row r="22" spans="1:14" x14ac:dyDescent="0.2">
      <c r="A22" s="1"/>
      <c r="B22" s="1"/>
      <c r="C22" s="1" t="s">
        <v>92</v>
      </c>
      <c r="D22" s="1"/>
      <c r="E22" s="1"/>
      <c r="F22" s="1"/>
      <c r="G22" s="1"/>
      <c r="H22" s="1"/>
      <c r="I22" s="1"/>
      <c r="J22" s="1"/>
      <c r="K22" s="1"/>
      <c r="L22" s="3"/>
      <c r="M22" s="1"/>
      <c r="N22" s="1"/>
    </row>
    <row r="23" spans="1:14" x14ac:dyDescent="0.2">
      <c r="A23" s="1"/>
      <c r="B23" s="1"/>
      <c r="C23" s="1" t="s">
        <v>184</v>
      </c>
      <c r="D23" s="1"/>
      <c r="E23" s="1"/>
      <c r="F23" s="1"/>
      <c r="G23" s="1"/>
      <c r="H23" s="1"/>
      <c r="I23" s="1"/>
      <c r="J23" s="1"/>
      <c r="K23" s="1"/>
      <c r="L23" s="3"/>
      <c r="M23" s="1"/>
      <c r="N23" s="1"/>
    </row>
    <row r="24" spans="1:14" x14ac:dyDescent="0.2">
      <c r="A24" s="1"/>
      <c r="B24" s="1"/>
      <c r="C24" s="1" t="s">
        <v>93</v>
      </c>
      <c r="D24" s="1"/>
      <c r="E24" s="1"/>
      <c r="F24" s="1"/>
      <c r="G24" s="1"/>
      <c r="H24" s="1"/>
      <c r="I24" s="1"/>
      <c r="J24" s="1"/>
      <c r="K24" s="1"/>
      <c r="L24" s="3"/>
      <c r="M24" s="1"/>
      <c r="N24" s="1"/>
    </row>
    <row r="25" spans="1:14" x14ac:dyDescent="0.2">
      <c r="A25" s="1"/>
      <c r="B25" s="1"/>
      <c r="C25" s="1" t="s">
        <v>8</v>
      </c>
      <c r="D25" s="1"/>
      <c r="E25" s="1"/>
      <c r="F25" s="1"/>
      <c r="G25" s="1"/>
      <c r="H25" s="1"/>
      <c r="I25" s="1"/>
      <c r="J25" s="1"/>
      <c r="K25" s="1"/>
      <c r="L25" s="3"/>
      <c r="M25" s="1"/>
      <c r="N25" s="1"/>
    </row>
    <row r="26" spans="1:14" x14ac:dyDescent="0.2">
      <c r="A26" s="1"/>
      <c r="B26" s="1"/>
      <c r="C26" s="1" t="s">
        <v>9</v>
      </c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</row>
    <row r="27" spans="1:14" x14ac:dyDescent="0.2">
      <c r="A27" s="1"/>
      <c r="B27" s="1"/>
      <c r="C27" s="1" t="s">
        <v>71</v>
      </c>
      <c r="D27" s="1"/>
      <c r="E27" s="1"/>
      <c r="F27" s="1"/>
      <c r="G27" s="1"/>
      <c r="H27" s="1"/>
      <c r="I27" s="1"/>
      <c r="J27" s="1"/>
      <c r="K27" s="1"/>
      <c r="L27" s="3"/>
      <c r="M27" s="1"/>
      <c r="N27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0-0000-0000-000000000000}">
  <sheetPr codeName="Feuil9"/>
  <dimension ref="A1:J23"/>
  <sheetViews>
    <sheetView workbookViewId="0"/>
  </sheetViews>
  <sheetFormatPr baseColWidth="10" defaultRowHeight="16" x14ac:dyDescent="0.2"/>
  <sheetData>
    <row r="1" spans="1:10" x14ac:dyDescent="0.2">
      <c r="A1" t="s">
        <v>157</v>
      </c>
    </row>
    <row r="3" spans="1:10" x14ac:dyDescent="0.2">
      <c r="A3" t="s">
        <v>105</v>
      </c>
      <c r="B3" t="s">
        <v>252</v>
      </c>
      <c r="C3" t="s">
        <v>254</v>
      </c>
      <c r="D3" t="s">
        <v>99</v>
      </c>
      <c r="E3" t="s">
        <v>100</v>
      </c>
      <c r="F3" t="s">
        <v>101</v>
      </c>
      <c r="G3" t="s">
        <v>102</v>
      </c>
      <c r="H3" t="s">
        <v>103</v>
      </c>
      <c r="I3" t="s">
        <v>104</v>
      </c>
      <c r="J3" t="s">
        <v>151</v>
      </c>
    </row>
    <row r="4" spans="1:10" x14ac:dyDescent="0.2">
      <c r="A4" t="s">
        <v>99</v>
      </c>
      <c r="B4" t="s">
        <v>230</v>
      </c>
      <c r="C4" t="s">
        <v>258</v>
      </c>
      <c r="D4" t="s">
        <v>228</v>
      </c>
      <c r="E4" t="s">
        <v>175</v>
      </c>
      <c r="F4" t="s">
        <v>50</v>
      </c>
      <c r="G4" t="s">
        <v>185</v>
      </c>
      <c r="H4" t="s">
        <v>257</v>
      </c>
      <c r="I4" t="s">
        <v>51</v>
      </c>
      <c r="J4" t="s">
        <v>152</v>
      </c>
    </row>
    <row r="5" spans="1:10" x14ac:dyDescent="0.2">
      <c r="A5" t="s">
        <v>100</v>
      </c>
      <c r="C5" t="s">
        <v>180</v>
      </c>
      <c r="D5" t="s">
        <v>223</v>
      </c>
      <c r="E5" t="s">
        <v>176</v>
      </c>
      <c r="F5" t="s">
        <v>52</v>
      </c>
      <c r="G5" t="s">
        <v>53</v>
      </c>
      <c r="H5" t="s">
        <v>54</v>
      </c>
      <c r="I5" t="s">
        <v>55</v>
      </c>
      <c r="J5" t="s">
        <v>153</v>
      </c>
    </row>
    <row r="6" spans="1:10" x14ac:dyDescent="0.2">
      <c r="A6" t="s">
        <v>101</v>
      </c>
      <c r="D6" t="s">
        <v>224</v>
      </c>
      <c r="E6" t="s">
        <v>178</v>
      </c>
      <c r="F6" t="s">
        <v>57</v>
      </c>
      <c r="G6" t="s">
        <v>182</v>
      </c>
      <c r="H6" t="s">
        <v>58</v>
      </c>
      <c r="I6" t="s">
        <v>59</v>
      </c>
      <c r="J6" t="s">
        <v>154</v>
      </c>
    </row>
    <row r="7" spans="1:10" x14ac:dyDescent="0.2">
      <c r="A7" t="s">
        <v>102</v>
      </c>
      <c r="D7" t="s">
        <v>225</v>
      </c>
      <c r="E7" t="s">
        <v>188</v>
      </c>
      <c r="G7" t="s">
        <v>60</v>
      </c>
      <c r="H7" t="s">
        <v>61</v>
      </c>
      <c r="I7" t="s">
        <v>62</v>
      </c>
      <c r="J7" t="s">
        <v>159</v>
      </c>
    </row>
    <row r="8" spans="1:10" x14ac:dyDescent="0.2">
      <c r="A8" t="s">
        <v>103</v>
      </c>
      <c r="D8" t="s">
        <v>226</v>
      </c>
      <c r="E8" t="s">
        <v>186</v>
      </c>
      <c r="G8" t="s">
        <v>183</v>
      </c>
      <c r="I8" t="s">
        <v>63</v>
      </c>
      <c r="J8" t="s">
        <v>160</v>
      </c>
    </row>
    <row r="9" spans="1:10" x14ac:dyDescent="0.2">
      <c r="A9" t="s">
        <v>104</v>
      </c>
      <c r="D9" t="s">
        <v>227</v>
      </c>
      <c r="E9" t="s">
        <v>187</v>
      </c>
      <c r="J9" t="s">
        <v>161</v>
      </c>
    </row>
    <row r="10" spans="1:10" x14ac:dyDescent="0.2">
      <c r="A10" t="s">
        <v>254</v>
      </c>
      <c r="D10" t="s">
        <v>64</v>
      </c>
      <c r="J10" t="s">
        <v>162</v>
      </c>
    </row>
    <row r="11" spans="1:10" x14ac:dyDescent="0.2">
      <c r="A11" t="s">
        <v>252</v>
      </c>
      <c r="J11" t="s">
        <v>163</v>
      </c>
    </row>
    <row r="12" spans="1:10" x14ac:dyDescent="0.2">
      <c r="J12" t="s">
        <v>37</v>
      </c>
    </row>
    <row r="13" spans="1:10" x14ac:dyDescent="0.2">
      <c r="J13" t="s">
        <v>171</v>
      </c>
    </row>
    <row r="14" spans="1:10" x14ac:dyDescent="0.2">
      <c r="J14" t="s">
        <v>172</v>
      </c>
    </row>
    <row r="15" spans="1:10" x14ac:dyDescent="0.2">
      <c r="J15" t="s">
        <v>173</v>
      </c>
    </row>
    <row r="16" spans="1:10" x14ac:dyDescent="0.2">
      <c r="J16" t="s">
        <v>174</v>
      </c>
    </row>
    <row r="17" spans="10:10" x14ac:dyDescent="0.2">
      <c r="J17" t="s">
        <v>177</v>
      </c>
    </row>
    <row r="18" spans="10:10" x14ac:dyDescent="0.2">
      <c r="J18" t="s">
        <v>179</v>
      </c>
    </row>
    <row r="19" spans="10:10" x14ac:dyDescent="0.2">
      <c r="J19" t="s">
        <v>181</v>
      </c>
    </row>
    <row r="20" spans="10:10" x14ac:dyDescent="0.2">
      <c r="J20" t="s">
        <v>256</v>
      </c>
    </row>
    <row r="21" spans="10:10" x14ac:dyDescent="0.2">
      <c r="J21" t="s">
        <v>255</v>
      </c>
    </row>
    <row r="22" spans="10:10" x14ac:dyDescent="0.2">
      <c r="J22" t="s">
        <v>253</v>
      </c>
    </row>
    <row r="23" spans="10:10" x14ac:dyDescent="0.2">
      <c r="J23" t="s">
        <v>231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0-0000-0000-000000000000}">
  <sheetPr codeName="Feuil10"/>
  <dimension ref="A1:A9"/>
  <sheetViews>
    <sheetView workbookViewId="0"/>
  </sheetViews>
  <sheetFormatPr baseColWidth="10" defaultRowHeight="16" x14ac:dyDescent="0.2"/>
  <sheetData>
    <row r="1" spans="1:1" x14ac:dyDescent="0.2">
      <c r="A1" s="32" t="s">
        <v>73</v>
      </c>
    </row>
    <row r="2" spans="1:1" x14ac:dyDescent="0.2">
      <c r="A2" s="31" t="s">
        <v>2</v>
      </c>
    </row>
    <row r="3" spans="1:1" x14ac:dyDescent="0.2">
      <c r="A3" s="31" t="s">
        <v>1</v>
      </c>
    </row>
    <row r="4" spans="1:1" x14ac:dyDescent="0.2">
      <c r="A4" s="31" t="s">
        <v>37</v>
      </c>
    </row>
    <row r="5" spans="1:1" x14ac:dyDescent="0.2">
      <c r="A5" s="31" t="s">
        <v>3</v>
      </c>
    </row>
    <row r="6" spans="1:1" x14ac:dyDescent="0.2">
      <c r="A6" s="31" t="s">
        <v>4</v>
      </c>
    </row>
    <row r="7" spans="1:1" x14ac:dyDescent="0.2">
      <c r="A7" s="31" t="s">
        <v>95</v>
      </c>
    </row>
    <row r="8" spans="1:1" x14ac:dyDescent="0.2">
      <c r="A8" s="31" t="s">
        <v>158</v>
      </c>
    </row>
    <row r="9" spans="1:1" x14ac:dyDescent="0.2">
      <c r="A9" s="31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Saisie</vt:lpstr>
      <vt:lpstr>Base</vt:lpstr>
      <vt:lpstr>Listes</vt:lpstr>
      <vt:lpstr>Leurres</vt:lpstr>
      <vt:lpstr>Meteo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Yves-Alban Lehaire</dc:creator>
  <dc:description>à garder</dc:description>
  <cp:lastModifiedBy>Francois Chenot</cp:lastModifiedBy>
  <dcterms:created xsi:type="dcterms:W3CDTF">2022-09-26T04:59:44Z</dcterms:created>
  <dcterms:modified xsi:type="dcterms:W3CDTF">2022-10-31T11:29:08Z</dcterms:modified>
</cp:coreProperties>
</file>