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9100" yWindow="820" windowWidth="25040" windowHeight="149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5" i="1" l="1"/>
  <c r="V5" i="1"/>
  <c r="U5" i="1"/>
  <c r="T5" i="1"/>
  <c r="S5" i="1"/>
  <c r="B5" i="1"/>
  <c r="C5" i="1"/>
  <c r="D5" i="1"/>
  <c r="E5" i="1" a="1"/>
  <c r="E5" i="1"/>
  <c r="G5" i="1"/>
  <c r="H5" i="1"/>
  <c r="F5" i="1"/>
</calcChain>
</file>

<file path=xl/sharedStrings.xml><?xml version="1.0" encoding="utf-8"?>
<sst xmlns="http://schemas.openxmlformats.org/spreadsheetml/2006/main" count="25" uniqueCount="17">
  <si>
    <t>Coef</t>
  </si>
  <si>
    <t>TOTAL</t>
  </si>
  <si>
    <t>CC/20</t>
  </si>
  <si>
    <t>Trav.</t>
  </si>
  <si>
    <t>Déch.</t>
  </si>
  <si>
    <t>DPM</t>
  </si>
  <si>
    <t>DF</t>
  </si>
  <si>
    <t>DA</t>
  </si>
  <si>
    <t>DR</t>
  </si>
  <si>
    <t>Analyse</t>
  </si>
  <si>
    <t>Cours</t>
  </si>
  <si>
    <t>Auto</t>
  </si>
  <si>
    <t>Présence</t>
  </si>
  <si>
    <t>Travail</t>
  </si>
  <si>
    <t>Oral</t>
  </si>
  <si>
    <t>Ecrit</t>
  </si>
  <si>
    <t>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</si>
</sst>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1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0" borderId="28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8000"/>
      </font>
      <fill>
        <patternFill patternType="none">
          <fgColor indexed="64"/>
          <bgColor auto="1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Views>
    <sheetView tabSelected="1" workbookViewId="0">
      <selection activeCell="C8" sqref="C8"/>
    </sheetView>
  </sheetViews>
  <sheetFormatPr baseColWidth="10" defaultRowHeight="15" x14ac:dyDescent="0"/>
  <cols>
    <col min="1" max="1" width="6.33203125" customWidth="1"/>
    <col min="9" max="9" width="6.33203125" customWidth="1"/>
    <col min="10" max="17" width="6.83203125" customWidth="1"/>
    <col min="18" max="18" width="6.6640625" customWidth="1"/>
    <col min="19" max="19" width="9.1640625" customWidth="1"/>
    <col min="20" max="22" width="8.5" customWidth="1"/>
    <col min="23" max="23" width="10" customWidth="1"/>
  </cols>
  <sheetData>
    <row r="1" spans="1:23" s="51" customFormat="1" ht="17" thickBot="1">
      <c r="A1" s="2" t="s">
        <v>0</v>
      </c>
      <c r="B1" s="2">
        <v>0.5</v>
      </c>
      <c r="C1" s="2">
        <v>1</v>
      </c>
      <c r="D1" s="2">
        <v>1</v>
      </c>
      <c r="E1" s="2">
        <v>1</v>
      </c>
      <c r="F1" s="2">
        <v>0.5</v>
      </c>
      <c r="G1" s="2"/>
      <c r="H1" s="2"/>
      <c r="I1" s="2" t="s">
        <v>0</v>
      </c>
      <c r="J1" s="1">
        <v>1</v>
      </c>
      <c r="K1" s="2">
        <v>1</v>
      </c>
      <c r="L1" s="2">
        <v>1</v>
      </c>
      <c r="M1" s="2">
        <v>1</v>
      </c>
      <c r="N1" s="2">
        <v>1</v>
      </c>
      <c r="O1" s="2">
        <v>1</v>
      </c>
      <c r="P1" s="2">
        <v>1</v>
      </c>
      <c r="Q1" s="2">
        <v>1</v>
      </c>
      <c r="R1" s="2" t="s">
        <v>0</v>
      </c>
      <c r="S1" s="2">
        <v>1</v>
      </c>
      <c r="T1" s="2">
        <v>0.5</v>
      </c>
      <c r="U1" s="2">
        <v>0.5</v>
      </c>
      <c r="V1" s="2">
        <v>1</v>
      </c>
      <c r="W1" s="2">
        <v>1</v>
      </c>
    </row>
    <row r="2" spans="1:23" ht="18" thickTop="1" thickBot="1">
      <c r="A2" s="3"/>
      <c r="B2" s="4" t="s">
        <v>12</v>
      </c>
      <c r="C2" s="5" t="s">
        <v>13</v>
      </c>
      <c r="D2" s="5" t="s">
        <v>14</v>
      </c>
      <c r="E2" s="6" t="s">
        <v>15</v>
      </c>
      <c r="F2" s="7" t="s">
        <v>16</v>
      </c>
      <c r="G2" s="8" t="s">
        <v>1</v>
      </c>
      <c r="H2" s="9" t="s">
        <v>2</v>
      </c>
      <c r="I2" s="10"/>
      <c r="J2" s="11" t="s">
        <v>3</v>
      </c>
      <c r="K2" s="12" t="s">
        <v>4</v>
      </c>
      <c r="L2" s="13" t="s">
        <v>3</v>
      </c>
      <c r="M2" s="12" t="s">
        <v>4</v>
      </c>
      <c r="N2" s="14" t="s">
        <v>3</v>
      </c>
      <c r="O2" s="12" t="s">
        <v>4</v>
      </c>
      <c r="P2" s="14" t="s">
        <v>3</v>
      </c>
      <c r="Q2" s="15" t="s">
        <v>4</v>
      </c>
      <c r="R2" s="16"/>
      <c r="S2" s="17" t="s">
        <v>5</v>
      </c>
      <c r="T2" s="18" t="s">
        <v>6</v>
      </c>
      <c r="U2" s="18" t="s">
        <v>7</v>
      </c>
      <c r="V2" s="18" t="s">
        <v>8</v>
      </c>
      <c r="W2" s="15" t="s">
        <v>9</v>
      </c>
    </row>
    <row r="3" spans="1:23" ht="17" thickTop="1">
      <c r="A3" s="3"/>
      <c r="B3" s="19"/>
      <c r="C3" s="20"/>
      <c r="D3" s="20"/>
      <c r="E3" s="20"/>
      <c r="F3" s="20"/>
      <c r="G3" s="20"/>
      <c r="H3" s="21"/>
      <c r="I3" s="22"/>
      <c r="J3" s="23">
        <v>12</v>
      </c>
      <c r="K3" s="24"/>
      <c r="L3" s="25">
        <v>12</v>
      </c>
      <c r="M3" s="24">
        <v>13</v>
      </c>
      <c r="N3" s="25">
        <v>14</v>
      </c>
      <c r="O3" s="24"/>
      <c r="P3" s="25"/>
      <c r="Q3" s="26"/>
      <c r="R3" s="27" t="s">
        <v>10</v>
      </c>
      <c r="S3" s="28">
        <v>12</v>
      </c>
      <c r="T3" s="29">
        <v>10</v>
      </c>
      <c r="U3" s="29"/>
      <c r="V3" s="29">
        <v>12</v>
      </c>
      <c r="W3" s="26">
        <v>11</v>
      </c>
    </row>
    <row r="4" spans="1:23" ht="17" thickBot="1">
      <c r="A4" s="3"/>
      <c r="B4" s="30"/>
      <c r="C4" s="31"/>
      <c r="D4" s="31"/>
      <c r="E4" s="31"/>
      <c r="F4" s="31"/>
      <c r="G4" s="31"/>
      <c r="H4" s="32"/>
      <c r="I4" s="22"/>
      <c r="J4" s="33"/>
      <c r="K4" s="34"/>
      <c r="L4" s="35"/>
      <c r="M4" s="34"/>
      <c r="N4" s="35"/>
      <c r="O4" s="34"/>
      <c r="P4" s="35">
        <v>13</v>
      </c>
      <c r="Q4" s="36"/>
      <c r="R4" s="27" t="s">
        <v>11</v>
      </c>
      <c r="S4" s="37">
        <v>10</v>
      </c>
      <c r="T4" s="38">
        <v>11</v>
      </c>
      <c r="U4" s="38"/>
      <c r="V4" s="38"/>
      <c r="W4" s="36">
        <v>11.3</v>
      </c>
    </row>
    <row r="5" spans="1:23" ht="18" thickTop="1" thickBot="1">
      <c r="A5" s="3"/>
      <c r="B5" s="39" t="e">
        <f>ROUND(#REF!/5,2)</f>
        <v>#REF!</v>
      </c>
      <c r="C5" s="40">
        <f>ROUND(AVERAGE(J3:J5,L3:L5,N3:N5,P3:P5,W3),2)</f>
        <v>12.4</v>
      </c>
      <c r="D5" s="40">
        <f>ROUND(AVERAGE(K3:K5,M3:M5,O3:O5,Q3:Q5),2)</f>
        <v>12</v>
      </c>
      <c r="E5" s="41" t="e">
        <f t="array" ref="E5">SUM(S5:V5*S1:V1/SUM(S1:V1))</f>
        <v>#VALUE!</v>
      </c>
      <c r="F5" s="42">
        <f>ROUND(AVERAGE(W3:W5),2)</f>
        <v>11.15</v>
      </c>
      <c r="G5" s="43" t="e">
        <f>ROUND(SUM(B5,F5)*0.5+SUM(C5:E5),2)</f>
        <v>#REF!</v>
      </c>
      <c r="H5" s="44" t="e">
        <f t="shared" ref="H5" si="0">ROUND((G5/3),2)</f>
        <v>#REF!</v>
      </c>
      <c r="I5" s="22"/>
      <c r="J5" s="45"/>
      <c r="K5" s="46"/>
      <c r="L5" s="47"/>
      <c r="M5" s="46"/>
      <c r="N5" s="47"/>
      <c r="O5" s="46"/>
      <c r="P5" s="47"/>
      <c r="Q5" s="48">
        <v>11</v>
      </c>
      <c r="R5" s="16"/>
      <c r="S5" s="49">
        <f t="shared" ref="S5:W5" si="1">IF(ISERROR(AVERAGE(S3:S4)),"",AVERAGE(S3:S4))</f>
        <v>11</v>
      </c>
      <c r="T5" s="50">
        <f t="shared" si="1"/>
        <v>10.5</v>
      </c>
      <c r="U5" s="50" t="str">
        <f t="shared" si="1"/>
        <v/>
      </c>
      <c r="V5" s="50">
        <f>IF(ISERROR(AVERAGE(V3:V4)),"",AVERAGE(V3:V4))</f>
        <v>12</v>
      </c>
      <c r="W5" s="48">
        <f t="shared" si="1"/>
        <v>11.15</v>
      </c>
    </row>
    <row r="6" spans="1:23" ht="16" thickTop="1"/>
  </sheetData>
  <phoneticPr fontId="5" type="noConversion"/>
  <conditionalFormatting sqref="B5:F5">
    <cfRule type="cellIs" dxfId="11" priority="10" operator="greaterThan">
      <formula>20</formula>
    </cfRule>
    <cfRule type="cellIs" dxfId="10" priority="11" operator="lessThan">
      <formula>10</formula>
    </cfRule>
    <cfRule type="cellIs" dxfId="9" priority="12" operator="equal">
      <formula>20</formula>
    </cfRule>
  </conditionalFormatting>
  <conditionalFormatting sqref="H5">
    <cfRule type="cellIs" dxfId="8" priority="7" operator="greaterThan">
      <formula>20</formula>
    </cfRule>
    <cfRule type="cellIs" dxfId="7" priority="8" operator="lessThan">
      <formula>10</formula>
    </cfRule>
    <cfRule type="cellIs" dxfId="6" priority="9" operator="equal">
      <formula>20</formula>
    </cfRule>
  </conditionalFormatting>
  <conditionalFormatting sqref="J3:Q5">
    <cfRule type="cellIs" dxfId="5" priority="4" operator="greaterThan">
      <formula>20</formula>
    </cfRule>
    <cfRule type="cellIs" dxfId="4" priority="5" operator="equal">
      <formula>20</formula>
    </cfRule>
    <cfRule type="cellIs" dxfId="3" priority="6" operator="lessThan">
      <formula>10</formula>
    </cfRule>
  </conditionalFormatting>
  <conditionalFormatting sqref="S3:W5">
    <cfRule type="cellIs" dxfId="2" priority="1" operator="greaterThan">
      <formula>20</formula>
    </cfRule>
    <cfRule type="cellIs" dxfId="1" priority="2" operator="lessThan">
      <formula>10</formula>
    </cfRule>
    <cfRule type="cellIs" dxfId="0" priority="3" operator="equal">
      <formula>20</formula>
    </cfRule>
  </conditionalFormatting>
  <pageMargins left="0.75" right="0.75" top="1" bottom="1" header="0.5" footer="0.5"/>
  <pageSetup scale="33" orientation="landscape" horizontalDpi="4294967292" verticalDpi="4294967292"/>
  <colBreaks count="1" manualBreakCount="1">
    <brk id="23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Courty</dc:creator>
  <cp:lastModifiedBy>Didier Courty</cp:lastModifiedBy>
  <cp:lastPrinted>2013-08-12T13:40:24Z</cp:lastPrinted>
  <dcterms:created xsi:type="dcterms:W3CDTF">2013-08-12T13:00:44Z</dcterms:created>
  <dcterms:modified xsi:type="dcterms:W3CDTF">2013-08-12T13:41:11Z</dcterms:modified>
</cp:coreProperties>
</file>