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5420" windowHeight="8250" firstSheet="8" activeTab="13"/>
  </bookViews>
  <sheets>
    <sheet name="Données" sheetId="1" r:id="rId1"/>
    <sheet name="Récap annuel" sheetId="2" r:id="rId2"/>
    <sheet name="Janvier" sheetId="3" r:id="rId3"/>
    <sheet name="Fevrier" sheetId="5" r:id="rId4"/>
    <sheet name="Mars" sheetId="6" r:id="rId5"/>
    <sheet name="Avril" sheetId="8" r:id="rId6"/>
    <sheet name="Mai" sheetId="9" r:id="rId7"/>
    <sheet name="Juin" sheetId="10" r:id="rId8"/>
    <sheet name="Juillet" sheetId="11" r:id="rId9"/>
    <sheet name="Aout" sheetId="12" r:id="rId10"/>
    <sheet name="Septembre" sheetId="13" r:id="rId11"/>
    <sheet name="Octobre" sheetId="14" r:id="rId12"/>
    <sheet name="Novembre" sheetId="15" r:id="rId13"/>
    <sheet name="Decembre" sheetId="7" r:id="rId14"/>
  </sheets>
  <definedNames>
    <definedName name="AN">'Récap annuel'!$A$1</definedName>
    <definedName name="CODES">Données!$A$15:$A$25</definedName>
    <definedName name="COULEUR">Données!$B$15:$B$24</definedName>
    <definedName name="MOIS">Données!$A$1:$B$12</definedName>
  </definedNames>
  <calcPr calcId="124519"/>
</workbook>
</file>

<file path=xl/calcChain.xml><?xml version="1.0" encoding="utf-8"?>
<calcChain xmlns="http://schemas.openxmlformats.org/spreadsheetml/2006/main">
  <c r="M5" i="2"/>
  <c r="M6"/>
  <c r="M7"/>
  <c r="M8"/>
  <c r="M9"/>
  <c r="M10"/>
  <c r="M11"/>
  <c r="M12"/>
  <c r="M13"/>
  <c r="M14"/>
  <c r="M15"/>
  <c r="M16"/>
  <c r="M17"/>
  <c r="M18"/>
  <c r="M19"/>
  <c r="M20"/>
  <c r="L19"/>
  <c r="L20"/>
  <c r="K19"/>
  <c r="K20"/>
  <c r="J19"/>
  <c r="J20"/>
  <c r="I19"/>
  <c r="I20"/>
  <c r="H19"/>
  <c r="H20"/>
  <c r="G19"/>
  <c r="G20"/>
  <c r="F19"/>
  <c r="F20"/>
  <c r="E19"/>
  <c r="E20"/>
  <c r="D19"/>
  <c r="D20"/>
  <c r="M4"/>
  <c r="C19"/>
  <c r="C20"/>
  <c r="B19"/>
  <c r="B20"/>
  <c r="A19"/>
  <c r="A20"/>
  <c r="E3" i="6"/>
  <c r="E3" i="5"/>
  <c r="E3" i="7"/>
  <c r="E4" s="1"/>
  <c r="HK21"/>
  <c r="HL21" s="1"/>
  <c r="HD21"/>
  <c r="HE21" s="1"/>
  <c r="GW21"/>
  <c r="GX21" s="1"/>
  <c r="GP21"/>
  <c r="GQ21" s="1"/>
  <c r="GI21"/>
  <c r="GJ21" s="1"/>
  <c r="GB21"/>
  <c r="GC21" s="1"/>
  <c r="FU21"/>
  <c r="FV21" s="1"/>
  <c r="FN21"/>
  <c r="FO21" s="1"/>
  <c r="FG21"/>
  <c r="FH21" s="1"/>
  <c r="EZ21"/>
  <c r="FA21" s="1"/>
  <c r="ES21"/>
  <c r="ET21" s="1"/>
  <c r="EL21"/>
  <c r="EM21" s="1"/>
  <c r="EE21"/>
  <c r="EF21" s="1"/>
  <c r="DX21"/>
  <c r="DY21" s="1"/>
  <c r="DQ21"/>
  <c r="DR21" s="1"/>
  <c r="DJ21"/>
  <c r="DK21" s="1"/>
  <c r="DC21"/>
  <c r="DD21" s="1"/>
  <c r="CV21"/>
  <c r="CW21" s="1"/>
  <c r="CO21"/>
  <c r="CP21" s="1"/>
  <c r="CH21"/>
  <c r="CI21" s="1"/>
  <c r="CA21"/>
  <c r="CB21" s="1"/>
  <c r="BT21"/>
  <c r="BU21" s="1"/>
  <c r="BM21"/>
  <c r="BN21" s="1"/>
  <c r="BF21"/>
  <c r="BG21" s="1"/>
  <c r="AY21"/>
  <c r="AZ21" s="1"/>
  <c r="AR21"/>
  <c r="AS21" s="1"/>
  <c r="AK21"/>
  <c r="AL21" s="1"/>
  <c r="AD21"/>
  <c r="AE21" s="1"/>
  <c r="W21"/>
  <c r="X21" s="1"/>
  <c r="P21"/>
  <c r="Q21" s="1"/>
  <c r="I21"/>
  <c r="B21"/>
  <c r="HK20"/>
  <c r="HL20" s="1"/>
  <c r="HD20"/>
  <c r="HE20" s="1"/>
  <c r="GW20"/>
  <c r="GX20" s="1"/>
  <c r="GP20"/>
  <c r="GQ20" s="1"/>
  <c r="GI20"/>
  <c r="GJ20" s="1"/>
  <c r="GB20"/>
  <c r="GC20" s="1"/>
  <c r="FU20"/>
  <c r="FV20" s="1"/>
  <c r="FN20"/>
  <c r="FO20" s="1"/>
  <c r="FG20"/>
  <c r="FH20" s="1"/>
  <c r="EZ20"/>
  <c r="FA20" s="1"/>
  <c r="ES20"/>
  <c r="ET20" s="1"/>
  <c r="EL20"/>
  <c r="EM20" s="1"/>
  <c r="EE20"/>
  <c r="EF20" s="1"/>
  <c r="DX20"/>
  <c r="DY20" s="1"/>
  <c r="DQ20"/>
  <c r="DR20" s="1"/>
  <c r="DJ20"/>
  <c r="DK20" s="1"/>
  <c r="DC20"/>
  <c r="DD20" s="1"/>
  <c r="CV20"/>
  <c r="CW20" s="1"/>
  <c r="CO20"/>
  <c r="CP20" s="1"/>
  <c r="CH20"/>
  <c r="CI20" s="1"/>
  <c r="CA20"/>
  <c r="CB20" s="1"/>
  <c r="BT20"/>
  <c r="BU20" s="1"/>
  <c r="BM20"/>
  <c r="BN20" s="1"/>
  <c r="BF20"/>
  <c r="BG20" s="1"/>
  <c r="AY20"/>
  <c r="AZ20" s="1"/>
  <c r="AR20"/>
  <c r="AS20" s="1"/>
  <c r="AK20"/>
  <c r="AL20" s="1"/>
  <c r="AD20"/>
  <c r="AE20" s="1"/>
  <c r="W20"/>
  <c r="X20" s="1"/>
  <c r="P20"/>
  <c r="Q20" s="1"/>
  <c r="I20"/>
  <c r="B20"/>
  <c r="HK19"/>
  <c r="HL19" s="1"/>
  <c r="HD19"/>
  <c r="HE19" s="1"/>
  <c r="GW19"/>
  <c r="GX19" s="1"/>
  <c r="GP19"/>
  <c r="GQ19" s="1"/>
  <c r="GI19"/>
  <c r="GJ19" s="1"/>
  <c r="GB19"/>
  <c r="GC19" s="1"/>
  <c r="FU19"/>
  <c r="FV19" s="1"/>
  <c r="FN19"/>
  <c r="FO19" s="1"/>
  <c r="FG19"/>
  <c r="FH19" s="1"/>
  <c r="EZ19"/>
  <c r="FA19" s="1"/>
  <c r="ES19"/>
  <c r="ET19" s="1"/>
  <c r="EL19"/>
  <c r="EM19" s="1"/>
  <c r="EE19"/>
  <c r="EF19" s="1"/>
  <c r="DX19"/>
  <c r="DY19" s="1"/>
  <c r="DQ19"/>
  <c r="DR19" s="1"/>
  <c r="DJ19"/>
  <c r="DK19" s="1"/>
  <c r="DC19"/>
  <c r="DD19" s="1"/>
  <c r="CV19"/>
  <c r="CW19" s="1"/>
  <c r="CO19"/>
  <c r="CP19" s="1"/>
  <c r="CH19"/>
  <c r="CI19" s="1"/>
  <c r="CA19"/>
  <c r="CB19" s="1"/>
  <c r="BT19"/>
  <c r="BU19" s="1"/>
  <c r="BM19"/>
  <c r="BN19" s="1"/>
  <c r="BF19"/>
  <c r="BG19" s="1"/>
  <c r="AY19"/>
  <c r="AZ19" s="1"/>
  <c r="AR19"/>
  <c r="AS19" s="1"/>
  <c r="AK19"/>
  <c r="AL19" s="1"/>
  <c r="AD19"/>
  <c r="AE19" s="1"/>
  <c r="W19"/>
  <c r="X19" s="1"/>
  <c r="P19"/>
  <c r="Q19" s="1"/>
  <c r="I19"/>
  <c r="B19"/>
  <c r="HK18"/>
  <c r="HL18" s="1"/>
  <c r="HD18"/>
  <c r="HE18" s="1"/>
  <c r="GW18"/>
  <c r="GX18" s="1"/>
  <c r="GP18"/>
  <c r="GQ18" s="1"/>
  <c r="GI18"/>
  <c r="GJ18" s="1"/>
  <c r="GB18"/>
  <c r="GC18" s="1"/>
  <c r="FU18"/>
  <c r="FV18" s="1"/>
  <c r="FN18"/>
  <c r="FO18" s="1"/>
  <c r="FG18"/>
  <c r="FH18" s="1"/>
  <c r="EZ18"/>
  <c r="FA18" s="1"/>
  <c r="ES18"/>
  <c r="ET18" s="1"/>
  <c r="EL18"/>
  <c r="EM18" s="1"/>
  <c r="EE18"/>
  <c r="EF18" s="1"/>
  <c r="DX18"/>
  <c r="DY18" s="1"/>
  <c r="DQ18"/>
  <c r="DR18" s="1"/>
  <c r="DJ18"/>
  <c r="DK18" s="1"/>
  <c r="DC18"/>
  <c r="DD18" s="1"/>
  <c r="CV18"/>
  <c r="CW18" s="1"/>
  <c r="CO18"/>
  <c r="CP18" s="1"/>
  <c r="CH18"/>
  <c r="CI18" s="1"/>
  <c r="CA18"/>
  <c r="CB18" s="1"/>
  <c r="BT18"/>
  <c r="BU18" s="1"/>
  <c r="BM18"/>
  <c r="BN18" s="1"/>
  <c r="BF18"/>
  <c r="BG18" s="1"/>
  <c r="AY18"/>
  <c r="AZ18" s="1"/>
  <c r="AR18"/>
  <c r="AS18" s="1"/>
  <c r="AK18"/>
  <c r="AL18" s="1"/>
  <c r="AD18"/>
  <c r="AE18" s="1"/>
  <c r="W18"/>
  <c r="X18" s="1"/>
  <c r="P18"/>
  <c r="Q18" s="1"/>
  <c r="I18"/>
  <c r="B18"/>
  <c r="HK17"/>
  <c r="HL17" s="1"/>
  <c r="HD17"/>
  <c r="HE17" s="1"/>
  <c r="GW17"/>
  <c r="GX17" s="1"/>
  <c r="GP17"/>
  <c r="GQ17" s="1"/>
  <c r="GI17"/>
  <c r="GJ17" s="1"/>
  <c r="GB17"/>
  <c r="GC17" s="1"/>
  <c r="FU17"/>
  <c r="FV17" s="1"/>
  <c r="FN17"/>
  <c r="FO17" s="1"/>
  <c r="FG17"/>
  <c r="FH17" s="1"/>
  <c r="EZ17"/>
  <c r="FA17" s="1"/>
  <c r="ES17"/>
  <c r="ET17" s="1"/>
  <c r="EL17"/>
  <c r="EM17" s="1"/>
  <c r="EE17"/>
  <c r="EF17" s="1"/>
  <c r="DX17"/>
  <c r="DY17" s="1"/>
  <c r="DQ17"/>
  <c r="DR17" s="1"/>
  <c r="DJ17"/>
  <c r="DK17" s="1"/>
  <c r="DC17"/>
  <c r="DD17" s="1"/>
  <c r="CV17"/>
  <c r="CW17" s="1"/>
  <c r="CO17"/>
  <c r="CP17" s="1"/>
  <c r="CH17"/>
  <c r="CI17" s="1"/>
  <c r="CA17"/>
  <c r="CB17" s="1"/>
  <c r="BT17"/>
  <c r="BU17" s="1"/>
  <c r="BM17"/>
  <c r="BN17" s="1"/>
  <c r="BF17"/>
  <c r="BG17" s="1"/>
  <c r="AY17"/>
  <c r="AZ17" s="1"/>
  <c r="AR17"/>
  <c r="AS17" s="1"/>
  <c r="AK17"/>
  <c r="AL17" s="1"/>
  <c r="AD17"/>
  <c r="AE17" s="1"/>
  <c r="W17"/>
  <c r="X17" s="1"/>
  <c r="P17"/>
  <c r="Q17" s="1"/>
  <c r="I17"/>
  <c r="B17"/>
  <c r="HK16"/>
  <c r="HL16" s="1"/>
  <c r="HD16"/>
  <c r="HE16" s="1"/>
  <c r="GW16"/>
  <c r="GX16" s="1"/>
  <c r="GP16"/>
  <c r="GQ16" s="1"/>
  <c r="GI16"/>
  <c r="GJ16" s="1"/>
  <c r="GB16"/>
  <c r="GC16" s="1"/>
  <c r="FU16"/>
  <c r="FV16" s="1"/>
  <c r="FN16"/>
  <c r="FO16" s="1"/>
  <c r="FG16"/>
  <c r="FH16" s="1"/>
  <c r="EZ16"/>
  <c r="FA16" s="1"/>
  <c r="ES16"/>
  <c r="ET16" s="1"/>
  <c r="EL16"/>
  <c r="EM16" s="1"/>
  <c r="EE16"/>
  <c r="EF16" s="1"/>
  <c r="DX16"/>
  <c r="DY16" s="1"/>
  <c r="DQ16"/>
  <c r="DR16" s="1"/>
  <c r="DJ16"/>
  <c r="DK16" s="1"/>
  <c r="DC16"/>
  <c r="DD16" s="1"/>
  <c r="CV16"/>
  <c r="CW16" s="1"/>
  <c r="CO16"/>
  <c r="CP16" s="1"/>
  <c r="CH16"/>
  <c r="CI16" s="1"/>
  <c r="CA16"/>
  <c r="CB16" s="1"/>
  <c r="BT16"/>
  <c r="BU16" s="1"/>
  <c r="BM16"/>
  <c r="BN16" s="1"/>
  <c r="BF16"/>
  <c r="BG16" s="1"/>
  <c r="AY16"/>
  <c r="AZ16" s="1"/>
  <c r="AR16"/>
  <c r="AS16" s="1"/>
  <c r="AK16"/>
  <c r="AL16" s="1"/>
  <c r="AD16"/>
  <c r="AE16" s="1"/>
  <c r="W16"/>
  <c r="X16" s="1"/>
  <c r="P16"/>
  <c r="Q16" s="1"/>
  <c r="I16"/>
  <c r="B16"/>
  <c r="HK15"/>
  <c r="HL15" s="1"/>
  <c r="HD15"/>
  <c r="HE15" s="1"/>
  <c r="GW15"/>
  <c r="GX15" s="1"/>
  <c r="GP15"/>
  <c r="GQ15" s="1"/>
  <c r="GI15"/>
  <c r="GJ15" s="1"/>
  <c r="GB15"/>
  <c r="GC15" s="1"/>
  <c r="FU15"/>
  <c r="FV15" s="1"/>
  <c r="FN15"/>
  <c r="FO15" s="1"/>
  <c r="FG15"/>
  <c r="FH15" s="1"/>
  <c r="EZ15"/>
  <c r="FA15" s="1"/>
  <c r="ES15"/>
  <c r="ET15" s="1"/>
  <c r="EL15"/>
  <c r="EM15" s="1"/>
  <c r="EE15"/>
  <c r="EF15" s="1"/>
  <c r="DX15"/>
  <c r="DY15" s="1"/>
  <c r="DQ15"/>
  <c r="DR15" s="1"/>
  <c r="DJ15"/>
  <c r="DK15" s="1"/>
  <c r="DC15"/>
  <c r="DD15" s="1"/>
  <c r="CV15"/>
  <c r="CW15" s="1"/>
  <c r="CO15"/>
  <c r="CP15" s="1"/>
  <c r="CH15"/>
  <c r="CI15" s="1"/>
  <c r="CA15"/>
  <c r="CB15" s="1"/>
  <c r="BT15"/>
  <c r="BU15" s="1"/>
  <c r="BM15"/>
  <c r="BN15" s="1"/>
  <c r="BF15"/>
  <c r="BG15" s="1"/>
  <c r="AY15"/>
  <c r="AZ15" s="1"/>
  <c r="AR15"/>
  <c r="AS15" s="1"/>
  <c r="AK15"/>
  <c r="AL15" s="1"/>
  <c r="AD15"/>
  <c r="AE15" s="1"/>
  <c r="W15"/>
  <c r="X15" s="1"/>
  <c r="P15"/>
  <c r="Q15" s="1"/>
  <c r="I15"/>
  <c r="B15"/>
  <c r="HK14"/>
  <c r="HL14" s="1"/>
  <c r="HD14"/>
  <c r="HE14" s="1"/>
  <c r="GW14"/>
  <c r="GX14" s="1"/>
  <c r="GP14"/>
  <c r="GQ14" s="1"/>
  <c r="GI14"/>
  <c r="GJ14" s="1"/>
  <c r="GB14"/>
  <c r="GC14" s="1"/>
  <c r="FU14"/>
  <c r="FV14" s="1"/>
  <c r="FN14"/>
  <c r="FO14" s="1"/>
  <c r="FG14"/>
  <c r="FH14" s="1"/>
  <c r="EZ14"/>
  <c r="FA14" s="1"/>
  <c r="ES14"/>
  <c r="ET14" s="1"/>
  <c r="EL14"/>
  <c r="EM14" s="1"/>
  <c r="EE14"/>
  <c r="EF14" s="1"/>
  <c r="DX14"/>
  <c r="DY14" s="1"/>
  <c r="DQ14"/>
  <c r="DR14" s="1"/>
  <c r="DJ14"/>
  <c r="DK14" s="1"/>
  <c r="DC14"/>
  <c r="DD14" s="1"/>
  <c r="CV14"/>
  <c r="CW14" s="1"/>
  <c r="CO14"/>
  <c r="CP14" s="1"/>
  <c r="CH14"/>
  <c r="CI14" s="1"/>
  <c r="CA14"/>
  <c r="CB14" s="1"/>
  <c r="BT14"/>
  <c r="BU14" s="1"/>
  <c r="BM14"/>
  <c r="BN14" s="1"/>
  <c r="BF14"/>
  <c r="BG14" s="1"/>
  <c r="AY14"/>
  <c r="AZ14" s="1"/>
  <c r="AR14"/>
  <c r="AS14" s="1"/>
  <c r="AK14"/>
  <c r="AL14" s="1"/>
  <c r="AD14"/>
  <c r="AE14" s="1"/>
  <c r="W14"/>
  <c r="X14" s="1"/>
  <c r="P14"/>
  <c r="Q14" s="1"/>
  <c r="I14"/>
  <c r="B14"/>
  <c r="HK13"/>
  <c r="HL13" s="1"/>
  <c r="HD13"/>
  <c r="HE13" s="1"/>
  <c r="GW13"/>
  <c r="GX13" s="1"/>
  <c r="GP13"/>
  <c r="GQ13" s="1"/>
  <c r="GI13"/>
  <c r="GJ13" s="1"/>
  <c r="GB13"/>
  <c r="GC13" s="1"/>
  <c r="FU13"/>
  <c r="FV13" s="1"/>
  <c r="FN13"/>
  <c r="FO13" s="1"/>
  <c r="FG13"/>
  <c r="FH13" s="1"/>
  <c r="EZ13"/>
  <c r="FA13" s="1"/>
  <c r="ES13"/>
  <c r="ET13" s="1"/>
  <c r="EL13"/>
  <c r="EM13" s="1"/>
  <c r="EE13"/>
  <c r="EF13" s="1"/>
  <c r="DX13"/>
  <c r="DY13" s="1"/>
  <c r="DQ13"/>
  <c r="DR13" s="1"/>
  <c r="DJ13"/>
  <c r="DK13" s="1"/>
  <c r="DC13"/>
  <c r="DD13" s="1"/>
  <c r="CV13"/>
  <c r="CW13" s="1"/>
  <c r="CO13"/>
  <c r="CP13" s="1"/>
  <c r="CH13"/>
  <c r="CI13" s="1"/>
  <c r="CA13"/>
  <c r="CB13" s="1"/>
  <c r="BT13"/>
  <c r="BU13" s="1"/>
  <c r="BM13"/>
  <c r="BN13" s="1"/>
  <c r="BF13"/>
  <c r="BG13" s="1"/>
  <c r="AY13"/>
  <c r="AZ13" s="1"/>
  <c r="AR13"/>
  <c r="AS13" s="1"/>
  <c r="AK13"/>
  <c r="AL13" s="1"/>
  <c r="AD13"/>
  <c r="AE13" s="1"/>
  <c r="W13"/>
  <c r="X13" s="1"/>
  <c r="P13"/>
  <c r="Q13" s="1"/>
  <c r="I13"/>
  <c r="B13"/>
  <c r="HK12"/>
  <c r="HL12" s="1"/>
  <c r="HD12"/>
  <c r="HE12" s="1"/>
  <c r="GW12"/>
  <c r="GX12" s="1"/>
  <c r="GP12"/>
  <c r="GQ12" s="1"/>
  <c r="GI12"/>
  <c r="GJ12" s="1"/>
  <c r="GB12"/>
  <c r="GC12" s="1"/>
  <c r="FU12"/>
  <c r="FV12" s="1"/>
  <c r="FN12"/>
  <c r="FO12" s="1"/>
  <c r="FG12"/>
  <c r="FH12" s="1"/>
  <c r="EZ12"/>
  <c r="FA12" s="1"/>
  <c r="ES12"/>
  <c r="ET12" s="1"/>
  <c r="EL12"/>
  <c r="EM12" s="1"/>
  <c r="EE12"/>
  <c r="EF12" s="1"/>
  <c r="DX12"/>
  <c r="DY12" s="1"/>
  <c r="DQ12"/>
  <c r="DR12" s="1"/>
  <c r="DJ12"/>
  <c r="DK12" s="1"/>
  <c r="DC12"/>
  <c r="DD12" s="1"/>
  <c r="CV12"/>
  <c r="CW12" s="1"/>
  <c r="CO12"/>
  <c r="CP12" s="1"/>
  <c r="CH12"/>
  <c r="CI12" s="1"/>
  <c r="CA12"/>
  <c r="CB12" s="1"/>
  <c r="BT12"/>
  <c r="BU12" s="1"/>
  <c r="BM12"/>
  <c r="BN12" s="1"/>
  <c r="BF12"/>
  <c r="BG12" s="1"/>
  <c r="AY12"/>
  <c r="AZ12" s="1"/>
  <c r="AR12"/>
  <c r="AS12" s="1"/>
  <c r="AK12"/>
  <c r="AL12" s="1"/>
  <c r="AD12"/>
  <c r="AE12" s="1"/>
  <c r="W12"/>
  <c r="X12" s="1"/>
  <c r="P12"/>
  <c r="Q12" s="1"/>
  <c r="I12"/>
  <c r="B12"/>
  <c r="HK11"/>
  <c r="HL11" s="1"/>
  <c r="HD11"/>
  <c r="HE11" s="1"/>
  <c r="GW11"/>
  <c r="GX11" s="1"/>
  <c r="GP11"/>
  <c r="GQ11" s="1"/>
  <c r="GI11"/>
  <c r="GJ11" s="1"/>
  <c r="GB11"/>
  <c r="GC11" s="1"/>
  <c r="FU11"/>
  <c r="FV11" s="1"/>
  <c r="FN11"/>
  <c r="FO11" s="1"/>
  <c r="FG11"/>
  <c r="FH11" s="1"/>
  <c r="EZ11"/>
  <c r="FA11" s="1"/>
  <c r="ES11"/>
  <c r="ET11" s="1"/>
  <c r="EL11"/>
  <c r="EM11" s="1"/>
  <c r="EE11"/>
  <c r="EF11" s="1"/>
  <c r="DX11"/>
  <c r="DY11" s="1"/>
  <c r="DQ11"/>
  <c r="DR11" s="1"/>
  <c r="DJ11"/>
  <c r="DK11" s="1"/>
  <c r="DC11"/>
  <c r="DD11" s="1"/>
  <c r="CV11"/>
  <c r="CW11" s="1"/>
  <c r="CO11"/>
  <c r="CP11" s="1"/>
  <c r="CH11"/>
  <c r="CI11" s="1"/>
  <c r="CA11"/>
  <c r="CB11" s="1"/>
  <c r="BT11"/>
  <c r="BU11" s="1"/>
  <c r="BM11"/>
  <c r="BN11" s="1"/>
  <c r="BF11"/>
  <c r="BG11" s="1"/>
  <c r="AY11"/>
  <c r="AZ11" s="1"/>
  <c r="AR11"/>
  <c r="AS11" s="1"/>
  <c r="AK11"/>
  <c r="AL11" s="1"/>
  <c r="AD11"/>
  <c r="AE11" s="1"/>
  <c r="W11"/>
  <c r="X11" s="1"/>
  <c r="P11"/>
  <c r="Q11" s="1"/>
  <c r="I11"/>
  <c r="B11"/>
  <c r="HK10"/>
  <c r="HL10" s="1"/>
  <c r="HD10"/>
  <c r="HE10" s="1"/>
  <c r="GW10"/>
  <c r="GX10" s="1"/>
  <c r="GP10"/>
  <c r="GQ10" s="1"/>
  <c r="GI10"/>
  <c r="GJ10" s="1"/>
  <c r="GB10"/>
  <c r="GC10" s="1"/>
  <c r="FU10"/>
  <c r="FV10" s="1"/>
  <c r="FN10"/>
  <c r="FO10" s="1"/>
  <c r="FG10"/>
  <c r="FH10" s="1"/>
  <c r="EZ10"/>
  <c r="FA10" s="1"/>
  <c r="ES10"/>
  <c r="ET10" s="1"/>
  <c r="EL10"/>
  <c r="EM10" s="1"/>
  <c r="EE10"/>
  <c r="EF10" s="1"/>
  <c r="DX10"/>
  <c r="DY10" s="1"/>
  <c r="DQ10"/>
  <c r="DR10" s="1"/>
  <c r="DJ10"/>
  <c r="DK10" s="1"/>
  <c r="DC10"/>
  <c r="DD10" s="1"/>
  <c r="CV10"/>
  <c r="CW10" s="1"/>
  <c r="CO10"/>
  <c r="CP10" s="1"/>
  <c r="CH10"/>
  <c r="CI10" s="1"/>
  <c r="CA10"/>
  <c r="CB10" s="1"/>
  <c r="BT10"/>
  <c r="BU10" s="1"/>
  <c r="BM10"/>
  <c r="BN10" s="1"/>
  <c r="BF10"/>
  <c r="BG10" s="1"/>
  <c r="AY10"/>
  <c r="AZ10" s="1"/>
  <c r="AR10"/>
  <c r="AS10" s="1"/>
  <c r="AK10"/>
  <c r="AL10" s="1"/>
  <c r="AD10"/>
  <c r="AE10" s="1"/>
  <c r="W10"/>
  <c r="X10" s="1"/>
  <c r="P10"/>
  <c r="Q10" s="1"/>
  <c r="I10"/>
  <c r="B10"/>
  <c r="HK9"/>
  <c r="HL9" s="1"/>
  <c r="HD9"/>
  <c r="HE9" s="1"/>
  <c r="GW9"/>
  <c r="GX9" s="1"/>
  <c r="GP9"/>
  <c r="GQ9" s="1"/>
  <c r="GI9"/>
  <c r="GJ9" s="1"/>
  <c r="GB9"/>
  <c r="GC9" s="1"/>
  <c r="FU9"/>
  <c r="FV9" s="1"/>
  <c r="FN9"/>
  <c r="FO9" s="1"/>
  <c r="FG9"/>
  <c r="FH9" s="1"/>
  <c r="EZ9"/>
  <c r="FA9" s="1"/>
  <c r="ES9"/>
  <c r="ET9" s="1"/>
  <c r="EL9"/>
  <c r="EM9" s="1"/>
  <c r="EE9"/>
  <c r="EF9" s="1"/>
  <c r="DX9"/>
  <c r="DY9" s="1"/>
  <c r="DQ9"/>
  <c r="DR9" s="1"/>
  <c r="DJ9"/>
  <c r="DK9" s="1"/>
  <c r="DC9"/>
  <c r="DD9" s="1"/>
  <c r="CV9"/>
  <c r="CW9" s="1"/>
  <c r="CO9"/>
  <c r="CP9" s="1"/>
  <c r="CH9"/>
  <c r="CI9" s="1"/>
  <c r="CA9"/>
  <c r="CB9" s="1"/>
  <c r="BT9"/>
  <c r="BU9" s="1"/>
  <c r="BM9"/>
  <c r="BN9" s="1"/>
  <c r="BF9"/>
  <c r="BG9" s="1"/>
  <c r="AY9"/>
  <c r="AZ9" s="1"/>
  <c r="AR9"/>
  <c r="AS9" s="1"/>
  <c r="AK9"/>
  <c r="AL9" s="1"/>
  <c r="AD9"/>
  <c r="AE9" s="1"/>
  <c r="W9"/>
  <c r="X9" s="1"/>
  <c r="P9"/>
  <c r="Q9" s="1"/>
  <c r="I9"/>
  <c r="B9"/>
  <c r="HK8"/>
  <c r="HL8" s="1"/>
  <c r="HD8"/>
  <c r="HE8" s="1"/>
  <c r="GW8"/>
  <c r="GX8" s="1"/>
  <c r="GP8"/>
  <c r="GQ8" s="1"/>
  <c r="GI8"/>
  <c r="GJ8" s="1"/>
  <c r="GB8"/>
  <c r="GC8" s="1"/>
  <c r="FU8"/>
  <c r="FV8" s="1"/>
  <c r="FN8"/>
  <c r="FO8" s="1"/>
  <c r="FG8"/>
  <c r="FH8" s="1"/>
  <c r="EZ8"/>
  <c r="FA8" s="1"/>
  <c r="ES8"/>
  <c r="ET8" s="1"/>
  <c r="EL8"/>
  <c r="EM8" s="1"/>
  <c r="EE8"/>
  <c r="EF8" s="1"/>
  <c r="DX8"/>
  <c r="DY8" s="1"/>
  <c r="DQ8"/>
  <c r="DR8" s="1"/>
  <c r="DJ8"/>
  <c r="DK8" s="1"/>
  <c r="DC8"/>
  <c r="DD8" s="1"/>
  <c r="CV8"/>
  <c r="CW8" s="1"/>
  <c r="CO8"/>
  <c r="CP8" s="1"/>
  <c r="CH8"/>
  <c r="CI8" s="1"/>
  <c r="CA8"/>
  <c r="CB8" s="1"/>
  <c r="BT8"/>
  <c r="BU8" s="1"/>
  <c r="BM8"/>
  <c r="BN8" s="1"/>
  <c r="BF8"/>
  <c r="BG8" s="1"/>
  <c r="AY8"/>
  <c r="AZ8" s="1"/>
  <c r="AR8"/>
  <c r="AS8" s="1"/>
  <c r="AK8"/>
  <c r="AL8" s="1"/>
  <c r="AD8"/>
  <c r="AE8" s="1"/>
  <c r="W8"/>
  <c r="X8" s="1"/>
  <c r="P8"/>
  <c r="Q8" s="1"/>
  <c r="I8"/>
  <c r="B8"/>
  <c r="HK7"/>
  <c r="HL7" s="1"/>
  <c r="HD7"/>
  <c r="HE7" s="1"/>
  <c r="GW7"/>
  <c r="GX7" s="1"/>
  <c r="GP7"/>
  <c r="GQ7" s="1"/>
  <c r="GI7"/>
  <c r="GJ7" s="1"/>
  <c r="GB7"/>
  <c r="GC7" s="1"/>
  <c r="FU7"/>
  <c r="FV7" s="1"/>
  <c r="FN7"/>
  <c r="FO7" s="1"/>
  <c r="FG7"/>
  <c r="FH7" s="1"/>
  <c r="EZ7"/>
  <c r="FA7" s="1"/>
  <c r="ES7"/>
  <c r="ET7" s="1"/>
  <c r="EL7"/>
  <c r="EM7" s="1"/>
  <c r="EE7"/>
  <c r="EF7" s="1"/>
  <c r="DX7"/>
  <c r="DY7" s="1"/>
  <c r="DQ7"/>
  <c r="DR7" s="1"/>
  <c r="DJ7"/>
  <c r="DK7" s="1"/>
  <c r="DC7"/>
  <c r="DD7" s="1"/>
  <c r="CV7"/>
  <c r="CW7" s="1"/>
  <c r="CO7"/>
  <c r="CP7" s="1"/>
  <c r="CH7"/>
  <c r="CI7" s="1"/>
  <c r="CA7"/>
  <c r="CB7" s="1"/>
  <c r="BT7"/>
  <c r="BU7" s="1"/>
  <c r="BM7"/>
  <c r="BN7" s="1"/>
  <c r="BF7"/>
  <c r="BG7" s="1"/>
  <c r="AY7"/>
  <c r="AZ7" s="1"/>
  <c r="AR7"/>
  <c r="AS7" s="1"/>
  <c r="AK7"/>
  <c r="AL7" s="1"/>
  <c r="AD7"/>
  <c r="AE7" s="1"/>
  <c r="W7"/>
  <c r="X7" s="1"/>
  <c r="P7"/>
  <c r="Q7" s="1"/>
  <c r="I7"/>
  <c r="B7"/>
  <c r="B3"/>
  <c r="HK21" i="5"/>
  <c r="HL21" s="1"/>
  <c r="HD21"/>
  <c r="HE21" s="1"/>
  <c r="GW21"/>
  <c r="GX21" s="1"/>
  <c r="GP21"/>
  <c r="GQ21" s="1"/>
  <c r="GI21"/>
  <c r="GJ21" s="1"/>
  <c r="GB21"/>
  <c r="GC21" s="1"/>
  <c r="FU21"/>
  <c r="FV21" s="1"/>
  <c r="FN21"/>
  <c r="FO21" s="1"/>
  <c r="FG21"/>
  <c r="FH21" s="1"/>
  <c r="EZ21"/>
  <c r="FA21" s="1"/>
  <c r="ES21"/>
  <c r="ET21" s="1"/>
  <c r="EL21"/>
  <c r="EM21" s="1"/>
  <c r="EE21"/>
  <c r="EF21" s="1"/>
  <c r="DX21"/>
  <c r="DY21" s="1"/>
  <c r="DQ21"/>
  <c r="DR21" s="1"/>
  <c r="DJ21"/>
  <c r="DK21" s="1"/>
  <c r="DC21"/>
  <c r="DD21" s="1"/>
  <c r="CV21"/>
  <c r="CW21" s="1"/>
  <c r="CO21"/>
  <c r="CP21" s="1"/>
  <c r="CH21"/>
  <c r="CI21" s="1"/>
  <c r="CA21"/>
  <c r="CB21" s="1"/>
  <c r="BT21"/>
  <c r="BU21" s="1"/>
  <c r="BM21"/>
  <c r="BN21" s="1"/>
  <c r="BF21"/>
  <c r="BG21" s="1"/>
  <c r="AY21"/>
  <c r="AZ21" s="1"/>
  <c r="AR21"/>
  <c r="AS21" s="1"/>
  <c r="AK21"/>
  <c r="AL21" s="1"/>
  <c r="AD21"/>
  <c r="AE21" s="1"/>
  <c r="W21"/>
  <c r="X21" s="1"/>
  <c r="P21"/>
  <c r="Q21" s="1"/>
  <c r="I21"/>
  <c r="B21"/>
  <c r="HK20"/>
  <c r="HL20" s="1"/>
  <c r="HD20"/>
  <c r="HE20" s="1"/>
  <c r="GW20"/>
  <c r="GX20" s="1"/>
  <c r="GP20"/>
  <c r="GQ20" s="1"/>
  <c r="GI20"/>
  <c r="GJ20" s="1"/>
  <c r="GB20"/>
  <c r="GC20" s="1"/>
  <c r="FU20"/>
  <c r="FV20" s="1"/>
  <c r="FN20"/>
  <c r="FO20" s="1"/>
  <c r="FG20"/>
  <c r="FH20" s="1"/>
  <c r="EZ20"/>
  <c r="FA20" s="1"/>
  <c r="ES20"/>
  <c r="ET20" s="1"/>
  <c r="EL20"/>
  <c r="EM20" s="1"/>
  <c r="EE20"/>
  <c r="EF20" s="1"/>
  <c r="DX20"/>
  <c r="DY20" s="1"/>
  <c r="DQ20"/>
  <c r="DR20" s="1"/>
  <c r="DJ20"/>
  <c r="DK20" s="1"/>
  <c r="DC20"/>
  <c r="DD20" s="1"/>
  <c r="CV20"/>
  <c r="CW20" s="1"/>
  <c r="CO20"/>
  <c r="CP20" s="1"/>
  <c r="CH20"/>
  <c r="CI20" s="1"/>
  <c r="CA20"/>
  <c r="CB20" s="1"/>
  <c r="BT20"/>
  <c r="BU20" s="1"/>
  <c r="BM20"/>
  <c r="BN20" s="1"/>
  <c r="BF20"/>
  <c r="BG20" s="1"/>
  <c r="AY20"/>
  <c r="AZ20" s="1"/>
  <c r="AR20"/>
  <c r="AS20" s="1"/>
  <c r="AK20"/>
  <c r="AL20" s="1"/>
  <c r="AD20"/>
  <c r="AE20" s="1"/>
  <c r="W20"/>
  <c r="X20" s="1"/>
  <c r="P20"/>
  <c r="Q20" s="1"/>
  <c r="I20"/>
  <c r="B20"/>
  <c r="HK19"/>
  <c r="HL19" s="1"/>
  <c r="HD19"/>
  <c r="HE19" s="1"/>
  <c r="GW19"/>
  <c r="GX19" s="1"/>
  <c r="GP19"/>
  <c r="GQ19" s="1"/>
  <c r="GI19"/>
  <c r="GJ19" s="1"/>
  <c r="GB19"/>
  <c r="GC19" s="1"/>
  <c r="FU19"/>
  <c r="FV19" s="1"/>
  <c r="FN19"/>
  <c r="FO19" s="1"/>
  <c r="FG19"/>
  <c r="FH19" s="1"/>
  <c r="EZ19"/>
  <c r="FA19" s="1"/>
  <c r="ES19"/>
  <c r="ET19" s="1"/>
  <c r="EL19"/>
  <c r="EM19" s="1"/>
  <c r="EE19"/>
  <c r="EF19" s="1"/>
  <c r="DX19"/>
  <c r="DY19" s="1"/>
  <c r="DQ19"/>
  <c r="DR19" s="1"/>
  <c r="DJ19"/>
  <c r="DK19" s="1"/>
  <c r="DC19"/>
  <c r="DD19" s="1"/>
  <c r="CV19"/>
  <c r="CW19" s="1"/>
  <c r="CO19"/>
  <c r="CP19" s="1"/>
  <c r="CH19"/>
  <c r="CI19" s="1"/>
  <c r="CA19"/>
  <c r="CB19" s="1"/>
  <c r="BT19"/>
  <c r="BU19" s="1"/>
  <c r="BM19"/>
  <c r="BN19" s="1"/>
  <c r="BF19"/>
  <c r="BG19" s="1"/>
  <c r="AY19"/>
  <c r="AZ19" s="1"/>
  <c r="AR19"/>
  <c r="AS19" s="1"/>
  <c r="AK19"/>
  <c r="AL19" s="1"/>
  <c r="AD19"/>
  <c r="AE19" s="1"/>
  <c r="W19"/>
  <c r="X19" s="1"/>
  <c r="P19"/>
  <c r="Q19" s="1"/>
  <c r="I19"/>
  <c r="B19"/>
  <c r="HK18"/>
  <c r="HL18" s="1"/>
  <c r="HD18"/>
  <c r="HE18" s="1"/>
  <c r="GW18"/>
  <c r="GX18" s="1"/>
  <c r="GP18"/>
  <c r="GQ18" s="1"/>
  <c r="GI18"/>
  <c r="GJ18" s="1"/>
  <c r="GB18"/>
  <c r="GC18" s="1"/>
  <c r="FU18"/>
  <c r="FV18" s="1"/>
  <c r="FN18"/>
  <c r="FO18" s="1"/>
  <c r="FG18"/>
  <c r="FH18" s="1"/>
  <c r="EZ18"/>
  <c r="FA18" s="1"/>
  <c r="ES18"/>
  <c r="ET18" s="1"/>
  <c r="EL18"/>
  <c r="EM18" s="1"/>
  <c r="EE18"/>
  <c r="EF18" s="1"/>
  <c r="DX18"/>
  <c r="DY18" s="1"/>
  <c r="DQ18"/>
  <c r="DR18" s="1"/>
  <c r="DJ18"/>
  <c r="DK18" s="1"/>
  <c r="DC18"/>
  <c r="DD18" s="1"/>
  <c r="CV18"/>
  <c r="CW18" s="1"/>
  <c r="CO18"/>
  <c r="CP18" s="1"/>
  <c r="CH18"/>
  <c r="CI18" s="1"/>
  <c r="CA18"/>
  <c r="CB18" s="1"/>
  <c r="BT18"/>
  <c r="BU18" s="1"/>
  <c r="BM18"/>
  <c r="BN18" s="1"/>
  <c r="BF18"/>
  <c r="BG18" s="1"/>
  <c r="AY18"/>
  <c r="AZ18" s="1"/>
  <c r="AR18"/>
  <c r="AS18" s="1"/>
  <c r="AK18"/>
  <c r="AL18" s="1"/>
  <c r="AD18"/>
  <c r="AE18" s="1"/>
  <c r="W18"/>
  <c r="X18" s="1"/>
  <c r="P18"/>
  <c r="Q18" s="1"/>
  <c r="I18"/>
  <c r="B18"/>
  <c r="HK17"/>
  <c r="HL17" s="1"/>
  <c r="HD17"/>
  <c r="HE17" s="1"/>
  <c r="GW17"/>
  <c r="GX17" s="1"/>
  <c r="GP17"/>
  <c r="GQ17" s="1"/>
  <c r="GI17"/>
  <c r="GJ17" s="1"/>
  <c r="GB17"/>
  <c r="GC17" s="1"/>
  <c r="FU17"/>
  <c r="FV17" s="1"/>
  <c r="FN17"/>
  <c r="FO17" s="1"/>
  <c r="FG17"/>
  <c r="FH17" s="1"/>
  <c r="EZ17"/>
  <c r="FA17" s="1"/>
  <c r="ES17"/>
  <c r="ET17" s="1"/>
  <c r="EL17"/>
  <c r="EM17" s="1"/>
  <c r="EE17"/>
  <c r="EF17" s="1"/>
  <c r="DX17"/>
  <c r="DY17" s="1"/>
  <c r="DQ17"/>
  <c r="DR17" s="1"/>
  <c r="DJ17"/>
  <c r="DK17" s="1"/>
  <c r="DC17"/>
  <c r="DD17" s="1"/>
  <c r="CV17"/>
  <c r="CW17" s="1"/>
  <c r="CO17"/>
  <c r="CP17" s="1"/>
  <c r="CH17"/>
  <c r="CI17" s="1"/>
  <c r="CA17"/>
  <c r="CB17" s="1"/>
  <c r="BT17"/>
  <c r="BU17" s="1"/>
  <c r="BM17"/>
  <c r="BN17" s="1"/>
  <c r="BF17"/>
  <c r="BG17" s="1"/>
  <c r="AY17"/>
  <c r="AZ17" s="1"/>
  <c r="AR17"/>
  <c r="AS17" s="1"/>
  <c r="AK17"/>
  <c r="AL17" s="1"/>
  <c r="AD17"/>
  <c r="AE17" s="1"/>
  <c r="W17"/>
  <c r="X17" s="1"/>
  <c r="P17"/>
  <c r="Q17" s="1"/>
  <c r="I17"/>
  <c r="B17"/>
  <c r="HK16"/>
  <c r="HL16" s="1"/>
  <c r="HD16"/>
  <c r="HE16" s="1"/>
  <c r="GW16"/>
  <c r="GX16" s="1"/>
  <c r="GP16"/>
  <c r="GQ16" s="1"/>
  <c r="GI16"/>
  <c r="GJ16" s="1"/>
  <c r="GB16"/>
  <c r="GC16" s="1"/>
  <c r="FU16"/>
  <c r="FV16" s="1"/>
  <c r="FN16"/>
  <c r="FO16" s="1"/>
  <c r="FG16"/>
  <c r="FH16" s="1"/>
  <c r="EZ16"/>
  <c r="FA16" s="1"/>
  <c r="ES16"/>
  <c r="ET16" s="1"/>
  <c r="EL16"/>
  <c r="EM16" s="1"/>
  <c r="EE16"/>
  <c r="EF16" s="1"/>
  <c r="DX16"/>
  <c r="DY16" s="1"/>
  <c r="DQ16"/>
  <c r="DR16" s="1"/>
  <c r="DJ16"/>
  <c r="DK16" s="1"/>
  <c r="DC16"/>
  <c r="DD16" s="1"/>
  <c r="CV16"/>
  <c r="CW16" s="1"/>
  <c r="CO16"/>
  <c r="CP16" s="1"/>
  <c r="CH16"/>
  <c r="CI16" s="1"/>
  <c r="CA16"/>
  <c r="CB16" s="1"/>
  <c r="BT16"/>
  <c r="BU16" s="1"/>
  <c r="BM16"/>
  <c r="BN16" s="1"/>
  <c r="BF16"/>
  <c r="BG16" s="1"/>
  <c r="AY16"/>
  <c r="AZ16" s="1"/>
  <c r="AR16"/>
  <c r="AS16" s="1"/>
  <c r="AK16"/>
  <c r="AL16" s="1"/>
  <c r="AD16"/>
  <c r="AE16" s="1"/>
  <c r="W16"/>
  <c r="X16" s="1"/>
  <c r="P16"/>
  <c r="Q16" s="1"/>
  <c r="I16"/>
  <c r="B16"/>
  <c r="HK15"/>
  <c r="HL15" s="1"/>
  <c r="HD15"/>
  <c r="HE15" s="1"/>
  <c r="GW15"/>
  <c r="GX15" s="1"/>
  <c r="GP15"/>
  <c r="GQ15" s="1"/>
  <c r="GI15"/>
  <c r="GJ15" s="1"/>
  <c r="GB15"/>
  <c r="GC15" s="1"/>
  <c r="FU15"/>
  <c r="FV15" s="1"/>
  <c r="FN15"/>
  <c r="FO15" s="1"/>
  <c r="FG15"/>
  <c r="FH15" s="1"/>
  <c r="EZ15"/>
  <c r="FA15" s="1"/>
  <c r="ES15"/>
  <c r="ET15" s="1"/>
  <c r="EL15"/>
  <c r="EM15" s="1"/>
  <c r="EE15"/>
  <c r="EF15" s="1"/>
  <c r="DX15"/>
  <c r="DY15" s="1"/>
  <c r="DQ15"/>
  <c r="DR15" s="1"/>
  <c r="DJ15"/>
  <c r="DK15" s="1"/>
  <c r="DC15"/>
  <c r="DD15" s="1"/>
  <c r="CV15"/>
  <c r="CW15" s="1"/>
  <c r="CO15"/>
  <c r="CP15" s="1"/>
  <c r="CH15"/>
  <c r="CI15" s="1"/>
  <c r="CA15"/>
  <c r="CB15" s="1"/>
  <c r="BT15"/>
  <c r="BU15" s="1"/>
  <c r="BM15"/>
  <c r="BN15" s="1"/>
  <c r="BF15"/>
  <c r="BG15" s="1"/>
  <c r="AY15"/>
  <c r="AZ15" s="1"/>
  <c r="AR15"/>
  <c r="AS15" s="1"/>
  <c r="AK15"/>
  <c r="AL15" s="1"/>
  <c r="AD15"/>
  <c r="AE15" s="1"/>
  <c r="W15"/>
  <c r="X15" s="1"/>
  <c r="P15"/>
  <c r="Q15" s="1"/>
  <c r="I15"/>
  <c r="B15"/>
  <c r="HL14"/>
  <c r="HK14"/>
  <c r="HE14"/>
  <c r="HD14"/>
  <c r="GX14"/>
  <c r="GW14"/>
  <c r="GQ14"/>
  <c r="GP14"/>
  <c r="GJ14"/>
  <c r="GI14"/>
  <c r="GC14"/>
  <c r="GB14"/>
  <c r="FV14"/>
  <c r="FU14"/>
  <c r="FO14"/>
  <c r="FN14"/>
  <c r="FH14"/>
  <c r="FG14"/>
  <c r="FA14"/>
  <c r="EZ14"/>
  <c r="ET14"/>
  <c r="ES14"/>
  <c r="EM14"/>
  <c r="EL14"/>
  <c r="EF14"/>
  <c r="EE14"/>
  <c r="DY14"/>
  <c r="DX14"/>
  <c r="DR14"/>
  <c r="DQ14"/>
  <c r="DK14"/>
  <c r="DJ14"/>
  <c r="DD14"/>
  <c r="DC14"/>
  <c r="CW14"/>
  <c r="CV14"/>
  <c r="CP14"/>
  <c r="CO14"/>
  <c r="CI14"/>
  <c r="CH14"/>
  <c r="CB14"/>
  <c r="CA14"/>
  <c r="BU14"/>
  <c r="BT14"/>
  <c r="BN14"/>
  <c r="BM14"/>
  <c r="BG14"/>
  <c r="BF14"/>
  <c r="AZ14"/>
  <c r="AY14"/>
  <c r="AS14"/>
  <c r="AR14"/>
  <c r="AL14"/>
  <c r="AK14"/>
  <c r="AE14"/>
  <c r="AD14"/>
  <c r="X14"/>
  <c r="W14"/>
  <c r="Q14"/>
  <c r="P14"/>
  <c r="J14"/>
  <c r="HV14" s="1"/>
  <c r="I14"/>
  <c r="B14"/>
  <c r="HL13"/>
  <c r="HK13"/>
  <c r="HE13"/>
  <c r="HD13"/>
  <c r="GX13"/>
  <c r="GW13"/>
  <c r="GQ13"/>
  <c r="GP13"/>
  <c r="GJ13"/>
  <c r="GI13"/>
  <c r="GC13"/>
  <c r="GB13"/>
  <c r="FV13"/>
  <c r="FU13"/>
  <c r="FO13"/>
  <c r="FN13"/>
  <c r="FH13"/>
  <c r="FG13"/>
  <c r="FA13"/>
  <c r="EZ13"/>
  <c r="ET13"/>
  <c r="ES13"/>
  <c r="EM13"/>
  <c r="EL13"/>
  <c r="EF13"/>
  <c r="EE13"/>
  <c r="DY13"/>
  <c r="DX13"/>
  <c r="DR13"/>
  <c r="DQ13"/>
  <c r="DK13"/>
  <c r="DJ13"/>
  <c r="DD13"/>
  <c r="DC13"/>
  <c r="CW13"/>
  <c r="CV13"/>
  <c r="CP13"/>
  <c r="CO13"/>
  <c r="CI13"/>
  <c r="CH13"/>
  <c r="CB13"/>
  <c r="CA13"/>
  <c r="BU13"/>
  <c r="BT13"/>
  <c r="BN13"/>
  <c r="BM13"/>
  <c r="BG13"/>
  <c r="BF13"/>
  <c r="AZ13"/>
  <c r="AY13"/>
  <c r="AS13"/>
  <c r="AR13"/>
  <c r="AL13"/>
  <c r="AK13"/>
  <c r="AE13"/>
  <c r="AD13"/>
  <c r="X13"/>
  <c r="W13"/>
  <c r="Q13"/>
  <c r="P13"/>
  <c r="J13"/>
  <c r="HW13" s="1"/>
  <c r="I13"/>
  <c r="HX13" s="1"/>
  <c r="B13"/>
  <c r="HL12"/>
  <c r="HK12"/>
  <c r="HE12"/>
  <c r="HD12"/>
  <c r="GX12"/>
  <c r="GW12"/>
  <c r="GQ12"/>
  <c r="GP12"/>
  <c r="GJ12"/>
  <c r="GI12"/>
  <c r="GC12"/>
  <c r="GB12"/>
  <c r="FV12"/>
  <c r="FU12"/>
  <c r="FO12"/>
  <c r="FN12"/>
  <c r="FH12"/>
  <c r="FG12"/>
  <c r="FA12"/>
  <c r="EZ12"/>
  <c r="ET12"/>
  <c r="ES12"/>
  <c r="EM12"/>
  <c r="EL12"/>
  <c r="EF12"/>
  <c r="EE12"/>
  <c r="DY12"/>
  <c r="DX12"/>
  <c r="DR12"/>
  <c r="DQ12"/>
  <c r="DK12"/>
  <c r="DJ12"/>
  <c r="DD12"/>
  <c r="DC12"/>
  <c r="CW12"/>
  <c r="CV12"/>
  <c r="CP12"/>
  <c r="CO12"/>
  <c r="CI12"/>
  <c r="CH12"/>
  <c r="CB12"/>
  <c r="CA12"/>
  <c r="BU12"/>
  <c r="BT12"/>
  <c r="BN12"/>
  <c r="BM12"/>
  <c r="BG12"/>
  <c r="BF12"/>
  <c r="AZ12"/>
  <c r="AY12"/>
  <c r="AS12"/>
  <c r="AR12"/>
  <c r="AL12"/>
  <c r="AK12"/>
  <c r="AE12"/>
  <c r="AD12"/>
  <c r="X12"/>
  <c r="W12"/>
  <c r="Q12"/>
  <c r="P12"/>
  <c r="J12"/>
  <c r="HO12" s="1"/>
  <c r="I12"/>
  <c r="HX12" s="1"/>
  <c r="B12"/>
  <c r="HL11"/>
  <c r="HK11"/>
  <c r="HE11"/>
  <c r="HD11"/>
  <c r="GX11"/>
  <c r="GW11"/>
  <c r="GQ11"/>
  <c r="GP11"/>
  <c r="GJ11"/>
  <c r="GI11"/>
  <c r="GC11"/>
  <c r="GB11"/>
  <c r="FV11"/>
  <c r="FU11"/>
  <c r="FO11"/>
  <c r="FN11"/>
  <c r="FH11"/>
  <c r="FG11"/>
  <c r="FA11"/>
  <c r="EZ11"/>
  <c r="ET11"/>
  <c r="ES11"/>
  <c r="EM11"/>
  <c r="EL11"/>
  <c r="EF11"/>
  <c r="EE11"/>
  <c r="DY11"/>
  <c r="DX11"/>
  <c r="DR11"/>
  <c r="DQ11"/>
  <c r="DK11"/>
  <c r="DJ11"/>
  <c r="DD11"/>
  <c r="DC11"/>
  <c r="CW11"/>
  <c r="CV11"/>
  <c r="CP11"/>
  <c r="CO11"/>
  <c r="CI11"/>
  <c r="CH11"/>
  <c r="CB11"/>
  <c r="CA11"/>
  <c r="BU11"/>
  <c r="BT11"/>
  <c r="BN11"/>
  <c r="BM11"/>
  <c r="BG11"/>
  <c r="BF11"/>
  <c r="AZ11"/>
  <c r="AY11"/>
  <c r="AS11"/>
  <c r="AR11"/>
  <c r="AL11"/>
  <c r="AK11"/>
  <c r="AE11"/>
  <c r="AD11"/>
  <c r="X11"/>
  <c r="W11"/>
  <c r="Q11"/>
  <c r="P11"/>
  <c r="J11"/>
  <c r="HW11" s="1"/>
  <c r="I11"/>
  <c r="HX11" s="1"/>
  <c r="B11"/>
  <c r="HL10"/>
  <c r="HK10"/>
  <c r="HE10"/>
  <c r="HD10"/>
  <c r="GX10"/>
  <c r="GW10"/>
  <c r="GQ10"/>
  <c r="GP10"/>
  <c r="GJ10"/>
  <c r="GI10"/>
  <c r="GC10"/>
  <c r="GB10"/>
  <c r="FV10"/>
  <c r="FU10"/>
  <c r="FO10"/>
  <c r="FN10"/>
  <c r="FH10"/>
  <c r="FG10"/>
  <c r="FA10"/>
  <c r="EZ10"/>
  <c r="ET10"/>
  <c r="ES10"/>
  <c r="EM10"/>
  <c r="EL10"/>
  <c r="EF10"/>
  <c r="EE10"/>
  <c r="DY10"/>
  <c r="DX10"/>
  <c r="DR10"/>
  <c r="DQ10"/>
  <c r="DK10"/>
  <c r="DJ10"/>
  <c r="DD10"/>
  <c r="DC10"/>
  <c r="CW10"/>
  <c r="CV10"/>
  <c r="CP10"/>
  <c r="CO10"/>
  <c r="CI10"/>
  <c r="CH10"/>
  <c r="CB10"/>
  <c r="CA10"/>
  <c r="BU10"/>
  <c r="BT10"/>
  <c r="BN10"/>
  <c r="BM10"/>
  <c r="BG10"/>
  <c r="BF10"/>
  <c r="AZ10"/>
  <c r="AY10"/>
  <c r="AS10"/>
  <c r="AR10"/>
  <c r="AL10"/>
  <c r="AK10"/>
  <c r="AE10"/>
  <c r="AD10"/>
  <c r="X10"/>
  <c r="W10"/>
  <c r="Q10"/>
  <c r="P10"/>
  <c r="J10"/>
  <c r="HO10" s="1"/>
  <c r="I10"/>
  <c r="HX10" s="1"/>
  <c r="B10"/>
  <c r="HL9"/>
  <c r="HK9"/>
  <c r="HE9"/>
  <c r="HD9"/>
  <c r="GX9"/>
  <c r="GW9"/>
  <c r="GQ9"/>
  <c r="GP9"/>
  <c r="GJ9"/>
  <c r="GI9"/>
  <c r="GC9"/>
  <c r="GB9"/>
  <c r="FV9"/>
  <c r="FU9"/>
  <c r="FO9"/>
  <c r="FN9"/>
  <c r="FH9"/>
  <c r="FG9"/>
  <c r="FA9"/>
  <c r="EZ9"/>
  <c r="ET9"/>
  <c r="ES9"/>
  <c r="EM9"/>
  <c r="EL9"/>
  <c r="EF9"/>
  <c r="EE9"/>
  <c r="DY9"/>
  <c r="DX9"/>
  <c r="DR9"/>
  <c r="DQ9"/>
  <c r="DK9"/>
  <c r="DJ9"/>
  <c r="DD9"/>
  <c r="DC9"/>
  <c r="CW9"/>
  <c r="CV9"/>
  <c r="CP9"/>
  <c r="CO9"/>
  <c r="CI9"/>
  <c r="CH9"/>
  <c r="CB9"/>
  <c r="CA9"/>
  <c r="BU9"/>
  <c r="BT9"/>
  <c r="BN9"/>
  <c r="BM9"/>
  <c r="BG9"/>
  <c r="BF9"/>
  <c r="AZ9"/>
  <c r="AY9"/>
  <c r="AS9"/>
  <c r="AR9"/>
  <c r="AL9"/>
  <c r="AK9"/>
  <c r="AE9"/>
  <c r="AD9"/>
  <c r="X9"/>
  <c r="W9"/>
  <c r="Q9"/>
  <c r="P9"/>
  <c r="J9"/>
  <c r="HO9" s="1"/>
  <c r="I9"/>
  <c r="HX9" s="1"/>
  <c r="B9"/>
  <c r="HL8"/>
  <c r="HK8"/>
  <c r="HE8"/>
  <c r="HD8"/>
  <c r="GX8"/>
  <c r="GW8"/>
  <c r="GQ8"/>
  <c r="GP8"/>
  <c r="GJ8"/>
  <c r="GI8"/>
  <c r="GC8"/>
  <c r="GB8"/>
  <c r="FV8"/>
  <c r="FU8"/>
  <c r="FO8"/>
  <c r="FN8"/>
  <c r="FH8"/>
  <c r="FG8"/>
  <c r="FA8"/>
  <c r="EZ8"/>
  <c r="ET8"/>
  <c r="ES8"/>
  <c r="EM8"/>
  <c r="EL8"/>
  <c r="EF8"/>
  <c r="EE8"/>
  <c r="DY8"/>
  <c r="DX8"/>
  <c r="DR8"/>
  <c r="DQ8"/>
  <c r="DK8"/>
  <c r="DJ8"/>
  <c r="DD8"/>
  <c r="DC8"/>
  <c r="CW8"/>
  <c r="CV8"/>
  <c r="CP8"/>
  <c r="CO8"/>
  <c r="CI8"/>
  <c r="CH8"/>
  <c r="CB8"/>
  <c r="CA8"/>
  <c r="BU8"/>
  <c r="BT8"/>
  <c r="BN8"/>
  <c r="BM8"/>
  <c r="BG8"/>
  <c r="BF8"/>
  <c r="AZ8"/>
  <c r="AY8"/>
  <c r="AS8"/>
  <c r="AR8"/>
  <c r="AL8"/>
  <c r="AK8"/>
  <c r="AE8"/>
  <c r="AD8"/>
  <c r="X8"/>
  <c r="W8"/>
  <c r="Q8"/>
  <c r="P8"/>
  <c r="J8"/>
  <c r="HW8" s="1"/>
  <c r="I8"/>
  <c r="HX8" s="1"/>
  <c r="B8"/>
  <c r="HL7"/>
  <c r="HK7"/>
  <c r="HE7"/>
  <c r="HD7"/>
  <c r="GX7"/>
  <c r="GW7"/>
  <c r="GQ7"/>
  <c r="GP7"/>
  <c r="GJ7"/>
  <c r="GI7"/>
  <c r="GC7"/>
  <c r="GB7"/>
  <c r="FV7"/>
  <c r="FU7"/>
  <c r="FO7"/>
  <c r="FN7"/>
  <c r="FH7"/>
  <c r="FG7"/>
  <c r="FA7"/>
  <c r="EZ7"/>
  <c r="ET7"/>
  <c r="ES7"/>
  <c r="EM7"/>
  <c r="EL7"/>
  <c r="EF7"/>
  <c r="EE7"/>
  <c r="DY7"/>
  <c r="DX7"/>
  <c r="DR7"/>
  <c r="DQ7"/>
  <c r="DK7"/>
  <c r="DJ7"/>
  <c r="DD7"/>
  <c r="DC7"/>
  <c r="CW7"/>
  <c r="CV7"/>
  <c r="CP7"/>
  <c r="CO7"/>
  <c r="CI7"/>
  <c r="CH7"/>
  <c r="CB7"/>
  <c r="CA7"/>
  <c r="BU7"/>
  <c r="BT7"/>
  <c r="BN7"/>
  <c r="BM7"/>
  <c r="BG7"/>
  <c r="BF7"/>
  <c r="AZ7"/>
  <c r="AY7"/>
  <c r="AS7"/>
  <c r="AR7"/>
  <c r="AL7"/>
  <c r="AK7"/>
  <c r="AE7"/>
  <c r="AD7"/>
  <c r="X7"/>
  <c r="W7"/>
  <c r="Q7"/>
  <c r="P7"/>
  <c r="J7"/>
  <c r="HO7" s="1"/>
  <c r="I7"/>
  <c r="HX7" s="1"/>
  <c r="B7"/>
  <c r="E4"/>
  <c r="B3"/>
  <c r="HK21" i="6"/>
  <c r="HL21" s="1"/>
  <c r="HD21"/>
  <c r="HE21" s="1"/>
  <c r="GW21"/>
  <c r="GX21" s="1"/>
  <c r="GP21"/>
  <c r="GQ21" s="1"/>
  <c r="GI21"/>
  <c r="GJ21" s="1"/>
  <c r="GB21"/>
  <c r="GC21" s="1"/>
  <c r="FU21"/>
  <c r="FV21" s="1"/>
  <c r="FN21"/>
  <c r="FO21" s="1"/>
  <c r="FG21"/>
  <c r="FH21" s="1"/>
  <c r="EZ21"/>
  <c r="FA21" s="1"/>
  <c r="ES21"/>
  <c r="ET21" s="1"/>
  <c r="EL21"/>
  <c r="EM21" s="1"/>
  <c r="EE21"/>
  <c r="EF21" s="1"/>
  <c r="DX21"/>
  <c r="DY21" s="1"/>
  <c r="DQ21"/>
  <c r="DR21" s="1"/>
  <c r="DJ21"/>
  <c r="DK21" s="1"/>
  <c r="DC21"/>
  <c r="DD21" s="1"/>
  <c r="CV21"/>
  <c r="CW21" s="1"/>
  <c r="CO21"/>
  <c r="CP21" s="1"/>
  <c r="CH21"/>
  <c r="CI21" s="1"/>
  <c r="CA21"/>
  <c r="CB21" s="1"/>
  <c r="BT21"/>
  <c r="BU21" s="1"/>
  <c r="BM21"/>
  <c r="BN21" s="1"/>
  <c r="BF21"/>
  <c r="BG21" s="1"/>
  <c r="AY21"/>
  <c r="AZ21" s="1"/>
  <c r="AR21"/>
  <c r="AS21" s="1"/>
  <c r="AK21"/>
  <c r="AL21" s="1"/>
  <c r="AD21"/>
  <c r="AE21" s="1"/>
  <c r="W21"/>
  <c r="X21" s="1"/>
  <c r="P21"/>
  <c r="Q21" s="1"/>
  <c r="I21"/>
  <c r="B21"/>
  <c r="HK20"/>
  <c r="HL20" s="1"/>
  <c r="HD20"/>
  <c r="HE20" s="1"/>
  <c r="GW20"/>
  <c r="GX20" s="1"/>
  <c r="GP20"/>
  <c r="GQ20" s="1"/>
  <c r="GI20"/>
  <c r="GJ20" s="1"/>
  <c r="GB20"/>
  <c r="GC20" s="1"/>
  <c r="FU20"/>
  <c r="FV20" s="1"/>
  <c r="FN20"/>
  <c r="FO20" s="1"/>
  <c r="FG20"/>
  <c r="FH20" s="1"/>
  <c r="EZ20"/>
  <c r="FA20" s="1"/>
  <c r="ES20"/>
  <c r="ET20" s="1"/>
  <c r="EL20"/>
  <c r="EM20" s="1"/>
  <c r="EE20"/>
  <c r="EF20" s="1"/>
  <c r="DX20"/>
  <c r="DY20" s="1"/>
  <c r="DQ20"/>
  <c r="DR20" s="1"/>
  <c r="DJ20"/>
  <c r="DK20" s="1"/>
  <c r="DC20"/>
  <c r="DD20" s="1"/>
  <c r="CV20"/>
  <c r="CW20" s="1"/>
  <c r="CO20"/>
  <c r="CP20" s="1"/>
  <c r="CH20"/>
  <c r="CI20" s="1"/>
  <c r="CA20"/>
  <c r="CB20" s="1"/>
  <c r="BT20"/>
  <c r="BU20" s="1"/>
  <c r="BM20"/>
  <c r="BN20" s="1"/>
  <c r="BF20"/>
  <c r="BG20" s="1"/>
  <c r="AY20"/>
  <c r="AZ20" s="1"/>
  <c r="AR20"/>
  <c r="AS20" s="1"/>
  <c r="AK20"/>
  <c r="AL20" s="1"/>
  <c r="AD20"/>
  <c r="AE20" s="1"/>
  <c r="W20"/>
  <c r="X20" s="1"/>
  <c r="P20"/>
  <c r="Q20" s="1"/>
  <c r="I20"/>
  <c r="B20"/>
  <c r="HK19"/>
  <c r="HL19" s="1"/>
  <c r="HD19"/>
  <c r="HE19" s="1"/>
  <c r="GW19"/>
  <c r="GX19" s="1"/>
  <c r="GP19"/>
  <c r="GQ19" s="1"/>
  <c r="GI19"/>
  <c r="GJ19" s="1"/>
  <c r="GB19"/>
  <c r="GC19" s="1"/>
  <c r="FU19"/>
  <c r="FV19" s="1"/>
  <c r="FN19"/>
  <c r="FO19" s="1"/>
  <c r="FG19"/>
  <c r="FH19" s="1"/>
  <c r="EZ19"/>
  <c r="FA19" s="1"/>
  <c r="ES19"/>
  <c r="ET19" s="1"/>
  <c r="EL19"/>
  <c r="EM19" s="1"/>
  <c r="EE19"/>
  <c r="EF19" s="1"/>
  <c r="DX19"/>
  <c r="DY19" s="1"/>
  <c r="DQ19"/>
  <c r="DR19" s="1"/>
  <c r="DJ19"/>
  <c r="DK19" s="1"/>
  <c r="DC19"/>
  <c r="DD19" s="1"/>
  <c r="CV19"/>
  <c r="CW19" s="1"/>
  <c r="CO19"/>
  <c r="CP19" s="1"/>
  <c r="CH19"/>
  <c r="CI19" s="1"/>
  <c r="CA19"/>
  <c r="CB19" s="1"/>
  <c r="BT19"/>
  <c r="BU19" s="1"/>
  <c r="BM19"/>
  <c r="BN19" s="1"/>
  <c r="BF19"/>
  <c r="BG19" s="1"/>
  <c r="AY19"/>
  <c r="AZ19" s="1"/>
  <c r="AR19"/>
  <c r="AS19" s="1"/>
  <c r="AK19"/>
  <c r="AL19" s="1"/>
  <c r="AD19"/>
  <c r="AE19" s="1"/>
  <c r="W19"/>
  <c r="X19" s="1"/>
  <c r="P19"/>
  <c r="Q19" s="1"/>
  <c r="I19"/>
  <c r="B19"/>
  <c r="HK18"/>
  <c r="HL18" s="1"/>
  <c r="HD18"/>
  <c r="HE18" s="1"/>
  <c r="GW18"/>
  <c r="GX18" s="1"/>
  <c r="GP18"/>
  <c r="GQ18" s="1"/>
  <c r="GI18"/>
  <c r="GJ18" s="1"/>
  <c r="GB18"/>
  <c r="GC18" s="1"/>
  <c r="FU18"/>
  <c r="FV18" s="1"/>
  <c r="FN18"/>
  <c r="FO18" s="1"/>
  <c r="FG18"/>
  <c r="FH18" s="1"/>
  <c r="EZ18"/>
  <c r="FA18" s="1"/>
  <c r="ES18"/>
  <c r="ET18" s="1"/>
  <c r="EL18"/>
  <c r="EM18" s="1"/>
  <c r="EE18"/>
  <c r="EF18" s="1"/>
  <c r="DX18"/>
  <c r="DY18" s="1"/>
  <c r="DQ18"/>
  <c r="DR18" s="1"/>
  <c r="DJ18"/>
  <c r="DK18" s="1"/>
  <c r="DC18"/>
  <c r="DD18" s="1"/>
  <c r="CV18"/>
  <c r="CW18" s="1"/>
  <c r="CO18"/>
  <c r="CP18" s="1"/>
  <c r="CH18"/>
  <c r="CI18" s="1"/>
  <c r="CA18"/>
  <c r="CB18" s="1"/>
  <c r="BT18"/>
  <c r="BU18" s="1"/>
  <c r="BM18"/>
  <c r="BN18" s="1"/>
  <c r="BF18"/>
  <c r="BG18" s="1"/>
  <c r="AY18"/>
  <c r="AZ18" s="1"/>
  <c r="AR18"/>
  <c r="AS18" s="1"/>
  <c r="AK18"/>
  <c r="AL18" s="1"/>
  <c r="AD18"/>
  <c r="AE18" s="1"/>
  <c r="W18"/>
  <c r="X18" s="1"/>
  <c r="P18"/>
  <c r="Q18" s="1"/>
  <c r="I18"/>
  <c r="B18"/>
  <c r="HK17"/>
  <c r="HL17" s="1"/>
  <c r="HD17"/>
  <c r="HE17" s="1"/>
  <c r="GW17"/>
  <c r="GX17" s="1"/>
  <c r="GP17"/>
  <c r="GQ17" s="1"/>
  <c r="GI17"/>
  <c r="GJ17" s="1"/>
  <c r="GB17"/>
  <c r="GC17" s="1"/>
  <c r="FU17"/>
  <c r="FV17" s="1"/>
  <c r="FN17"/>
  <c r="FO17" s="1"/>
  <c r="FG17"/>
  <c r="FH17" s="1"/>
  <c r="EZ17"/>
  <c r="FA17" s="1"/>
  <c r="ES17"/>
  <c r="ET17" s="1"/>
  <c r="EL17"/>
  <c r="EM17" s="1"/>
  <c r="EE17"/>
  <c r="EF17" s="1"/>
  <c r="DX17"/>
  <c r="DY17" s="1"/>
  <c r="DQ17"/>
  <c r="DR17" s="1"/>
  <c r="DJ17"/>
  <c r="DK17" s="1"/>
  <c r="DC17"/>
  <c r="DD17" s="1"/>
  <c r="CV17"/>
  <c r="CW17" s="1"/>
  <c r="CO17"/>
  <c r="CP17" s="1"/>
  <c r="CH17"/>
  <c r="CI17" s="1"/>
  <c r="CA17"/>
  <c r="CB17" s="1"/>
  <c r="BT17"/>
  <c r="BU17" s="1"/>
  <c r="BM17"/>
  <c r="BN17" s="1"/>
  <c r="BF17"/>
  <c r="BG17" s="1"/>
  <c r="AY17"/>
  <c r="AZ17" s="1"/>
  <c r="AR17"/>
  <c r="AS17" s="1"/>
  <c r="AK17"/>
  <c r="AL17" s="1"/>
  <c r="AD17"/>
  <c r="AE17" s="1"/>
  <c r="W17"/>
  <c r="X17" s="1"/>
  <c r="P17"/>
  <c r="Q17" s="1"/>
  <c r="I17"/>
  <c r="B17"/>
  <c r="HK16"/>
  <c r="HL16" s="1"/>
  <c r="HD16"/>
  <c r="HE16" s="1"/>
  <c r="GW16"/>
  <c r="GX16" s="1"/>
  <c r="GP16"/>
  <c r="GQ16" s="1"/>
  <c r="GI16"/>
  <c r="GJ16" s="1"/>
  <c r="GB16"/>
  <c r="GC16" s="1"/>
  <c r="FU16"/>
  <c r="FV16" s="1"/>
  <c r="FN16"/>
  <c r="FO16" s="1"/>
  <c r="FG16"/>
  <c r="FH16" s="1"/>
  <c r="EZ16"/>
  <c r="FA16" s="1"/>
  <c r="ES16"/>
  <c r="ET16" s="1"/>
  <c r="EL16"/>
  <c r="EM16" s="1"/>
  <c r="EE16"/>
  <c r="EF16" s="1"/>
  <c r="DX16"/>
  <c r="DY16" s="1"/>
  <c r="DQ16"/>
  <c r="DR16" s="1"/>
  <c r="DJ16"/>
  <c r="DK16" s="1"/>
  <c r="DC16"/>
  <c r="DD16" s="1"/>
  <c r="CV16"/>
  <c r="CW16" s="1"/>
  <c r="CO16"/>
  <c r="CP16" s="1"/>
  <c r="CH16"/>
  <c r="CI16" s="1"/>
  <c r="CA16"/>
  <c r="CB16" s="1"/>
  <c r="BT16"/>
  <c r="BU16" s="1"/>
  <c r="BM16"/>
  <c r="BN16" s="1"/>
  <c r="BF16"/>
  <c r="BG16" s="1"/>
  <c r="AY16"/>
  <c r="AZ16" s="1"/>
  <c r="AR16"/>
  <c r="AS16" s="1"/>
  <c r="AK16"/>
  <c r="AL16" s="1"/>
  <c r="AD16"/>
  <c r="AE16" s="1"/>
  <c r="W16"/>
  <c r="X16" s="1"/>
  <c r="P16"/>
  <c r="Q16" s="1"/>
  <c r="I16"/>
  <c r="B16"/>
  <c r="HK15"/>
  <c r="HL15" s="1"/>
  <c r="HD15"/>
  <c r="HE15" s="1"/>
  <c r="GW15"/>
  <c r="GX15" s="1"/>
  <c r="GP15"/>
  <c r="GQ15" s="1"/>
  <c r="GI15"/>
  <c r="GJ15" s="1"/>
  <c r="GB15"/>
  <c r="GC15" s="1"/>
  <c r="FU15"/>
  <c r="FV15" s="1"/>
  <c r="FN15"/>
  <c r="FO15" s="1"/>
  <c r="FG15"/>
  <c r="FH15" s="1"/>
  <c r="EZ15"/>
  <c r="FA15" s="1"/>
  <c r="ES15"/>
  <c r="ET15" s="1"/>
  <c r="EL15"/>
  <c r="EM15" s="1"/>
  <c r="EE15"/>
  <c r="EF15" s="1"/>
  <c r="DX15"/>
  <c r="DY15" s="1"/>
  <c r="DQ15"/>
  <c r="DR15" s="1"/>
  <c r="DJ15"/>
  <c r="DK15" s="1"/>
  <c r="DC15"/>
  <c r="DD15" s="1"/>
  <c r="CV15"/>
  <c r="CW15" s="1"/>
  <c r="CO15"/>
  <c r="CP15" s="1"/>
  <c r="CH15"/>
  <c r="CI15" s="1"/>
  <c r="CA15"/>
  <c r="CB15" s="1"/>
  <c r="BT15"/>
  <c r="BU15" s="1"/>
  <c r="BM15"/>
  <c r="BN15" s="1"/>
  <c r="BF15"/>
  <c r="BG15" s="1"/>
  <c r="AY15"/>
  <c r="AZ15" s="1"/>
  <c r="AR15"/>
  <c r="AS15" s="1"/>
  <c r="AK15"/>
  <c r="AL15" s="1"/>
  <c r="AD15"/>
  <c r="AE15" s="1"/>
  <c r="W15"/>
  <c r="X15" s="1"/>
  <c r="P15"/>
  <c r="Q15" s="1"/>
  <c r="I15"/>
  <c r="B15"/>
  <c r="HK14"/>
  <c r="HL14" s="1"/>
  <c r="HD14"/>
  <c r="HE14" s="1"/>
  <c r="GW14"/>
  <c r="GX14" s="1"/>
  <c r="GP14"/>
  <c r="GQ14" s="1"/>
  <c r="GI14"/>
  <c r="GJ14" s="1"/>
  <c r="GB14"/>
  <c r="GC14" s="1"/>
  <c r="FU14"/>
  <c r="FV14" s="1"/>
  <c r="FN14"/>
  <c r="FO14" s="1"/>
  <c r="FG14"/>
  <c r="FH14" s="1"/>
  <c r="EZ14"/>
  <c r="FA14" s="1"/>
  <c r="ES14"/>
  <c r="ET14" s="1"/>
  <c r="EL14"/>
  <c r="EM14" s="1"/>
  <c r="EE14"/>
  <c r="EF14" s="1"/>
  <c r="DX14"/>
  <c r="DY14" s="1"/>
  <c r="DQ14"/>
  <c r="DR14" s="1"/>
  <c r="DJ14"/>
  <c r="DK14" s="1"/>
  <c r="DC14"/>
  <c r="DD14" s="1"/>
  <c r="CV14"/>
  <c r="CW14" s="1"/>
  <c r="CO14"/>
  <c r="CP14" s="1"/>
  <c r="CH14"/>
  <c r="CI14" s="1"/>
  <c r="CA14"/>
  <c r="CB14" s="1"/>
  <c r="BT14"/>
  <c r="BU14" s="1"/>
  <c r="BM14"/>
  <c r="BN14" s="1"/>
  <c r="BF14"/>
  <c r="BG14" s="1"/>
  <c r="AY14"/>
  <c r="AZ14" s="1"/>
  <c r="AR14"/>
  <c r="AS14" s="1"/>
  <c r="AK14"/>
  <c r="AL14" s="1"/>
  <c r="AD14"/>
  <c r="AE14" s="1"/>
  <c r="W14"/>
  <c r="X14" s="1"/>
  <c r="P14"/>
  <c r="Q14" s="1"/>
  <c r="I14"/>
  <c r="B14"/>
  <c r="HK13"/>
  <c r="HL13" s="1"/>
  <c r="HD13"/>
  <c r="HE13" s="1"/>
  <c r="GW13"/>
  <c r="GX13" s="1"/>
  <c r="GP13"/>
  <c r="GQ13" s="1"/>
  <c r="GI13"/>
  <c r="GJ13" s="1"/>
  <c r="GB13"/>
  <c r="GC13" s="1"/>
  <c r="FU13"/>
  <c r="FV13" s="1"/>
  <c r="FN13"/>
  <c r="FO13" s="1"/>
  <c r="FG13"/>
  <c r="FH13" s="1"/>
  <c r="EZ13"/>
  <c r="FA13" s="1"/>
  <c r="ES13"/>
  <c r="ET13" s="1"/>
  <c r="EL13"/>
  <c r="EM13" s="1"/>
  <c r="EE13"/>
  <c r="EF13" s="1"/>
  <c r="DX13"/>
  <c r="DY13" s="1"/>
  <c r="DQ13"/>
  <c r="DR13" s="1"/>
  <c r="DJ13"/>
  <c r="DK13" s="1"/>
  <c r="DC13"/>
  <c r="DD13" s="1"/>
  <c r="CV13"/>
  <c r="CW13" s="1"/>
  <c r="CO13"/>
  <c r="CP13" s="1"/>
  <c r="CH13"/>
  <c r="CI13" s="1"/>
  <c r="CA13"/>
  <c r="CB13" s="1"/>
  <c r="BT13"/>
  <c r="BU13" s="1"/>
  <c r="BM13"/>
  <c r="BN13" s="1"/>
  <c r="BF13"/>
  <c r="BG13" s="1"/>
  <c r="AY13"/>
  <c r="AZ13" s="1"/>
  <c r="AR13"/>
  <c r="AS13" s="1"/>
  <c r="AK13"/>
  <c r="AL13" s="1"/>
  <c r="AD13"/>
  <c r="AE13" s="1"/>
  <c r="W13"/>
  <c r="X13" s="1"/>
  <c r="P13"/>
  <c r="Q13" s="1"/>
  <c r="I13"/>
  <c r="B13"/>
  <c r="HK12"/>
  <c r="HL12" s="1"/>
  <c r="HD12"/>
  <c r="HE12" s="1"/>
  <c r="GW12"/>
  <c r="GX12" s="1"/>
  <c r="GP12"/>
  <c r="GQ12" s="1"/>
  <c r="GI12"/>
  <c r="GJ12" s="1"/>
  <c r="GB12"/>
  <c r="GC12" s="1"/>
  <c r="FU12"/>
  <c r="FV12" s="1"/>
  <c r="FN12"/>
  <c r="FO12" s="1"/>
  <c r="FG12"/>
  <c r="FH12" s="1"/>
  <c r="EZ12"/>
  <c r="FA12" s="1"/>
  <c r="ES12"/>
  <c r="ET12" s="1"/>
  <c r="EL12"/>
  <c r="EM12" s="1"/>
  <c r="EE12"/>
  <c r="EF12" s="1"/>
  <c r="DX12"/>
  <c r="DY12" s="1"/>
  <c r="DQ12"/>
  <c r="DR12" s="1"/>
  <c r="DJ12"/>
  <c r="DK12" s="1"/>
  <c r="DC12"/>
  <c r="DD12" s="1"/>
  <c r="CV12"/>
  <c r="CW12" s="1"/>
  <c r="CO12"/>
  <c r="CP12" s="1"/>
  <c r="CH12"/>
  <c r="CI12" s="1"/>
  <c r="CA12"/>
  <c r="CB12" s="1"/>
  <c r="BT12"/>
  <c r="BU12" s="1"/>
  <c r="BM12"/>
  <c r="BN12" s="1"/>
  <c r="BF12"/>
  <c r="BG12" s="1"/>
  <c r="AY12"/>
  <c r="AZ12" s="1"/>
  <c r="AR12"/>
  <c r="AS12" s="1"/>
  <c r="AK12"/>
  <c r="AL12" s="1"/>
  <c r="AD12"/>
  <c r="AE12" s="1"/>
  <c r="W12"/>
  <c r="X12" s="1"/>
  <c r="P12"/>
  <c r="Q12" s="1"/>
  <c r="I12"/>
  <c r="B12"/>
  <c r="HK11"/>
  <c r="HL11" s="1"/>
  <c r="HD11"/>
  <c r="HE11" s="1"/>
  <c r="GW11"/>
  <c r="GX11" s="1"/>
  <c r="GP11"/>
  <c r="GQ11" s="1"/>
  <c r="GI11"/>
  <c r="GJ11" s="1"/>
  <c r="GB11"/>
  <c r="GC11" s="1"/>
  <c r="FU11"/>
  <c r="FV11" s="1"/>
  <c r="FN11"/>
  <c r="FO11" s="1"/>
  <c r="FG11"/>
  <c r="FH11" s="1"/>
  <c r="EZ11"/>
  <c r="FA11" s="1"/>
  <c r="ES11"/>
  <c r="ET11" s="1"/>
  <c r="EL11"/>
  <c r="EM11" s="1"/>
  <c r="EE11"/>
  <c r="EF11" s="1"/>
  <c r="DX11"/>
  <c r="DY11" s="1"/>
  <c r="DQ11"/>
  <c r="DR11" s="1"/>
  <c r="DJ11"/>
  <c r="DK11" s="1"/>
  <c r="DC11"/>
  <c r="DD11" s="1"/>
  <c r="CV11"/>
  <c r="CW11" s="1"/>
  <c r="CO11"/>
  <c r="CP11" s="1"/>
  <c r="CH11"/>
  <c r="CI11" s="1"/>
  <c r="CA11"/>
  <c r="CB11" s="1"/>
  <c r="BT11"/>
  <c r="BU11" s="1"/>
  <c r="BM11"/>
  <c r="BN11" s="1"/>
  <c r="BF11"/>
  <c r="BG11" s="1"/>
  <c r="AY11"/>
  <c r="AZ11" s="1"/>
  <c r="AR11"/>
  <c r="AS11" s="1"/>
  <c r="AK11"/>
  <c r="AL11" s="1"/>
  <c r="AD11"/>
  <c r="AE11" s="1"/>
  <c r="W11"/>
  <c r="X11" s="1"/>
  <c r="P11"/>
  <c r="Q11" s="1"/>
  <c r="I11"/>
  <c r="B11"/>
  <c r="HK10"/>
  <c r="HL10" s="1"/>
  <c r="HD10"/>
  <c r="HE10" s="1"/>
  <c r="GW10"/>
  <c r="GX10" s="1"/>
  <c r="GP10"/>
  <c r="GQ10" s="1"/>
  <c r="GI10"/>
  <c r="GJ10" s="1"/>
  <c r="GB10"/>
  <c r="GC10" s="1"/>
  <c r="FU10"/>
  <c r="FV10" s="1"/>
  <c r="FN10"/>
  <c r="FO10" s="1"/>
  <c r="FG10"/>
  <c r="FH10" s="1"/>
  <c r="EZ10"/>
  <c r="FA10" s="1"/>
  <c r="ES10"/>
  <c r="ET10" s="1"/>
  <c r="EL10"/>
  <c r="EM10" s="1"/>
  <c r="EE10"/>
  <c r="EF10" s="1"/>
  <c r="DX10"/>
  <c r="DY10" s="1"/>
  <c r="DQ10"/>
  <c r="DR10" s="1"/>
  <c r="DJ10"/>
  <c r="DK10" s="1"/>
  <c r="DC10"/>
  <c r="DD10" s="1"/>
  <c r="CV10"/>
  <c r="CW10" s="1"/>
  <c r="CO10"/>
  <c r="CP10" s="1"/>
  <c r="CH10"/>
  <c r="CI10" s="1"/>
  <c r="CA10"/>
  <c r="CB10" s="1"/>
  <c r="BT10"/>
  <c r="BU10" s="1"/>
  <c r="BM10"/>
  <c r="BN10" s="1"/>
  <c r="BF10"/>
  <c r="BG10" s="1"/>
  <c r="AY10"/>
  <c r="AZ10" s="1"/>
  <c r="AR10"/>
  <c r="AS10" s="1"/>
  <c r="AK10"/>
  <c r="AL10" s="1"/>
  <c r="AD10"/>
  <c r="AE10" s="1"/>
  <c r="W10"/>
  <c r="X10" s="1"/>
  <c r="P10"/>
  <c r="Q10" s="1"/>
  <c r="I10"/>
  <c r="B10"/>
  <c r="HK9"/>
  <c r="HL9" s="1"/>
  <c r="HD9"/>
  <c r="HE9" s="1"/>
  <c r="GW9"/>
  <c r="GX9" s="1"/>
  <c r="GP9"/>
  <c r="GQ9" s="1"/>
  <c r="GI9"/>
  <c r="GJ9" s="1"/>
  <c r="GB9"/>
  <c r="GC9" s="1"/>
  <c r="FU9"/>
  <c r="FV9" s="1"/>
  <c r="FN9"/>
  <c r="FO9" s="1"/>
  <c r="FG9"/>
  <c r="FH9" s="1"/>
  <c r="EZ9"/>
  <c r="FA9" s="1"/>
  <c r="ES9"/>
  <c r="ET9" s="1"/>
  <c r="EL9"/>
  <c r="EM9" s="1"/>
  <c r="EE9"/>
  <c r="EF9" s="1"/>
  <c r="DX9"/>
  <c r="DY9" s="1"/>
  <c r="DQ9"/>
  <c r="DR9" s="1"/>
  <c r="DJ9"/>
  <c r="DK9" s="1"/>
  <c r="DC9"/>
  <c r="DD9" s="1"/>
  <c r="CV9"/>
  <c r="CW9" s="1"/>
  <c r="CO9"/>
  <c r="CP9" s="1"/>
  <c r="CH9"/>
  <c r="CI9" s="1"/>
  <c r="CA9"/>
  <c r="CB9" s="1"/>
  <c r="BT9"/>
  <c r="BU9" s="1"/>
  <c r="BM9"/>
  <c r="BN9" s="1"/>
  <c r="BF9"/>
  <c r="BG9" s="1"/>
  <c r="AY9"/>
  <c r="AZ9" s="1"/>
  <c r="AR9"/>
  <c r="AS9" s="1"/>
  <c r="AK9"/>
  <c r="AL9" s="1"/>
  <c r="AD9"/>
  <c r="AE9" s="1"/>
  <c r="W9"/>
  <c r="X9" s="1"/>
  <c r="P9"/>
  <c r="Q9" s="1"/>
  <c r="I9"/>
  <c r="B9"/>
  <c r="HK8"/>
  <c r="HL8" s="1"/>
  <c r="HD8"/>
  <c r="HE8" s="1"/>
  <c r="GW8"/>
  <c r="GX8" s="1"/>
  <c r="GP8"/>
  <c r="GQ8" s="1"/>
  <c r="GI8"/>
  <c r="GJ8" s="1"/>
  <c r="GB8"/>
  <c r="GC8" s="1"/>
  <c r="FU8"/>
  <c r="FV8" s="1"/>
  <c r="FN8"/>
  <c r="FO8" s="1"/>
  <c r="FG8"/>
  <c r="FH8" s="1"/>
  <c r="EZ8"/>
  <c r="FA8" s="1"/>
  <c r="ES8"/>
  <c r="ET8" s="1"/>
  <c r="EL8"/>
  <c r="EM8" s="1"/>
  <c r="EE8"/>
  <c r="EF8" s="1"/>
  <c r="DX8"/>
  <c r="DY8" s="1"/>
  <c r="DQ8"/>
  <c r="DR8" s="1"/>
  <c r="DJ8"/>
  <c r="DK8" s="1"/>
  <c r="DC8"/>
  <c r="DD8" s="1"/>
  <c r="CV8"/>
  <c r="CW8" s="1"/>
  <c r="CO8"/>
  <c r="CP8" s="1"/>
  <c r="CH8"/>
  <c r="CI8" s="1"/>
  <c r="CA8"/>
  <c r="CB8" s="1"/>
  <c r="BT8"/>
  <c r="BU8" s="1"/>
  <c r="BM8"/>
  <c r="BN8" s="1"/>
  <c r="BF8"/>
  <c r="BG8" s="1"/>
  <c r="AY8"/>
  <c r="AZ8" s="1"/>
  <c r="AR8"/>
  <c r="AS8" s="1"/>
  <c r="AK8"/>
  <c r="AL8" s="1"/>
  <c r="AD8"/>
  <c r="AE8" s="1"/>
  <c r="W8"/>
  <c r="X8" s="1"/>
  <c r="P8"/>
  <c r="Q8" s="1"/>
  <c r="I8"/>
  <c r="B8"/>
  <c r="HK7"/>
  <c r="HL7" s="1"/>
  <c r="HD7"/>
  <c r="HE7" s="1"/>
  <c r="GW7"/>
  <c r="GX7" s="1"/>
  <c r="GP7"/>
  <c r="GQ7" s="1"/>
  <c r="GI7"/>
  <c r="GJ7" s="1"/>
  <c r="GB7"/>
  <c r="GC7" s="1"/>
  <c r="FU7"/>
  <c r="FV7" s="1"/>
  <c r="FN7"/>
  <c r="FO7" s="1"/>
  <c r="FG7"/>
  <c r="FH7" s="1"/>
  <c r="EZ7"/>
  <c r="FA7" s="1"/>
  <c r="ES7"/>
  <c r="ET7" s="1"/>
  <c r="EL7"/>
  <c r="EM7" s="1"/>
  <c r="EE7"/>
  <c r="EF7" s="1"/>
  <c r="DX7"/>
  <c r="DY7" s="1"/>
  <c r="DQ7"/>
  <c r="DR7" s="1"/>
  <c r="DJ7"/>
  <c r="DK7" s="1"/>
  <c r="DC7"/>
  <c r="DD7" s="1"/>
  <c r="CV7"/>
  <c r="CW7" s="1"/>
  <c r="CO7"/>
  <c r="CP7" s="1"/>
  <c r="CH7"/>
  <c r="CI7" s="1"/>
  <c r="CA7"/>
  <c r="CB7" s="1"/>
  <c r="BT7"/>
  <c r="BU7" s="1"/>
  <c r="BM7"/>
  <c r="BN7" s="1"/>
  <c r="BF7"/>
  <c r="BG7" s="1"/>
  <c r="AY7"/>
  <c r="AZ7" s="1"/>
  <c r="AR7"/>
  <c r="AS7" s="1"/>
  <c r="AK7"/>
  <c r="AL7" s="1"/>
  <c r="AD7"/>
  <c r="AE7" s="1"/>
  <c r="W7"/>
  <c r="X7" s="1"/>
  <c r="P7"/>
  <c r="Q7" s="1"/>
  <c r="I7"/>
  <c r="B7"/>
  <c r="E4"/>
  <c r="B3"/>
  <c r="B7" i="3"/>
  <c r="B8"/>
  <c r="B9"/>
  <c r="B10"/>
  <c r="B11"/>
  <c r="B12"/>
  <c r="B13"/>
  <c r="B14"/>
  <c r="E3"/>
  <c r="E4" s="1"/>
  <c r="K2" s="1"/>
  <c r="B3"/>
  <c r="EE7"/>
  <c r="EF7" s="1"/>
  <c r="EL7"/>
  <c r="EM7" s="1"/>
  <c r="ES7"/>
  <c r="ET7" s="1"/>
  <c r="EZ7"/>
  <c r="FA7" s="1"/>
  <c r="FG7"/>
  <c r="FH7" s="1"/>
  <c r="FN7"/>
  <c r="FO7" s="1"/>
  <c r="FU7"/>
  <c r="FV7" s="1"/>
  <c r="GB7"/>
  <c r="GC7" s="1"/>
  <c r="GI7"/>
  <c r="GJ7" s="1"/>
  <c r="GP7"/>
  <c r="GQ7" s="1"/>
  <c r="GW7"/>
  <c r="GX7" s="1"/>
  <c r="HD7"/>
  <c r="HE7" s="1"/>
  <c r="HK7"/>
  <c r="HL7" s="1"/>
  <c r="EE8"/>
  <c r="EF8" s="1"/>
  <c r="EL8"/>
  <c r="EM8" s="1"/>
  <c r="ES8"/>
  <c r="ET8" s="1"/>
  <c r="EZ8"/>
  <c r="FA8" s="1"/>
  <c r="FG8"/>
  <c r="FH8" s="1"/>
  <c r="FN8"/>
  <c r="FO8" s="1"/>
  <c r="FU8"/>
  <c r="FV8" s="1"/>
  <c r="GB8"/>
  <c r="GC8" s="1"/>
  <c r="GI8"/>
  <c r="GJ8" s="1"/>
  <c r="GP8"/>
  <c r="GQ8" s="1"/>
  <c r="GW8"/>
  <c r="GX8" s="1"/>
  <c r="HD8"/>
  <c r="HE8" s="1"/>
  <c r="HK8"/>
  <c r="HL8" s="1"/>
  <c r="EE9"/>
  <c r="EF9"/>
  <c r="EL9"/>
  <c r="EM9"/>
  <c r="ES9"/>
  <c r="ET9"/>
  <c r="EZ9"/>
  <c r="FA9"/>
  <c r="FG9"/>
  <c r="FH9"/>
  <c r="FN9"/>
  <c r="FO9"/>
  <c r="FU9"/>
  <c r="FV9"/>
  <c r="GB9"/>
  <c r="GC9"/>
  <c r="GI9"/>
  <c r="GJ9"/>
  <c r="GP9"/>
  <c r="GQ9"/>
  <c r="GW9"/>
  <c r="GX9"/>
  <c r="HD9"/>
  <c r="HE9"/>
  <c r="HK9"/>
  <c r="HL9"/>
  <c r="EE10"/>
  <c r="EF10"/>
  <c r="EL10"/>
  <c r="EM10"/>
  <c r="ES10"/>
  <c r="ET10"/>
  <c r="EZ10"/>
  <c r="FA10"/>
  <c r="FG10"/>
  <c r="FH10"/>
  <c r="FN10"/>
  <c r="FO10"/>
  <c r="FU10"/>
  <c r="FV10"/>
  <c r="GB10"/>
  <c r="GC10"/>
  <c r="GI10"/>
  <c r="GJ10"/>
  <c r="GP10"/>
  <c r="GQ10"/>
  <c r="GW10"/>
  <c r="GX10"/>
  <c r="HD10"/>
  <c r="HE10"/>
  <c r="HK10"/>
  <c r="HL10"/>
  <c r="EE11"/>
  <c r="EF11"/>
  <c r="EL11"/>
  <c r="EM11"/>
  <c r="ES11"/>
  <c r="ET11"/>
  <c r="EZ11"/>
  <c r="FA11"/>
  <c r="FG11"/>
  <c r="FH11"/>
  <c r="FN11"/>
  <c r="FO11"/>
  <c r="FU11"/>
  <c r="FV11"/>
  <c r="GB11"/>
  <c r="GC11"/>
  <c r="GI11"/>
  <c r="GJ11"/>
  <c r="GP11"/>
  <c r="GQ11"/>
  <c r="GW11"/>
  <c r="GX11"/>
  <c r="HD11"/>
  <c r="HE11"/>
  <c r="HK11"/>
  <c r="HL11"/>
  <c r="EE12"/>
  <c r="EF12"/>
  <c r="EL12"/>
  <c r="EM12"/>
  <c r="ES12"/>
  <c r="ET12"/>
  <c r="EZ12"/>
  <c r="FA12"/>
  <c r="FG12"/>
  <c r="FH12"/>
  <c r="FN12"/>
  <c r="FO12"/>
  <c r="FU12"/>
  <c r="FV12"/>
  <c r="GB12"/>
  <c r="GC12"/>
  <c r="GI12"/>
  <c r="GJ12"/>
  <c r="GP12"/>
  <c r="GQ12"/>
  <c r="GW12"/>
  <c r="GX12"/>
  <c r="HD12"/>
  <c r="HE12"/>
  <c r="HK12"/>
  <c r="HL12"/>
  <c r="EE13"/>
  <c r="EF13"/>
  <c r="EL13"/>
  <c r="EM13"/>
  <c r="ES13"/>
  <c r="ET13"/>
  <c r="EZ13"/>
  <c r="FA13"/>
  <c r="FG13"/>
  <c r="FH13"/>
  <c r="FN13"/>
  <c r="FO13"/>
  <c r="FU13"/>
  <c r="FV13"/>
  <c r="GB13"/>
  <c r="GC13"/>
  <c r="GI13"/>
  <c r="GJ13"/>
  <c r="GP13"/>
  <c r="GQ13"/>
  <c r="GW13"/>
  <c r="GX13"/>
  <c r="HD13"/>
  <c r="HE13"/>
  <c r="HK13"/>
  <c r="HL13"/>
  <c r="EE14"/>
  <c r="EF14"/>
  <c r="EL14"/>
  <c r="EM14"/>
  <c r="ES14"/>
  <c r="ET14"/>
  <c r="EZ14"/>
  <c r="FA14"/>
  <c r="FG14"/>
  <c r="FH14"/>
  <c r="FN14"/>
  <c r="FO14"/>
  <c r="FU14"/>
  <c r="FV14"/>
  <c r="GB14"/>
  <c r="GC14"/>
  <c r="GI14"/>
  <c r="GJ14"/>
  <c r="GP14"/>
  <c r="GQ14"/>
  <c r="GW14"/>
  <c r="GX14"/>
  <c r="HD14"/>
  <c r="HE14"/>
  <c r="HK14"/>
  <c r="HL14"/>
  <c r="EE15"/>
  <c r="EF15"/>
  <c r="EL15"/>
  <c r="EM15"/>
  <c r="ES15"/>
  <c r="ET15"/>
  <c r="EZ15"/>
  <c r="FA15"/>
  <c r="FG15"/>
  <c r="FH15"/>
  <c r="FN15"/>
  <c r="FO15"/>
  <c r="FU15"/>
  <c r="FV15"/>
  <c r="GB15"/>
  <c r="GC15"/>
  <c r="GI15"/>
  <c r="GJ15"/>
  <c r="GP15"/>
  <c r="GQ15"/>
  <c r="GW15"/>
  <c r="GX15"/>
  <c r="HD15"/>
  <c r="HE15"/>
  <c r="HK15"/>
  <c r="HL15"/>
  <c r="EE16"/>
  <c r="EF16"/>
  <c r="EL16"/>
  <c r="EM16"/>
  <c r="ES16"/>
  <c r="ET16"/>
  <c r="EZ16"/>
  <c r="FA16"/>
  <c r="FG16"/>
  <c r="FH16"/>
  <c r="FN16"/>
  <c r="FO16"/>
  <c r="FU16"/>
  <c r="FV16"/>
  <c r="GB16"/>
  <c r="GC16"/>
  <c r="GI16"/>
  <c r="GJ16"/>
  <c r="GP16"/>
  <c r="GQ16"/>
  <c r="GW16"/>
  <c r="GX16"/>
  <c r="HD16"/>
  <c r="HE16"/>
  <c r="HK16"/>
  <c r="HL16"/>
  <c r="EE17"/>
  <c r="EF17"/>
  <c r="EL17"/>
  <c r="EM17"/>
  <c r="ES17"/>
  <c r="ET17"/>
  <c r="EZ17"/>
  <c r="FA17"/>
  <c r="FG17"/>
  <c r="FH17"/>
  <c r="FN17"/>
  <c r="FO17"/>
  <c r="FU17"/>
  <c r="FV17"/>
  <c r="GB17"/>
  <c r="GC17"/>
  <c r="GI17"/>
  <c r="GJ17"/>
  <c r="GP17"/>
  <c r="GQ17"/>
  <c r="GW17"/>
  <c r="GX17"/>
  <c r="HD17"/>
  <c r="HE17"/>
  <c r="HK17"/>
  <c r="HL17"/>
  <c r="EE18"/>
  <c r="EF18"/>
  <c r="EL18"/>
  <c r="EM18"/>
  <c r="ES18"/>
  <c r="ET18"/>
  <c r="EZ18"/>
  <c r="FA18"/>
  <c r="FG18"/>
  <c r="FH18"/>
  <c r="FN18"/>
  <c r="FO18"/>
  <c r="FU18"/>
  <c r="FV18"/>
  <c r="GB18"/>
  <c r="GC18"/>
  <c r="GI18"/>
  <c r="GJ18"/>
  <c r="GP18"/>
  <c r="GQ18"/>
  <c r="GW18"/>
  <c r="GX18"/>
  <c r="HD18"/>
  <c r="HE18"/>
  <c r="HK18"/>
  <c r="HL18"/>
  <c r="EE19"/>
  <c r="EF19"/>
  <c r="EL19"/>
  <c r="EM19"/>
  <c r="ES19"/>
  <c r="ET19"/>
  <c r="EZ19"/>
  <c r="FA19"/>
  <c r="FG19"/>
  <c r="FH19"/>
  <c r="FN19"/>
  <c r="FO19"/>
  <c r="FU19"/>
  <c r="FV19"/>
  <c r="GB19"/>
  <c r="GC19"/>
  <c r="GI19"/>
  <c r="GJ19"/>
  <c r="GP19"/>
  <c r="GQ19"/>
  <c r="GW19"/>
  <c r="GX19"/>
  <c r="HD19"/>
  <c r="HE19"/>
  <c r="HK19"/>
  <c r="HL19"/>
  <c r="EE20"/>
  <c r="EF20"/>
  <c r="EL20"/>
  <c r="EM20"/>
  <c r="ES20"/>
  <c r="ET20"/>
  <c r="EZ20"/>
  <c r="FA20"/>
  <c r="FG20"/>
  <c r="FH20"/>
  <c r="FN20"/>
  <c r="FO20"/>
  <c r="FU20"/>
  <c r="FV20"/>
  <c r="GB20"/>
  <c r="GC20"/>
  <c r="GI20"/>
  <c r="GJ20"/>
  <c r="GP20"/>
  <c r="GQ20"/>
  <c r="GW20"/>
  <c r="GX20"/>
  <c r="HD20"/>
  <c r="HE20"/>
  <c r="HK20"/>
  <c r="HL20"/>
  <c r="EE21"/>
  <c r="EF21"/>
  <c r="EL21"/>
  <c r="EM21"/>
  <c r="ES21"/>
  <c r="ET21"/>
  <c r="EZ21"/>
  <c r="FA21"/>
  <c r="FG21"/>
  <c r="FH21"/>
  <c r="FN21"/>
  <c r="FO21"/>
  <c r="FU21"/>
  <c r="FV21"/>
  <c r="GB21"/>
  <c r="GC21"/>
  <c r="GI21"/>
  <c r="GJ21"/>
  <c r="GP21"/>
  <c r="GQ21"/>
  <c r="GW21"/>
  <c r="GX21"/>
  <c r="HD21"/>
  <c r="HE21"/>
  <c r="HK21"/>
  <c r="HL21"/>
  <c r="W7"/>
  <c r="X7" s="1"/>
  <c r="AD7"/>
  <c r="AE7" s="1"/>
  <c r="AK7"/>
  <c r="AL7" s="1"/>
  <c r="AR7"/>
  <c r="AS7" s="1"/>
  <c r="AY7"/>
  <c r="AZ7" s="1"/>
  <c r="BF7"/>
  <c r="BG7" s="1"/>
  <c r="BM7"/>
  <c r="BN7" s="1"/>
  <c r="BT7"/>
  <c r="BU7" s="1"/>
  <c r="CA7"/>
  <c r="CB7" s="1"/>
  <c r="CH7"/>
  <c r="CI7" s="1"/>
  <c r="CO7"/>
  <c r="CP7" s="1"/>
  <c r="CV7"/>
  <c r="CW7" s="1"/>
  <c r="DC7"/>
  <c r="DD7" s="1"/>
  <c r="DJ7"/>
  <c r="DK7" s="1"/>
  <c r="DQ7"/>
  <c r="DR7" s="1"/>
  <c r="DX7"/>
  <c r="DY7" s="1"/>
  <c r="W8"/>
  <c r="X8" s="1"/>
  <c r="AD8"/>
  <c r="AE8" s="1"/>
  <c r="AK8"/>
  <c r="AL8" s="1"/>
  <c r="AR8"/>
  <c r="AS8" s="1"/>
  <c r="AY8"/>
  <c r="AZ8" s="1"/>
  <c r="BF8"/>
  <c r="BG8" s="1"/>
  <c r="BM8"/>
  <c r="BN8" s="1"/>
  <c r="BT8"/>
  <c r="BU8" s="1"/>
  <c r="CA8"/>
  <c r="CB8" s="1"/>
  <c r="CH8"/>
  <c r="CI8" s="1"/>
  <c r="CO8"/>
  <c r="CP8" s="1"/>
  <c r="CV8"/>
  <c r="CW8" s="1"/>
  <c r="DC8"/>
  <c r="DD8" s="1"/>
  <c r="DJ8"/>
  <c r="DK8" s="1"/>
  <c r="DQ8"/>
  <c r="DR8" s="1"/>
  <c r="DX8"/>
  <c r="DY8" s="1"/>
  <c r="W9"/>
  <c r="X9" s="1"/>
  <c r="AD9"/>
  <c r="AE9" s="1"/>
  <c r="AK9"/>
  <c r="AL9" s="1"/>
  <c r="AR9"/>
  <c r="AS9" s="1"/>
  <c r="AY9"/>
  <c r="AZ9" s="1"/>
  <c r="BF9"/>
  <c r="BG9" s="1"/>
  <c r="BM9"/>
  <c r="BN9" s="1"/>
  <c r="BT9"/>
  <c r="BU9" s="1"/>
  <c r="CA9"/>
  <c r="CB9" s="1"/>
  <c r="CH9"/>
  <c r="CI9" s="1"/>
  <c r="CO9"/>
  <c r="CP9" s="1"/>
  <c r="CV9"/>
  <c r="CW9" s="1"/>
  <c r="DC9"/>
  <c r="DD9" s="1"/>
  <c r="DJ9"/>
  <c r="DK9" s="1"/>
  <c r="DQ9"/>
  <c r="DR9" s="1"/>
  <c r="DX9"/>
  <c r="DY9" s="1"/>
  <c r="W10"/>
  <c r="X10" s="1"/>
  <c r="AD10"/>
  <c r="AE10" s="1"/>
  <c r="AK10"/>
  <c r="AL10" s="1"/>
  <c r="AR10"/>
  <c r="AS10" s="1"/>
  <c r="AY10"/>
  <c r="AZ10" s="1"/>
  <c r="BF10"/>
  <c r="BG10" s="1"/>
  <c r="BM10"/>
  <c r="BN10" s="1"/>
  <c r="BT10"/>
  <c r="BU10" s="1"/>
  <c r="CA10"/>
  <c r="CB10" s="1"/>
  <c r="CH10"/>
  <c r="CI10" s="1"/>
  <c r="CO10"/>
  <c r="CP10" s="1"/>
  <c r="CV10"/>
  <c r="CW10" s="1"/>
  <c r="DC10"/>
  <c r="DD10" s="1"/>
  <c r="DJ10"/>
  <c r="DK10" s="1"/>
  <c r="DQ10"/>
  <c r="DR10" s="1"/>
  <c r="DX10"/>
  <c r="DY10" s="1"/>
  <c r="W11"/>
  <c r="X11" s="1"/>
  <c r="AD11"/>
  <c r="AE11" s="1"/>
  <c r="AK11"/>
  <c r="AL11" s="1"/>
  <c r="AR11"/>
  <c r="AS11" s="1"/>
  <c r="AY11"/>
  <c r="AZ11" s="1"/>
  <c r="BF11"/>
  <c r="BG11" s="1"/>
  <c r="BM11"/>
  <c r="BN11" s="1"/>
  <c r="BT11"/>
  <c r="BU11" s="1"/>
  <c r="CA11"/>
  <c r="CB11" s="1"/>
  <c r="CH11"/>
  <c r="CI11" s="1"/>
  <c r="CO11"/>
  <c r="CP11" s="1"/>
  <c r="CV11"/>
  <c r="CW11" s="1"/>
  <c r="DC11"/>
  <c r="DD11" s="1"/>
  <c r="DJ11"/>
  <c r="DK11" s="1"/>
  <c r="DQ11"/>
  <c r="DR11" s="1"/>
  <c r="DX11"/>
  <c r="DY11" s="1"/>
  <c r="W12"/>
  <c r="X12" s="1"/>
  <c r="AD12"/>
  <c r="AE12" s="1"/>
  <c r="AK12"/>
  <c r="AL12" s="1"/>
  <c r="AR12"/>
  <c r="AS12" s="1"/>
  <c r="AY12"/>
  <c r="AZ12" s="1"/>
  <c r="BF12"/>
  <c r="BG12" s="1"/>
  <c r="BM12"/>
  <c r="BN12" s="1"/>
  <c r="BT12"/>
  <c r="BU12" s="1"/>
  <c r="CA12"/>
  <c r="CB12" s="1"/>
  <c r="CH12"/>
  <c r="CI12" s="1"/>
  <c r="CO12"/>
  <c r="CP12" s="1"/>
  <c r="CV12"/>
  <c r="CW12" s="1"/>
  <c r="DC12"/>
  <c r="DD12" s="1"/>
  <c r="DJ12"/>
  <c r="DK12" s="1"/>
  <c r="DQ12"/>
  <c r="DR12" s="1"/>
  <c r="DX12"/>
  <c r="DY12" s="1"/>
  <c r="W13"/>
  <c r="X13" s="1"/>
  <c r="AD13"/>
  <c r="AE13" s="1"/>
  <c r="AK13"/>
  <c r="AL13" s="1"/>
  <c r="AR13"/>
  <c r="AS13" s="1"/>
  <c r="AY13"/>
  <c r="AZ13" s="1"/>
  <c r="BF13"/>
  <c r="BG13" s="1"/>
  <c r="BM13"/>
  <c r="BN13" s="1"/>
  <c r="BT13"/>
  <c r="BU13" s="1"/>
  <c r="CA13"/>
  <c r="CB13" s="1"/>
  <c r="CH13"/>
  <c r="CI13" s="1"/>
  <c r="CO13"/>
  <c r="CP13" s="1"/>
  <c r="CV13"/>
  <c r="CW13" s="1"/>
  <c r="DC13"/>
  <c r="DD13" s="1"/>
  <c r="DJ13"/>
  <c r="DK13" s="1"/>
  <c r="DQ13"/>
  <c r="DR13" s="1"/>
  <c r="DX13"/>
  <c r="DY13" s="1"/>
  <c r="W14"/>
  <c r="X14" s="1"/>
  <c r="AD14"/>
  <c r="AE14" s="1"/>
  <c r="AK14"/>
  <c r="AL14" s="1"/>
  <c r="AR14"/>
  <c r="AS14" s="1"/>
  <c r="AY14"/>
  <c r="AZ14" s="1"/>
  <c r="BF14"/>
  <c r="BG14" s="1"/>
  <c r="BM14"/>
  <c r="BN14" s="1"/>
  <c r="BT14"/>
  <c r="BU14" s="1"/>
  <c r="CA14"/>
  <c r="CB14" s="1"/>
  <c r="CH14"/>
  <c r="CI14" s="1"/>
  <c r="CO14"/>
  <c r="CP14" s="1"/>
  <c r="CV14"/>
  <c r="CW14" s="1"/>
  <c r="DC14"/>
  <c r="DD14" s="1"/>
  <c r="DJ14"/>
  <c r="DK14" s="1"/>
  <c r="DQ14"/>
  <c r="DR14" s="1"/>
  <c r="DX14"/>
  <c r="DY14" s="1"/>
  <c r="W15"/>
  <c r="X15" s="1"/>
  <c r="AD15"/>
  <c r="AE15" s="1"/>
  <c r="AK15"/>
  <c r="AL15" s="1"/>
  <c r="AR15"/>
  <c r="AS15" s="1"/>
  <c r="AY15"/>
  <c r="AZ15" s="1"/>
  <c r="BF15"/>
  <c r="BG15" s="1"/>
  <c r="BM15"/>
  <c r="BN15" s="1"/>
  <c r="BT15"/>
  <c r="BU15" s="1"/>
  <c r="CA15"/>
  <c r="CB15" s="1"/>
  <c r="CH15"/>
  <c r="CI15" s="1"/>
  <c r="CO15"/>
  <c r="CP15" s="1"/>
  <c r="CV15"/>
  <c r="CW15" s="1"/>
  <c r="DC15"/>
  <c r="DD15" s="1"/>
  <c r="DJ15"/>
  <c r="DK15" s="1"/>
  <c r="DQ15"/>
  <c r="DR15" s="1"/>
  <c r="DX15"/>
  <c r="DY15" s="1"/>
  <c r="W16"/>
  <c r="X16" s="1"/>
  <c r="AD16"/>
  <c r="AE16" s="1"/>
  <c r="AK16"/>
  <c r="AL16" s="1"/>
  <c r="AR16"/>
  <c r="AS16" s="1"/>
  <c r="AY16"/>
  <c r="AZ16" s="1"/>
  <c r="BF16"/>
  <c r="BG16" s="1"/>
  <c r="BM16"/>
  <c r="BN16" s="1"/>
  <c r="BT16"/>
  <c r="BU16" s="1"/>
  <c r="CA16"/>
  <c r="CB16" s="1"/>
  <c r="CH16"/>
  <c r="CI16" s="1"/>
  <c r="CO16"/>
  <c r="CP16" s="1"/>
  <c r="CV16"/>
  <c r="CW16" s="1"/>
  <c r="DC16"/>
  <c r="DD16" s="1"/>
  <c r="DJ16"/>
  <c r="DK16" s="1"/>
  <c r="DQ16"/>
  <c r="DR16" s="1"/>
  <c r="DX16"/>
  <c r="DY16" s="1"/>
  <c r="W17"/>
  <c r="X17" s="1"/>
  <c r="AD17"/>
  <c r="AE17" s="1"/>
  <c r="AK17"/>
  <c r="AL17" s="1"/>
  <c r="AR17"/>
  <c r="AS17" s="1"/>
  <c r="AY17"/>
  <c r="AZ17" s="1"/>
  <c r="BF17"/>
  <c r="BG17" s="1"/>
  <c r="BM17"/>
  <c r="BN17" s="1"/>
  <c r="BT17"/>
  <c r="BU17" s="1"/>
  <c r="CA17"/>
  <c r="CB17" s="1"/>
  <c r="CH17"/>
  <c r="CI17" s="1"/>
  <c r="CO17"/>
  <c r="CP17" s="1"/>
  <c r="CV17"/>
  <c r="CW17" s="1"/>
  <c r="DC17"/>
  <c r="DD17" s="1"/>
  <c r="DJ17"/>
  <c r="DK17" s="1"/>
  <c r="DQ17"/>
  <c r="DR17" s="1"/>
  <c r="DX17"/>
  <c r="DY17" s="1"/>
  <c r="W18"/>
  <c r="X18" s="1"/>
  <c r="AD18"/>
  <c r="AE18" s="1"/>
  <c r="AK18"/>
  <c r="AL18" s="1"/>
  <c r="AR18"/>
  <c r="AS18" s="1"/>
  <c r="AY18"/>
  <c r="AZ18" s="1"/>
  <c r="BF18"/>
  <c r="BG18" s="1"/>
  <c r="BM18"/>
  <c r="BN18" s="1"/>
  <c r="BT18"/>
  <c r="BU18" s="1"/>
  <c r="CA18"/>
  <c r="CB18" s="1"/>
  <c r="CH18"/>
  <c r="CI18" s="1"/>
  <c r="CO18"/>
  <c r="CP18" s="1"/>
  <c r="CV18"/>
  <c r="CW18" s="1"/>
  <c r="DC18"/>
  <c r="DD18" s="1"/>
  <c r="DJ18"/>
  <c r="DK18" s="1"/>
  <c r="DQ18"/>
  <c r="DR18" s="1"/>
  <c r="DX18"/>
  <c r="DY18" s="1"/>
  <c r="W19"/>
  <c r="X19" s="1"/>
  <c r="AD19"/>
  <c r="AE19" s="1"/>
  <c r="AK19"/>
  <c r="AL19" s="1"/>
  <c r="AR19"/>
  <c r="AS19" s="1"/>
  <c r="AY19"/>
  <c r="AZ19" s="1"/>
  <c r="BF19"/>
  <c r="BG19" s="1"/>
  <c r="BM19"/>
  <c r="BN19" s="1"/>
  <c r="BT19"/>
  <c r="BU19" s="1"/>
  <c r="CA19"/>
  <c r="CB19" s="1"/>
  <c r="CH19"/>
  <c r="CI19" s="1"/>
  <c r="CO19"/>
  <c r="CP19" s="1"/>
  <c r="CV19"/>
  <c r="CW19" s="1"/>
  <c r="DC19"/>
  <c r="DD19" s="1"/>
  <c r="DJ19"/>
  <c r="DK19" s="1"/>
  <c r="DQ19"/>
  <c r="DR19" s="1"/>
  <c r="DX19"/>
  <c r="DY19" s="1"/>
  <c r="W20"/>
  <c r="X20" s="1"/>
  <c r="AD20"/>
  <c r="AE20" s="1"/>
  <c r="AK20"/>
  <c r="AL20" s="1"/>
  <c r="AR20"/>
  <c r="AS20" s="1"/>
  <c r="AY20"/>
  <c r="AZ20" s="1"/>
  <c r="BF20"/>
  <c r="BG20" s="1"/>
  <c r="BM20"/>
  <c r="BN20" s="1"/>
  <c r="BT20"/>
  <c r="BU20" s="1"/>
  <c r="CA20"/>
  <c r="CB20" s="1"/>
  <c r="CH20"/>
  <c r="CI20" s="1"/>
  <c r="CO20"/>
  <c r="CP20" s="1"/>
  <c r="CV20"/>
  <c r="CW20" s="1"/>
  <c r="DC20"/>
  <c r="DD20" s="1"/>
  <c r="DJ20"/>
  <c r="DK20" s="1"/>
  <c r="DQ20"/>
  <c r="DR20" s="1"/>
  <c r="DX20"/>
  <c r="DY20" s="1"/>
  <c r="W21"/>
  <c r="X21" s="1"/>
  <c r="AD21"/>
  <c r="AE21" s="1"/>
  <c r="AK21"/>
  <c r="AL21" s="1"/>
  <c r="AR21"/>
  <c r="AS21" s="1"/>
  <c r="AY21"/>
  <c r="AZ21" s="1"/>
  <c r="BF21"/>
  <c r="BG21" s="1"/>
  <c r="BM21"/>
  <c r="BN21" s="1"/>
  <c r="BT21"/>
  <c r="BU21" s="1"/>
  <c r="CA21"/>
  <c r="CB21" s="1"/>
  <c r="CH21"/>
  <c r="CI21" s="1"/>
  <c r="CO21"/>
  <c r="CP21" s="1"/>
  <c r="CV21"/>
  <c r="CW21" s="1"/>
  <c r="DC21"/>
  <c r="DD21" s="1"/>
  <c r="DJ21"/>
  <c r="DK21" s="1"/>
  <c r="DQ21"/>
  <c r="DR21" s="1"/>
  <c r="DX21"/>
  <c r="DY21" s="1"/>
  <c r="L4" i="7" l="1"/>
  <c r="I1"/>
  <c r="L4" i="6"/>
  <c r="I1"/>
  <c r="P1" i="7"/>
  <c r="S4"/>
  <c r="R2"/>
  <c r="J15"/>
  <c r="HQ15" s="1"/>
  <c r="C12" i="2" s="1"/>
  <c r="J16" i="7"/>
  <c r="HU16" s="1"/>
  <c r="G13" i="2" s="1"/>
  <c r="J17" i="7"/>
  <c r="HS17" s="1"/>
  <c r="E14" i="2" s="1"/>
  <c r="K2" i="7"/>
  <c r="J7"/>
  <c r="HU7" s="1"/>
  <c r="G4" i="2" s="1"/>
  <c r="J8" i="7"/>
  <c r="HY8" s="1"/>
  <c r="K5" i="2" s="1"/>
  <c r="J9" i="7"/>
  <c r="HP9" s="1"/>
  <c r="B6" i="2" s="1"/>
  <c r="J10" i="7"/>
  <c r="HP10" s="1"/>
  <c r="B7" i="2" s="1"/>
  <c r="J11" i="7"/>
  <c r="HR11" s="1"/>
  <c r="D8" i="2" s="1"/>
  <c r="J12" i="7"/>
  <c r="HU12" s="1"/>
  <c r="G9" i="2" s="1"/>
  <c r="J13" i="7"/>
  <c r="HP13" s="1"/>
  <c r="B10" i="2" s="1"/>
  <c r="J14" i="7"/>
  <c r="HP14" s="1"/>
  <c r="B11" i="2" s="1"/>
  <c r="J18" i="7"/>
  <c r="HU18" s="1"/>
  <c r="G15" i="2" s="1"/>
  <c r="J19" i="7"/>
  <c r="HQ19" s="1"/>
  <c r="C16" i="2" s="1"/>
  <c r="J20" i="7"/>
  <c r="HU20" s="1"/>
  <c r="G17" i="2" s="1"/>
  <c r="J21" i="7"/>
  <c r="HS21" s="1"/>
  <c r="E18" i="2" s="1"/>
  <c r="I1" i="5"/>
  <c r="L4"/>
  <c r="K2"/>
  <c r="HW14"/>
  <c r="HU14"/>
  <c r="HS14"/>
  <c r="HQ14"/>
  <c r="J15"/>
  <c r="J16"/>
  <c r="J17"/>
  <c r="HW17" s="1"/>
  <c r="HV17"/>
  <c r="HR17"/>
  <c r="HQ7"/>
  <c r="HS7"/>
  <c r="HU7"/>
  <c r="HW7"/>
  <c r="HO8"/>
  <c r="HQ9"/>
  <c r="HS9"/>
  <c r="HU9"/>
  <c r="HW9"/>
  <c r="HQ10"/>
  <c r="HS10"/>
  <c r="HU10"/>
  <c r="HW10"/>
  <c r="HO11"/>
  <c r="HQ12"/>
  <c r="HS12"/>
  <c r="HU12"/>
  <c r="HW12"/>
  <c r="HQ13"/>
  <c r="HO14"/>
  <c r="HR14"/>
  <c r="HP7"/>
  <c r="HR7"/>
  <c r="HT7"/>
  <c r="HV7"/>
  <c r="HP8"/>
  <c r="HR8"/>
  <c r="HT8"/>
  <c r="HV8"/>
  <c r="HP9"/>
  <c r="HR9"/>
  <c r="HT9"/>
  <c r="HV9"/>
  <c r="HP10"/>
  <c r="HR10"/>
  <c r="HT10"/>
  <c r="HV10"/>
  <c r="HP11"/>
  <c r="HR11"/>
  <c r="HT11"/>
  <c r="HV11"/>
  <c r="HP12"/>
  <c r="HR12"/>
  <c r="HT12"/>
  <c r="HV12"/>
  <c r="HP13"/>
  <c r="HR13"/>
  <c r="HT13"/>
  <c r="HV13"/>
  <c r="HP14"/>
  <c r="HT14"/>
  <c r="HX14"/>
  <c r="HP15"/>
  <c r="HT15"/>
  <c r="HX15"/>
  <c r="HP16"/>
  <c r="HT16"/>
  <c r="HX16"/>
  <c r="HQ8"/>
  <c r="HS8"/>
  <c r="HU8"/>
  <c r="HQ11"/>
  <c r="HS11"/>
  <c r="HU11"/>
  <c r="HO13"/>
  <c r="HS13"/>
  <c r="HU13"/>
  <c r="J18"/>
  <c r="HP18" s="1"/>
  <c r="HO18"/>
  <c r="HQ18"/>
  <c r="HS18"/>
  <c r="HU18"/>
  <c r="J19"/>
  <c r="HW19" s="1"/>
  <c r="HQ19"/>
  <c r="HU19"/>
  <c r="J20"/>
  <c r="HP20" s="1"/>
  <c r="HO20"/>
  <c r="HQ20"/>
  <c r="HS20"/>
  <c r="HU20"/>
  <c r="J21"/>
  <c r="HW21" s="1"/>
  <c r="P1" i="6"/>
  <c r="R2"/>
  <c r="S4"/>
  <c r="J15"/>
  <c r="HW15" s="1"/>
  <c r="J16"/>
  <c r="HW16" s="1"/>
  <c r="J17"/>
  <c r="HW17" s="1"/>
  <c r="HV17"/>
  <c r="HR17"/>
  <c r="HP15"/>
  <c r="HT15"/>
  <c r="HX15"/>
  <c r="HP16"/>
  <c r="HT16"/>
  <c r="HX16"/>
  <c r="HR7"/>
  <c r="K2"/>
  <c r="J7"/>
  <c r="HW7" s="1"/>
  <c r="HO7"/>
  <c r="HQ7"/>
  <c r="HS7"/>
  <c r="HU7"/>
  <c r="J8"/>
  <c r="HW8" s="1"/>
  <c r="HQ8"/>
  <c r="HU8"/>
  <c r="J9"/>
  <c r="HR9" s="1"/>
  <c r="HO9"/>
  <c r="HQ9"/>
  <c r="HS9"/>
  <c r="HU9"/>
  <c r="J10"/>
  <c r="HW10" s="1"/>
  <c r="HQ10"/>
  <c r="HU10"/>
  <c r="J11"/>
  <c r="HR11" s="1"/>
  <c r="HO11"/>
  <c r="HQ11"/>
  <c r="HS11"/>
  <c r="HU11"/>
  <c r="J12"/>
  <c r="HW12" s="1"/>
  <c r="HQ12"/>
  <c r="HU12"/>
  <c r="J13"/>
  <c r="HR13" s="1"/>
  <c r="HO13"/>
  <c r="HQ13"/>
  <c r="HS13"/>
  <c r="HU13"/>
  <c r="J14"/>
  <c r="HW14" s="1"/>
  <c r="HR15"/>
  <c r="HV15"/>
  <c r="HR16"/>
  <c r="HV16"/>
  <c r="HR19"/>
  <c r="HV19"/>
  <c r="HR21"/>
  <c r="HV21"/>
  <c r="J18"/>
  <c r="HW18" s="1"/>
  <c r="J19"/>
  <c r="HP19" s="1"/>
  <c r="HO19"/>
  <c r="HQ19"/>
  <c r="HS19"/>
  <c r="HU19"/>
  <c r="J20"/>
  <c r="HW20" s="1"/>
  <c r="J21"/>
  <c r="HP21" s="1"/>
  <c r="HO21"/>
  <c r="HQ21"/>
  <c r="HS21"/>
  <c r="HU21"/>
  <c r="I1" i="3"/>
  <c r="P7"/>
  <c r="Q7" s="1"/>
  <c r="P8"/>
  <c r="Q8" s="1"/>
  <c r="P9"/>
  <c r="Q9" s="1"/>
  <c r="P10"/>
  <c r="Q10" s="1"/>
  <c r="P11"/>
  <c r="Q11" s="1"/>
  <c r="P12"/>
  <c r="Q12" s="1"/>
  <c r="P13"/>
  <c r="Q13" s="1"/>
  <c r="P14"/>
  <c r="Q14" s="1"/>
  <c r="P15"/>
  <c r="Q15" s="1"/>
  <c r="P16"/>
  <c r="Q16" s="1"/>
  <c r="P17"/>
  <c r="Q17" s="1"/>
  <c r="P18"/>
  <c r="Q18" s="1"/>
  <c r="P19"/>
  <c r="Q19" s="1"/>
  <c r="P20"/>
  <c r="Q20" s="1"/>
  <c r="P21"/>
  <c r="Q21" s="1"/>
  <c r="B15"/>
  <c r="B16"/>
  <c r="B17"/>
  <c r="B18"/>
  <c r="B19"/>
  <c r="B20"/>
  <c r="B21"/>
  <c r="HV7" i="7" l="1"/>
  <c r="H4" i="2" s="1"/>
  <c r="HU8" i="7"/>
  <c r="G5" i="2" s="1"/>
  <c r="HX8" i="7"/>
  <c r="J5" i="2" s="1"/>
  <c r="HT8" i="7"/>
  <c r="F5" i="2" s="1"/>
  <c r="HR8" i="7"/>
  <c r="D5" i="2" s="1"/>
  <c r="HP8" i="7"/>
  <c r="B5" i="2" s="1"/>
  <c r="HY9" i="7"/>
  <c r="K6" i="2" s="1"/>
  <c r="HS9" i="7"/>
  <c r="E6" i="2" s="1"/>
  <c r="HV9" i="7"/>
  <c r="H6" i="2" s="1"/>
  <c r="HX9" i="7"/>
  <c r="J6" i="2" s="1"/>
  <c r="HR9" i="7"/>
  <c r="D6" i="2" s="1"/>
  <c r="HV10" i="7"/>
  <c r="H7" i="2" s="1"/>
  <c r="HY10" i="7"/>
  <c r="K7" i="2" s="1"/>
  <c r="HW10" i="7"/>
  <c r="I7" i="2" s="1"/>
  <c r="HS10" i="7"/>
  <c r="E7" i="2" s="1"/>
  <c r="HQ10" i="7"/>
  <c r="C7" i="2" s="1"/>
  <c r="HU11" i="7"/>
  <c r="G8" i="2" s="1"/>
  <c r="HW11" i="7"/>
  <c r="I8" i="2" s="1"/>
  <c r="HQ11" i="7"/>
  <c r="C8" i="2" s="1"/>
  <c r="HZ11" i="7"/>
  <c r="L8" i="2" s="1"/>
  <c r="HT11" i="7"/>
  <c r="F8" i="2" s="1"/>
  <c r="HP11" i="7"/>
  <c r="B8" i="2" s="1"/>
  <c r="HZ12" i="7"/>
  <c r="L9" i="2" s="1"/>
  <c r="HX12" i="7"/>
  <c r="J9" i="2" s="1"/>
  <c r="HT12" i="7"/>
  <c r="F9" i="2" s="1"/>
  <c r="HR12" i="7"/>
  <c r="D9" i="2" s="1"/>
  <c r="HP12" i="7"/>
  <c r="B9" i="2" s="1"/>
  <c r="HY13" i="7"/>
  <c r="K10" i="2" s="1"/>
  <c r="HS13" i="7"/>
  <c r="E10" i="2" s="1"/>
  <c r="HV13" i="7"/>
  <c r="H10" i="2" s="1"/>
  <c r="HX13" i="7"/>
  <c r="J10" i="2" s="1"/>
  <c r="HR13" i="7"/>
  <c r="D10" i="2" s="1"/>
  <c r="HU14" i="7"/>
  <c r="G11" i="2" s="1"/>
  <c r="HY14" i="7"/>
  <c r="K11" i="2" s="1"/>
  <c r="HW14" i="7"/>
  <c r="I11" i="2" s="1"/>
  <c r="HS14" i="7"/>
  <c r="E11" i="2" s="1"/>
  <c r="HQ14" i="7"/>
  <c r="C11" i="2" s="1"/>
  <c r="HZ15" i="7"/>
  <c r="L12" i="2" s="1"/>
  <c r="HZ19" i="7"/>
  <c r="L16" i="2" s="1"/>
  <c r="HY16" i="7"/>
  <c r="K13" i="2" s="1"/>
  <c r="HY20" i="7"/>
  <c r="K17" i="2" s="1"/>
  <c r="HX17" i="7"/>
  <c r="J14" i="2" s="1"/>
  <c r="HX21" i="7"/>
  <c r="J18" i="2" s="1"/>
  <c r="HW18" i="7"/>
  <c r="I15" i="2" s="1"/>
  <c r="HT15" i="7"/>
  <c r="F12" i="2" s="1"/>
  <c r="HT19" i="7"/>
  <c r="F16" i="2" s="1"/>
  <c r="HS16" i="7"/>
  <c r="E13" i="2" s="1"/>
  <c r="HS20" i="7"/>
  <c r="E17" i="2" s="1"/>
  <c r="HR17" i="7"/>
  <c r="D14" i="2" s="1"/>
  <c r="HR21" i="7"/>
  <c r="D18" i="2" s="1"/>
  <c r="HQ18" i="7"/>
  <c r="C15" i="2" s="1"/>
  <c r="HP15" i="7"/>
  <c r="B12" i="2" s="1"/>
  <c r="HP19" i="7"/>
  <c r="B16" i="2" s="1"/>
  <c r="HV14" i="7"/>
  <c r="H11" i="2" s="1"/>
  <c r="HU10" i="7"/>
  <c r="G7" i="2" s="1"/>
  <c r="HV16" i="7"/>
  <c r="H13" i="2" s="1"/>
  <c r="HV20" i="7"/>
  <c r="H17" i="2" s="1"/>
  <c r="HU17" i="7"/>
  <c r="G14" i="2" s="1"/>
  <c r="HU21" i="7"/>
  <c r="G18" i="2" s="1"/>
  <c r="HZ18" i="7"/>
  <c r="L15" i="2" s="1"/>
  <c r="HY15" i="7"/>
  <c r="K12" i="2" s="1"/>
  <c r="HY19" i="7"/>
  <c r="K16" i="2" s="1"/>
  <c r="HX16" i="7"/>
  <c r="J13" i="2" s="1"/>
  <c r="HX20" i="7"/>
  <c r="J17" i="2" s="1"/>
  <c r="HW17" i="7"/>
  <c r="I14" i="2" s="1"/>
  <c r="HW21" i="7"/>
  <c r="I18" i="2" s="1"/>
  <c r="HT18" i="7"/>
  <c r="F15" i="2" s="1"/>
  <c r="HS15" i="7"/>
  <c r="E12" i="2" s="1"/>
  <c r="HS19" i="7"/>
  <c r="E16" i="2" s="1"/>
  <c r="HR16" i="7"/>
  <c r="D13" i="2" s="1"/>
  <c r="HR20" i="7"/>
  <c r="D17" i="2" s="1"/>
  <c r="HQ17" i="7"/>
  <c r="C14" i="2" s="1"/>
  <c r="HQ21" i="7"/>
  <c r="C18" i="2" s="1"/>
  <c r="HP18" i="7"/>
  <c r="B15" i="2" s="1"/>
  <c r="HV21" i="7"/>
  <c r="H18" i="2" s="1"/>
  <c r="HV19" i="7"/>
  <c r="H16" i="2" s="1"/>
  <c r="HV17" i="7"/>
  <c r="H14" i="2" s="1"/>
  <c r="HV15" i="7"/>
  <c r="H12" i="2" s="1"/>
  <c r="HV8" i="7"/>
  <c r="H5" i="2" s="1"/>
  <c r="HZ8" i="7"/>
  <c r="L5" i="2" s="1"/>
  <c r="HW8" i="7"/>
  <c r="I5" i="2" s="1"/>
  <c r="HS8" i="7"/>
  <c r="E5" i="2" s="1"/>
  <c r="HQ8" i="7"/>
  <c r="C5" i="2" s="1"/>
  <c r="HU9" i="7"/>
  <c r="G6" i="2" s="1"/>
  <c r="HW9" i="7"/>
  <c r="I6" i="2" s="1"/>
  <c r="HQ9" i="7"/>
  <c r="C6" i="2" s="1"/>
  <c r="HZ9" i="7"/>
  <c r="L6" i="2" s="1"/>
  <c r="HT9" i="7"/>
  <c r="F6" i="2" s="1"/>
  <c r="HZ10" i="7"/>
  <c r="L7" i="2" s="1"/>
  <c r="HX10" i="7"/>
  <c r="J7" i="2" s="1"/>
  <c r="HT10" i="7"/>
  <c r="F7" i="2" s="1"/>
  <c r="HR10" i="7"/>
  <c r="D7" i="2" s="1"/>
  <c r="HY11" i="7"/>
  <c r="K8" i="2" s="1"/>
  <c r="HS11" i="7"/>
  <c r="E8" i="2" s="1"/>
  <c r="HV11" i="7"/>
  <c r="H8" i="2" s="1"/>
  <c r="HX11" i="7"/>
  <c r="J8" i="2" s="1"/>
  <c r="HV12" i="7"/>
  <c r="H9" i="2" s="1"/>
  <c r="HY12" i="7"/>
  <c r="K9" i="2" s="1"/>
  <c r="HW12" i="7"/>
  <c r="I9" i="2" s="1"/>
  <c r="HS12" i="7"/>
  <c r="E9" i="2" s="1"/>
  <c r="HQ12" i="7"/>
  <c r="C9" i="2" s="1"/>
  <c r="HU13" i="7"/>
  <c r="G10" i="2" s="1"/>
  <c r="HW13" i="7"/>
  <c r="I10" i="2" s="1"/>
  <c r="HQ13" i="7"/>
  <c r="C10" i="2" s="1"/>
  <c r="HZ13" i="7"/>
  <c r="L10" i="2" s="1"/>
  <c r="HT13" i="7"/>
  <c r="F10" i="2" s="1"/>
  <c r="HZ14" i="7"/>
  <c r="L11" i="2" s="1"/>
  <c r="HX14" i="7"/>
  <c r="J11" i="2" s="1"/>
  <c r="HT14" i="7"/>
  <c r="F11" i="2" s="1"/>
  <c r="HR14" i="7"/>
  <c r="D11" i="2" s="1"/>
  <c r="HZ17" i="7"/>
  <c r="L14" i="2" s="1"/>
  <c r="HZ21" i="7"/>
  <c r="L18" i="2" s="1"/>
  <c r="HY18" i="7"/>
  <c r="K15" i="2" s="1"/>
  <c r="HX15" i="7"/>
  <c r="J12" i="2" s="1"/>
  <c r="HX19" i="7"/>
  <c r="J16" i="2" s="1"/>
  <c r="HW16" i="7"/>
  <c r="I13" i="2" s="1"/>
  <c r="HW20" i="7"/>
  <c r="I17" i="2" s="1"/>
  <c r="HT17" i="7"/>
  <c r="F14" i="2" s="1"/>
  <c r="HT21" i="7"/>
  <c r="F18" i="2" s="1"/>
  <c r="HS18" i="7"/>
  <c r="E15" i="2" s="1"/>
  <c r="HR15" i="7"/>
  <c r="D12" i="2" s="1"/>
  <c r="HR19" i="7"/>
  <c r="D16" i="2" s="1"/>
  <c r="HQ16" i="7"/>
  <c r="C13" i="2" s="1"/>
  <c r="HQ20" i="7"/>
  <c r="C17" i="2" s="1"/>
  <c r="HP17" i="7"/>
  <c r="B14" i="2" s="1"/>
  <c r="HP21" i="7"/>
  <c r="B18" i="2" s="1"/>
  <c r="HV18" i="7"/>
  <c r="H15" i="2" s="1"/>
  <c r="HU15" i="7"/>
  <c r="G12" i="2" s="1"/>
  <c r="HU19" i="7"/>
  <c r="G16" i="2" s="1"/>
  <c r="HZ16" i="7"/>
  <c r="L13" i="2" s="1"/>
  <c r="HZ20" i="7"/>
  <c r="L17" i="2" s="1"/>
  <c r="HY17" i="7"/>
  <c r="K14" i="2" s="1"/>
  <c r="HY21" i="7"/>
  <c r="K18" i="2" s="1"/>
  <c r="HX18" i="7"/>
  <c r="J15" i="2" s="1"/>
  <c r="HW15" i="7"/>
  <c r="I12" i="2" s="1"/>
  <c r="HW19" i="7"/>
  <c r="I16" i="2" s="1"/>
  <c r="HT16" i="7"/>
  <c r="F13" i="2" s="1"/>
  <c r="HT20" i="7"/>
  <c r="F17" i="2" s="1"/>
  <c r="HR18" i="7"/>
  <c r="D15" i="2" s="1"/>
  <c r="HP16" i="7"/>
  <c r="B13" i="2" s="1"/>
  <c r="HP20" i="7"/>
  <c r="B17" i="2" s="1"/>
  <c r="HX7" i="7"/>
  <c r="J4" i="2" s="1"/>
  <c r="HT7" i="7"/>
  <c r="F4" i="2" s="1"/>
  <c r="HY7" i="7"/>
  <c r="K4" i="2" s="1"/>
  <c r="HQ7" i="7"/>
  <c r="C4" i="2" s="1"/>
  <c r="HZ7" i="7"/>
  <c r="L4" i="2" s="1"/>
  <c r="HR7" i="7"/>
  <c r="D4" i="2" s="1"/>
  <c r="HW7" i="7"/>
  <c r="I4" i="2" s="1"/>
  <c r="HS7" i="7"/>
  <c r="E4" i="2" s="1"/>
  <c r="HP7" i="7"/>
  <c r="B4" i="2" s="1"/>
  <c r="Z4" i="7"/>
  <c r="Y2"/>
  <c r="W1"/>
  <c r="HV16" i="5"/>
  <c r="HR16"/>
  <c r="HV15"/>
  <c r="HR15"/>
  <c r="HU21"/>
  <c r="HQ21"/>
  <c r="HX21"/>
  <c r="HT21"/>
  <c r="HP21"/>
  <c r="HV20"/>
  <c r="HR20"/>
  <c r="HX19"/>
  <c r="HT19"/>
  <c r="HP19"/>
  <c r="HV18"/>
  <c r="HR18"/>
  <c r="HW20"/>
  <c r="HW18"/>
  <c r="HQ17"/>
  <c r="HU17"/>
  <c r="HQ16"/>
  <c r="HU16"/>
  <c r="HQ15"/>
  <c r="HU15"/>
  <c r="S4"/>
  <c r="R2"/>
  <c r="P1"/>
  <c r="HS21"/>
  <c r="HO21"/>
  <c r="HS19"/>
  <c r="HO19"/>
  <c r="HV21"/>
  <c r="HR21"/>
  <c r="HX20"/>
  <c r="HT20"/>
  <c r="HV19"/>
  <c r="HR19"/>
  <c r="HX18"/>
  <c r="HT18"/>
  <c r="HP17"/>
  <c r="HT17"/>
  <c r="HX17"/>
  <c r="HO17"/>
  <c r="HS17"/>
  <c r="HO16"/>
  <c r="HS16"/>
  <c r="HW16"/>
  <c r="HO15"/>
  <c r="HS15"/>
  <c r="HW15"/>
  <c r="Z4" i="6"/>
  <c r="Y2"/>
  <c r="W1"/>
  <c r="HU20"/>
  <c r="HQ20"/>
  <c r="HU18"/>
  <c r="HQ18"/>
  <c r="HX20"/>
  <c r="HP20"/>
  <c r="HT18"/>
  <c r="HR8"/>
  <c r="HW21"/>
  <c r="HW19"/>
  <c r="HX14"/>
  <c r="HP14"/>
  <c r="HX13"/>
  <c r="HT13"/>
  <c r="HP13"/>
  <c r="HX12"/>
  <c r="HT12"/>
  <c r="HP12"/>
  <c r="HX11"/>
  <c r="HT11"/>
  <c r="HP11"/>
  <c r="HX10"/>
  <c r="HT10"/>
  <c r="HP10"/>
  <c r="HX9"/>
  <c r="HT9"/>
  <c r="HP9"/>
  <c r="HX8"/>
  <c r="HP8"/>
  <c r="HV7"/>
  <c r="HQ17"/>
  <c r="HU17"/>
  <c r="HQ16"/>
  <c r="HU16"/>
  <c r="HQ15"/>
  <c r="HU15"/>
  <c r="HQ14"/>
  <c r="HU14"/>
  <c r="HW13"/>
  <c r="HW11"/>
  <c r="HW9"/>
  <c r="HT20"/>
  <c r="HX18"/>
  <c r="HP18"/>
  <c r="HR14"/>
  <c r="HS20"/>
  <c r="HO20"/>
  <c r="HS18"/>
  <c r="HO18"/>
  <c r="HX21"/>
  <c r="HT21"/>
  <c r="HV20"/>
  <c r="HR20"/>
  <c r="HX19"/>
  <c r="HT19"/>
  <c r="HV18"/>
  <c r="HR18"/>
  <c r="HV14"/>
  <c r="HO14"/>
  <c r="HS12"/>
  <c r="HO12"/>
  <c r="HS10"/>
  <c r="HO10"/>
  <c r="HS8"/>
  <c r="HO8"/>
  <c r="HV8"/>
  <c r="HX7"/>
  <c r="HP7"/>
  <c r="HT14"/>
  <c r="HV13"/>
  <c r="HV12"/>
  <c r="HR12"/>
  <c r="HV11"/>
  <c r="HV10"/>
  <c r="HR10"/>
  <c r="HV9"/>
  <c r="HT8"/>
  <c r="HT7"/>
  <c r="HP17"/>
  <c r="HT17"/>
  <c r="HX17"/>
  <c r="HO17"/>
  <c r="HS17"/>
  <c r="HO16"/>
  <c r="HS16"/>
  <c r="HO15"/>
  <c r="HS15"/>
  <c r="HS14"/>
  <c r="L4" i="3"/>
  <c r="I8"/>
  <c r="I9"/>
  <c r="I10"/>
  <c r="I11"/>
  <c r="I12"/>
  <c r="I13"/>
  <c r="I14"/>
  <c r="I15"/>
  <c r="I16"/>
  <c r="I17"/>
  <c r="I18"/>
  <c r="I19"/>
  <c r="I20"/>
  <c r="I21"/>
  <c r="I7"/>
  <c r="J7" s="1"/>
  <c r="AD1" i="7" l="1"/>
  <c r="AF2"/>
  <c r="AG4"/>
  <c r="W1" i="5"/>
  <c r="Z4"/>
  <c r="Y2"/>
  <c r="AD1" i="6"/>
  <c r="AG4"/>
  <c r="AF2"/>
  <c r="S4" i="3"/>
  <c r="Z4" s="1"/>
  <c r="P1"/>
  <c r="R2"/>
  <c r="J21"/>
  <c r="HX21" s="1"/>
  <c r="HU21"/>
  <c r="HT21"/>
  <c r="HS21"/>
  <c r="HR21"/>
  <c r="HQ21"/>
  <c r="HP21"/>
  <c r="HO21"/>
  <c r="J19"/>
  <c r="HX19" s="1"/>
  <c r="J17"/>
  <c r="HX17" s="1"/>
  <c r="J15"/>
  <c r="HX15" s="1"/>
  <c r="J13"/>
  <c r="HX13" s="1"/>
  <c r="J11"/>
  <c r="HX11" s="1"/>
  <c r="HQ11"/>
  <c r="J9"/>
  <c r="HX9" s="1"/>
  <c r="J20"/>
  <c r="HO20" s="1"/>
  <c r="J18"/>
  <c r="HX18" s="1"/>
  <c r="J16"/>
  <c r="HX16" s="1"/>
  <c r="HQ16"/>
  <c r="J14"/>
  <c r="HX14" s="1"/>
  <c r="J12"/>
  <c r="HX12" s="1"/>
  <c r="J10"/>
  <c r="HX10" s="1"/>
  <c r="J8"/>
  <c r="HX8" s="1"/>
  <c r="HO7"/>
  <c r="HS7"/>
  <c r="HW7"/>
  <c r="HR7"/>
  <c r="HX7"/>
  <c r="HQ7"/>
  <c r="HU7"/>
  <c r="HP7"/>
  <c r="HV7"/>
  <c r="HT7"/>
  <c r="AN4" i="7" l="1"/>
  <c r="AM2"/>
  <c r="AK1"/>
  <c r="AD1" i="5"/>
  <c r="AG4"/>
  <c r="AF2"/>
  <c r="AN4" i="6"/>
  <c r="AM2"/>
  <c r="AK1"/>
  <c r="HQ12" i="3"/>
  <c r="HU12"/>
  <c r="HU11"/>
  <c r="HO12"/>
  <c r="HS12"/>
  <c r="HW12"/>
  <c r="HU16"/>
  <c r="HQ18"/>
  <c r="HR20"/>
  <c r="HQ9"/>
  <c r="HO11"/>
  <c r="HS11"/>
  <c r="HW11"/>
  <c r="HQ13"/>
  <c r="HQ15"/>
  <c r="HQ17"/>
  <c r="HQ19"/>
  <c r="AD1"/>
  <c r="AF2"/>
  <c r="Y2"/>
  <c r="W1"/>
  <c r="HQ10"/>
  <c r="HU9"/>
  <c r="HW21"/>
  <c r="HU18"/>
  <c r="HU17"/>
  <c r="HO19"/>
  <c r="HS19"/>
  <c r="HP12"/>
  <c r="HR12"/>
  <c r="HT12"/>
  <c r="HV12"/>
  <c r="HO14"/>
  <c r="HO16"/>
  <c r="HS16"/>
  <c r="HW16"/>
  <c r="HV20"/>
  <c r="HU13"/>
  <c r="HO15"/>
  <c r="HU15"/>
  <c r="HP19"/>
  <c r="HR19"/>
  <c r="HU19"/>
  <c r="AG4"/>
  <c r="HU10"/>
  <c r="HP16"/>
  <c r="HR16"/>
  <c r="HT16"/>
  <c r="HV16"/>
  <c r="HO18"/>
  <c r="HS18"/>
  <c r="HW18"/>
  <c r="HP20"/>
  <c r="HT20"/>
  <c r="HX20"/>
  <c r="HP11"/>
  <c r="HR11"/>
  <c r="HT11"/>
  <c r="HV11"/>
  <c r="HO13"/>
  <c r="HS13"/>
  <c r="HW13"/>
  <c r="HS15"/>
  <c r="HW15"/>
  <c r="HT19"/>
  <c r="HW19"/>
  <c r="HV19"/>
  <c r="HO8"/>
  <c r="HQ8"/>
  <c r="HS8"/>
  <c r="HU8"/>
  <c r="HW8"/>
  <c r="HP8"/>
  <c r="HR8"/>
  <c r="HT8"/>
  <c r="HV8"/>
  <c r="HO10"/>
  <c r="HS10"/>
  <c r="HW10"/>
  <c r="HQ14"/>
  <c r="HQ20"/>
  <c r="HS20"/>
  <c r="HU20"/>
  <c r="HW20"/>
  <c r="HO9"/>
  <c r="HS9"/>
  <c r="HW9"/>
  <c r="HP15"/>
  <c r="HR15"/>
  <c r="HT15"/>
  <c r="HV15"/>
  <c r="HO17"/>
  <c r="HS17"/>
  <c r="HW17"/>
  <c r="HS14"/>
  <c r="HU14"/>
  <c r="HW14"/>
  <c r="HP10"/>
  <c r="HR10"/>
  <c r="HT10"/>
  <c r="HV10"/>
  <c r="HP14"/>
  <c r="HR14"/>
  <c r="HT14"/>
  <c r="HV14"/>
  <c r="HP18"/>
  <c r="HR18"/>
  <c r="HT18"/>
  <c r="HV18"/>
  <c r="HP9"/>
  <c r="HR9"/>
  <c r="HT9"/>
  <c r="HV9"/>
  <c r="HP13"/>
  <c r="HR13"/>
  <c r="HT13"/>
  <c r="HV13"/>
  <c r="HP17"/>
  <c r="HR17"/>
  <c r="HT17"/>
  <c r="HV17"/>
  <c r="HV21"/>
  <c r="AR1" i="7" l="1"/>
  <c r="AU4"/>
  <c r="AT2"/>
  <c r="AK1" i="5"/>
  <c r="AN4"/>
  <c r="AM2"/>
  <c r="AR1" i="6"/>
  <c r="AT2"/>
  <c r="AU4"/>
  <c r="AM2" i="3"/>
  <c r="AK1"/>
  <c r="AN4"/>
  <c r="BB4" i="7" l="1"/>
  <c r="BA2"/>
  <c r="AY1"/>
  <c r="AU4" i="5"/>
  <c r="AT2"/>
  <c r="AR1"/>
  <c r="BB4" i="6"/>
  <c r="BA2"/>
  <c r="AY1"/>
  <c r="AR1" i="3"/>
  <c r="AT2"/>
  <c r="AU4"/>
  <c r="BF1" i="7" l="1"/>
  <c r="BH2"/>
  <c r="BI4"/>
  <c r="AY1" i="5"/>
  <c r="BB4"/>
  <c r="BA2"/>
  <c r="BF1" i="6"/>
  <c r="BI4"/>
  <c r="BH2"/>
  <c r="BA2" i="3"/>
  <c r="AY1"/>
  <c r="BB4"/>
  <c r="BP4" i="7" l="1"/>
  <c r="BO2"/>
  <c r="BM1"/>
  <c r="BF1" i="5"/>
  <c r="BI4"/>
  <c r="BH2"/>
  <c r="BP4" i="6"/>
  <c r="BO2"/>
  <c r="BM1"/>
  <c r="BF1" i="3"/>
  <c r="BH2"/>
  <c r="BI4"/>
  <c r="BT1" i="7" l="1"/>
  <c r="BW4"/>
  <c r="BV2"/>
  <c r="BM1" i="5"/>
  <c r="BP4"/>
  <c r="BO2"/>
  <c r="BT1" i="6"/>
  <c r="BV2"/>
  <c r="BW4"/>
  <c r="BO2" i="3"/>
  <c r="BM1"/>
  <c r="BP4"/>
  <c r="CD4" i="7" l="1"/>
  <c r="CC2"/>
  <c r="CA1"/>
  <c r="BW4" i="5"/>
  <c r="BV2"/>
  <c r="BT1"/>
  <c r="CD4" i="6"/>
  <c r="CC2"/>
  <c r="CA1"/>
  <c r="BT1" i="3"/>
  <c r="BV2"/>
  <c r="BW4"/>
  <c r="CH1" i="7" l="1"/>
  <c r="CJ2"/>
  <c r="CK4"/>
  <c r="CA1" i="5"/>
  <c r="CD4"/>
  <c r="CC2"/>
  <c r="CH1" i="6"/>
  <c r="CK4"/>
  <c r="CJ2"/>
  <c r="CC2" i="3"/>
  <c r="CA1"/>
  <c r="CD4"/>
  <c r="CR4" i="7" l="1"/>
  <c r="CQ2"/>
  <c r="CO1"/>
  <c r="CH1" i="5"/>
  <c r="CK4"/>
  <c r="CJ2"/>
  <c r="CR4" i="6"/>
  <c r="CQ2"/>
  <c r="CO1"/>
  <c r="CH1" i="3"/>
  <c r="CJ2"/>
  <c r="CK4"/>
  <c r="CV1" i="7" l="1"/>
  <c r="CY4"/>
  <c r="CX2"/>
  <c r="CO1" i="5"/>
  <c r="CR4"/>
  <c r="CQ2"/>
  <c r="CV1" i="6"/>
  <c r="CX2"/>
  <c r="CY4"/>
  <c r="CQ2" i="3"/>
  <c r="CO1"/>
  <c r="CR4"/>
  <c r="DF4" i="7" l="1"/>
  <c r="DE2"/>
  <c r="DC1"/>
  <c r="CY4" i="5"/>
  <c r="CX2"/>
  <c r="CV1"/>
  <c r="DF4" i="6"/>
  <c r="DE2"/>
  <c r="DC1"/>
  <c r="CV1" i="3"/>
  <c r="CX2"/>
  <c r="CY4"/>
  <c r="DJ1" i="7" l="1"/>
  <c r="DL2"/>
  <c r="DM4"/>
  <c r="DC1" i="5"/>
  <c r="DF4"/>
  <c r="DE2"/>
  <c r="DJ1" i="6"/>
  <c r="DM4"/>
  <c r="DL2"/>
  <c r="DE2" i="3"/>
  <c r="DC1"/>
  <c r="DF4"/>
  <c r="DT4" i="7" l="1"/>
  <c r="DS2"/>
  <c r="DQ1"/>
  <c r="DJ1" i="5"/>
  <c r="DM4"/>
  <c r="DL2"/>
  <c r="DT4" i="6"/>
  <c r="DS2"/>
  <c r="DQ1"/>
  <c r="DJ1" i="3"/>
  <c r="DL2"/>
  <c r="DM4"/>
  <c r="DX1" i="7" l="1"/>
  <c r="EA4"/>
  <c r="DZ2"/>
  <c r="DQ1" i="5"/>
  <c r="DT4"/>
  <c r="DS2"/>
  <c r="DX1" i="6"/>
  <c r="DZ2"/>
  <c r="EA4"/>
  <c r="DS2" i="3"/>
  <c r="DQ1"/>
  <c r="DT4"/>
  <c r="EH4" i="7" l="1"/>
  <c r="EG2"/>
  <c r="EE1"/>
  <c r="EA4" i="5"/>
  <c r="DZ2"/>
  <c r="DX1"/>
  <c r="EH4" i="6"/>
  <c r="EG2"/>
  <c r="EE1"/>
  <c r="DX1" i="3"/>
  <c r="DZ2"/>
  <c r="EA4"/>
  <c r="EL1" i="7" l="1"/>
  <c r="EN2"/>
  <c r="EO4"/>
  <c r="EE1" i="5"/>
  <c r="EH4"/>
  <c r="EG2"/>
  <c r="EL1" i="6"/>
  <c r="EO4"/>
  <c r="EN2"/>
  <c r="EG2" i="3"/>
  <c r="EE1"/>
  <c r="EH4"/>
  <c r="EV4" i="7" l="1"/>
  <c r="EU2"/>
  <c r="ES1"/>
  <c r="EL1" i="5"/>
  <c r="EO4"/>
  <c r="EN2"/>
  <c r="EV4" i="6"/>
  <c r="EU2"/>
  <c r="ES1"/>
  <c r="EL1" i="3"/>
  <c r="EN2"/>
  <c r="EO4"/>
  <c r="EZ1" i="7" l="1"/>
  <c r="FC4"/>
  <c r="FB2"/>
  <c r="ES1" i="5"/>
  <c r="EV4"/>
  <c r="EU2"/>
  <c r="EZ1" i="6"/>
  <c r="FB2"/>
  <c r="FC4"/>
  <c r="EU2" i="3"/>
  <c r="ES1"/>
  <c r="EV4"/>
  <c r="FJ4" i="7" l="1"/>
  <c r="FI2"/>
  <c r="FG1"/>
  <c r="FC4" i="5"/>
  <c r="FB2"/>
  <c r="EZ1"/>
  <c r="FJ4" i="6"/>
  <c r="FI2"/>
  <c r="FG1"/>
  <c r="EZ1" i="3"/>
  <c r="FB2"/>
  <c r="FC4"/>
  <c r="FN1" i="7" l="1"/>
  <c r="FQ4"/>
  <c r="FP2"/>
  <c r="FG1" i="5"/>
  <c r="FJ4"/>
  <c r="FI2"/>
  <c r="FN1" i="6"/>
  <c r="FQ4"/>
  <c r="FP2"/>
  <c r="FI2" i="3"/>
  <c r="FG1"/>
  <c r="FJ4"/>
  <c r="FX4" i="7" l="1"/>
  <c r="FW2"/>
  <c r="FU1"/>
  <c r="FQ4" i="5"/>
  <c r="FP2"/>
  <c r="FN1"/>
  <c r="FX4" i="6"/>
  <c r="FW2"/>
  <c r="FU1"/>
  <c r="FN1" i="3"/>
  <c r="FP2"/>
  <c r="FQ4"/>
  <c r="GB1" i="7" l="1"/>
  <c r="GE4"/>
  <c r="GD2"/>
  <c r="FU1" i="5"/>
  <c r="FX4"/>
  <c r="FW2"/>
  <c r="GB1" i="6"/>
  <c r="GD2"/>
  <c r="GE4"/>
  <c r="FW2" i="3"/>
  <c r="FU1"/>
  <c r="FX4"/>
  <c r="GL4" i="7" l="1"/>
  <c r="GK2"/>
  <c r="GI1"/>
  <c r="GE4" i="5"/>
  <c r="GD2"/>
  <c r="GB1"/>
  <c r="GL4" i="6"/>
  <c r="GK2"/>
  <c r="GI1"/>
  <c r="GB1" i="3"/>
  <c r="GD2"/>
  <c r="GE4"/>
  <c r="GP1" i="7" l="1"/>
  <c r="GS4"/>
  <c r="GR2"/>
  <c r="GI1" i="5"/>
  <c r="GL4"/>
  <c r="GK2"/>
  <c r="GP1" i="6"/>
  <c r="GR2"/>
  <c r="GS4"/>
  <c r="GK2" i="3"/>
  <c r="GI1"/>
  <c r="GL4"/>
  <c r="GZ4" i="7" l="1"/>
  <c r="GY2"/>
  <c r="GW1"/>
  <c r="GP1" i="5"/>
  <c r="GS4"/>
  <c r="GR2"/>
  <c r="GZ4" i="6"/>
  <c r="GY2"/>
  <c r="GW1"/>
  <c r="GP1" i="3"/>
  <c r="GR2"/>
  <c r="GS4"/>
  <c r="HD1" i="7" l="1"/>
  <c r="HG4"/>
  <c r="HF2"/>
  <c r="GW1" i="5"/>
  <c r="GZ4"/>
  <c r="GY2"/>
  <c r="HD1" i="6"/>
  <c r="HF2"/>
  <c r="HG4"/>
  <c r="GY2" i="3"/>
  <c r="GW1"/>
  <c r="GZ4"/>
  <c r="HM2" i="7" l="1"/>
  <c r="HK1"/>
  <c r="HG4" i="5"/>
  <c r="HF2"/>
  <c r="HD1"/>
  <c r="HM2" i="6"/>
  <c r="HK1"/>
  <c r="HD1" i="3"/>
  <c r="HF2"/>
  <c r="HG4"/>
  <c r="HN17" i="7" l="1"/>
  <c r="A14" i="2" s="1"/>
  <c r="HN21" i="7"/>
  <c r="A18" i="2" s="1"/>
  <c r="HN8" i="7"/>
  <c r="A5" i="2" s="1"/>
  <c r="HN10" i="7"/>
  <c r="A7" i="2" s="1"/>
  <c r="HN19" i="7"/>
  <c r="A16" i="2" s="1"/>
  <c r="HN13" i="7"/>
  <c r="A10" i="2" s="1"/>
  <c r="HN9" i="7"/>
  <c r="A6" i="2" s="1"/>
  <c r="HN20" i="7"/>
  <c r="A17" i="2" s="1"/>
  <c r="HN18" i="7"/>
  <c r="A15" i="2" s="1"/>
  <c r="HN15" i="7"/>
  <c r="A12" i="2" s="1"/>
  <c r="HN11" i="7"/>
  <c r="A8" i="2" s="1"/>
  <c r="HN7" i="7"/>
  <c r="A4" i="2" s="1"/>
  <c r="HN12" i="7"/>
  <c r="A9" i="2" s="1"/>
  <c r="HN14" i="7"/>
  <c r="A11" i="2" s="1"/>
  <c r="HN16" i="7"/>
  <c r="A13" i="2" s="1"/>
  <c r="HK1" i="5"/>
  <c r="HM2"/>
  <c r="HN20" i="6"/>
  <c r="HN10"/>
  <c r="HN13"/>
  <c r="HN16"/>
  <c r="HN19"/>
  <c r="HN21"/>
  <c r="HN17"/>
  <c r="HN7"/>
  <c r="HN18"/>
  <c r="HN8"/>
  <c r="HN14"/>
  <c r="HN15"/>
  <c r="HN9"/>
  <c r="HN11"/>
  <c r="HN12"/>
  <c r="HM2" i="3"/>
  <c r="HK1"/>
  <c r="HN20" i="5" l="1"/>
  <c r="HN12"/>
  <c r="HN17"/>
  <c r="HN19"/>
  <c r="HN16"/>
  <c r="HN14"/>
  <c r="HN11"/>
  <c r="HN15"/>
  <c r="HN21"/>
  <c r="HN7"/>
  <c r="HN8"/>
  <c r="HN9"/>
  <c r="HN10"/>
  <c r="HN18"/>
  <c r="HN13"/>
  <c r="HN21" i="3"/>
  <c r="HN13"/>
  <c r="HN8"/>
  <c r="HN15"/>
  <c r="HN10"/>
  <c r="HN9"/>
  <c r="HN19"/>
  <c r="HN14"/>
  <c r="HN7"/>
  <c r="HN16"/>
  <c r="HN20"/>
  <c r="HN18"/>
  <c r="HN17"/>
  <c r="HN12"/>
  <c r="HN11"/>
</calcChain>
</file>

<file path=xl/comments1.xml><?xml version="1.0" encoding="utf-8"?>
<comments xmlns="http://schemas.openxmlformats.org/spreadsheetml/2006/main">
  <authors>
    <author>HP</author>
  </authors>
  <commentList>
    <comment ref="HN5" authorId="0">
      <text>
        <r>
          <rPr>
            <b/>
            <sz val="8"/>
            <color indexed="81"/>
            <rFont val="Tahoma"/>
            <family val="2"/>
          </rPr>
          <t>CUMUL DES HEURES TRAVAILLEES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O5" authorId="0">
      <text>
        <r>
          <rPr>
            <b/>
            <sz val="8"/>
            <color indexed="81"/>
            <rFont val="Tahoma"/>
            <family val="2"/>
          </rPr>
          <t>RESTE A TRAVAILLER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2" authorId="0">
      <text>
        <r>
          <rPr>
            <b/>
            <sz val="8"/>
            <color indexed="81"/>
            <rFont val="Tahoma"/>
            <family val="2"/>
          </rPr>
          <t>NOMBRE D'HEURES/JOURS
SAUF VENDREDI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b/>
            <sz val="8"/>
            <color indexed="81"/>
            <rFont val="Tahoma"/>
            <family val="2"/>
          </rPr>
          <t>nombre d'heures a  travailler le vendredi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<sst xmlns="http://schemas.openxmlformats.org/spreadsheetml/2006/main" count="1306" uniqueCount="73">
  <si>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</si>
  <si>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</si>
  <si>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</si>
  <si>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</si>
  <si>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</si>
  <si>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</si>
  <si>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</si>
  <si>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</si>
  <si>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</si>
  <si>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</si>
  <si>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</si>
  <si>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</si>
  <si>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Codes</t>
  </si>
  <si>
    <t>Couleur</t>
  </si>
  <si>
    <t>A</t>
  </si>
  <si>
    <t>A/2</t>
  </si>
  <si>
    <t>C</t>
  </si>
  <si>
    <t>C/2</t>
  </si>
  <si>
    <t>RT</t>
  </si>
  <si>
    <t>EX</t>
  </si>
  <si>
    <t>Personnels :</t>
  </si>
  <si>
    <t>Matin</t>
  </si>
  <si>
    <t>Soir</t>
  </si>
  <si>
    <t>TOT</t>
  </si>
  <si>
    <t>RECAP</t>
  </si>
  <si>
    <t>MOTIF</t>
  </si>
  <si>
    <t>NOM &amp; PRENOM</t>
  </si>
  <si>
    <t>Entree</t>
  </si>
  <si>
    <t>Sortie</t>
  </si>
  <si>
    <t>REC</t>
  </si>
  <si>
    <t>H</t>
  </si>
  <si>
    <t>NB</t>
  </si>
  <si>
    <t>REC/2</t>
  </si>
  <si>
    <t>RT/2</t>
  </si>
  <si>
    <t>EX/2</t>
  </si>
  <si>
    <t>T.H.T</t>
  </si>
  <si>
    <t>RECAP ANNUEL</t>
  </si>
  <si>
    <t>CUM.H.T</t>
  </si>
  <si>
    <t>F.V</t>
  </si>
  <si>
    <t>F.V/2</t>
  </si>
  <si>
    <t>FOR</t>
  </si>
  <si>
    <t>FOR/2</t>
  </si>
  <si>
    <t>Abscent</t>
  </si>
  <si>
    <t>Abscent demie journée</t>
  </si>
  <si>
    <t>Congés</t>
  </si>
  <si>
    <t>Congés demie journée</t>
  </si>
  <si>
    <t>FORMATION/ demie journée</t>
  </si>
  <si>
    <t>RETARD</t>
  </si>
  <si>
    <t>RECUP</t>
  </si>
  <si>
    <t>RECUP/ demie journée</t>
  </si>
  <si>
    <t>Liste d'Abreviation</t>
  </si>
  <si>
    <t>ECART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</si>
  <si>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</si>
  <si>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</si>
  <si>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</si>
  <si>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</si>
  <si>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</si>
  <si>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</si>
  <si>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</si>
  <si>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</si>
  <si>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</si>
  <si>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</si>
  <si>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HEURES DE TRAVAIL</t>
  </si>
  <si>
    <t>LUNDI</t>
  </si>
  <si>
    <t>MARDI</t>
  </si>
  <si>
    <t>MERCREDI</t>
  </si>
  <si>
    <t>JEUDI</t>
  </si>
  <si>
    <t>VENDREDI</t>
  </si>
  <si>
    <t>SAMEDI</t>
  </si>
  <si>
    <t>DIMANCHE</t>
  </si>
  <si>
    <t>FE. VIS</t>
  </si>
  <si>
    <t>FE.VIS demie journée</t>
  </si>
  <si>
    <t>FORMATION</t>
  </si>
</sst>
</file>

<file path=xl/styles.xml><?xml version="1.0" encoding="utf-8"?>
<styleSheet xmlns="http://schemas.openxmlformats.org/spreadsheetml/2006/main">
  <numFmts count="3">
    <numFmt numFmtId="164" formatCode="ddd\ dd"/>
    <numFmt numFmtId="165" formatCode="mmmm"/>
    <numFmt numFmtId="166" formatCode="dddd\ dd"/>
  </numFmts>
  <fonts count="2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color indexed="52"/>
      <name val="Arial"/>
    </font>
    <font>
      <sz val="10"/>
      <color indexed="44"/>
      <name val="Arial"/>
    </font>
    <font>
      <sz val="10"/>
      <color indexed="50"/>
      <name val="Arial"/>
    </font>
    <font>
      <sz val="10"/>
      <color indexed="17"/>
      <name val="Arial"/>
      <family val="2"/>
    </font>
    <font>
      <sz val="10"/>
      <color indexed="10"/>
      <name val="Arial"/>
    </font>
    <font>
      <b/>
      <i/>
      <sz val="12"/>
      <color indexed="8"/>
      <name val="Castellar"/>
      <family val="1"/>
    </font>
    <font>
      <b/>
      <i/>
      <sz val="12"/>
      <color theme="1"/>
      <name val="Calibri"/>
      <family val="2"/>
      <scheme val="minor"/>
    </font>
    <font>
      <b/>
      <i/>
      <sz val="14"/>
      <color rgb="FF0070C0"/>
      <name val="Castellar"/>
      <family val="1"/>
    </font>
    <font>
      <b/>
      <i/>
      <sz val="14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3"/>
      <name val="Arial"/>
      <family val="2"/>
    </font>
    <font>
      <sz val="11"/>
      <color theme="3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119">
    <xf numFmtId="0" fontId="0" fillId="0" borderId="0" xfId="0"/>
    <xf numFmtId="0" fontId="2" fillId="0" borderId="0" xfId="1"/>
    <xf numFmtId="0" fontId="3" fillId="0" borderId="2" xfId="2" applyFont="1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20" fontId="0" fillId="3" borderId="0" xfId="0" applyNumberFormat="1" applyFill="1"/>
    <xf numFmtId="0" fontId="0" fillId="3" borderId="0" xfId="0" applyFill="1"/>
    <xf numFmtId="20" fontId="0" fillId="9" borderId="1" xfId="0" applyNumberFormat="1" applyFill="1" applyBorder="1" applyAlignment="1">
      <alignment horizontal="left"/>
    </xf>
    <xf numFmtId="20" fontId="0" fillId="8" borderId="1" xfId="0" applyNumberFormat="1" applyFill="1" applyBorder="1" applyAlignment="1">
      <alignment horizontal="left"/>
    </xf>
    <xf numFmtId="20" fontId="0" fillId="6" borderId="1" xfId="0" applyNumberFormat="1" applyFill="1" applyBorder="1" applyAlignment="1">
      <alignment horizontal="center"/>
    </xf>
    <xf numFmtId="20" fontId="0" fillId="8" borderId="7" xfId="0" applyNumberFormat="1" applyFill="1" applyBorder="1" applyAlignment="1">
      <alignment horizontal="center"/>
    </xf>
    <xf numFmtId="20" fontId="0" fillId="9" borderId="1" xfId="0" applyNumberFormat="1" applyFill="1" applyBorder="1" applyAlignment="1">
      <alignment horizontal="center"/>
    </xf>
    <xf numFmtId="20" fontId="0" fillId="8" borderId="1" xfId="0" applyNumberFormat="1" applyFill="1" applyBorder="1" applyAlignment="1">
      <alignment horizontal="center"/>
    </xf>
    <xf numFmtId="20" fontId="0" fillId="0" borderId="1" xfId="0" applyNumberFormat="1" applyFill="1" applyBorder="1" applyAlignment="1">
      <alignment horizontal="left"/>
    </xf>
    <xf numFmtId="0" fontId="0" fillId="3" borderId="0" xfId="0" applyFill="1" applyAlignment="1"/>
    <xf numFmtId="20" fontId="0" fillId="8" borderId="8" xfId="0" applyNumberFormat="1" applyFill="1" applyBorder="1" applyAlignment="1">
      <alignment horizontal="left"/>
    </xf>
    <xf numFmtId="20" fontId="0" fillId="9" borderId="8" xfId="0" applyNumberFormat="1" applyFill="1" applyBorder="1" applyAlignment="1">
      <alignment horizontal="left"/>
    </xf>
    <xf numFmtId="20" fontId="0" fillId="6" borderId="8" xfId="0" applyNumberFormat="1" applyFill="1" applyBorder="1" applyAlignment="1">
      <alignment horizontal="center"/>
    </xf>
    <xf numFmtId="20" fontId="17" fillId="12" borderId="1" xfId="0" applyNumberFormat="1" applyFont="1" applyFill="1" applyBorder="1" applyAlignment="1">
      <alignment horizontal="left"/>
    </xf>
    <xf numFmtId="20" fontId="0" fillId="10" borderId="8" xfId="0" applyNumberFormat="1" applyFill="1" applyBorder="1" applyAlignment="1">
      <alignment horizontal="left"/>
    </xf>
    <xf numFmtId="20" fontId="0" fillId="11" borderId="1" xfId="0" applyNumberFormat="1" applyFill="1" applyBorder="1" applyAlignment="1">
      <alignment horizontal="left"/>
    </xf>
    <xf numFmtId="20" fontId="0" fillId="12" borderId="1" xfId="0" applyNumberFormat="1" applyFill="1" applyBorder="1" applyAlignment="1">
      <alignment horizontal="left"/>
    </xf>
    <xf numFmtId="20" fontId="0" fillId="13" borderId="1" xfId="0" applyNumberFormat="1" applyFill="1" applyBorder="1" applyAlignment="1">
      <alignment horizontal="left"/>
    </xf>
    <xf numFmtId="20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18" fillId="7" borderId="1" xfId="0" applyNumberFormat="1" applyFont="1" applyFill="1" applyBorder="1" applyAlignment="1">
      <alignment horizontal="center"/>
    </xf>
    <xf numFmtId="0" fontId="0" fillId="3" borderId="0" xfId="0" applyNumberForma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20" fontId="0" fillId="3" borderId="0" xfId="0" applyNumberFormat="1" applyFill="1" applyAlignment="1">
      <alignment horizontal="left" vertical="top"/>
    </xf>
    <xf numFmtId="46" fontId="10" fillId="3" borderId="1" xfId="0" applyNumberFormat="1" applyFont="1" applyFill="1" applyBorder="1" applyAlignment="1">
      <alignment horizontal="center" vertical="center"/>
    </xf>
    <xf numFmtId="0" fontId="2" fillId="0" borderId="1" xfId="1" applyBorder="1"/>
    <xf numFmtId="0" fontId="16" fillId="2" borderId="1" xfId="1" applyFont="1" applyFill="1" applyBorder="1" applyAlignment="1">
      <alignment horizontal="center"/>
    </xf>
    <xf numFmtId="0" fontId="4" fillId="2" borderId="1" xfId="1" applyFont="1" applyFill="1" applyBorder="1"/>
    <xf numFmtId="0" fontId="16" fillId="10" borderId="1" xfId="1" applyFont="1" applyFill="1" applyBorder="1" applyAlignment="1">
      <alignment horizontal="center"/>
    </xf>
    <xf numFmtId="0" fontId="7" fillId="10" borderId="1" xfId="1" applyFont="1" applyFill="1" applyBorder="1"/>
    <xf numFmtId="0" fontId="16" fillId="14" borderId="1" xfId="1" applyFont="1" applyFill="1" applyBorder="1" applyAlignment="1">
      <alignment horizontal="center"/>
    </xf>
    <xf numFmtId="0" fontId="8" fillId="14" borderId="1" xfId="1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0" xfId="0" applyFill="1"/>
    <xf numFmtId="0" fontId="0" fillId="16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5" fillId="15" borderId="1" xfId="1" applyFont="1" applyFill="1" applyBorder="1"/>
    <xf numFmtId="0" fontId="16" fillId="15" borderId="1" xfId="1" applyFont="1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16" fillId="17" borderId="1" xfId="1" applyFont="1" applyFill="1" applyBorder="1" applyAlignment="1">
      <alignment horizontal="center"/>
    </xf>
    <xf numFmtId="0" fontId="6" fillId="17" borderId="1" xfId="1" applyFont="1" applyFill="1" applyBorder="1"/>
    <xf numFmtId="0" fontId="0" fillId="17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21" fillId="14" borderId="1" xfId="0" applyFont="1" applyFill="1" applyBorder="1" applyAlignment="1">
      <alignment horizontal="center" vertical="center"/>
    </xf>
    <xf numFmtId="0" fontId="21" fillId="14" borderId="1" xfId="0" applyFont="1" applyFill="1" applyBorder="1" applyAlignment="1">
      <alignment horizontal="center"/>
    </xf>
    <xf numFmtId="0" fontId="22" fillId="14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top"/>
    </xf>
    <xf numFmtId="0" fontId="0" fillId="3" borderId="0" xfId="0" applyFill="1" applyAlignment="1">
      <alignment horizontal="center"/>
    </xf>
    <xf numFmtId="20" fontId="17" fillId="12" borderId="1" xfId="0" applyNumberFormat="1" applyFont="1" applyFill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20" fontId="0" fillId="12" borderId="1" xfId="0" applyNumberFormat="1" applyFill="1" applyBorder="1" applyAlignment="1">
      <alignment horizontal="center"/>
    </xf>
    <xf numFmtId="20" fontId="0" fillId="13" borderId="1" xfId="0" applyNumberFormat="1" applyFill="1" applyBorder="1" applyAlignment="1">
      <alignment horizontal="center"/>
    </xf>
    <xf numFmtId="20" fontId="0" fillId="11" borderId="1" xfId="0" applyNumberFormat="1" applyFill="1" applyBorder="1" applyAlignment="1">
      <alignment horizontal="center"/>
    </xf>
    <xf numFmtId="20" fontId="0" fillId="10" borderId="8" xfId="0" applyNumberFormat="1" applyFill="1" applyBorder="1" applyAlignment="1">
      <alignment horizontal="center"/>
    </xf>
    <xf numFmtId="20" fontId="17" fillId="12" borderId="24" xfId="0" applyNumberFormat="1" applyFont="1" applyFill="1" applyBorder="1" applyAlignment="1">
      <alignment horizontal="left"/>
    </xf>
    <xf numFmtId="20" fontId="0" fillId="0" borderId="24" xfId="0" applyNumberFormat="1" applyFill="1" applyBorder="1" applyAlignment="1">
      <alignment horizontal="left"/>
    </xf>
    <xf numFmtId="20" fontId="0" fillId="12" borderId="24" xfId="0" applyNumberFormat="1" applyFill="1" applyBorder="1" applyAlignment="1">
      <alignment horizontal="left"/>
    </xf>
    <xf numFmtId="20" fontId="0" fillId="13" borderId="24" xfId="0" applyNumberFormat="1" applyFill="1" applyBorder="1" applyAlignment="1">
      <alignment horizontal="left"/>
    </xf>
    <xf numFmtId="20" fontId="0" fillId="11" borderId="24" xfId="0" applyNumberFormat="1" applyFill="1" applyBorder="1" applyAlignment="1">
      <alignment horizontal="left"/>
    </xf>
    <xf numFmtId="20" fontId="0" fillId="10" borderId="25" xfId="0" applyNumberFormat="1" applyFill="1" applyBorder="1" applyAlignment="1">
      <alignment horizontal="left"/>
    </xf>
    <xf numFmtId="0" fontId="12" fillId="3" borderId="1" xfId="0" applyFont="1" applyFill="1" applyBorder="1"/>
    <xf numFmtId="0" fontId="0" fillId="0" borderId="1" xfId="0" applyBorder="1"/>
    <xf numFmtId="20" fontId="0" fillId="0" borderId="1" xfId="0" applyNumberFormat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19" fillId="3" borderId="1" xfId="0" applyFont="1" applyFill="1" applyBorder="1"/>
    <xf numFmtId="0" fontId="2" fillId="18" borderId="0" xfId="3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20" fillId="3" borderId="0" xfId="0" applyFont="1" applyFill="1" applyAlignment="1">
      <alignment horizontal="center"/>
    </xf>
    <xf numFmtId="165" fontId="9" fillId="0" borderId="1" xfId="0" applyNumberFormat="1" applyFont="1" applyFill="1" applyBorder="1" applyAlignment="1">
      <alignment horizontal="left" vertical="top"/>
    </xf>
    <xf numFmtId="20" fontId="1" fillId="4" borderId="12" xfId="0" applyNumberFormat="1" applyFont="1" applyFill="1" applyBorder="1" applyAlignment="1">
      <alignment horizontal="center"/>
    </xf>
    <xf numFmtId="20" fontId="1" fillId="4" borderId="5" xfId="0" applyNumberFormat="1" applyFont="1" applyFill="1" applyBorder="1" applyAlignment="1">
      <alignment horizontal="center"/>
    </xf>
    <xf numFmtId="20" fontId="1" fillId="5" borderId="5" xfId="0" applyNumberFormat="1" applyFont="1" applyFill="1" applyBorder="1" applyAlignment="1">
      <alignment horizontal="center"/>
    </xf>
    <xf numFmtId="20" fontId="0" fillId="6" borderId="6" xfId="0" applyNumberFormat="1" applyFill="1" applyBorder="1" applyAlignment="1">
      <alignment horizontal="center" vertical="center"/>
    </xf>
    <xf numFmtId="20" fontId="0" fillId="6" borderId="5" xfId="0" applyNumberForma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9" fillId="0" borderId="18" xfId="0" applyNumberFormat="1" applyFont="1" applyFill="1" applyBorder="1" applyAlignment="1">
      <alignment horizontal="left" vertical="top"/>
    </xf>
    <xf numFmtId="164" fontId="9" fillId="0" borderId="19" xfId="0" applyNumberFormat="1" applyFont="1" applyFill="1" applyBorder="1" applyAlignment="1">
      <alignment horizontal="left" vertical="top"/>
    </xf>
    <xf numFmtId="164" fontId="9" fillId="0" borderId="20" xfId="0" applyNumberFormat="1" applyFont="1" applyFill="1" applyBorder="1" applyAlignment="1">
      <alignment horizontal="left" vertical="top"/>
    </xf>
    <xf numFmtId="0" fontId="11" fillId="3" borderId="10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11" fillId="3" borderId="13" xfId="0" applyFont="1" applyFill="1" applyBorder="1" applyAlignment="1">
      <alignment vertical="center"/>
    </xf>
    <xf numFmtId="0" fontId="11" fillId="3" borderId="14" xfId="0" applyFont="1" applyFill="1" applyBorder="1" applyAlignment="1">
      <alignment vertical="center"/>
    </xf>
    <xf numFmtId="0" fontId="11" fillId="3" borderId="15" xfId="0" applyFont="1" applyFill="1" applyBorder="1" applyAlignment="1">
      <alignment vertical="center"/>
    </xf>
    <xf numFmtId="0" fontId="11" fillId="3" borderId="16" xfId="0" applyFont="1" applyFill="1" applyBorder="1" applyAlignment="1">
      <alignment vertical="center"/>
    </xf>
    <xf numFmtId="0" fontId="14" fillId="3" borderId="10" xfId="0" applyNumberFormat="1" applyFont="1" applyFill="1" applyBorder="1" applyAlignment="1">
      <alignment horizontal="center" vertical="center"/>
    </xf>
    <xf numFmtId="0" fontId="14" fillId="3" borderId="9" xfId="0" applyNumberFormat="1" applyFont="1" applyFill="1" applyBorder="1" applyAlignment="1">
      <alignment horizontal="center" vertical="center"/>
    </xf>
    <xf numFmtId="0" fontId="14" fillId="3" borderId="14" xfId="0" applyNumberFormat="1" applyFont="1" applyFill="1" applyBorder="1" applyAlignment="1">
      <alignment horizontal="center" vertical="center"/>
    </xf>
    <xf numFmtId="0" fontId="14" fillId="3" borderId="15" xfId="0" applyNumberFormat="1" applyFont="1" applyFill="1" applyBorder="1" applyAlignment="1">
      <alignment horizontal="center" vertical="center"/>
    </xf>
    <xf numFmtId="0" fontId="14" fillId="3" borderId="16" xfId="0" applyNumberFormat="1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15" fillId="10" borderId="5" xfId="0" applyFont="1" applyFill="1" applyBorder="1" applyAlignment="1">
      <alignment horizontal="left" vertical="top"/>
    </xf>
    <xf numFmtId="166" fontId="9" fillId="0" borderId="18" xfId="0" applyNumberFormat="1" applyFont="1" applyFill="1" applyBorder="1" applyAlignment="1">
      <alignment horizontal="left" vertical="top"/>
    </xf>
    <xf numFmtId="166" fontId="9" fillId="0" borderId="19" xfId="0" applyNumberFormat="1" applyFont="1" applyFill="1" applyBorder="1" applyAlignment="1">
      <alignment horizontal="left" vertical="top"/>
    </xf>
    <xf numFmtId="166" fontId="9" fillId="0" borderId="20" xfId="0" applyNumberFormat="1" applyFont="1" applyFill="1" applyBorder="1" applyAlignment="1">
      <alignment horizontal="left" vertical="top"/>
    </xf>
    <xf numFmtId="166" fontId="9" fillId="0" borderId="21" xfId="0" applyNumberFormat="1" applyFont="1" applyFill="1" applyBorder="1" applyAlignment="1">
      <alignment horizontal="left" vertical="top"/>
    </xf>
    <xf numFmtId="0" fontId="15" fillId="10" borderId="1" xfId="0" applyFont="1" applyFill="1" applyBorder="1" applyAlignment="1">
      <alignment horizontal="center" vertical="top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3"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b/>
        <i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7</xdr:row>
      <xdr:rowOff>38100</xdr:rowOff>
    </xdr:from>
    <xdr:to>
      <xdr:col>15</xdr:col>
      <xdr:colOff>180975</xdr:colOff>
      <xdr:row>11</xdr:row>
      <xdr:rowOff>85725</xdr:rowOff>
    </xdr:to>
    <xdr:sp macro="" textlink="">
      <xdr:nvSpPr>
        <xdr:cNvPr id="2" name="Rectangle à coins arrondis 1"/>
        <xdr:cNvSpPr/>
      </xdr:nvSpPr>
      <xdr:spPr>
        <a:xfrm>
          <a:off x="7620000" y="1495425"/>
          <a:ext cx="1609725" cy="809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REMET A ZERO</a:t>
          </a:r>
        </a:p>
        <a:p>
          <a:pPr algn="ctr"/>
          <a:r>
            <a:rPr lang="fr-FR" sz="1100"/>
            <a:t>ANNUEL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8"/>
  <sheetViews>
    <sheetView workbookViewId="0">
      <selection activeCell="G18" sqref="G18"/>
    </sheetView>
  </sheetViews>
  <sheetFormatPr baseColWidth="10" defaultRowHeight="15"/>
  <cols>
    <col min="5" max="5" width="14.5703125" bestFit="1" customWidth="1"/>
    <col min="10" max="10" width="26.85546875" bestFit="1" customWidth="1"/>
  </cols>
  <sheetData>
    <row r="1" spans="1:10">
      <c r="A1" s="1" t="s">
        <v>0</v>
      </c>
      <c r="B1" s="1">
        <v>1</v>
      </c>
      <c r="D1" s="82" t="s">
        <v>62</v>
      </c>
      <c r="E1" s="83"/>
      <c r="F1" s="83"/>
      <c r="G1" s="83"/>
      <c r="H1" s="83"/>
      <c r="I1" s="83"/>
    </row>
    <row r="2" spans="1:10">
      <c r="A2" s="1" t="s">
        <v>1</v>
      </c>
      <c r="B2" s="1">
        <v>2</v>
      </c>
      <c r="D2" s="75" t="s">
        <v>63</v>
      </c>
      <c r="E2" s="76">
        <v>0.35416666666666669</v>
      </c>
      <c r="F2" s="75" t="s">
        <v>67</v>
      </c>
      <c r="G2" s="76">
        <v>0.3125</v>
      </c>
      <c r="H2" s="75" t="s">
        <v>69</v>
      </c>
      <c r="I2" s="76">
        <v>0</v>
      </c>
    </row>
    <row r="3" spans="1:10">
      <c r="A3" s="1" t="s">
        <v>2</v>
      </c>
      <c r="B3" s="1">
        <v>3</v>
      </c>
      <c r="D3" s="75" t="s">
        <v>64</v>
      </c>
      <c r="E3" s="76">
        <v>0.35416666666666669</v>
      </c>
    </row>
    <row r="4" spans="1:10">
      <c r="A4" s="1" t="s">
        <v>3</v>
      </c>
      <c r="B4" s="1">
        <v>4</v>
      </c>
      <c r="D4" s="75" t="s">
        <v>65</v>
      </c>
      <c r="E4" s="76">
        <v>0.35416666666666669</v>
      </c>
    </row>
    <row r="5" spans="1:10">
      <c r="A5" s="1" t="s">
        <v>4</v>
      </c>
      <c r="B5" s="1">
        <v>5</v>
      </c>
      <c r="D5" s="75" t="s">
        <v>66</v>
      </c>
      <c r="E5" s="76">
        <v>0.35416666666666669</v>
      </c>
    </row>
    <row r="6" spans="1:10">
      <c r="A6" s="1" t="s">
        <v>5</v>
      </c>
      <c r="B6" s="1">
        <v>6</v>
      </c>
      <c r="D6" s="75" t="s">
        <v>68</v>
      </c>
      <c r="E6" s="76">
        <v>0.35416666666666669</v>
      </c>
    </row>
    <row r="7" spans="1:10">
      <c r="A7" s="1" t="s">
        <v>6</v>
      </c>
      <c r="B7" s="1">
        <v>7</v>
      </c>
    </row>
    <row r="8" spans="1:10">
      <c r="A8" s="1" t="s">
        <v>7</v>
      </c>
      <c r="B8" s="1">
        <v>8</v>
      </c>
    </row>
    <row r="9" spans="1:10">
      <c r="A9" s="1" t="s">
        <v>8</v>
      </c>
      <c r="B9" s="1">
        <v>9</v>
      </c>
    </row>
    <row r="10" spans="1:10">
      <c r="A10" s="1" t="s">
        <v>9</v>
      </c>
      <c r="B10" s="1">
        <v>10</v>
      </c>
    </row>
    <row r="11" spans="1:10">
      <c r="A11" s="1" t="s">
        <v>10</v>
      </c>
      <c r="B11" s="1">
        <v>11</v>
      </c>
    </row>
    <row r="12" spans="1:10" ht="15.75" thickBot="1">
      <c r="A12" s="1" t="s">
        <v>11</v>
      </c>
      <c r="B12" s="1">
        <v>12</v>
      </c>
      <c r="I12" s="81" t="s">
        <v>50</v>
      </c>
      <c r="J12" s="81"/>
    </row>
    <row r="13" spans="1:10">
      <c r="A13" s="1"/>
      <c r="B13" s="1"/>
      <c r="E13" s="2" t="s">
        <v>20</v>
      </c>
      <c r="I13" s="45" t="s">
        <v>14</v>
      </c>
      <c r="J13" s="46" t="s">
        <v>42</v>
      </c>
    </row>
    <row r="14" spans="1:10">
      <c r="A14" s="34" t="s">
        <v>12</v>
      </c>
      <c r="B14" s="34" t="s">
        <v>13</v>
      </c>
      <c r="E14" s="3" t="s">
        <v>52</v>
      </c>
      <c r="I14" s="45" t="s">
        <v>15</v>
      </c>
      <c r="J14" s="46" t="s">
        <v>43</v>
      </c>
    </row>
    <row r="15" spans="1:10">
      <c r="A15" s="35" t="s">
        <v>14</v>
      </c>
      <c r="B15" s="36"/>
      <c r="E15" s="3" t="s">
        <v>53</v>
      </c>
      <c r="I15" s="49" t="s">
        <v>16</v>
      </c>
      <c r="J15" s="50" t="s">
        <v>44</v>
      </c>
    </row>
    <row r="16" spans="1:10">
      <c r="A16" s="35" t="s">
        <v>15</v>
      </c>
      <c r="B16" s="36"/>
      <c r="E16" s="3" t="s">
        <v>54</v>
      </c>
      <c r="I16" s="49" t="s">
        <v>17</v>
      </c>
      <c r="J16" s="50" t="s">
        <v>45</v>
      </c>
    </row>
    <row r="17" spans="1:10">
      <c r="A17" s="48" t="s">
        <v>16</v>
      </c>
      <c r="B17" s="47"/>
      <c r="E17" s="3" t="s">
        <v>55</v>
      </c>
      <c r="I17" s="53" t="s">
        <v>29</v>
      </c>
      <c r="J17" s="54" t="s">
        <v>48</v>
      </c>
    </row>
    <row r="18" spans="1:10">
      <c r="A18" s="48" t="s">
        <v>17</v>
      </c>
      <c r="B18" s="47"/>
      <c r="E18" s="3" t="s">
        <v>56</v>
      </c>
      <c r="I18" s="53" t="s">
        <v>32</v>
      </c>
      <c r="J18" s="54" t="s">
        <v>49</v>
      </c>
    </row>
    <row r="19" spans="1:10">
      <c r="A19" s="51" t="s">
        <v>29</v>
      </c>
      <c r="B19" s="52"/>
      <c r="E19" s="3" t="s">
        <v>57</v>
      </c>
      <c r="I19" s="55" t="s">
        <v>18</v>
      </c>
      <c r="J19" s="56" t="s">
        <v>47</v>
      </c>
    </row>
    <row r="20" spans="1:10">
      <c r="A20" s="51" t="s">
        <v>32</v>
      </c>
      <c r="B20" s="52"/>
      <c r="E20" s="3" t="s">
        <v>58</v>
      </c>
      <c r="I20" s="57" t="s">
        <v>38</v>
      </c>
      <c r="J20" s="58" t="s">
        <v>70</v>
      </c>
    </row>
    <row r="21" spans="1:10">
      <c r="A21" s="37" t="s">
        <v>18</v>
      </c>
      <c r="B21" s="38"/>
      <c r="E21" s="3" t="s">
        <v>59</v>
      </c>
      <c r="I21" s="57" t="s">
        <v>39</v>
      </c>
      <c r="J21" s="59" t="s">
        <v>71</v>
      </c>
    </row>
    <row r="22" spans="1:10">
      <c r="A22" s="39" t="s">
        <v>38</v>
      </c>
      <c r="B22" s="40"/>
      <c r="E22" s="3" t="s">
        <v>60</v>
      </c>
      <c r="I22" s="42" t="s">
        <v>40</v>
      </c>
      <c r="J22" s="43" t="s">
        <v>72</v>
      </c>
    </row>
    <row r="23" spans="1:10">
      <c r="A23" s="39" t="s">
        <v>39</v>
      </c>
      <c r="B23" s="40"/>
      <c r="E23" s="3" t="s">
        <v>61</v>
      </c>
      <c r="I23" s="42" t="s">
        <v>41</v>
      </c>
      <c r="J23" s="43" t="s">
        <v>46</v>
      </c>
    </row>
    <row r="24" spans="1:10">
      <c r="A24" s="41" t="s">
        <v>40</v>
      </c>
      <c r="B24" s="41"/>
      <c r="E24" s="3"/>
    </row>
    <row r="25" spans="1:10">
      <c r="A25" s="41" t="s">
        <v>41</v>
      </c>
      <c r="B25" s="41"/>
      <c r="E25" s="3"/>
      <c r="H25" s="44"/>
    </row>
    <row r="26" spans="1:10">
      <c r="E26" s="3"/>
    </row>
    <row r="27" spans="1:10">
      <c r="E27" s="3"/>
    </row>
    <row r="28" spans="1:10" ht="15.75" thickBot="1">
      <c r="E28" s="4"/>
    </row>
  </sheetData>
  <mergeCells count="2">
    <mergeCell ref="I12:J12"/>
    <mergeCell ref="D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0"/>
  <sheetViews>
    <sheetView workbookViewId="0">
      <selection activeCell="O18" sqref="O18"/>
    </sheetView>
  </sheetViews>
  <sheetFormatPr baseColWidth="10" defaultRowHeight="15"/>
  <cols>
    <col min="1" max="1" width="11.42578125" style="6" customWidth="1"/>
    <col min="2" max="2" width="8.7109375" style="6" customWidth="1"/>
    <col min="3" max="13" width="8.42578125" style="6" customWidth="1"/>
    <col min="14" max="16384" width="11.42578125" style="6"/>
  </cols>
  <sheetData>
    <row r="1" spans="1:13">
      <c r="A1" s="80">
        <v>2013</v>
      </c>
    </row>
    <row r="2" spans="1:13" ht="21">
      <c r="A2" s="84" t="s">
        <v>36</v>
      </c>
      <c r="B2" s="84"/>
      <c r="C2" s="84"/>
      <c r="D2" s="84"/>
      <c r="E2" s="84"/>
      <c r="F2" s="84"/>
      <c r="G2" s="84"/>
      <c r="H2" s="84"/>
      <c r="I2" s="84"/>
      <c r="J2" s="84"/>
    </row>
    <row r="3" spans="1:13" ht="18.75">
      <c r="A3" s="77" t="s">
        <v>37</v>
      </c>
      <c r="B3" s="77" t="s">
        <v>51</v>
      </c>
      <c r="C3" s="77" t="s">
        <v>14</v>
      </c>
      <c r="D3" s="77" t="s">
        <v>15</v>
      </c>
      <c r="E3" s="77" t="s">
        <v>16</v>
      </c>
      <c r="F3" s="77" t="s">
        <v>17</v>
      </c>
      <c r="G3" s="77" t="s">
        <v>29</v>
      </c>
      <c r="H3" s="77" t="s">
        <v>32</v>
      </c>
      <c r="I3" s="77" t="s">
        <v>18</v>
      </c>
      <c r="J3" s="77" t="s">
        <v>38</v>
      </c>
      <c r="K3" s="77" t="s">
        <v>39</v>
      </c>
      <c r="L3" s="77" t="s">
        <v>40</v>
      </c>
      <c r="M3" s="79" t="s">
        <v>41</v>
      </c>
    </row>
    <row r="4" spans="1:13">
      <c r="A4" s="78">
        <f>SUM(Janvier:Decembre!HN7)</f>
        <v>0.68749999999999989</v>
      </c>
      <c r="B4" s="28">
        <f>SUM(Janvier:Decembre!HP7)</f>
        <v>1</v>
      </c>
      <c r="C4" s="28">
        <f>SUM(Janvier:Decembre!HQ7)</f>
        <v>0</v>
      </c>
      <c r="D4" s="28">
        <f>SUM(Janvier:Decembre!HR7)</f>
        <v>0</v>
      </c>
      <c r="E4" s="28">
        <f>SUM(Janvier:Decembre!HS7)</f>
        <v>0</v>
      </c>
      <c r="F4" s="28">
        <f>SUM(Janvier:Decembre!HT7)</f>
        <v>0</v>
      </c>
      <c r="G4" s="28">
        <f>SUM(Janvier:Decembre!HU7)</f>
        <v>0</v>
      </c>
      <c r="H4" s="28">
        <f>SUM(Janvier:Decembre!HV7)</f>
        <v>0</v>
      </c>
      <c r="I4" s="28">
        <f>SUM(Janvier:Decembre!HW7)</f>
        <v>0</v>
      </c>
      <c r="J4" s="28">
        <f>SUM(Janvier:Decembre!HX7)</f>
        <v>0</v>
      </c>
      <c r="K4" s="28">
        <f>SUM(Janvier:Decembre!HY7)</f>
        <v>0</v>
      </c>
      <c r="L4" s="28">
        <f>SUM(Janvier:Decembre!HZ7)</f>
        <v>0</v>
      </c>
      <c r="M4" s="28">
        <f>SUM(Janvier:Decembre!IA7)</f>
        <v>0</v>
      </c>
    </row>
    <row r="5" spans="1:13">
      <c r="A5" s="78">
        <f>SUM(Janvier:Decembre!HN8)</f>
        <v>0.71874999999999989</v>
      </c>
      <c r="B5" s="28">
        <f>SUM(Janvier:Decembre!HP8)</f>
        <v>0</v>
      </c>
      <c r="C5" s="28">
        <f>SUM(Janvier:Decembre!HQ8)</f>
        <v>0</v>
      </c>
      <c r="D5" s="28">
        <f>SUM(Janvier:Decembre!HR8)</f>
        <v>0</v>
      </c>
      <c r="E5" s="28">
        <f>SUM(Janvier:Decembre!HS8)</f>
        <v>0</v>
      </c>
      <c r="F5" s="28">
        <f>SUM(Janvier:Decembre!HT8)</f>
        <v>0</v>
      </c>
      <c r="G5" s="28">
        <f>SUM(Janvier:Decembre!HU8)</f>
        <v>0</v>
      </c>
      <c r="H5" s="28">
        <f>SUM(Janvier:Decembre!HV8)</f>
        <v>0</v>
      </c>
      <c r="I5" s="28">
        <f>SUM(Janvier:Decembre!HW8)</f>
        <v>0</v>
      </c>
      <c r="J5" s="28">
        <f>SUM(Janvier:Decembre!HX8)</f>
        <v>0</v>
      </c>
      <c r="K5" s="28">
        <f>SUM(Janvier:Decembre!HY8)</f>
        <v>0</v>
      </c>
      <c r="L5" s="28">
        <f>SUM(Janvier:Decembre!HZ8)</f>
        <v>0</v>
      </c>
      <c r="M5" s="28">
        <f>SUM(Janvier:Decembre!IA8)</f>
        <v>0</v>
      </c>
    </row>
    <row r="6" spans="1:13">
      <c r="A6" s="78">
        <f>SUM(Janvier:Decembre!HN9)</f>
        <v>0.39791666666666659</v>
      </c>
      <c r="B6" s="28">
        <f>SUM(Janvier:Decembre!HP9)</f>
        <v>0</v>
      </c>
      <c r="C6" s="28">
        <f>SUM(Janvier:Decembre!HQ9)</f>
        <v>0</v>
      </c>
      <c r="D6" s="28">
        <f>SUM(Janvier:Decembre!HR9)</f>
        <v>0</v>
      </c>
      <c r="E6" s="28">
        <f>SUM(Janvier:Decembre!HS9)</f>
        <v>0</v>
      </c>
      <c r="F6" s="28">
        <f>SUM(Janvier:Decembre!HT9)</f>
        <v>0</v>
      </c>
      <c r="G6" s="28">
        <f>SUM(Janvier:Decembre!HU9)</f>
        <v>0</v>
      </c>
      <c r="H6" s="28">
        <f>SUM(Janvier:Decembre!HV9)</f>
        <v>1</v>
      </c>
      <c r="I6" s="28">
        <f>SUM(Janvier:Decembre!HW9)</f>
        <v>0</v>
      </c>
      <c r="J6" s="28">
        <f>SUM(Janvier:Decembre!HX9)</f>
        <v>0</v>
      </c>
      <c r="K6" s="28">
        <f>SUM(Janvier:Decembre!HY9)</f>
        <v>1</v>
      </c>
      <c r="L6" s="28">
        <f>SUM(Janvier:Decembre!HZ9)</f>
        <v>0</v>
      </c>
      <c r="M6" s="28">
        <f>SUM(Janvier:Decembre!IA9)</f>
        <v>0</v>
      </c>
    </row>
    <row r="7" spans="1:13">
      <c r="A7" s="78">
        <f>SUM(Janvier:Decembre!HN10)</f>
        <v>0.70624999999999982</v>
      </c>
      <c r="B7" s="28">
        <f>SUM(Janvier:Decembre!HP10)</f>
        <v>0</v>
      </c>
      <c r="C7" s="28">
        <f>SUM(Janvier:Decembre!HQ10)</f>
        <v>0</v>
      </c>
      <c r="D7" s="28">
        <f>SUM(Janvier:Decembre!HR10)</f>
        <v>0</v>
      </c>
      <c r="E7" s="28">
        <f>SUM(Janvier:Decembre!HS10)</f>
        <v>0</v>
      </c>
      <c r="F7" s="28">
        <f>SUM(Janvier:Decembre!HT10)</f>
        <v>0</v>
      </c>
      <c r="G7" s="28">
        <f>SUM(Janvier:Decembre!HU10)</f>
        <v>0</v>
      </c>
      <c r="H7" s="28">
        <f>SUM(Janvier:Decembre!HV10)</f>
        <v>1</v>
      </c>
      <c r="I7" s="28">
        <f>SUM(Janvier:Decembre!HW10)</f>
        <v>0</v>
      </c>
      <c r="J7" s="28">
        <f>SUM(Janvier:Decembre!HX10)</f>
        <v>0</v>
      </c>
      <c r="K7" s="28">
        <f>SUM(Janvier:Decembre!HY10)</f>
        <v>0</v>
      </c>
      <c r="L7" s="28">
        <f>SUM(Janvier:Decembre!HZ10)</f>
        <v>0</v>
      </c>
      <c r="M7" s="28">
        <f>SUM(Janvier:Decembre!IA10)</f>
        <v>0</v>
      </c>
    </row>
    <row r="8" spans="1:13">
      <c r="A8" s="78">
        <f>SUM(Janvier:Decembre!HN11)</f>
        <v>0.71874999999999989</v>
      </c>
      <c r="B8" s="28">
        <f>SUM(Janvier:Decembre!HP11)</f>
        <v>0</v>
      </c>
      <c r="C8" s="28">
        <f>SUM(Janvier:Decembre!HQ11)</f>
        <v>0</v>
      </c>
      <c r="D8" s="28">
        <f>SUM(Janvier:Decembre!HR11)</f>
        <v>0</v>
      </c>
      <c r="E8" s="28">
        <f>SUM(Janvier:Decembre!HS11)</f>
        <v>0</v>
      </c>
      <c r="F8" s="28">
        <f>SUM(Janvier:Decembre!HT11)</f>
        <v>0</v>
      </c>
      <c r="G8" s="28">
        <f>SUM(Janvier:Decembre!HU11)</f>
        <v>0</v>
      </c>
      <c r="H8" s="28">
        <f>SUM(Janvier:Decembre!HV11)</f>
        <v>0</v>
      </c>
      <c r="I8" s="28">
        <f>SUM(Janvier:Decembre!HW11)</f>
        <v>1</v>
      </c>
      <c r="J8" s="28">
        <f>SUM(Janvier:Decembre!HX11)</f>
        <v>1</v>
      </c>
      <c r="K8" s="28">
        <f>SUM(Janvier:Decembre!HY11)</f>
        <v>0</v>
      </c>
      <c r="L8" s="28">
        <f>SUM(Janvier:Decembre!HZ11)</f>
        <v>0</v>
      </c>
      <c r="M8" s="28">
        <f>SUM(Janvier:Decembre!IA11)</f>
        <v>0</v>
      </c>
    </row>
    <row r="9" spans="1:13">
      <c r="A9" s="78">
        <f>SUM(Janvier:Decembre!HN12)</f>
        <v>0.69027777777777766</v>
      </c>
      <c r="B9" s="28">
        <f>SUM(Janvier:Decembre!HP12)</f>
        <v>0</v>
      </c>
      <c r="C9" s="28">
        <f>SUM(Janvier:Decembre!HQ12)</f>
        <v>0</v>
      </c>
      <c r="D9" s="28">
        <f>SUM(Janvier:Decembre!HR12)</f>
        <v>0</v>
      </c>
      <c r="E9" s="28">
        <f>SUM(Janvier:Decembre!HS12)</f>
        <v>0</v>
      </c>
      <c r="F9" s="28">
        <f>SUM(Janvier:Decembre!HT12)</f>
        <v>0</v>
      </c>
      <c r="G9" s="28">
        <f>SUM(Janvier:Decembre!HU12)</f>
        <v>0</v>
      </c>
      <c r="H9" s="28">
        <f>SUM(Janvier:Decembre!HV12)</f>
        <v>2</v>
      </c>
      <c r="I9" s="28">
        <f>SUM(Janvier:Decembre!HW12)</f>
        <v>0</v>
      </c>
      <c r="J9" s="28">
        <f>SUM(Janvier:Decembre!HX12)</f>
        <v>0</v>
      </c>
      <c r="K9" s="28">
        <f>SUM(Janvier:Decembre!HY12)</f>
        <v>0</v>
      </c>
      <c r="L9" s="28">
        <f>SUM(Janvier:Decembre!HZ12)</f>
        <v>0</v>
      </c>
      <c r="M9" s="28">
        <f>SUM(Janvier:Decembre!IA12)</f>
        <v>0</v>
      </c>
    </row>
    <row r="10" spans="1:13">
      <c r="A10" s="78">
        <f>SUM(Janvier:Decembre!HN13)</f>
        <v>0.71180555555555547</v>
      </c>
      <c r="B10" s="28">
        <f>SUM(Janvier:Decembre!HP13)</f>
        <v>0</v>
      </c>
      <c r="C10" s="28">
        <f>SUM(Janvier:Decembre!HQ13)</f>
        <v>0</v>
      </c>
      <c r="D10" s="28">
        <f>SUM(Janvier:Decembre!HR13)</f>
        <v>0</v>
      </c>
      <c r="E10" s="28">
        <f>SUM(Janvier:Decembre!HS13)</f>
        <v>0</v>
      </c>
      <c r="F10" s="28">
        <f>SUM(Janvier:Decembre!HT13)</f>
        <v>0</v>
      </c>
      <c r="G10" s="28">
        <f>SUM(Janvier:Decembre!HU13)</f>
        <v>0</v>
      </c>
      <c r="H10" s="28">
        <f>SUM(Janvier:Decembre!HV13)</f>
        <v>0</v>
      </c>
      <c r="I10" s="28">
        <f>SUM(Janvier:Decembre!HW13)</f>
        <v>0</v>
      </c>
      <c r="J10" s="28">
        <f>SUM(Janvier:Decembre!HX13)</f>
        <v>0</v>
      </c>
      <c r="K10" s="28">
        <f>SUM(Janvier:Decembre!HY13)</f>
        <v>0</v>
      </c>
      <c r="L10" s="28">
        <f>SUM(Janvier:Decembre!HZ13)</f>
        <v>0</v>
      </c>
      <c r="M10" s="28">
        <f>SUM(Janvier:Decembre!IA13)</f>
        <v>0</v>
      </c>
    </row>
    <row r="11" spans="1:13">
      <c r="A11" s="78">
        <f>SUM(Janvier:Decembre!HN14)</f>
        <v>0.70833333333333326</v>
      </c>
      <c r="B11" s="28">
        <f>SUM(Janvier:Decembre!HP14)</f>
        <v>0</v>
      </c>
      <c r="C11" s="28">
        <f>SUM(Janvier:Decembre!HQ14)</f>
        <v>0</v>
      </c>
      <c r="D11" s="28">
        <f>SUM(Janvier:Decembre!HR14)</f>
        <v>0</v>
      </c>
      <c r="E11" s="28">
        <f>SUM(Janvier:Decembre!HS14)</f>
        <v>0</v>
      </c>
      <c r="F11" s="28">
        <f>SUM(Janvier:Decembre!HT14)</f>
        <v>0</v>
      </c>
      <c r="G11" s="28">
        <f>SUM(Janvier:Decembre!HU14)</f>
        <v>0</v>
      </c>
      <c r="H11" s="28">
        <f>SUM(Janvier:Decembre!HV14)</f>
        <v>1</v>
      </c>
      <c r="I11" s="28">
        <f>SUM(Janvier:Decembre!HW14)</f>
        <v>0</v>
      </c>
      <c r="J11" s="28">
        <f>SUM(Janvier:Decembre!HX14)</f>
        <v>0</v>
      </c>
      <c r="K11" s="28">
        <f>SUM(Janvier:Decembre!HY14)</f>
        <v>0</v>
      </c>
      <c r="L11" s="28">
        <f>SUM(Janvier:Decembre!HZ14)</f>
        <v>0</v>
      </c>
      <c r="M11" s="28">
        <f>SUM(Janvier:Decembre!IA14)</f>
        <v>0</v>
      </c>
    </row>
    <row r="12" spans="1:13">
      <c r="A12" s="78">
        <f>SUM(Janvier:Decembre!HN15)</f>
        <v>0</v>
      </c>
      <c r="B12" s="28">
        <f>SUM(Janvier:Decembre!HP15)</f>
        <v>0</v>
      </c>
      <c r="C12" s="28">
        <f>SUM(Janvier:Decembre!HQ15)</f>
        <v>0</v>
      </c>
      <c r="D12" s="28">
        <f>SUM(Janvier:Decembre!HR15)</f>
        <v>0</v>
      </c>
      <c r="E12" s="28">
        <f>SUM(Janvier:Decembre!HS15)</f>
        <v>0</v>
      </c>
      <c r="F12" s="28">
        <f>SUM(Janvier:Decembre!HT15)</f>
        <v>0</v>
      </c>
      <c r="G12" s="28">
        <f>SUM(Janvier:Decembre!HU15)</f>
        <v>0</v>
      </c>
      <c r="H12" s="28">
        <f>SUM(Janvier:Decembre!HV15)</f>
        <v>0</v>
      </c>
      <c r="I12" s="28">
        <f>SUM(Janvier:Decembre!HW15)</f>
        <v>0</v>
      </c>
      <c r="J12" s="28">
        <f>SUM(Janvier:Decembre!HX15)</f>
        <v>0</v>
      </c>
      <c r="K12" s="28">
        <f>SUM(Janvier:Decembre!HY15)</f>
        <v>0</v>
      </c>
      <c r="L12" s="28">
        <f>SUM(Janvier:Decembre!HZ15)</f>
        <v>0</v>
      </c>
      <c r="M12" s="28">
        <f>SUM(Janvier:Decembre!IA15)</f>
        <v>0</v>
      </c>
    </row>
    <row r="13" spans="1:13">
      <c r="A13" s="78">
        <f>SUM(Janvier:Decembre!HN16)</f>
        <v>0</v>
      </c>
      <c r="B13" s="28">
        <f>SUM(Janvier:Decembre!HP16)</f>
        <v>0</v>
      </c>
      <c r="C13" s="28">
        <f>SUM(Janvier:Decembre!HQ16)</f>
        <v>0</v>
      </c>
      <c r="D13" s="28">
        <f>SUM(Janvier:Decembre!HR16)</f>
        <v>0</v>
      </c>
      <c r="E13" s="28">
        <f>SUM(Janvier:Decembre!HS16)</f>
        <v>0</v>
      </c>
      <c r="F13" s="28">
        <f>SUM(Janvier:Decembre!HT16)</f>
        <v>0</v>
      </c>
      <c r="G13" s="28">
        <f>SUM(Janvier:Decembre!HU16)</f>
        <v>0</v>
      </c>
      <c r="H13" s="28">
        <f>SUM(Janvier:Decembre!HV16)</f>
        <v>0</v>
      </c>
      <c r="I13" s="28">
        <f>SUM(Janvier:Decembre!HW16)</f>
        <v>0</v>
      </c>
      <c r="J13" s="28">
        <f>SUM(Janvier:Decembre!HX16)</f>
        <v>0</v>
      </c>
      <c r="K13" s="28">
        <f>SUM(Janvier:Decembre!HY16)</f>
        <v>0</v>
      </c>
      <c r="L13" s="28">
        <f>SUM(Janvier:Decembre!HZ16)</f>
        <v>0</v>
      </c>
      <c r="M13" s="28">
        <f>SUM(Janvier:Decembre!IA16)</f>
        <v>0</v>
      </c>
    </row>
    <row r="14" spans="1:13">
      <c r="A14" s="78">
        <f>SUM(Janvier:Decembre!HN17)</f>
        <v>0</v>
      </c>
      <c r="B14" s="28">
        <f>SUM(Janvier:Decembre!HP17)</f>
        <v>0</v>
      </c>
      <c r="C14" s="28">
        <f>SUM(Janvier:Decembre!HQ17)</f>
        <v>0</v>
      </c>
      <c r="D14" s="28">
        <f>SUM(Janvier:Decembre!HR17)</f>
        <v>0</v>
      </c>
      <c r="E14" s="28">
        <f>SUM(Janvier:Decembre!HS17)</f>
        <v>0</v>
      </c>
      <c r="F14" s="28">
        <f>SUM(Janvier:Decembre!HT17)</f>
        <v>0</v>
      </c>
      <c r="G14" s="28">
        <f>SUM(Janvier:Decembre!HU17)</f>
        <v>0</v>
      </c>
      <c r="H14" s="28">
        <f>SUM(Janvier:Decembre!HV17)</f>
        <v>0</v>
      </c>
      <c r="I14" s="28">
        <f>SUM(Janvier:Decembre!HW17)</f>
        <v>0</v>
      </c>
      <c r="J14" s="28">
        <f>SUM(Janvier:Decembre!HX17)</f>
        <v>0</v>
      </c>
      <c r="K14" s="28">
        <f>SUM(Janvier:Decembre!HY17)</f>
        <v>0</v>
      </c>
      <c r="L14" s="28">
        <f>SUM(Janvier:Decembre!HZ17)</f>
        <v>0</v>
      </c>
      <c r="M14" s="28">
        <f>SUM(Janvier:Decembre!IA17)</f>
        <v>0</v>
      </c>
    </row>
    <row r="15" spans="1:13">
      <c r="A15" s="78">
        <f>SUM(Janvier:Decembre!HN18)</f>
        <v>0</v>
      </c>
      <c r="B15" s="28">
        <f>SUM(Janvier:Decembre!HP18)</f>
        <v>0</v>
      </c>
      <c r="C15" s="28">
        <f>SUM(Janvier:Decembre!HQ18)</f>
        <v>0</v>
      </c>
      <c r="D15" s="28">
        <f>SUM(Janvier:Decembre!HR18)</f>
        <v>0</v>
      </c>
      <c r="E15" s="28">
        <f>SUM(Janvier:Decembre!HS18)</f>
        <v>0</v>
      </c>
      <c r="F15" s="28">
        <f>SUM(Janvier:Decembre!HT18)</f>
        <v>0</v>
      </c>
      <c r="G15" s="28">
        <f>SUM(Janvier:Decembre!HU18)</f>
        <v>0</v>
      </c>
      <c r="H15" s="28">
        <f>SUM(Janvier:Decembre!HV18)</f>
        <v>0</v>
      </c>
      <c r="I15" s="28">
        <f>SUM(Janvier:Decembre!HW18)</f>
        <v>0</v>
      </c>
      <c r="J15" s="28">
        <f>SUM(Janvier:Decembre!HX18)</f>
        <v>0</v>
      </c>
      <c r="K15" s="28">
        <f>SUM(Janvier:Decembre!HY18)</f>
        <v>0</v>
      </c>
      <c r="L15" s="28">
        <f>SUM(Janvier:Decembre!HZ18)</f>
        <v>0</v>
      </c>
      <c r="M15" s="28">
        <f>SUM(Janvier:Decembre!IA18)</f>
        <v>0</v>
      </c>
    </row>
    <row r="16" spans="1:13">
      <c r="A16" s="78">
        <f>SUM(Janvier:Decembre!HN19)</f>
        <v>0</v>
      </c>
      <c r="B16" s="28">
        <f>SUM(Janvier:Decembre!HP19)</f>
        <v>0</v>
      </c>
      <c r="C16" s="28">
        <f>SUM(Janvier:Decembre!HQ19)</f>
        <v>0</v>
      </c>
      <c r="D16" s="28">
        <f>SUM(Janvier:Decembre!HR19)</f>
        <v>0</v>
      </c>
      <c r="E16" s="28">
        <f>SUM(Janvier:Decembre!HS19)</f>
        <v>0</v>
      </c>
      <c r="F16" s="28">
        <f>SUM(Janvier:Decembre!HT19)</f>
        <v>0</v>
      </c>
      <c r="G16" s="28">
        <f>SUM(Janvier:Decembre!HU19)</f>
        <v>0</v>
      </c>
      <c r="H16" s="28">
        <f>SUM(Janvier:Decembre!HV19)</f>
        <v>0</v>
      </c>
      <c r="I16" s="28">
        <f>SUM(Janvier:Decembre!HW19)</f>
        <v>0</v>
      </c>
      <c r="J16" s="28">
        <f>SUM(Janvier:Decembre!HX19)</f>
        <v>0</v>
      </c>
      <c r="K16" s="28">
        <f>SUM(Janvier:Decembre!HY19)</f>
        <v>0</v>
      </c>
      <c r="L16" s="28">
        <f>SUM(Janvier:Decembre!HZ19)</f>
        <v>0</v>
      </c>
      <c r="M16" s="28">
        <f>SUM(Janvier:Decembre!IA19)</f>
        <v>0</v>
      </c>
    </row>
    <row r="17" spans="1:13">
      <c r="A17" s="78">
        <f>SUM(Janvier:Decembre!HN20)</f>
        <v>0</v>
      </c>
      <c r="B17" s="28">
        <f>SUM(Janvier:Decembre!HP20)</f>
        <v>0</v>
      </c>
      <c r="C17" s="28">
        <f>SUM(Janvier:Decembre!HQ20)</f>
        <v>0</v>
      </c>
      <c r="D17" s="28">
        <f>SUM(Janvier:Decembre!HR20)</f>
        <v>0</v>
      </c>
      <c r="E17" s="28">
        <f>SUM(Janvier:Decembre!HS20)</f>
        <v>0</v>
      </c>
      <c r="F17" s="28">
        <f>SUM(Janvier:Decembre!HT20)</f>
        <v>0</v>
      </c>
      <c r="G17" s="28">
        <f>SUM(Janvier:Decembre!HU20)</f>
        <v>0</v>
      </c>
      <c r="H17" s="28">
        <f>SUM(Janvier:Decembre!HV20)</f>
        <v>0</v>
      </c>
      <c r="I17" s="28">
        <f>SUM(Janvier:Decembre!HW20)</f>
        <v>0</v>
      </c>
      <c r="J17" s="28">
        <f>SUM(Janvier:Decembre!HX20)</f>
        <v>0</v>
      </c>
      <c r="K17" s="28">
        <f>SUM(Janvier:Decembre!HY20)</f>
        <v>0</v>
      </c>
      <c r="L17" s="28">
        <f>SUM(Janvier:Decembre!HZ20)</f>
        <v>0</v>
      </c>
      <c r="M17" s="28">
        <f>SUM(Janvier:Decembre!IA20)</f>
        <v>0</v>
      </c>
    </row>
    <row r="18" spans="1:13">
      <c r="A18" s="78">
        <f>SUM(Janvier:Decembre!HN21)</f>
        <v>0</v>
      </c>
      <c r="B18" s="28">
        <f>SUM(Janvier:Decembre!HP21)</f>
        <v>0</v>
      </c>
      <c r="C18" s="28">
        <f>SUM(Janvier:Decembre!HQ21)</f>
        <v>0</v>
      </c>
      <c r="D18" s="28">
        <f>SUM(Janvier:Decembre!HR21)</f>
        <v>0</v>
      </c>
      <c r="E18" s="28">
        <f>SUM(Janvier:Decembre!HS21)</f>
        <v>0</v>
      </c>
      <c r="F18" s="28">
        <f>SUM(Janvier:Decembre!HT21)</f>
        <v>0</v>
      </c>
      <c r="G18" s="28">
        <f>SUM(Janvier:Decembre!HU21)</f>
        <v>0</v>
      </c>
      <c r="H18" s="28">
        <f>SUM(Janvier:Decembre!HV21)</f>
        <v>0</v>
      </c>
      <c r="I18" s="28">
        <f>SUM(Janvier:Decembre!HW21)</f>
        <v>0</v>
      </c>
      <c r="J18" s="28">
        <f>SUM(Janvier:Decembre!HX21)</f>
        <v>0</v>
      </c>
      <c r="K18" s="28">
        <f>SUM(Janvier:Decembre!HY21)</f>
        <v>0</v>
      </c>
      <c r="L18" s="28">
        <f>SUM(Janvier:Decembre!HZ21)</f>
        <v>0</v>
      </c>
      <c r="M18" s="28">
        <f>SUM(Janvier:Decembre!IA21)</f>
        <v>0</v>
      </c>
    </row>
    <row r="19" spans="1:13">
      <c r="A19" s="78">
        <f>SUM(Janvier:Decembre!HN22)</f>
        <v>0</v>
      </c>
      <c r="B19" s="28">
        <f>SUM(Janvier:Decembre!HP22)</f>
        <v>0</v>
      </c>
      <c r="C19" s="28">
        <f>SUM(Janvier:Decembre!HQ22)</f>
        <v>0</v>
      </c>
      <c r="D19" s="28">
        <f>SUM(Janvier:Decembre!HR22)</f>
        <v>0</v>
      </c>
      <c r="E19" s="28">
        <f>SUM(Janvier:Decembre!HS22)</f>
        <v>0</v>
      </c>
      <c r="F19" s="28">
        <f>SUM(Janvier:Decembre!HT22)</f>
        <v>0</v>
      </c>
      <c r="G19" s="28">
        <f>SUM(Janvier:Decembre!HU22)</f>
        <v>0</v>
      </c>
      <c r="H19" s="28">
        <f>SUM(Janvier:Decembre!HV22)</f>
        <v>0</v>
      </c>
      <c r="I19" s="28">
        <f>SUM(Janvier:Decembre!HW22)</f>
        <v>0</v>
      </c>
      <c r="J19" s="28">
        <f>SUM(Janvier:Decembre!HX22)</f>
        <v>0</v>
      </c>
      <c r="K19" s="28">
        <f>SUM(Janvier:Decembre!HY22)</f>
        <v>0</v>
      </c>
      <c r="L19" s="28">
        <f>SUM(Janvier:Decembre!HZ22)</f>
        <v>0</v>
      </c>
      <c r="M19" s="28">
        <f>SUM(Janvier:Decembre!IA22)</f>
        <v>0</v>
      </c>
    </row>
    <row r="20" spans="1:13">
      <c r="A20" s="78">
        <f>SUM(Janvier:Decembre!HN23)</f>
        <v>0</v>
      </c>
      <c r="B20" s="28">
        <f>SUM(Janvier:Decembre!HP23)</f>
        <v>0</v>
      </c>
      <c r="C20" s="28">
        <f>SUM(Janvier:Decembre!HQ23)</f>
        <v>0</v>
      </c>
      <c r="D20" s="28">
        <f>SUM(Janvier:Decembre!HR23)</f>
        <v>0</v>
      </c>
      <c r="E20" s="28">
        <f>SUM(Janvier:Decembre!HS23)</f>
        <v>0</v>
      </c>
      <c r="F20" s="28">
        <f>SUM(Janvier:Decembre!HT23)</f>
        <v>0</v>
      </c>
      <c r="G20" s="28">
        <f>SUM(Janvier:Decembre!HU23)</f>
        <v>0</v>
      </c>
      <c r="H20" s="28">
        <f>SUM(Janvier:Decembre!HV23)</f>
        <v>0</v>
      </c>
      <c r="I20" s="28">
        <f>SUM(Janvier:Decembre!HW23)</f>
        <v>0</v>
      </c>
      <c r="J20" s="28">
        <f>SUM(Janvier:Decembre!HX23)</f>
        <v>0</v>
      </c>
      <c r="K20" s="28">
        <f>SUM(Janvier:Decembre!HY23)</f>
        <v>0</v>
      </c>
      <c r="L20" s="28">
        <f>SUM(Janvier:Decembre!HZ23)</f>
        <v>0</v>
      </c>
      <c r="M20" s="28">
        <f>SUM(Janvier:Decembre!IA23)</f>
        <v>0</v>
      </c>
    </row>
  </sheetData>
  <mergeCells count="1">
    <mergeCell ref="A2:J2"/>
  </mergeCells>
  <conditionalFormatting sqref="C4:M20">
    <cfRule type="cellIs" dxfId="2" priority="1" operator="greaterThan">
      <formula>0</formula>
    </cfRule>
  </conditionalFormatting>
  <dataValidations count="1">
    <dataValidation type="list" allowBlank="1" showInputMessage="1" showErrorMessage="1" sqref="A1">
      <formula1>"2013,2014,2015,2016,2017,2018,2019,2020"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X39"/>
  <sheetViews>
    <sheetView topLeftCell="HC3" workbookViewId="0">
      <selection activeCell="HQ24" sqref="HQ24"/>
    </sheetView>
  </sheetViews>
  <sheetFormatPr baseColWidth="10" defaultColWidth="6.85546875" defaultRowHeight="15"/>
  <cols>
    <col min="1" max="1" width="5.5703125" style="6" hidden="1" customWidth="1"/>
    <col min="2" max="2" width="8.42578125" style="6" bestFit="1" customWidth="1"/>
    <col min="3" max="3" width="6.85546875" style="6"/>
    <col min="4" max="4" width="23.85546875" style="6" bestFit="1" customWidth="1"/>
    <col min="5" max="8" width="6.85546875" style="5"/>
    <col min="9" max="9" width="7.28515625" style="5" customWidth="1"/>
    <col min="10" max="10" width="6.85546875" style="6" bestFit="1" customWidth="1"/>
    <col min="11" max="11" width="6.7109375" style="6" bestFit="1" customWidth="1"/>
    <col min="12" max="12" width="12.140625" style="26" bestFit="1" customWidth="1"/>
    <col min="13" max="17" width="6.85546875" style="26"/>
    <col min="18" max="18" width="6.7109375" style="26" bestFit="1" customWidth="1"/>
    <col min="19" max="221" width="6.85546875" style="6"/>
    <col min="222" max="222" width="12.140625" style="6" bestFit="1" customWidth="1"/>
    <col min="223" max="16384" width="6.85546875" style="6"/>
  </cols>
  <sheetData>
    <row r="1" spans="1:232" s="31" customFormat="1" hidden="1">
      <c r="E1" s="32"/>
      <c r="F1" s="32"/>
      <c r="G1" s="32"/>
      <c r="H1" s="32"/>
      <c r="I1" s="31">
        <f>MONTH(E4)</f>
        <v>1</v>
      </c>
      <c r="L1" s="32"/>
      <c r="M1" s="32"/>
      <c r="N1" s="32"/>
      <c r="O1" s="32"/>
      <c r="P1" s="31">
        <f>MONTH(L4)</f>
        <v>1</v>
      </c>
      <c r="S1" s="32"/>
      <c r="T1" s="32"/>
      <c r="U1" s="32"/>
      <c r="V1" s="32"/>
      <c r="W1" s="31">
        <f t="shared" ref="W1" si="0">MONTH(S4)</f>
        <v>1</v>
      </c>
      <c r="Z1" s="32"/>
      <c r="AA1" s="32"/>
      <c r="AB1" s="32"/>
      <c r="AC1" s="32"/>
      <c r="AD1" s="31">
        <f t="shared" ref="AD1" si="1">MONTH(Z4)</f>
        <v>1</v>
      </c>
      <c r="AG1" s="32"/>
      <c r="AH1" s="32"/>
      <c r="AI1" s="32"/>
      <c r="AJ1" s="32"/>
      <c r="AK1" s="31">
        <f t="shared" ref="AK1" si="2">MONTH(AG4)</f>
        <v>1</v>
      </c>
      <c r="AN1" s="32"/>
      <c r="AO1" s="32"/>
      <c r="AP1" s="32"/>
      <c r="AQ1" s="32"/>
      <c r="AR1" s="31">
        <f t="shared" ref="AR1" si="3">MONTH(AN4)</f>
        <v>1</v>
      </c>
      <c r="AU1" s="32"/>
      <c r="AV1" s="32"/>
      <c r="AW1" s="32"/>
      <c r="AX1" s="32"/>
      <c r="AY1" s="31">
        <f t="shared" ref="AY1" si="4">MONTH(AU4)</f>
        <v>1</v>
      </c>
      <c r="BB1" s="32"/>
      <c r="BC1" s="32"/>
      <c r="BD1" s="32"/>
      <c r="BE1" s="32"/>
      <c r="BF1" s="31">
        <f t="shared" ref="BF1" si="5">MONTH(BB4)</f>
        <v>1</v>
      </c>
      <c r="BI1" s="32"/>
      <c r="BJ1" s="32"/>
      <c r="BK1" s="32"/>
      <c r="BL1" s="32"/>
      <c r="BM1" s="31">
        <f t="shared" ref="BM1" si="6">MONTH(BI4)</f>
        <v>1</v>
      </c>
      <c r="BP1" s="32"/>
      <c r="BQ1" s="32"/>
      <c r="BR1" s="32"/>
      <c r="BS1" s="32"/>
      <c r="BT1" s="31">
        <f t="shared" ref="BT1" si="7">MONTH(BP4)</f>
        <v>1</v>
      </c>
      <c r="BW1" s="32"/>
      <c r="BX1" s="32"/>
      <c r="BY1" s="32"/>
      <c r="BZ1" s="32"/>
      <c r="CA1" s="31">
        <f t="shared" ref="CA1" si="8">MONTH(BW4)</f>
        <v>1</v>
      </c>
      <c r="CD1" s="32"/>
      <c r="CE1" s="32"/>
      <c r="CF1" s="32"/>
      <c r="CG1" s="32"/>
      <c r="CH1" s="31">
        <f t="shared" ref="CH1" si="9">MONTH(CD4)</f>
        <v>1</v>
      </c>
      <c r="CK1" s="32"/>
      <c r="CL1" s="32"/>
      <c r="CM1" s="32"/>
      <c r="CN1" s="32"/>
      <c r="CO1" s="31">
        <f t="shared" ref="CO1" si="10">MONTH(CK4)</f>
        <v>1</v>
      </c>
      <c r="CR1" s="32"/>
      <c r="CS1" s="32"/>
      <c r="CT1" s="32"/>
      <c r="CU1" s="32"/>
      <c r="CV1" s="31">
        <f t="shared" ref="CV1" si="11">MONTH(CR4)</f>
        <v>1</v>
      </c>
      <c r="CY1" s="32"/>
      <c r="CZ1" s="32"/>
      <c r="DA1" s="32"/>
      <c r="DB1" s="32"/>
      <c r="DC1" s="31">
        <f t="shared" ref="DC1" si="12">MONTH(CY4)</f>
        <v>1</v>
      </c>
      <c r="DF1" s="32"/>
      <c r="DG1" s="32"/>
      <c r="DH1" s="32"/>
      <c r="DI1" s="32"/>
      <c r="DJ1" s="31">
        <f t="shared" ref="DJ1" si="13">MONTH(DF4)</f>
        <v>1</v>
      </c>
      <c r="DM1" s="32"/>
      <c r="DN1" s="32"/>
      <c r="DO1" s="32"/>
      <c r="DP1" s="32"/>
      <c r="DQ1" s="31">
        <f t="shared" ref="DQ1" si="14">MONTH(DM4)</f>
        <v>1</v>
      </c>
      <c r="DT1" s="32"/>
      <c r="DU1" s="32"/>
      <c r="DV1" s="32"/>
      <c r="DW1" s="32"/>
      <c r="DX1" s="31">
        <f t="shared" ref="DX1" si="15">MONTH(DT4)</f>
        <v>1</v>
      </c>
      <c r="EA1" s="32"/>
      <c r="EB1" s="32"/>
      <c r="EC1" s="32"/>
      <c r="ED1" s="32"/>
      <c r="EE1" s="31">
        <f>MONTH(EA4)</f>
        <v>1</v>
      </c>
      <c r="EH1" s="32"/>
      <c r="EI1" s="32"/>
      <c r="EJ1" s="32"/>
      <c r="EK1" s="32"/>
      <c r="EL1" s="31">
        <f t="shared" ref="EL1" si="16">MONTH(EH4)</f>
        <v>1</v>
      </c>
      <c r="EO1" s="32"/>
      <c r="EP1" s="32"/>
      <c r="EQ1" s="32"/>
      <c r="ER1" s="32"/>
      <c r="ES1" s="31">
        <f t="shared" ref="ES1" si="17">MONTH(EO4)</f>
        <v>1</v>
      </c>
      <c r="EV1" s="32"/>
      <c r="EW1" s="32"/>
      <c r="EX1" s="32"/>
      <c r="EY1" s="32"/>
      <c r="EZ1" s="31">
        <f t="shared" ref="EZ1" si="18">MONTH(EV4)</f>
        <v>1</v>
      </c>
      <c r="FC1" s="32"/>
      <c r="FD1" s="32"/>
      <c r="FE1" s="32"/>
      <c r="FF1" s="32"/>
      <c r="FG1" s="31">
        <f t="shared" ref="FG1" si="19">MONTH(FC4)</f>
        <v>1</v>
      </c>
      <c r="FJ1" s="32"/>
      <c r="FK1" s="32"/>
      <c r="FL1" s="32"/>
      <c r="FM1" s="32"/>
      <c r="FN1" s="31">
        <f t="shared" ref="FN1" si="20">MONTH(FJ4)</f>
        <v>1</v>
      </c>
      <c r="FQ1" s="32"/>
      <c r="FR1" s="32"/>
      <c r="FS1" s="32"/>
      <c r="FT1" s="32"/>
      <c r="FU1" s="31">
        <f t="shared" ref="FU1" si="21">MONTH(FQ4)</f>
        <v>1</v>
      </c>
      <c r="FX1" s="32"/>
      <c r="FY1" s="32"/>
      <c r="FZ1" s="32"/>
      <c r="GA1" s="32"/>
      <c r="GB1" s="31">
        <f t="shared" ref="GB1" si="22">MONTH(FX4)</f>
        <v>1</v>
      </c>
      <c r="GE1" s="32"/>
      <c r="GF1" s="32"/>
      <c r="GG1" s="32"/>
      <c r="GH1" s="32"/>
      <c r="GI1" s="31">
        <f t="shared" ref="GI1" si="23">MONTH(GE4)</f>
        <v>1</v>
      </c>
      <c r="GL1" s="32"/>
      <c r="GM1" s="32"/>
      <c r="GN1" s="32"/>
      <c r="GO1" s="32"/>
      <c r="GP1" s="31">
        <f t="shared" ref="GP1" si="24">MONTH(GL4)</f>
        <v>1</v>
      </c>
      <c r="GS1" s="32"/>
      <c r="GT1" s="32"/>
      <c r="GU1" s="32"/>
      <c r="GV1" s="32"/>
      <c r="GW1" s="31">
        <f t="shared" ref="GW1" si="25">MONTH(GS4)</f>
        <v>1</v>
      </c>
      <c r="GZ1" s="32"/>
      <c r="HA1" s="32"/>
      <c r="HB1" s="32"/>
      <c r="HC1" s="32"/>
      <c r="HD1" s="31">
        <f t="shared" ref="HD1" si="26">MONTH(GZ4)</f>
        <v>1</v>
      </c>
      <c r="HG1" s="32"/>
      <c r="HH1" s="32"/>
      <c r="HI1" s="32"/>
      <c r="HJ1" s="32"/>
      <c r="HK1" s="31">
        <f t="shared" ref="HK1" si="27">MONTH(HG4)</f>
        <v>1</v>
      </c>
    </row>
    <row r="2" spans="1:232" ht="15.75" hidden="1" thickBot="1">
      <c r="K2" s="6">
        <f>MONTH(E4)</f>
        <v>1</v>
      </c>
      <c r="L2" s="5"/>
      <c r="M2" s="5"/>
      <c r="N2" s="5"/>
      <c r="O2" s="5"/>
      <c r="P2" s="5"/>
      <c r="Q2" s="6"/>
      <c r="R2" s="6">
        <f t="shared" ref="R2" si="28">MONTH(L4)</f>
        <v>1</v>
      </c>
      <c r="S2" s="5"/>
      <c r="T2" s="5"/>
      <c r="U2" s="5"/>
      <c r="V2" s="5"/>
      <c r="W2" s="5"/>
      <c r="Y2" s="6">
        <f t="shared" ref="Y2" si="29">MONTH(S4)</f>
        <v>1</v>
      </c>
      <c r="Z2" s="5"/>
      <c r="AA2" s="5"/>
      <c r="AB2" s="5"/>
      <c r="AC2" s="5"/>
      <c r="AD2" s="5"/>
      <c r="AF2" s="6">
        <f t="shared" ref="AF2" si="30">MONTH(Z4)</f>
        <v>1</v>
      </c>
      <c r="AG2" s="5"/>
      <c r="AH2" s="5"/>
      <c r="AI2" s="5"/>
      <c r="AJ2" s="5"/>
      <c r="AK2" s="5"/>
      <c r="AM2" s="6">
        <f t="shared" ref="AM2" si="31">MONTH(AG4)</f>
        <v>1</v>
      </c>
      <c r="AN2" s="5"/>
      <c r="AO2" s="5"/>
      <c r="AP2" s="5"/>
      <c r="AQ2" s="5"/>
      <c r="AR2" s="5"/>
      <c r="AT2" s="6">
        <f t="shared" ref="AT2" si="32">MONTH(AN4)</f>
        <v>1</v>
      </c>
      <c r="AU2" s="5"/>
      <c r="AV2" s="5"/>
      <c r="AW2" s="5"/>
      <c r="AX2" s="5"/>
      <c r="AY2" s="5"/>
      <c r="BA2" s="6">
        <f t="shared" ref="BA2" si="33">MONTH(AU4)</f>
        <v>1</v>
      </c>
      <c r="BB2" s="5"/>
      <c r="BC2" s="5"/>
      <c r="BD2" s="5"/>
      <c r="BE2" s="5"/>
      <c r="BF2" s="5"/>
      <c r="BH2" s="6">
        <f t="shared" ref="BH2" si="34">MONTH(BB4)</f>
        <v>1</v>
      </c>
      <c r="BI2" s="5"/>
      <c r="BJ2" s="5"/>
      <c r="BK2" s="5"/>
      <c r="BL2" s="5"/>
      <c r="BM2" s="5"/>
      <c r="BO2" s="6">
        <f t="shared" ref="BO2" si="35">MONTH(BI4)</f>
        <v>1</v>
      </c>
      <c r="BP2" s="5"/>
      <c r="BQ2" s="5"/>
      <c r="BR2" s="5"/>
      <c r="BS2" s="5"/>
      <c r="BT2" s="5"/>
      <c r="BV2" s="6">
        <f t="shared" ref="BV2" si="36">MONTH(BP4)</f>
        <v>1</v>
      </c>
      <c r="BW2" s="5"/>
      <c r="BX2" s="5"/>
      <c r="BY2" s="5"/>
      <c r="BZ2" s="5"/>
      <c r="CA2" s="5"/>
      <c r="CC2" s="6">
        <f t="shared" ref="CC2" si="37">MONTH(BW4)</f>
        <v>1</v>
      </c>
      <c r="CD2" s="5"/>
      <c r="CE2" s="5"/>
      <c r="CF2" s="5"/>
      <c r="CG2" s="5"/>
      <c r="CH2" s="5"/>
      <c r="CJ2" s="6">
        <f t="shared" ref="CJ2" si="38">MONTH(CD4)</f>
        <v>1</v>
      </c>
      <c r="CK2" s="5"/>
      <c r="CL2" s="5"/>
      <c r="CM2" s="5"/>
      <c r="CN2" s="5"/>
      <c r="CO2" s="5"/>
      <c r="CQ2" s="6">
        <f t="shared" ref="CQ2" si="39">MONTH(CK4)</f>
        <v>1</v>
      </c>
      <c r="CR2" s="5"/>
      <c r="CS2" s="5"/>
      <c r="CT2" s="5"/>
      <c r="CU2" s="5"/>
      <c r="CV2" s="5"/>
      <c r="CX2" s="6">
        <f t="shared" ref="CX2" si="40">MONTH(CR4)</f>
        <v>1</v>
      </c>
      <c r="CY2" s="5"/>
      <c r="CZ2" s="5"/>
      <c r="DA2" s="5"/>
      <c r="DB2" s="5"/>
      <c r="DC2" s="5"/>
      <c r="DE2" s="6">
        <f t="shared" ref="DE2" si="41">MONTH(CY4)</f>
        <v>1</v>
      </c>
      <c r="DF2" s="5"/>
      <c r="DG2" s="5"/>
      <c r="DH2" s="5"/>
      <c r="DI2" s="5"/>
      <c r="DJ2" s="5"/>
      <c r="DL2" s="6">
        <f t="shared" ref="DL2" si="42">MONTH(DF4)</f>
        <v>1</v>
      </c>
      <c r="DM2" s="5"/>
      <c r="DN2" s="5"/>
      <c r="DO2" s="5"/>
      <c r="DP2" s="5"/>
      <c r="DQ2" s="5"/>
      <c r="DS2" s="6">
        <f t="shared" ref="DS2" si="43">MONTH(DM4)</f>
        <v>1</v>
      </c>
      <c r="DT2" s="5"/>
      <c r="DU2" s="5"/>
      <c r="DV2" s="5"/>
      <c r="DW2" s="5"/>
      <c r="DX2" s="5"/>
      <c r="DZ2" s="6">
        <f t="shared" ref="DZ2" si="44">MONTH(DT4)</f>
        <v>1</v>
      </c>
      <c r="EA2" s="5"/>
      <c r="EB2" s="5"/>
      <c r="EC2" s="5"/>
      <c r="ED2" s="5"/>
      <c r="EE2" s="5"/>
      <c r="EG2" s="6">
        <f t="shared" ref="EG2" si="45">MONTH(EA4)</f>
        <v>1</v>
      </c>
      <c r="EH2" s="5"/>
      <c r="EI2" s="5"/>
      <c r="EJ2" s="5"/>
      <c r="EK2" s="5"/>
      <c r="EL2" s="5"/>
      <c r="EN2" s="6">
        <f t="shared" ref="EN2" si="46">MONTH(EH4)</f>
        <v>1</v>
      </c>
      <c r="EO2" s="5"/>
      <c r="EP2" s="5"/>
      <c r="EQ2" s="5"/>
      <c r="ER2" s="5"/>
      <c r="ES2" s="5"/>
      <c r="EU2" s="6">
        <f t="shared" ref="EU2" si="47">MONTH(EO4)</f>
        <v>1</v>
      </c>
      <c r="EV2" s="5"/>
      <c r="EW2" s="5"/>
      <c r="EX2" s="5"/>
      <c r="EY2" s="5"/>
      <c r="EZ2" s="5"/>
      <c r="FB2" s="6">
        <f t="shared" ref="FB2" si="48">MONTH(EV4)</f>
        <v>1</v>
      </c>
      <c r="FC2" s="5"/>
      <c r="FD2" s="5"/>
      <c r="FE2" s="5"/>
      <c r="FF2" s="5"/>
      <c r="FG2" s="5"/>
      <c r="FI2" s="6">
        <f t="shared" ref="FI2" si="49">MONTH(FC4)</f>
        <v>1</v>
      </c>
      <c r="FJ2" s="5"/>
      <c r="FK2" s="5"/>
      <c r="FL2" s="5"/>
      <c r="FM2" s="5"/>
      <c r="FN2" s="5"/>
      <c r="FP2" s="6">
        <f t="shared" ref="FP2" si="50">MONTH(FJ4)</f>
        <v>1</v>
      </c>
      <c r="FQ2" s="5"/>
      <c r="FR2" s="5"/>
      <c r="FS2" s="5"/>
      <c r="FT2" s="5"/>
      <c r="FU2" s="5"/>
      <c r="FW2" s="6">
        <f t="shared" ref="FW2" si="51">MONTH(FQ4)</f>
        <v>1</v>
      </c>
      <c r="FX2" s="5"/>
      <c r="FY2" s="5"/>
      <c r="FZ2" s="5"/>
      <c r="GA2" s="5"/>
      <c r="GB2" s="5"/>
      <c r="GD2" s="6">
        <f t="shared" ref="GD2" si="52">MONTH(FX4)</f>
        <v>1</v>
      </c>
      <c r="GE2" s="5"/>
      <c r="GF2" s="5"/>
      <c r="GG2" s="5"/>
      <c r="GH2" s="5"/>
      <c r="GI2" s="5"/>
      <c r="GK2" s="6">
        <f t="shared" ref="GK2" si="53">MONTH(GE4)</f>
        <v>1</v>
      </c>
      <c r="GL2" s="5"/>
      <c r="GM2" s="5"/>
      <c r="GN2" s="5"/>
      <c r="GO2" s="5"/>
      <c r="GP2" s="5"/>
      <c r="GR2" s="6">
        <f t="shared" ref="GR2" si="54">MONTH(GL4)</f>
        <v>1</v>
      </c>
      <c r="GS2" s="5"/>
      <c r="GT2" s="5"/>
      <c r="GU2" s="5"/>
      <c r="GV2" s="5"/>
      <c r="GW2" s="5"/>
      <c r="GY2" s="6">
        <f t="shared" ref="GY2" si="55">MONTH(GS4)</f>
        <v>1</v>
      </c>
      <c r="GZ2" s="5"/>
      <c r="HA2" s="5"/>
      <c r="HB2" s="5"/>
      <c r="HC2" s="5"/>
      <c r="HD2" s="5"/>
      <c r="HF2" s="6">
        <f t="shared" ref="HF2" si="56">MONTH(GZ4)</f>
        <v>1</v>
      </c>
      <c r="HG2" s="5"/>
      <c r="HH2" s="5"/>
      <c r="HI2" s="5"/>
      <c r="HJ2" s="5"/>
      <c r="HK2" s="5"/>
      <c r="HM2" s="6">
        <f>MONTH(HG4)</f>
        <v>1</v>
      </c>
    </row>
    <row r="3" spans="1:232" ht="15.75">
      <c r="B3" s="104">
        <f>AN</f>
        <v>2013</v>
      </c>
      <c r="C3" s="105"/>
      <c r="D3" s="105"/>
      <c r="E3" s="85">
        <f>DATE(AN,1,1)</f>
        <v>41275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5"/>
      <c r="HM3" s="85"/>
    </row>
    <row r="4" spans="1:232" s="31" customFormat="1" ht="19.5" thickBot="1">
      <c r="A4" s="30"/>
      <c r="B4" s="106"/>
      <c r="C4" s="107"/>
      <c r="D4" s="108"/>
      <c r="E4" s="95">
        <f>E3</f>
        <v>41275</v>
      </c>
      <c r="F4" s="96"/>
      <c r="G4" s="96"/>
      <c r="H4" s="96"/>
      <c r="I4" s="96"/>
      <c r="J4" s="96"/>
      <c r="K4" s="97"/>
      <c r="L4" s="95">
        <f>E4+1</f>
        <v>41276</v>
      </c>
      <c r="M4" s="96"/>
      <c r="N4" s="96"/>
      <c r="O4" s="96"/>
      <c r="P4" s="96"/>
      <c r="Q4" s="96"/>
      <c r="R4" s="97"/>
      <c r="S4" s="95">
        <f t="shared" ref="S4" si="57">L4+1</f>
        <v>41277</v>
      </c>
      <c r="T4" s="96"/>
      <c r="U4" s="96"/>
      <c r="V4" s="96"/>
      <c r="W4" s="96"/>
      <c r="X4" s="96"/>
      <c r="Y4" s="97"/>
      <c r="Z4" s="95">
        <f t="shared" ref="Z4" si="58">S4+1</f>
        <v>41278</v>
      </c>
      <c r="AA4" s="96"/>
      <c r="AB4" s="96"/>
      <c r="AC4" s="96"/>
      <c r="AD4" s="96"/>
      <c r="AE4" s="96"/>
      <c r="AF4" s="97"/>
      <c r="AG4" s="95">
        <f t="shared" ref="AG4" si="59">Z4+1</f>
        <v>41279</v>
      </c>
      <c r="AH4" s="96"/>
      <c r="AI4" s="96"/>
      <c r="AJ4" s="96"/>
      <c r="AK4" s="96"/>
      <c r="AL4" s="96"/>
      <c r="AM4" s="97"/>
      <c r="AN4" s="95">
        <f t="shared" ref="AN4" si="60">AG4+1</f>
        <v>41280</v>
      </c>
      <c r="AO4" s="96"/>
      <c r="AP4" s="96"/>
      <c r="AQ4" s="96"/>
      <c r="AR4" s="96"/>
      <c r="AS4" s="96"/>
      <c r="AT4" s="97"/>
      <c r="AU4" s="95">
        <f t="shared" ref="AU4" si="61">AN4+1</f>
        <v>41281</v>
      </c>
      <c r="AV4" s="96"/>
      <c r="AW4" s="96"/>
      <c r="AX4" s="96"/>
      <c r="AY4" s="96"/>
      <c r="AZ4" s="96"/>
      <c r="BA4" s="97"/>
      <c r="BB4" s="95">
        <f t="shared" ref="BB4" si="62">AU4+1</f>
        <v>41282</v>
      </c>
      <c r="BC4" s="96"/>
      <c r="BD4" s="96"/>
      <c r="BE4" s="96"/>
      <c r="BF4" s="96"/>
      <c r="BG4" s="96"/>
      <c r="BH4" s="97"/>
      <c r="BI4" s="95">
        <f t="shared" ref="BI4" si="63">BB4+1</f>
        <v>41283</v>
      </c>
      <c r="BJ4" s="96"/>
      <c r="BK4" s="96"/>
      <c r="BL4" s="96"/>
      <c r="BM4" s="96"/>
      <c r="BN4" s="96"/>
      <c r="BO4" s="97"/>
      <c r="BP4" s="95">
        <f t="shared" ref="BP4" si="64">BI4+1</f>
        <v>41284</v>
      </c>
      <c r="BQ4" s="96"/>
      <c r="BR4" s="96"/>
      <c r="BS4" s="96"/>
      <c r="BT4" s="96"/>
      <c r="BU4" s="96"/>
      <c r="BV4" s="97"/>
      <c r="BW4" s="95">
        <f t="shared" ref="BW4" si="65">BP4+1</f>
        <v>41285</v>
      </c>
      <c r="BX4" s="96"/>
      <c r="BY4" s="96"/>
      <c r="BZ4" s="96"/>
      <c r="CA4" s="96"/>
      <c r="CB4" s="96"/>
      <c r="CC4" s="97"/>
      <c r="CD4" s="95">
        <f t="shared" ref="CD4" si="66">BW4+1</f>
        <v>41286</v>
      </c>
      <c r="CE4" s="96"/>
      <c r="CF4" s="96"/>
      <c r="CG4" s="96"/>
      <c r="CH4" s="96"/>
      <c r="CI4" s="96"/>
      <c r="CJ4" s="97"/>
      <c r="CK4" s="95">
        <f t="shared" ref="CK4" si="67">CD4+1</f>
        <v>41287</v>
      </c>
      <c r="CL4" s="96"/>
      <c r="CM4" s="96"/>
      <c r="CN4" s="96"/>
      <c r="CO4" s="96"/>
      <c r="CP4" s="96"/>
      <c r="CQ4" s="97"/>
      <c r="CR4" s="95">
        <f t="shared" ref="CR4" si="68">CK4+1</f>
        <v>41288</v>
      </c>
      <c r="CS4" s="96"/>
      <c r="CT4" s="96"/>
      <c r="CU4" s="96"/>
      <c r="CV4" s="96"/>
      <c r="CW4" s="96"/>
      <c r="CX4" s="97"/>
      <c r="CY4" s="95">
        <f t="shared" ref="CY4" si="69">CR4+1</f>
        <v>41289</v>
      </c>
      <c r="CZ4" s="96"/>
      <c r="DA4" s="96"/>
      <c r="DB4" s="96"/>
      <c r="DC4" s="96"/>
      <c r="DD4" s="96"/>
      <c r="DE4" s="97"/>
      <c r="DF4" s="95">
        <f t="shared" ref="DF4" si="70">CY4+1</f>
        <v>41290</v>
      </c>
      <c r="DG4" s="96"/>
      <c r="DH4" s="96"/>
      <c r="DI4" s="96"/>
      <c r="DJ4" s="96"/>
      <c r="DK4" s="96"/>
      <c r="DL4" s="97"/>
      <c r="DM4" s="95">
        <f t="shared" ref="DM4" si="71">DF4+1</f>
        <v>41291</v>
      </c>
      <c r="DN4" s="96"/>
      <c r="DO4" s="96"/>
      <c r="DP4" s="96"/>
      <c r="DQ4" s="96"/>
      <c r="DR4" s="96"/>
      <c r="DS4" s="97"/>
      <c r="DT4" s="95">
        <f t="shared" ref="DT4" si="72">DM4+1</f>
        <v>41292</v>
      </c>
      <c r="DU4" s="96"/>
      <c r="DV4" s="96"/>
      <c r="DW4" s="96"/>
      <c r="DX4" s="96"/>
      <c r="DY4" s="96"/>
      <c r="DZ4" s="97"/>
      <c r="EA4" s="95">
        <f>DT4+1</f>
        <v>41293</v>
      </c>
      <c r="EB4" s="96"/>
      <c r="EC4" s="96"/>
      <c r="ED4" s="96"/>
      <c r="EE4" s="96"/>
      <c r="EF4" s="96"/>
      <c r="EG4" s="97"/>
      <c r="EH4" s="95">
        <f t="shared" ref="EH4" si="73">EA4+1</f>
        <v>41294</v>
      </c>
      <c r="EI4" s="96"/>
      <c r="EJ4" s="96"/>
      <c r="EK4" s="96"/>
      <c r="EL4" s="96"/>
      <c r="EM4" s="96"/>
      <c r="EN4" s="97"/>
      <c r="EO4" s="95">
        <f t="shared" ref="EO4" si="74">EH4+1</f>
        <v>41295</v>
      </c>
      <c r="EP4" s="96"/>
      <c r="EQ4" s="96"/>
      <c r="ER4" s="96"/>
      <c r="ES4" s="96"/>
      <c r="ET4" s="96"/>
      <c r="EU4" s="97"/>
      <c r="EV4" s="95">
        <f t="shared" ref="EV4" si="75">EO4+1</f>
        <v>41296</v>
      </c>
      <c r="EW4" s="96"/>
      <c r="EX4" s="96"/>
      <c r="EY4" s="96"/>
      <c r="EZ4" s="96"/>
      <c r="FA4" s="96"/>
      <c r="FB4" s="97"/>
      <c r="FC4" s="95">
        <f t="shared" ref="FC4" si="76">EV4+1</f>
        <v>41297</v>
      </c>
      <c r="FD4" s="96"/>
      <c r="FE4" s="96"/>
      <c r="FF4" s="96"/>
      <c r="FG4" s="96"/>
      <c r="FH4" s="96"/>
      <c r="FI4" s="97"/>
      <c r="FJ4" s="95">
        <f t="shared" ref="FJ4" si="77">FC4+1</f>
        <v>41298</v>
      </c>
      <c r="FK4" s="96"/>
      <c r="FL4" s="96"/>
      <c r="FM4" s="96"/>
      <c r="FN4" s="96"/>
      <c r="FO4" s="96"/>
      <c r="FP4" s="97"/>
      <c r="FQ4" s="95">
        <f t="shared" ref="FQ4" si="78">FJ4+1</f>
        <v>41299</v>
      </c>
      <c r="FR4" s="96"/>
      <c r="FS4" s="96"/>
      <c r="FT4" s="96"/>
      <c r="FU4" s="96"/>
      <c r="FV4" s="96"/>
      <c r="FW4" s="97"/>
      <c r="FX4" s="95">
        <f t="shared" ref="FX4" si="79">FQ4+1</f>
        <v>41300</v>
      </c>
      <c r="FY4" s="96"/>
      <c r="FZ4" s="96"/>
      <c r="GA4" s="96"/>
      <c r="GB4" s="96"/>
      <c r="GC4" s="96"/>
      <c r="GD4" s="97"/>
      <c r="GE4" s="95">
        <f t="shared" ref="GE4" si="80">FX4+1</f>
        <v>41301</v>
      </c>
      <c r="GF4" s="96"/>
      <c r="GG4" s="96"/>
      <c r="GH4" s="96"/>
      <c r="GI4" s="96"/>
      <c r="GJ4" s="96"/>
      <c r="GK4" s="97"/>
      <c r="GL4" s="95">
        <f t="shared" ref="GL4" si="81">GE4+1</f>
        <v>41302</v>
      </c>
      <c r="GM4" s="96"/>
      <c r="GN4" s="96"/>
      <c r="GO4" s="96"/>
      <c r="GP4" s="96"/>
      <c r="GQ4" s="96"/>
      <c r="GR4" s="97"/>
      <c r="GS4" s="95">
        <f t="shared" ref="GS4" si="82">GL4+1</f>
        <v>41303</v>
      </c>
      <c r="GT4" s="96"/>
      <c r="GU4" s="96"/>
      <c r="GV4" s="96"/>
      <c r="GW4" s="96"/>
      <c r="GX4" s="96"/>
      <c r="GY4" s="97"/>
      <c r="GZ4" s="95">
        <f t="shared" ref="GZ4" si="83">GS4+1</f>
        <v>41304</v>
      </c>
      <c r="HA4" s="96"/>
      <c r="HB4" s="96"/>
      <c r="HC4" s="96"/>
      <c r="HD4" s="96"/>
      <c r="HE4" s="96"/>
      <c r="HF4" s="97"/>
      <c r="HG4" s="95">
        <f t="shared" ref="HG4" si="84">GZ4+1</f>
        <v>41305</v>
      </c>
      <c r="HH4" s="96"/>
      <c r="HI4" s="96"/>
      <c r="HJ4" s="96"/>
      <c r="HK4" s="96"/>
      <c r="HL4" s="96"/>
      <c r="HM4" s="97"/>
      <c r="HN4" s="111" t="s">
        <v>24</v>
      </c>
      <c r="HO4" s="111"/>
      <c r="HP4" s="111"/>
      <c r="HQ4" s="111"/>
      <c r="HR4" s="111"/>
      <c r="HS4" s="111"/>
      <c r="HT4" s="111"/>
      <c r="HU4" s="111"/>
      <c r="HV4" s="111"/>
      <c r="HW4" s="111"/>
      <c r="HX4" s="111"/>
    </row>
    <row r="5" spans="1:232" ht="18.75">
      <c r="A5" s="14"/>
      <c r="B5" s="98" t="s">
        <v>26</v>
      </c>
      <c r="C5" s="99"/>
      <c r="D5" s="100"/>
      <c r="E5" s="86" t="s">
        <v>21</v>
      </c>
      <c r="F5" s="87"/>
      <c r="G5" s="88" t="s">
        <v>22</v>
      </c>
      <c r="H5" s="88"/>
      <c r="I5" s="89" t="s">
        <v>23</v>
      </c>
      <c r="J5" s="91" t="s">
        <v>35</v>
      </c>
      <c r="K5" s="93" t="s">
        <v>25</v>
      </c>
      <c r="L5" s="86" t="s">
        <v>21</v>
      </c>
      <c r="M5" s="87"/>
      <c r="N5" s="88" t="s">
        <v>22</v>
      </c>
      <c r="O5" s="88"/>
      <c r="P5" s="89" t="s">
        <v>23</v>
      </c>
      <c r="Q5" s="91" t="s">
        <v>35</v>
      </c>
      <c r="R5" s="93" t="s">
        <v>25</v>
      </c>
      <c r="S5" s="86" t="s">
        <v>21</v>
      </c>
      <c r="T5" s="87"/>
      <c r="U5" s="88" t="s">
        <v>22</v>
      </c>
      <c r="V5" s="88"/>
      <c r="W5" s="89" t="s">
        <v>23</v>
      </c>
      <c r="X5" s="91" t="s">
        <v>35</v>
      </c>
      <c r="Y5" s="93" t="s">
        <v>25</v>
      </c>
      <c r="Z5" s="86" t="s">
        <v>21</v>
      </c>
      <c r="AA5" s="87"/>
      <c r="AB5" s="88" t="s">
        <v>22</v>
      </c>
      <c r="AC5" s="88"/>
      <c r="AD5" s="89" t="s">
        <v>23</v>
      </c>
      <c r="AE5" s="91" t="s">
        <v>35</v>
      </c>
      <c r="AF5" s="93" t="s">
        <v>25</v>
      </c>
      <c r="AG5" s="86" t="s">
        <v>21</v>
      </c>
      <c r="AH5" s="87"/>
      <c r="AI5" s="88" t="s">
        <v>22</v>
      </c>
      <c r="AJ5" s="88"/>
      <c r="AK5" s="89" t="s">
        <v>23</v>
      </c>
      <c r="AL5" s="91" t="s">
        <v>35</v>
      </c>
      <c r="AM5" s="93" t="s">
        <v>25</v>
      </c>
      <c r="AN5" s="86" t="s">
        <v>21</v>
      </c>
      <c r="AO5" s="87"/>
      <c r="AP5" s="88" t="s">
        <v>22</v>
      </c>
      <c r="AQ5" s="88"/>
      <c r="AR5" s="89" t="s">
        <v>23</v>
      </c>
      <c r="AS5" s="91" t="s">
        <v>35</v>
      </c>
      <c r="AT5" s="93" t="s">
        <v>25</v>
      </c>
      <c r="AU5" s="86" t="s">
        <v>21</v>
      </c>
      <c r="AV5" s="87"/>
      <c r="AW5" s="88" t="s">
        <v>22</v>
      </c>
      <c r="AX5" s="88"/>
      <c r="AY5" s="89" t="s">
        <v>23</v>
      </c>
      <c r="AZ5" s="91" t="s">
        <v>35</v>
      </c>
      <c r="BA5" s="93" t="s">
        <v>25</v>
      </c>
      <c r="BB5" s="86" t="s">
        <v>21</v>
      </c>
      <c r="BC5" s="87"/>
      <c r="BD5" s="88" t="s">
        <v>22</v>
      </c>
      <c r="BE5" s="88"/>
      <c r="BF5" s="89" t="s">
        <v>23</v>
      </c>
      <c r="BG5" s="91" t="s">
        <v>35</v>
      </c>
      <c r="BH5" s="93" t="s">
        <v>25</v>
      </c>
      <c r="BI5" s="86" t="s">
        <v>21</v>
      </c>
      <c r="BJ5" s="87"/>
      <c r="BK5" s="88" t="s">
        <v>22</v>
      </c>
      <c r="BL5" s="88"/>
      <c r="BM5" s="89" t="s">
        <v>23</v>
      </c>
      <c r="BN5" s="91" t="s">
        <v>35</v>
      </c>
      <c r="BO5" s="93" t="s">
        <v>25</v>
      </c>
      <c r="BP5" s="86" t="s">
        <v>21</v>
      </c>
      <c r="BQ5" s="87"/>
      <c r="BR5" s="88" t="s">
        <v>22</v>
      </c>
      <c r="BS5" s="88"/>
      <c r="BT5" s="89" t="s">
        <v>23</v>
      </c>
      <c r="BU5" s="91" t="s">
        <v>35</v>
      </c>
      <c r="BV5" s="93" t="s">
        <v>25</v>
      </c>
      <c r="BW5" s="86" t="s">
        <v>21</v>
      </c>
      <c r="BX5" s="87"/>
      <c r="BY5" s="88" t="s">
        <v>22</v>
      </c>
      <c r="BZ5" s="88"/>
      <c r="CA5" s="89" t="s">
        <v>23</v>
      </c>
      <c r="CB5" s="91" t="s">
        <v>35</v>
      </c>
      <c r="CC5" s="93" t="s">
        <v>25</v>
      </c>
      <c r="CD5" s="86" t="s">
        <v>21</v>
      </c>
      <c r="CE5" s="87"/>
      <c r="CF5" s="88" t="s">
        <v>22</v>
      </c>
      <c r="CG5" s="88"/>
      <c r="CH5" s="89" t="s">
        <v>23</v>
      </c>
      <c r="CI5" s="91" t="s">
        <v>35</v>
      </c>
      <c r="CJ5" s="93" t="s">
        <v>25</v>
      </c>
      <c r="CK5" s="86" t="s">
        <v>21</v>
      </c>
      <c r="CL5" s="87"/>
      <c r="CM5" s="88" t="s">
        <v>22</v>
      </c>
      <c r="CN5" s="88"/>
      <c r="CO5" s="89" t="s">
        <v>23</v>
      </c>
      <c r="CP5" s="91" t="s">
        <v>35</v>
      </c>
      <c r="CQ5" s="93" t="s">
        <v>25</v>
      </c>
      <c r="CR5" s="86" t="s">
        <v>21</v>
      </c>
      <c r="CS5" s="87"/>
      <c r="CT5" s="88" t="s">
        <v>22</v>
      </c>
      <c r="CU5" s="88"/>
      <c r="CV5" s="89" t="s">
        <v>23</v>
      </c>
      <c r="CW5" s="91" t="s">
        <v>35</v>
      </c>
      <c r="CX5" s="93" t="s">
        <v>25</v>
      </c>
      <c r="CY5" s="86" t="s">
        <v>21</v>
      </c>
      <c r="CZ5" s="87"/>
      <c r="DA5" s="88" t="s">
        <v>22</v>
      </c>
      <c r="DB5" s="88"/>
      <c r="DC5" s="89" t="s">
        <v>23</v>
      </c>
      <c r="DD5" s="91" t="s">
        <v>35</v>
      </c>
      <c r="DE5" s="93" t="s">
        <v>25</v>
      </c>
      <c r="DF5" s="86" t="s">
        <v>21</v>
      </c>
      <c r="DG5" s="87"/>
      <c r="DH5" s="88" t="s">
        <v>22</v>
      </c>
      <c r="DI5" s="88"/>
      <c r="DJ5" s="89" t="s">
        <v>23</v>
      </c>
      <c r="DK5" s="91" t="s">
        <v>35</v>
      </c>
      <c r="DL5" s="93" t="s">
        <v>25</v>
      </c>
      <c r="DM5" s="86" t="s">
        <v>21</v>
      </c>
      <c r="DN5" s="87"/>
      <c r="DO5" s="88" t="s">
        <v>22</v>
      </c>
      <c r="DP5" s="88"/>
      <c r="DQ5" s="89" t="s">
        <v>23</v>
      </c>
      <c r="DR5" s="91" t="s">
        <v>35</v>
      </c>
      <c r="DS5" s="93" t="s">
        <v>25</v>
      </c>
      <c r="DT5" s="86" t="s">
        <v>21</v>
      </c>
      <c r="DU5" s="87"/>
      <c r="DV5" s="88" t="s">
        <v>22</v>
      </c>
      <c r="DW5" s="88"/>
      <c r="DX5" s="89" t="s">
        <v>23</v>
      </c>
      <c r="DY5" s="91" t="s">
        <v>35</v>
      </c>
      <c r="DZ5" s="93" t="s">
        <v>25</v>
      </c>
      <c r="EA5" s="86" t="s">
        <v>21</v>
      </c>
      <c r="EB5" s="87"/>
      <c r="EC5" s="88" t="s">
        <v>22</v>
      </c>
      <c r="ED5" s="88"/>
      <c r="EE5" s="89" t="s">
        <v>23</v>
      </c>
      <c r="EF5" s="91" t="s">
        <v>35</v>
      </c>
      <c r="EG5" s="93" t="s">
        <v>25</v>
      </c>
      <c r="EH5" s="86" t="s">
        <v>21</v>
      </c>
      <c r="EI5" s="87"/>
      <c r="EJ5" s="88" t="s">
        <v>22</v>
      </c>
      <c r="EK5" s="88"/>
      <c r="EL5" s="89" t="s">
        <v>23</v>
      </c>
      <c r="EM5" s="91" t="s">
        <v>35</v>
      </c>
      <c r="EN5" s="93" t="s">
        <v>25</v>
      </c>
      <c r="EO5" s="86" t="s">
        <v>21</v>
      </c>
      <c r="EP5" s="87"/>
      <c r="EQ5" s="88" t="s">
        <v>22</v>
      </c>
      <c r="ER5" s="88"/>
      <c r="ES5" s="89" t="s">
        <v>23</v>
      </c>
      <c r="ET5" s="91" t="s">
        <v>35</v>
      </c>
      <c r="EU5" s="93" t="s">
        <v>25</v>
      </c>
      <c r="EV5" s="86" t="s">
        <v>21</v>
      </c>
      <c r="EW5" s="87"/>
      <c r="EX5" s="88" t="s">
        <v>22</v>
      </c>
      <c r="EY5" s="88"/>
      <c r="EZ5" s="89" t="s">
        <v>23</v>
      </c>
      <c r="FA5" s="91" t="s">
        <v>35</v>
      </c>
      <c r="FB5" s="93" t="s">
        <v>25</v>
      </c>
      <c r="FC5" s="86" t="s">
        <v>21</v>
      </c>
      <c r="FD5" s="87"/>
      <c r="FE5" s="88" t="s">
        <v>22</v>
      </c>
      <c r="FF5" s="88"/>
      <c r="FG5" s="89" t="s">
        <v>23</v>
      </c>
      <c r="FH5" s="91" t="s">
        <v>35</v>
      </c>
      <c r="FI5" s="93" t="s">
        <v>25</v>
      </c>
      <c r="FJ5" s="86" t="s">
        <v>21</v>
      </c>
      <c r="FK5" s="87"/>
      <c r="FL5" s="88" t="s">
        <v>22</v>
      </c>
      <c r="FM5" s="88"/>
      <c r="FN5" s="89" t="s">
        <v>23</v>
      </c>
      <c r="FO5" s="91" t="s">
        <v>35</v>
      </c>
      <c r="FP5" s="93" t="s">
        <v>25</v>
      </c>
      <c r="FQ5" s="86" t="s">
        <v>21</v>
      </c>
      <c r="FR5" s="87"/>
      <c r="FS5" s="88" t="s">
        <v>22</v>
      </c>
      <c r="FT5" s="88"/>
      <c r="FU5" s="89" t="s">
        <v>23</v>
      </c>
      <c r="FV5" s="91" t="s">
        <v>35</v>
      </c>
      <c r="FW5" s="93" t="s">
        <v>25</v>
      </c>
      <c r="FX5" s="86" t="s">
        <v>21</v>
      </c>
      <c r="FY5" s="87"/>
      <c r="FZ5" s="88" t="s">
        <v>22</v>
      </c>
      <c r="GA5" s="88"/>
      <c r="GB5" s="89" t="s">
        <v>23</v>
      </c>
      <c r="GC5" s="91" t="s">
        <v>35</v>
      </c>
      <c r="GD5" s="93" t="s">
        <v>25</v>
      </c>
      <c r="GE5" s="86" t="s">
        <v>21</v>
      </c>
      <c r="GF5" s="87"/>
      <c r="GG5" s="88" t="s">
        <v>22</v>
      </c>
      <c r="GH5" s="88"/>
      <c r="GI5" s="89" t="s">
        <v>23</v>
      </c>
      <c r="GJ5" s="91" t="s">
        <v>35</v>
      </c>
      <c r="GK5" s="93" t="s">
        <v>25</v>
      </c>
      <c r="GL5" s="86" t="s">
        <v>21</v>
      </c>
      <c r="GM5" s="87"/>
      <c r="GN5" s="88" t="s">
        <v>22</v>
      </c>
      <c r="GO5" s="88"/>
      <c r="GP5" s="89" t="s">
        <v>23</v>
      </c>
      <c r="GQ5" s="91" t="s">
        <v>35</v>
      </c>
      <c r="GR5" s="93" t="s">
        <v>25</v>
      </c>
      <c r="GS5" s="86" t="s">
        <v>21</v>
      </c>
      <c r="GT5" s="87"/>
      <c r="GU5" s="88" t="s">
        <v>22</v>
      </c>
      <c r="GV5" s="88"/>
      <c r="GW5" s="89" t="s">
        <v>23</v>
      </c>
      <c r="GX5" s="91" t="s">
        <v>35</v>
      </c>
      <c r="GY5" s="93" t="s">
        <v>25</v>
      </c>
      <c r="GZ5" s="86" t="s">
        <v>21</v>
      </c>
      <c r="HA5" s="87"/>
      <c r="HB5" s="88" t="s">
        <v>22</v>
      </c>
      <c r="HC5" s="88"/>
      <c r="HD5" s="89" t="s">
        <v>23</v>
      </c>
      <c r="HE5" s="91" t="s">
        <v>35</v>
      </c>
      <c r="HF5" s="93" t="s">
        <v>25</v>
      </c>
      <c r="HG5" s="86" t="s">
        <v>21</v>
      </c>
      <c r="HH5" s="87"/>
      <c r="HI5" s="88" t="s">
        <v>22</v>
      </c>
      <c r="HJ5" s="88"/>
      <c r="HK5" s="89" t="s">
        <v>23</v>
      </c>
      <c r="HL5" s="91" t="s">
        <v>35</v>
      </c>
      <c r="HM5" s="93" t="s">
        <v>25</v>
      </c>
      <c r="HN5" s="27" t="s">
        <v>37</v>
      </c>
      <c r="HO5" s="27" t="s">
        <v>14</v>
      </c>
      <c r="HP5" s="27" t="s">
        <v>15</v>
      </c>
      <c r="HQ5" s="27" t="s">
        <v>16</v>
      </c>
      <c r="HR5" s="27" t="s">
        <v>17</v>
      </c>
      <c r="HS5" s="27" t="s">
        <v>29</v>
      </c>
      <c r="HT5" s="27" t="s">
        <v>32</v>
      </c>
      <c r="HU5" s="27" t="s">
        <v>18</v>
      </c>
      <c r="HV5" s="27" t="s">
        <v>33</v>
      </c>
      <c r="HW5" s="27" t="s">
        <v>19</v>
      </c>
      <c r="HX5" s="27" t="s">
        <v>34</v>
      </c>
    </row>
    <row r="6" spans="1:232" ht="18.75" customHeight="1" thickBot="1">
      <c r="B6" s="101"/>
      <c r="C6" s="102"/>
      <c r="D6" s="103"/>
      <c r="E6" s="10" t="s">
        <v>27</v>
      </c>
      <c r="F6" s="11" t="s">
        <v>28</v>
      </c>
      <c r="G6" s="12" t="s">
        <v>27</v>
      </c>
      <c r="H6" s="11" t="s">
        <v>28</v>
      </c>
      <c r="I6" s="90"/>
      <c r="J6" s="92"/>
      <c r="K6" s="94"/>
      <c r="L6" s="10" t="s">
        <v>27</v>
      </c>
      <c r="M6" s="11" t="s">
        <v>28</v>
      </c>
      <c r="N6" s="12" t="s">
        <v>27</v>
      </c>
      <c r="O6" s="11" t="s">
        <v>28</v>
      </c>
      <c r="P6" s="90"/>
      <c r="Q6" s="92"/>
      <c r="R6" s="94"/>
      <c r="S6" s="10" t="s">
        <v>27</v>
      </c>
      <c r="T6" s="11" t="s">
        <v>28</v>
      </c>
      <c r="U6" s="12" t="s">
        <v>27</v>
      </c>
      <c r="V6" s="11" t="s">
        <v>28</v>
      </c>
      <c r="W6" s="90"/>
      <c r="X6" s="92"/>
      <c r="Y6" s="94"/>
      <c r="Z6" s="10" t="s">
        <v>27</v>
      </c>
      <c r="AA6" s="11" t="s">
        <v>28</v>
      </c>
      <c r="AB6" s="12" t="s">
        <v>27</v>
      </c>
      <c r="AC6" s="11" t="s">
        <v>28</v>
      </c>
      <c r="AD6" s="90"/>
      <c r="AE6" s="92"/>
      <c r="AF6" s="94"/>
      <c r="AG6" s="10" t="s">
        <v>27</v>
      </c>
      <c r="AH6" s="11" t="s">
        <v>28</v>
      </c>
      <c r="AI6" s="12" t="s">
        <v>27</v>
      </c>
      <c r="AJ6" s="11" t="s">
        <v>28</v>
      </c>
      <c r="AK6" s="90"/>
      <c r="AL6" s="92"/>
      <c r="AM6" s="94"/>
      <c r="AN6" s="10" t="s">
        <v>27</v>
      </c>
      <c r="AO6" s="11" t="s">
        <v>28</v>
      </c>
      <c r="AP6" s="12" t="s">
        <v>27</v>
      </c>
      <c r="AQ6" s="11" t="s">
        <v>28</v>
      </c>
      <c r="AR6" s="90"/>
      <c r="AS6" s="92"/>
      <c r="AT6" s="94"/>
      <c r="AU6" s="10" t="s">
        <v>27</v>
      </c>
      <c r="AV6" s="11" t="s">
        <v>28</v>
      </c>
      <c r="AW6" s="12" t="s">
        <v>27</v>
      </c>
      <c r="AX6" s="11" t="s">
        <v>28</v>
      </c>
      <c r="AY6" s="90"/>
      <c r="AZ6" s="92"/>
      <c r="BA6" s="94"/>
      <c r="BB6" s="10" t="s">
        <v>27</v>
      </c>
      <c r="BC6" s="11" t="s">
        <v>28</v>
      </c>
      <c r="BD6" s="12" t="s">
        <v>27</v>
      </c>
      <c r="BE6" s="11" t="s">
        <v>28</v>
      </c>
      <c r="BF6" s="90"/>
      <c r="BG6" s="92"/>
      <c r="BH6" s="94"/>
      <c r="BI6" s="10" t="s">
        <v>27</v>
      </c>
      <c r="BJ6" s="11" t="s">
        <v>28</v>
      </c>
      <c r="BK6" s="12" t="s">
        <v>27</v>
      </c>
      <c r="BL6" s="11" t="s">
        <v>28</v>
      </c>
      <c r="BM6" s="90"/>
      <c r="BN6" s="92"/>
      <c r="BO6" s="94"/>
      <c r="BP6" s="10" t="s">
        <v>27</v>
      </c>
      <c r="BQ6" s="11" t="s">
        <v>28</v>
      </c>
      <c r="BR6" s="12" t="s">
        <v>27</v>
      </c>
      <c r="BS6" s="11" t="s">
        <v>28</v>
      </c>
      <c r="BT6" s="90"/>
      <c r="BU6" s="92"/>
      <c r="BV6" s="94"/>
      <c r="BW6" s="10" t="s">
        <v>27</v>
      </c>
      <c r="BX6" s="11" t="s">
        <v>28</v>
      </c>
      <c r="BY6" s="12" t="s">
        <v>27</v>
      </c>
      <c r="BZ6" s="11" t="s">
        <v>28</v>
      </c>
      <c r="CA6" s="90"/>
      <c r="CB6" s="92"/>
      <c r="CC6" s="94"/>
      <c r="CD6" s="10" t="s">
        <v>27</v>
      </c>
      <c r="CE6" s="11" t="s">
        <v>28</v>
      </c>
      <c r="CF6" s="12" t="s">
        <v>27</v>
      </c>
      <c r="CG6" s="11" t="s">
        <v>28</v>
      </c>
      <c r="CH6" s="90"/>
      <c r="CI6" s="92"/>
      <c r="CJ6" s="94"/>
      <c r="CK6" s="10" t="s">
        <v>27</v>
      </c>
      <c r="CL6" s="11" t="s">
        <v>28</v>
      </c>
      <c r="CM6" s="12" t="s">
        <v>27</v>
      </c>
      <c r="CN6" s="11" t="s">
        <v>28</v>
      </c>
      <c r="CO6" s="90"/>
      <c r="CP6" s="92"/>
      <c r="CQ6" s="94"/>
      <c r="CR6" s="10" t="s">
        <v>27</v>
      </c>
      <c r="CS6" s="11" t="s">
        <v>28</v>
      </c>
      <c r="CT6" s="12" t="s">
        <v>27</v>
      </c>
      <c r="CU6" s="11" t="s">
        <v>28</v>
      </c>
      <c r="CV6" s="90"/>
      <c r="CW6" s="92"/>
      <c r="CX6" s="94"/>
      <c r="CY6" s="10" t="s">
        <v>27</v>
      </c>
      <c r="CZ6" s="11" t="s">
        <v>28</v>
      </c>
      <c r="DA6" s="12" t="s">
        <v>27</v>
      </c>
      <c r="DB6" s="11" t="s">
        <v>28</v>
      </c>
      <c r="DC6" s="90"/>
      <c r="DD6" s="92"/>
      <c r="DE6" s="94"/>
      <c r="DF6" s="10" t="s">
        <v>27</v>
      </c>
      <c r="DG6" s="11" t="s">
        <v>28</v>
      </c>
      <c r="DH6" s="12" t="s">
        <v>27</v>
      </c>
      <c r="DI6" s="11" t="s">
        <v>28</v>
      </c>
      <c r="DJ6" s="90"/>
      <c r="DK6" s="92"/>
      <c r="DL6" s="94"/>
      <c r="DM6" s="10" t="s">
        <v>27</v>
      </c>
      <c r="DN6" s="11" t="s">
        <v>28</v>
      </c>
      <c r="DO6" s="12" t="s">
        <v>27</v>
      </c>
      <c r="DP6" s="11" t="s">
        <v>28</v>
      </c>
      <c r="DQ6" s="90"/>
      <c r="DR6" s="92"/>
      <c r="DS6" s="94"/>
      <c r="DT6" s="10" t="s">
        <v>27</v>
      </c>
      <c r="DU6" s="11" t="s">
        <v>28</v>
      </c>
      <c r="DV6" s="12" t="s">
        <v>27</v>
      </c>
      <c r="DW6" s="11" t="s">
        <v>28</v>
      </c>
      <c r="DX6" s="90"/>
      <c r="DY6" s="92"/>
      <c r="DZ6" s="94"/>
      <c r="EA6" s="10" t="s">
        <v>27</v>
      </c>
      <c r="EB6" s="11" t="s">
        <v>28</v>
      </c>
      <c r="EC6" s="12" t="s">
        <v>27</v>
      </c>
      <c r="ED6" s="11" t="s">
        <v>28</v>
      </c>
      <c r="EE6" s="90"/>
      <c r="EF6" s="92"/>
      <c r="EG6" s="94"/>
      <c r="EH6" s="10" t="s">
        <v>27</v>
      </c>
      <c r="EI6" s="11" t="s">
        <v>28</v>
      </c>
      <c r="EJ6" s="12" t="s">
        <v>27</v>
      </c>
      <c r="EK6" s="11" t="s">
        <v>28</v>
      </c>
      <c r="EL6" s="90"/>
      <c r="EM6" s="92"/>
      <c r="EN6" s="94"/>
      <c r="EO6" s="10" t="s">
        <v>27</v>
      </c>
      <c r="EP6" s="11" t="s">
        <v>28</v>
      </c>
      <c r="EQ6" s="12" t="s">
        <v>27</v>
      </c>
      <c r="ER6" s="11" t="s">
        <v>28</v>
      </c>
      <c r="ES6" s="90"/>
      <c r="ET6" s="92"/>
      <c r="EU6" s="94"/>
      <c r="EV6" s="10" t="s">
        <v>27</v>
      </c>
      <c r="EW6" s="11" t="s">
        <v>28</v>
      </c>
      <c r="EX6" s="12" t="s">
        <v>27</v>
      </c>
      <c r="EY6" s="11" t="s">
        <v>28</v>
      </c>
      <c r="EZ6" s="90"/>
      <c r="FA6" s="92"/>
      <c r="FB6" s="94"/>
      <c r="FC6" s="10" t="s">
        <v>27</v>
      </c>
      <c r="FD6" s="11" t="s">
        <v>28</v>
      </c>
      <c r="FE6" s="12" t="s">
        <v>27</v>
      </c>
      <c r="FF6" s="11" t="s">
        <v>28</v>
      </c>
      <c r="FG6" s="90"/>
      <c r="FH6" s="92"/>
      <c r="FI6" s="94"/>
      <c r="FJ6" s="10" t="s">
        <v>27</v>
      </c>
      <c r="FK6" s="11" t="s">
        <v>28</v>
      </c>
      <c r="FL6" s="12" t="s">
        <v>27</v>
      </c>
      <c r="FM6" s="11" t="s">
        <v>28</v>
      </c>
      <c r="FN6" s="90"/>
      <c r="FO6" s="92"/>
      <c r="FP6" s="94"/>
      <c r="FQ6" s="10" t="s">
        <v>27</v>
      </c>
      <c r="FR6" s="11" t="s">
        <v>28</v>
      </c>
      <c r="FS6" s="12" t="s">
        <v>27</v>
      </c>
      <c r="FT6" s="11" t="s">
        <v>28</v>
      </c>
      <c r="FU6" s="90"/>
      <c r="FV6" s="92"/>
      <c r="FW6" s="94"/>
      <c r="FX6" s="10" t="s">
        <v>27</v>
      </c>
      <c r="FY6" s="11" t="s">
        <v>28</v>
      </c>
      <c r="FZ6" s="12" t="s">
        <v>27</v>
      </c>
      <c r="GA6" s="11" t="s">
        <v>28</v>
      </c>
      <c r="GB6" s="90"/>
      <c r="GC6" s="92"/>
      <c r="GD6" s="94"/>
      <c r="GE6" s="10" t="s">
        <v>27</v>
      </c>
      <c r="GF6" s="11" t="s">
        <v>28</v>
      </c>
      <c r="GG6" s="12" t="s">
        <v>27</v>
      </c>
      <c r="GH6" s="11" t="s">
        <v>28</v>
      </c>
      <c r="GI6" s="90"/>
      <c r="GJ6" s="92"/>
      <c r="GK6" s="94"/>
      <c r="GL6" s="10" t="s">
        <v>27</v>
      </c>
      <c r="GM6" s="11" t="s">
        <v>28</v>
      </c>
      <c r="GN6" s="12" t="s">
        <v>27</v>
      </c>
      <c r="GO6" s="11" t="s">
        <v>28</v>
      </c>
      <c r="GP6" s="90"/>
      <c r="GQ6" s="92"/>
      <c r="GR6" s="94"/>
      <c r="GS6" s="10" t="s">
        <v>27</v>
      </c>
      <c r="GT6" s="11" t="s">
        <v>28</v>
      </c>
      <c r="GU6" s="12" t="s">
        <v>27</v>
      </c>
      <c r="GV6" s="11" t="s">
        <v>28</v>
      </c>
      <c r="GW6" s="90"/>
      <c r="GX6" s="92"/>
      <c r="GY6" s="94"/>
      <c r="GZ6" s="10" t="s">
        <v>27</v>
      </c>
      <c r="HA6" s="11" t="s">
        <v>28</v>
      </c>
      <c r="HB6" s="12" t="s">
        <v>27</v>
      </c>
      <c r="HC6" s="11" t="s">
        <v>28</v>
      </c>
      <c r="HD6" s="90"/>
      <c r="HE6" s="92"/>
      <c r="HF6" s="94"/>
      <c r="HG6" s="10" t="s">
        <v>27</v>
      </c>
      <c r="HH6" s="11" t="s">
        <v>28</v>
      </c>
      <c r="HI6" s="12" t="s">
        <v>27</v>
      </c>
      <c r="HJ6" s="11" t="s">
        <v>28</v>
      </c>
      <c r="HK6" s="90"/>
      <c r="HL6" s="92"/>
      <c r="HM6" s="94"/>
      <c r="HN6" s="23" t="s">
        <v>30</v>
      </c>
      <c r="HO6" s="24" t="s">
        <v>31</v>
      </c>
      <c r="HP6" s="24" t="s">
        <v>31</v>
      </c>
      <c r="HQ6" s="24" t="s">
        <v>31</v>
      </c>
      <c r="HR6" s="24" t="s">
        <v>31</v>
      </c>
      <c r="HS6" s="24" t="s">
        <v>31</v>
      </c>
      <c r="HT6" s="24" t="s">
        <v>31</v>
      </c>
      <c r="HU6" s="24" t="s">
        <v>31</v>
      </c>
      <c r="HV6" s="24" t="s">
        <v>31</v>
      </c>
      <c r="HW6" s="24" t="s">
        <v>31</v>
      </c>
      <c r="HX6" s="24" t="s">
        <v>31</v>
      </c>
    </row>
    <row r="7" spans="1:232" ht="15.75">
      <c r="B7" s="109" t="str">
        <f>Données!E14</f>
        <v>AA</v>
      </c>
      <c r="C7" s="110"/>
      <c r="D7" s="110"/>
      <c r="E7" s="8"/>
      <c r="F7" s="7"/>
      <c r="G7" s="8"/>
      <c r="H7" s="7"/>
      <c r="I7" s="9">
        <f t="shared" ref="I7:I21" si="85">(F7-E7)+(H7-G7)</f>
        <v>0</v>
      </c>
      <c r="J7" s="29" t="str">
        <f>IF($A$12&gt;I7,"-","")&amp;TEXT(ABS($A$12-I7),"[hh]:mm")</f>
        <v>-08:30</v>
      </c>
      <c r="K7" s="18"/>
      <c r="L7" s="8"/>
      <c r="M7" s="7"/>
      <c r="N7" s="8"/>
      <c r="O7" s="7"/>
      <c r="P7" s="9">
        <f t="shared" ref="P7:P21" si="86">(M7-L7)+(O7-N7)</f>
        <v>0</v>
      </c>
      <c r="Q7" s="29" t="str">
        <f t="shared" ref="Q7:Q21" si="87">IF($A$12&gt;P7,"-","")&amp;TEXT(ABS($A$12-P7),"[hh]:mm")</f>
        <v>-08:30</v>
      </c>
      <c r="R7" s="18"/>
      <c r="S7" s="8"/>
      <c r="T7" s="7"/>
      <c r="U7" s="8"/>
      <c r="V7" s="7"/>
      <c r="W7" s="9">
        <f t="shared" ref="W7:W21" si="88">(T7-S7)+(V7-U7)</f>
        <v>0</v>
      </c>
      <c r="X7" s="29" t="str">
        <f t="shared" ref="X7:CI21" si="89">IF($A$12&gt;W7,"-","")&amp;TEXT(ABS($A$12-W7),"[hh]:mm")</f>
        <v>-08:30</v>
      </c>
      <c r="Y7" s="18"/>
      <c r="Z7" s="8"/>
      <c r="AA7" s="7"/>
      <c r="AB7" s="8"/>
      <c r="AC7" s="7"/>
      <c r="AD7" s="9">
        <f t="shared" ref="AD7:AD21" si="90">(AA7-Z7)+(AC7-AB7)</f>
        <v>0</v>
      </c>
      <c r="AE7" s="29" t="str">
        <f t="shared" si="89"/>
        <v>-08:30</v>
      </c>
      <c r="AF7" s="18"/>
      <c r="AG7" s="8"/>
      <c r="AH7" s="7"/>
      <c r="AI7" s="8"/>
      <c r="AJ7" s="7"/>
      <c r="AK7" s="9">
        <f t="shared" ref="AK7:AK21" si="91">(AH7-AG7)+(AJ7-AI7)</f>
        <v>0</v>
      </c>
      <c r="AL7" s="29" t="str">
        <f t="shared" si="89"/>
        <v>-08:30</v>
      </c>
      <c r="AM7" s="18"/>
      <c r="AN7" s="8"/>
      <c r="AO7" s="7"/>
      <c r="AP7" s="8"/>
      <c r="AQ7" s="7"/>
      <c r="AR7" s="9">
        <f t="shared" ref="AR7:AR21" si="92">(AO7-AN7)+(AQ7-AP7)</f>
        <v>0</v>
      </c>
      <c r="AS7" s="29" t="str">
        <f t="shared" si="89"/>
        <v>-08:30</v>
      </c>
      <c r="AT7" s="18"/>
      <c r="AU7" s="8"/>
      <c r="AV7" s="7"/>
      <c r="AW7" s="8"/>
      <c r="AX7" s="7"/>
      <c r="AY7" s="9">
        <f t="shared" ref="AY7:AY21" si="93">(AV7-AU7)+(AX7-AW7)</f>
        <v>0</v>
      </c>
      <c r="AZ7" s="29" t="str">
        <f t="shared" si="89"/>
        <v>-08:30</v>
      </c>
      <c r="BA7" s="18"/>
      <c r="BB7" s="8"/>
      <c r="BC7" s="7"/>
      <c r="BD7" s="8"/>
      <c r="BE7" s="7"/>
      <c r="BF7" s="9">
        <f t="shared" ref="BF7:BF21" si="94">(BC7-BB7)+(BE7-BD7)</f>
        <v>0</v>
      </c>
      <c r="BG7" s="29" t="str">
        <f t="shared" si="89"/>
        <v>-08:30</v>
      </c>
      <c r="BH7" s="18"/>
      <c r="BI7" s="8"/>
      <c r="BJ7" s="7"/>
      <c r="BK7" s="8"/>
      <c r="BL7" s="7"/>
      <c r="BM7" s="9">
        <f t="shared" ref="BM7:BM21" si="95">(BJ7-BI7)+(BL7-BK7)</f>
        <v>0</v>
      </c>
      <c r="BN7" s="29" t="str">
        <f t="shared" si="89"/>
        <v>-08:30</v>
      </c>
      <c r="BO7" s="18"/>
      <c r="BP7" s="8"/>
      <c r="BQ7" s="7"/>
      <c r="BR7" s="8"/>
      <c r="BS7" s="7"/>
      <c r="BT7" s="9">
        <f t="shared" ref="BT7:BT21" si="96">(BQ7-BP7)+(BS7-BR7)</f>
        <v>0</v>
      </c>
      <c r="BU7" s="29" t="str">
        <f t="shared" si="89"/>
        <v>-08:30</v>
      </c>
      <c r="BV7" s="18"/>
      <c r="BW7" s="8"/>
      <c r="BX7" s="7"/>
      <c r="BY7" s="8"/>
      <c r="BZ7" s="7"/>
      <c r="CA7" s="9">
        <f t="shared" ref="CA7:CA21" si="97">(BX7-BW7)+(BZ7-BY7)</f>
        <v>0</v>
      </c>
      <c r="CB7" s="29" t="str">
        <f t="shared" si="89"/>
        <v>-08:30</v>
      </c>
      <c r="CC7" s="18"/>
      <c r="CD7" s="8"/>
      <c r="CE7" s="7"/>
      <c r="CF7" s="8"/>
      <c r="CG7" s="7"/>
      <c r="CH7" s="9">
        <f t="shared" ref="CH7:CH21" si="98">(CE7-CD7)+(CG7-CF7)</f>
        <v>0</v>
      </c>
      <c r="CI7" s="29" t="str">
        <f t="shared" si="89"/>
        <v>-08:30</v>
      </c>
      <c r="CJ7" s="18"/>
      <c r="CK7" s="8"/>
      <c r="CL7" s="7"/>
      <c r="CM7" s="8"/>
      <c r="CN7" s="7"/>
      <c r="CO7" s="9">
        <f t="shared" ref="CO7:CO21" si="99">(CL7-CK7)+(CN7-CM7)</f>
        <v>0</v>
      </c>
      <c r="CP7" s="29" t="str">
        <f t="shared" ref="CP7:DY21" si="100">IF($A$12&gt;CO7,"-","")&amp;TEXT(ABS($A$12-CO7),"[hh]:mm")</f>
        <v>-08:30</v>
      </c>
      <c r="CQ7" s="18"/>
      <c r="CR7" s="8"/>
      <c r="CS7" s="7"/>
      <c r="CT7" s="8"/>
      <c r="CU7" s="7"/>
      <c r="CV7" s="9">
        <f t="shared" ref="CV7:CV21" si="101">(CS7-CR7)+(CU7-CT7)</f>
        <v>0</v>
      </c>
      <c r="CW7" s="29" t="str">
        <f t="shared" si="100"/>
        <v>-08:30</v>
      </c>
      <c r="CX7" s="18"/>
      <c r="CY7" s="8"/>
      <c r="CZ7" s="7"/>
      <c r="DA7" s="8"/>
      <c r="DB7" s="7"/>
      <c r="DC7" s="9">
        <f t="shared" ref="DC7:DC21" si="102">(CZ7-CY7)+(DB7-DA7)</f>
        <v>0</v>
      </c>
      <c r="DD7" s="29" t="str">
        <f t="shared" si="100"/>
        <v>-08:30</v>
      </c>
      <c r="DE7" s="18"/>
      <c r="DF7" s="8"/>
      <c r="DG7" s="7"/>
      <c r="DH7" s="8"/>
      <c r="DI7" s="7"/>
      <c r="DJ7" s="9">
        <f t="shared" ref="DJ7:DJ21" si="103">(DG7-DF7)+(DI7-DH7)</f>
        <v>0</v>
      </c>
      <c r="DK7" s="29" t="str">
        <f t="shared" si="100"/>
        <v>-08:30</v>
      </c>
      <c r="DL7" s="18"/>
      <c r="DM7" s="8"/>
      <c r="DN7" s="7"/>
      <c r="DO7" s="8"/>
      <c r="DP7" s="7"/>
      <c r="DQ7" s="9">
        <f t="shared" ref="DQ7:DQ21" si="104">(DN7-DM7)+(DP7-DO7)</f>
        <v>0</v>
      </c>
      <c r="DR7" s="29" t="str">
        <f t="shared" si="100"/>
        <v>-08:30</v>
      </c>
      <c r="DS7" s="18"/>
      <c r="DT7" s="8"/>
      <c r="DU7" s="7"/>
      <c r="DV7" s="8"/>
      <c r="DW7" s="7"/>
      <c r="DX7" s="9">
        <f t="shared" ref="DX7:DX21" si="105">(DU7-DT7)+(DW7-DV7)</f>
        <v>0</v>
      </c>
      <c r="DY7" s="29" t="str">
        <f t="shared" si="100"/>
        <v>-08:30</v>
      </c>
      <c r="DZ7" s="18"/>
      <c r="EA7" s="8"/>
      <c r="EB7" s="7"/>
      <c r="EC7" s="8"/>
      <c r="ED7" s="7"/>
      <c r="EE7" s="9">
        <f t="shared" ref="EE7:EE21" si="106">(EB7-EA7)+(ED7-EC7)</f>
        <v>0</v>
      </c>
      <c r="EF7" s="29" t="str">
        <f t="shared" ref="EF7:EF21" si="107">IF($A$12&gt;EE7,"-","")&amp;TEXT(ABS($A$12-EE7),"[hh]:mm")</f>
        <v>-08:30</v>
      </c>
      <c r="EG7" s="18"/>
      <c r="EH7" s="8"/>
      <c r="EI7" s="7"/>
      <c r="EJ7" s="8"/>
      <c r="EK7" s="7"/>
      <c r="EL7" s="9">
        <f t="shared" ref="EL7:EL21" si="108">(EI7-EH7)+(EK7-EJ7)</f>
        <v>0</v>
      </c>
      <c r="EM7" s="29" t="str">
        <f t="shared" ref="EM7" si="109">IF($A$12&gt;EL7,"-","")&amp;TEXT(ABS($A$12-EL7),"[hh]:mm")</f>
        <v>-08:30</v>
      </c>
      <c r="EN7" s="18"/>
      <c r="EO7" s="8"/>
      <c r="EP7" s="7"/>
      <c r="EQ7" s="8"/>
      <c r="ER7" s="7"/>
      <c r="ES7" s="9">
        <f t="shared" ref="ES7:ES21" si="110">(EP7-EO7)+(ER7-EQ7)</f>
        <v>0</v>
      </c>
      <c r="ET7" s="29" t="str">
        <f t="shared" ref="ET7" si="111">IF($A$12&gt;ES7,"-","")&amp;TEXT(ABS($A$12-ES7),"[hh]:mm")</f>
        <v>-08:30</v>
      </c>
      <c r="EU7" s="18"/>
      <c r="EV7" s="8"/>
      <c r="EW7" s="7"/>
      <c r="EX7" s="8"/>
      <c r="EY7" s="7"/>
      <c r="EZ7" s="9">
        <f t="shared" ref="EZ7:EZ21" si="112">(EW7-EV7)+(EY7-EX7)</f>
        <v>0</v>
      </c>
      <c r="FA7" s="29" t="str">
        <f t="shared" ref="FA7" si="113">IF($A$12&gt;EZ7,"-","")&amp;TEXT(ABS($A$12-EZ7),"[hh]:mm")</f>
        <v>-08:30</v>
      </c>
      <c r="FB7" s="18"/>
      <c r="FC7" s="8"/>
      <c r="FD7" s="7"/>
      <c r="FE7" s="8"/>
      <c r="FF7" s="7"/>
      <c r="FG7" s="9">
        <f t="shared" ref="FG7:FG21" si="114">(FD7-FC7)+(FF7-FE7)</f>
        <v>0</v>
      </c>
      <c r="FH7" s="29" t="str">
        <f t="shared" ref="FH7" si="115">IF($A$12&gt;FG7,"-","")&amp;TEXT(ABS($A$12-FG7),"[hh]:mm")</f>
        <v>-08:30</v>
      </c>
      <c r="FI7" s="18"/>
      <c r="FJ7" s="8"/>
      <c r="FK7" s="7"/>
      <c r="FL7" s="8"/>
      <c r="FM7" s="7"/>
      <c r="FN7" s="9">
        <f t="shared" ref="FN7:FN21" si="116">(FK7-FJ7)+(FM7-FL7)</f>
        <v>0</v>
      </c>
      <c r="FO7" s="29" t="str">
        <f t="shared" ref="FO7" si="117">IF($A$12&gt;FN7,"-","")&amp;TEXT(ABS($A$12-FN7),"[hh]:mm")</f>
        <v>-08:30</v>
      </c>
      <c r="FP7" s="18"/>
      <c r="FQ7" s="8"/>
      <c r="FR7" s="7"/>
      <c r="FS7" s="8"/>
      <c r="FT7" s="7"/>
      <c r="FU7" s="9">
        <f t="shared" ref="FU7:FU21" si="118">(FR7-FQ7)+(FT7-FS7)</f>
        <v>0</v>
      </c>
      <c r="FV7" s="29" t="str">
        <f t="shared" ref="FV7" si="119">IF($A$12&gt;FU7,"-","")&amp;TEXT(ABS($A$12-FU7),"[hh]:mm")</f>
        <v>-08:30</v>
      </c>
      <c r="FW7" s="18"/>
      <c r="FX7" s="8"/>
      <c r="FY7" s="7"/>
      <c r="FZ7" s="8"/>
      <c r="GA7" s="7"/>
      <c r="GB7" s="9">
        <f t="shared" ref="GB7:GB21" si="120">(FY7-FX7)+(GA7-FZ7)</f>
        <v>0</v>
      </c>
      <c r="GC7" s="29" t="str">
        <f t="shared" ref="GC7" si="121">IF($A$12&gt;GB7,"-","")&amp;TEXT(ABS($A$12-GB7),"[hh]:mm")</f>
        <v>-08:30</v>
      </c>
      <c r="GD7" s="18"/>
      <c r="GE7" s="8"/>
      <c r="GF7" s="7"/>
      <c r="GG7" s="8"/>
      <c r="GH7" s="7"/>
      <c r="GI7" s="9">
        <f t="shared" ref="GI7:GI21" si="122">(GF7-GE7)+(GH7-GG7)</f>
        <v>0</v>
      </c>
      <c r="GJ7" s="29" t="str">
        <f t="shared" ref="GJ7" si="123">IF($A$12&gt;GI7,"-","")&amp;TEXT(ABS($A$12-GI7),"[hh]:mm")</f>
        <v>-08:30</v>
      </c>
      <c r="GK7" s="18"/>
      <c r="GL7" s="8"/>
      <c r="GM7" s="7"/>
      <c r="GN7" s="8"/>
      <c r="GO7" s="7"/>
      <c r="GP7" s="9">
        <f t="shared" ref="GP7:GP21" si="124">(GM7-GL7)+(GO7-GN7)</f>
        <v>0</v>
      </c>
      <c r="GQ7" s="29" t="str">
        <f t="shared" ref="GQ7" si="125">IF($A$12&gt;GP7,"-","")&amp;TEXT(ABS($A$12-GP7),"[hh]:mm")</f>
        <v>-08:30</v>
      </c>
      <c r="GR7" s="18"/>
      <c r="GS7" s="8"/>
      <c r="GT7" s="7"/>
      <c r="GU7" s="8"/>
      <c r="GV7" s="7"/>
      <c r="GW7" s="9">
        <f t="shared" ref="GW7:GW21" si="126">(GT7-GS7)+(GV7-GU7)</f>
        <v>0</v>
      </c>
      <c r="GX7" s="29" t="str">
        <f t="shared" ref="GX7" si="127">IF($A$12&gt;GW7,"-","")&amp;TEXT(ABS($A$12-GW7),"[hh]:mm")</f>
        <v>-08:30</v>
      </c>
      <c r="GY7" s="18"/>
      <c r="GZ7" s="8"/>
      <c r="HA7" s="7"/>
      <c r="HB7" s="8"/>
      <c r="HC7" s="7"/>
      <c r="HD7" s="9">
        <f t="shared" ref="HD7:HD21" si="128">(HA7-GZ7)+(HC7-HB7)</f>
        <v>0</v>
      </c>
      <c r="HE7" s="29" t="str">
        <f t="shared" ref="HE7" si="129">IF($A$12&gt;HD7,"-","")&amp;TEXT(ABS($A$12-HD7),"[hh]:mm")</f>
        <v>-08:30</v>
      </c>
      <c r="HF7" s="18"/>
      <c r="HG7" s="8"/>
      <c r="HH7" s="7"/>
      <c r="HI7" s="8"/>
      <c r="HJ7" s="7"/>
      <c r="HK7" s="9">
        <f t="shared" ref="HK7:HK21" si="130">(HH7-HG7)+(HJ7-HI7)</f>
        <v>0</v>
      </c>
      <c r="HL7" s="29" t="str">
        <f t="shared" ref="HL7" si="131">IF($A$12&gt;HK7,"-","")&amp;TEXT(ABS($A$12-HK7),"[hh]:mm")</f>
        <v>-08:30</v>
      </c>
      <c r="HM7" s="18"/>
      <c r="HN7" s="33">
        <f>SUMIF(I$1:HM$1,1,I7:HM7)</f>
        <v>0</v>
      </c>
      <c r="HO7" s="25">
        <f t="shared" ref="HO7:HO21" si="132">COUNTIF($E7:$R7,"A")</f>
        <v>0</v>
      </c>
      <c r="HP7" s="25">
        <f t="shared" ref="HP7:HP21" si="133">COUNTIF($E7:$R7,"A/2")</f>
        <v>0</v>
      </c>
      <c r="HQ7" s="25">
        <f t="shared" ref="HQ7:HQ21" si="134">COUNTIF($E7:$R7,"C")</f>
        <v>0</v>
      </c>
      <c r="HR7" s="25">
        <f t="shared" ref="HR7:HR21" si="135">COUNTIF($E7:$R7,"C/2")</f>
        <v>0</v>
      </c>
      <c r="HS7" s="25">
        <f t="shared" ref="HS7:HS21" si="136">COUNTIF($E7:$R7,"REC")</f>
        <v>0</v>
      </c>
      <c r="HT7" s="25">
        <f t="shared" ref="HT7:HT21" si="137">COUNTIF($E7:$R7,"REC/2")</f>
        <v>0</v>
      </c>
      <c r="HU7" s="25">
        <f t="shared" ref="HU7:HU21" si="138">COUNTIF($E7:$R7,"RT")</f>
        <v>0</v>
      </c>
      <c r="HV7" s="25">
        <f t="shared" ref="HV7:HV21" si="139">COUNTIF($E7:$R7,"RT/2")</f>
        <v>0</v>
      </c>
      <c r="HW7" s="25">
        <f t="shared" ref="HW7:HW21" si="140">COUNTIF($E7:$R7,"EX")</f>
        <v>0</v>
      </c>
      <c r="HX7" s="25">
        <f t="shared" ref="HX7:HX21" si="141">COUNTIF($E7:$R7,"EX/2")</f>
        <v>0</v>
      </c>
    </row>
    <row r="8" spans="1:232" ht="15.75">
      <c r="B8" s="109" t="str">
        <f>Données!E15</f>
        <v>ZZ</v>
      </c>
      <c r="C8" s="110"/>
      <c r="D8" s="110"/>
      <c r="E8" s="8"/>
      <c r="F8" s="7"/>
      <c r="G8" s="8"/>
      <c r="H8" s="7"/>
      <c r="I8" s="9">
        <f t="shared" si="85"/>
        <v>0</v>
      </c>
      <c r="J8" s="29" t="str">
        <f t="shared" ref="J8:J21" si="142">IF($A$12&gt;I8,"-","")&amp;TEXT(ABS($A$12-I8),"[hh]:mm")</f>
        <v>-08:30</v>
      </c>
      <c r="K8" s="13"/>
      <c r="L8" s="8"/>
      <c r="M8" s="7"/>
      <c r="N8" s="8"/>
      <c r="O8" s="7"/>
      <c r="P8" s="9">
        <f t="shared" si="86"/>
        <v>0</v>
      </c>
      <c r="Q8" s="29" t="str">
        <f t="shared" si="87"/>
        <v>-08:30</v>
      </c>
      <c r="R8" s="13"/>
      <c r="S8" s="8"/>
      <c r="T8" s="7"/>
      <c r="U8" s="8"/>
      <c r="V8" s="7"/>
      <c r="W8" s="9">
        <f t="shared" si="88"/>
        <v>0</v>
      </c>
      <c r="X8" s="29" t="str">
        <f t="shared" si="89"/>
        <v>-08:30</v>
      </c>
      <c r="Y8" s="13"/>
      <c r="Z8" s="8"/>
      <c r="AA8" s="7"/>
      <c r="AB8" s="8"/>
      <c r="AC8" s="7"/>
      <c r="AD8" s="9">
        <f t="shared" si="90"/>
        <v>0</v>
      </c>
      <c r="AE8" s="29" t="str">
        <f t="shared" si="89"/>
        <v>-08:30</v>
      </c>
      <c r="AF8" s="13"/>
      <c r="AG8" s="8"/>
      <c r="AH8" s="7"/>
      <c r="AI8" s="8"/>
      <c r="AJ8" s="7"/>
      <c r="AK8" s="9">
        <f t="shared" si="91"/>
        <v>0</v>
      </c>
      <c r="AL8" s="29" t="str">
        <f t="shared" si="89"/>
        <v>-08:30</v>
      </c>
      <c r="AM8" s="13"/>
      <c r="AN8" s="8"/>
      <c r="AO8" s="7"/>
      <c r="AP8" s="8"/>
      <c r="AQ8" s="7"/>
      <c r="AR8" s="9">
        <f t="shared" si="92"/>
        <v>0</v>
      </c>
      <c r="AS8" s="29" t="str">
        <f t="shared" si="89"/>
        <v>-08:30</v>
      </c>
      <c r="AT8" s="13"/>
      <c r="AU8" s="8"/>
      <c r="AV8" s="7"/>
      <c r="AW8" s="8"/>
      <c r="AX8" s="7"/>
      <c r="AY8" s="9">
        <f t="shared" si="93"/>
        <v>0</v>
      </c>
      <c r="AZ8" s="29" t="str">
        <f t="shared" si="89"/>
        <v>-08:30</v>
      </c>
      <c r="BA8" s="13"/>
      <c r="BB8" s="8"/>
      <c r="BC8" s="7"/>
      <c r="BD8" s="8"/>
      <c r="BE8" s="7"/>
      <c r="BF8" s="9">
        <f t="shared" si="94"/>
        <v>0</v>
      </c>
      <c r="BG8" s="29" t="str">
        <f t="shared" si="89"/>
        <v>-08:30</v>
      </c>
      <c r="BH8" s="13"/>
      <c r="BI8" s="8"/>
      <c r="BJ8" s="7"/>
      <c r="BK8" s="8"/>
      <c r="BL8" s="7"/>
      <c r="BM8" s="9">
        <f t="shared" si="95"/>
        <v>0</v>
      </c>
      <c r="BN8" s="29" t="str">
        <f t="shared" si="89"/>
        <v>-08:30</v>
      </c>
      <c r="BO8" s="13"/>
      <c r="BP8" s="8"/>
      <c r="BQ8" s="7"/>
      <c r="BR8" s="8"/>
      <c r="BS8" s="7"/>
      <c r="BT8" s="9">
        <f t="shared" si="96"/>
        <v>0</v>
      </c>
      <c r="BU8" s="29" t="str">
        <f t="shared" si="89"/>
        <v>-08:30</v>
      </c>
      <c r="BV8" s="13"/>
      <c r="BW8" s="8"/>
      <c r="BX8" s="7"/>
      <c r="BY8" s="8"/>
      <c r="BZ8" s="7"/>
      <c r="CA8" s="9">
        <f t="shared" si="97"/>
        <v>0</v>
      </c>
      <c r="CB8" s="29" t="str">
        <f t="shared" si="89"/>
        <v>-08:30</v>
      </c>
      <c r="CC8" s="13"/>
      <c r="CD8" s="8"/>
      <c r="CE8" s="7"/>
      <c r="CF8" s="8"/>
      <c r="CG8" s="7"/>
      <c r="CH8" s="9">
        <f t="shared" si="98"/>
        <v>0</v>
      </c>
      <c r="CI8" s="29" t="str">
        <f t="shared" si="89"/>
        <v>-08:30</v>
      </c>
      <c r="CJ8" s="13"/>
      <c r="CK8" s="8"/>
      <c r="CL8" s="7"/>
      <c r="CM8" s="8"/>
      <c r="CN8" s="7"/>
      <c r="CO8" s="9">
        <f t="shared" si="99"/>
        <v>0</v>
      </c>
      <c r="CP8" s="29" t="str">
        <f t="shared" si="100"/>
        <v>-08:30</v>
      </c>
      <c r="CQ8" s="13"/>
      <c r="CR8" s="8"/>
      <c r="CS8" s="7"/>
      <c r="CT8" s="8"/>
      <c r="CU8" s="7"/>
      <c r="CV8" s="9">
        <f t="shared" si="101"/>
        <v>0</v>
      </c>
      <c r="CW8" s="29" t="str">
        <f t="shared" si="100"/>
        <v>-08:30</v>
      </c>
      <c r="CX8" s="13"/>
      <c r="CY8" s="8"/>
      <c r="CZ8" s="7"/>
      <c r="DA8" s="8"/>
      <c r="DB8" s="7"/>
      <c r="DC8" s="9">
        <f t="shared" si="102"/>
        <v>0</v>
      </c>
      <c r="DD8" s="29" t="str">
        <f t="shared" si="100"/>
        <v>-08:30</v>
      </c>
      <c r="DE8" s="13"/>
      <c r="DF8" s="8"/>
      <c r="DG8" s="7"/>
      <c r="DH8" s="8"/>
      <c r="DI8" s="7"/>
      <c r="DJ8" s="9">
        <f t="shared" si="103"/>
        <v>0</v>
      </c>
      <c r="DK8" s="29" t="str">
        <f t="shared" si="100"/>
        <v>-08:30</v>
      </c>
      <c r="DL8" s="13"/>
      <c r="DM8" s="8"/>
      <c r="DN8" s="7"/>
      <c r="DO8" s="8"/>
      <c r="DP8" s="7"/>
      <c r="DQ8" s="9">
        <f t="shared" si="104"/>
        <v>0</v>
      </c>
      <c r="DR8" s="29" t="str">
        <f t="shared" si="100"/>
        <v>-08:30</v>
      </c>
      <c r="DS8" s="13"/>
      <c r="DT8" s="8"/>
      <c r="DU8" s="7"/>
      <c r="DV8" s="8"/>
      <c r="DW8" s="7"/>
      <c r="DX8" s="9">
        <f t="shared" si="105"/>
        <v>0</v>
      </c>
      <c r="DY8" s="29" t="str">
        <f t="shared" si="100"/>
        <v>-08:30</v>
      </c>
      <c r="DZ8" s="13"/>
      <c r="EA8" s="8"/>
      <c r="EB8" s="7"/>
      <c r="EC8" s="8"/>
      <c r="ED8" s="7"/>
      <c r="EE8" s="9">
        <f t="shared" si="106"/>
        <v>0</v>
      </c>
      <c r="EF8" s="29" t="str">
        <f t="shared" si="107"/>
        <v>-08:30</v>
      </c>
      <c r="EG8" s="13"/>
      <c r="EH8" s="8"/>
      <c r="EI8" s="7"/>
      <c r="EJ8" s="8"/>
      <c r="EK8" s="7"/>
      <c r="EL8" s="9">
        <f t="shared" si="108"/>
        <v>0</v>
      </c>
      <c r="EM8" s="29" t="str">
        <f t="shared" ref="EM8" si="143">IF($A$12&gt;EL8,"-","")&amp;TEXT(ABS($A$12-EL8),"[hh]:mm")</f>
        <v>-08:30</v>
      </c>
      <c r="EN8" s="13"/>
      <c r="EO8" s="8"/>
      <c r="EP8" s="7"/>
      <c r="EQ8" s="8"/>
      <c r="ER8" s="7"/>
      <c r="ES8" s="9">
        <f t="shared" si="110"/>
        <v>0</v>
      </c>
      <c r="ET8" s="29" t="str">
        <f t="shared" ref="ET8" si="144">IF($A$12&gt;ES8,"-","")&amp;TEXT(ABS($A$12-ES8),"[hh]:mm")</f>
        <v>-08:30</v>
      </c>
      <c r="EU8" s="13"/>
      <c r="EV8" s="8"/>
      <c r="EW8" s="7"/>
      <c r="EX8" s="8"/>
      <c r="EY8" s="7"/>
      <c r="EZ8" s="9">
        <f t="shared" si="112"/>
        <v>0</v>
      </c>
      <c r="FA8" s="29" t="str">
        <f t="shared" ref="FA8" si="145">IF($A$12&gt;EZ8,"-","")&amp;TEXT(ABS($A$12-EZ8),"[hh]:mm")</f>
        <v>-08:30</v>
      </c>
      <c r="FB8" s="13"/>
      <c r="FC8" s="8"/>
      <c r="FD8" s="7"/>
      <c r="FE8" s="8"/>
      <c r="FF8" s="7"/>
      <c r="FG8" s="9">
        <f t="shared" si="114"/>
        <v>0</v>
      </c>
      <c r="FH8" s="29" t="str">
        <f t="shared" ref="FH8" si="146">IF($A$12&gt;FG8,"-","")&amp;TEXT(ABS($A$12-FG8),"[hh]:mm")</f>
        <v>-08:30</v>
      </c>
      <c r="FI8" s="13"/>
      <c r="FJ8" s="8"/>
      <c r="FK8" s="7"/>
      <c r="FL8" s="8"/>
      <c r="FM8" s="7"/>
      <c r="FN8" s="9">
        <f t="shared" si="116"/>
        <v>0</v>
      </c>
      <c r="FO8" s="29" t="str">
        <f t="shared" ref="FO8" si="147">IF($A$12&gt;FN8,"-","")&amp;TEXT(ABS($A$12-FN8),"[hh]:mm")</f>
        <v>-08:30</v>
      </c>
      <c r="FP8" s="13"/>
      <c r="FQ8" s="8"/>
      <c r="FR8" s="7"/>
      <c r="FS8" s="8"/>
      <c r="FT8" s="7"/>
      <c r="FU8" s="9">
        <f t="shared" si="118"/>
        <v>0</v>
      </c>
      <c r="FV8" s="29" t="str">
        <f t="shared" ref="FV8" si="148">IF($A$12&gt;FU8,"-","")&amp;TEXT(ABS($A$12-FU8),"[hh]:mm")</f>
        <v>-08:30</v>
      </c>
      <c r="FW8" s="13"/>
      <c r="FX8" s="8"/>
      <c r="FY8" s="7"/>
      <c r="FZ8" s="8"/>
      <c r="GA8" s="7"/>
      <c r="GB8" s="9">
        <f t="shared" si="120"/>
        <v>0</v>
      </c>
      <c r="GC8" s="29" t="str">
        <f t="shared" ref="GC8" si="149">IF($A$12&gt;GB8,"-","")&amp;TEXT(ABS($A$12-GB8),"[hh]:mm")</f>
        <v>-08:30</v>
      </c>
      <c r="GD8" s="13"/>
      <c r="GE8" s="8"/>
      <c r="GF8" s="7"/>
      <c r="GG8" s="8"/>
      <c r="GH8" s="7"/>
      <c r="GI8" s="9">
        <f t="shared" si="122"/>
        <v>0</v>
      </c>
      <c r="GJ8" s="29" t="str">
        <f t="shared" ref="GJ8" si="150">IF($A$12&gt;GI8,"-","")&amp;TEXT(ABS($A$12-GI8),"[hh]:mm")</f>
        <v>-08:30</v>
      </c>
      <c r="GK8" s="13"/>
      <c r="GL8" s="8"/>
      <c r="GM8" s="7"/>
      <c r="GN8" s="8"/>
      <c r="GO8" s="7"/>
      <c r="GP8" s="9">
        <f t="shared" si="124"/>
        <v>0</v>
      </c>
      <c r="GQ8" s="29" t="str">
        <f t="shared" ref="GQ8" si="151">IF($A$12&gt;GP8,"-","")&amp;TEXT(ABS($A$12-GP8),"[hh]:mm")</f>
        <v>-08:30</v>
      </c>
      <c r="GR8" s="13"/>
      <c r="GS8" s="8"/>
      <c r="GT8" s="7"/>
      <c r="GU8" s="8"/>
      <c r="GV8" s="7"/>
      <c r="GW8" s="9">
        <f t="shared" si="126"/>
        <v>0</v>
      </c>
      <c r="GX8" s="29" t="str">
        <f t="shared" ref="GX8" si="152">IF($A$12&gt;GW8,"-","")&amp;TEXT(ABS($A$12-GW8),"[hh]:mm")</f>
        <v>-08:30</v>
      </c>
      <c r="GY8" s="13"/>
      <c r="GZ8" s="8"/>
      <c r="HA8" s="7"/>
      <c r="HB8" s="8"/>
      <c r="HC8" s="7"/>
      <c r="HD8" s="9">
        <f t="shared" si="128"/>
        <v>0</v>
      </c>
      <c r="HE8" s="29" t="str">
        <f t="shared" ref="HE8" si="153">IF($A$12&gt;HD8,"-","")&amp;TEXT(ABS($A$12-HD8),"[hh]:mm")</f>
        <v>-08:30</v>
      </c>
      <c r="HF8" s="13"/>
      <c r="HG8" s="8"/>
      <c r="HH8" s="7"/>
      <c r="HI8" s="8"/>
      <c r="HJ8" s="7"/>
      <c r="HK8" s="9">
        <f t="shared" si="130"/>
        <v>0</v>
      </c>
      <c r="HL8" s="29" t="str">
        <f t="shared" ref="HL8" si="154">IF($A$12&gt;HK8,"-","")&amp;TEXT(ABS($A$12-HK8),"[hh]:mm")</f>
        <v>-08:30</v>
      </c>
      <c r="HM8" s="13"/>
      <c r="HN8" s="33">
        <f t="shared" ref="HN8:HN21" si="155">SUMIF(I$1:HM$1,1,I8:HM8)</f>
        <v>0</v>
      </c>
      <c r="HO8" s="25">
        <f t="shared" si="132"/>
        <v>0</v>
      </c>
      <c r="HP8" s="25">
        <f t="shared" si="133"/>
        <v>0</v>
      </c>
      <c r="HQ8" s="25">
        <f t="shared" si="134"/>
        <v>0</v>
      </c>
      <c r="HR8" s="25">
        <f t="shared" si="135"/>
        <v>0</v>
      </c>
      <c r="HS8" s="25">
        <f t="shared" si="136"/>
        <v>0</v>
      </c>
      <c r="HT8" s="25">
        <f t="shared" si="137"/>
        <v>0</v>
      </c>
      <c r="HU8" s="25">
        <f t="shared" si="138"/>
        <v>0</v>
      </c>
      <c r="HV8" s="25">
        <f t="shared" si="139"/>
        <v>0</v>
      </c>
      <c r="HW8" s="25">
        <f t="shared" si="140"/>
        <v>0</v>
      </c>
      <c r="HX8" s="25">
        <f t="shared" si="141"/>
        <v>0</v>
      </c>
    </row>
    <row r="9" spans="1:232" ht="15.75">
      <c r="B9" s="109" t="str">
        <f>Données!E16</f>
        <v>EE</v>
      </c>
      <c r="C9" s="110"/>
      <c r="D9" s="110"/>
      <c r="E9" s="8"/>
      <c r="F9" s="7"/>
      <c r="G9" s="8"/>
      <c r="H9" s="7"/>
      <c r="I9" s="9">
        <f t="shared" si="85"/>
        <v>0</v>
      </c>
      <c r="J9" s="29" t="str">
        <f t="shared" si="142"/>
        <v>-08:30</v>
      </c>
      <c r="K9" s="13"/>
      <c r="L9" s="8"/>
      <c r="M9" s="7"/>
      <c r="N9" s="8"/>
      <c r="O9" s="7"/>
      <c r="P9" s="9">
        <f t="shared" si="86"/>
        <v>0</v>
      </c>
      <c r="Q9" s="29" t="str">
        <f t="shared" si="87"/>
        <v>-08:30</v>
      </c>
      <c r="R9" s="13"/>
      <c r="S9" s="8"/>
      <c r="T9" s="7"/>
      <c r="U9" s="8"/>
      <c r="V9" s="7"/>
      <c r="W9" s="9">
        <f t="shared" si="88"/>
        <v>0</v>
      </c>
      <c r="X9" s="29" t="str">
        <f t="shared" si="89"/>
        <v>-08:30</v>
      </c>
      <c r="Y9" s="13"/>
      <c r="Z9" s="8"/>
      <c r="AA9" s="7"/>
      <c r="AB9" s="8"/>
      <c r="AC9" s="7"/>
      <c r="AD9" s="9">
        <f t="shared" si="90"/>
        <v>0</v>
      </c>
      <c r="AE9" s="29" t="str">
        <f t="shared" si="89"/>
        <v>-08:30</v>
      </c>
      <c r="AF9" s="13"/>
      <c r="AG9" s="8"/>
      <c r="AH9" s="7"/>
      <c r="AI9" s="8"/>
      <c r="AJ9" s="7"/>
      <c r="AK9" s="9">
        <f t="shared" si="91"/>
        <v>0</v>
      </c>
      <c r="AL9" s="29" t="str">
        <f t="shared" si="89"/>
        <v>-08:30</v>
      </c>
      <c r="AM9" s="13"/>
      <c r="AN9" s="8"/>
      <c r="AO9" s="7"/>
      <c r="AP9" s="8"/>
      <c r="AQ9" s="7"/>
      <c r="AR9" s="9">
        <f t="shared" si="92"/>
        <v>0</v>
      </c>
      <c r="AS9" s="29" t="str">
        <f t="shared" si="89"/>
        <v>-08:30</v>
      </c>
      <c r="AT9" s="13"/>
      <c r="AU9" s="8"/>
      <c r="AV9" s="7"/>
      <c r="AW9" s="8"/>
      <c r="AX9" s="7"/>
      <c r="AY9" s="9">
        <f t="shared" si="93"/>
        <v>0</v>
      </c>
      <c r="AZ9" s="29" t="str">
        <f t="shared" si="89"/>
        <v>-08:30</v>
      </c>
      <c r="BA9" s="13"/>
      <c r="BB9" s="8"/>
      <c r="BC9" s="7"/>
      <c r="BD9" s="8"/>
      <c r="BE9" s="7"/>
      <c r="BF9" s="9">
        <f t="shared" si="94"/>
        <v>0</v>
      </c>
      <c r="BG9" s="29" t="str">
        <f t="shared" si="89"/>
        <v>-08:30</v>
      </c>
      <c r="BH9" s="13"/>
      <c r="BI9" s="8"/>
      <c r="BJ9" s="7"/>
      <c r="BK9" s="8"/>
      <c r="BL9" s="7"/>
      <c r="BM9" s="9">
        <f t="shared" si="95"/>
        <v>0</v>
      </c>
      <c r="BN9" s="29" t="str">
        <f t="shared" si="89"/>
        <v>-08:30</v>
      </c>
      <c r="BO9" s="13"/>
      <c r="BP9" s="8"/>
      <c r="BQ9" s="7"/>
      <c r="BR9" s="8"/>
      <c r="BS9" s="7"/>
      <c r="BT9" s="9">
        <f t="shared" si="96"/>
        <v>0</v>
      </c>
      <c r="BU9" s="29" t="str">
        <f t="shared" si="89"/>
        <v>-08:30</v>
      </c>
      <c r="BV9" s="13"/>
      <c r="BW9" s="8"/>
      <c r="BX9" s="7"/>
      <c r="BY9" s="8"/>
      <c r="BZ9" s="7"/>
      <c r="CA9" s="9">
        <f t="shared" si="97"/>
        <v>0</v>
      </c>
      <c r="CB9" s="29" t="str">
        <f t="shared" si="89"/>
        <v>-08:30</v>
      </c>
      <c r="CC9" s="13"/>
      <c r="CD9" s="8"/>
      <c r="CE9" s="7"/>
      <c r="CF9" s="8"/>
      <c r="CG9" s="7"/>
      <c r="CH9" s="9">
        <f t="shared" si="98"/>
        <v>0</v>
      </c>
      <c r="CI9" s="29" t="str">
        <f t="shared" si="89"/>
        <v>-08:30</v>
      </c>
      <c r="CJ9" s="13"/>
      <c r="CK9" s="8"/>
      <c r="CL9" s="7"/>
      <c r="CM9" s="8"/>
      <c r="CN9" s="7"/>
      <c r="CO9" s="9">
        <f t="shared" si="99"/>
        <v>0</v>
      </c>
      <c r="CP9" s="29" t="str">
        <f t="shared" si="100"/>
        <v>-08:30</v>
      </c>
      <c r="CQ9" s="13"/>
      <c r="CR9" s="8"/>
      <c r="CS9" s="7"/>
      <c r="CT9" s="8"/>
      <c r="CU9" s="7"/>
      <c r="CV9" s="9">
        <f t="shared" si="101"/>
        <v>0</v>
      </c>
      <c r="CW9" s="29" t="str">
        <f t="shared" si="100"/>
        <v>-08:30</v>
      </c>
      <c r="CX9" s="13"/>
      <c r="CY9" s="8"/>
      <c r="CZ9" s="7"/>
      <c r="DA9" s="8"/>
      <c r="DB9" s="7"/>
      <c r="DC9" s="9">
        <f t="shared" si="102"/>
        <v>0</v>
      </c>
      <c r="DD9" s="29" t="str">
        <f t="shared" si="100"/>
        <v>-08:30</v>
      </c>
      <c r="DE9" s="13"/>
      <c r="DF9" s="8"/>
      <c r="DG9" s="7"/>
      <c r="DH9" s="8"/>
      <c r="DI9" s="7"/>
      <c r="DJ9" s="9">
        <f t="shared" si="103"/>
        <v>0</v>
      </c>
      <c r="DK9" s="29" t="str">
        <f t="shared" si="100"/>
        <v>-08:30</v>
      </c>
      <c r="DL9" s="13"/>
      <c r="DM9" s="8"/>
      <c r="DN9" s="7"/>
      <c r="DO9" s="8"/>
      <c r="DP9" s="7"/>
      <c r="DQ9" s="9">
        <f t="shared" si="104"/>
        <v>0</v>
      </c>
      <c r="DR9" s="29" t="str">
        <f t="shared" si="100"/>
        <v>-08:30</v>
      </c>
      <c r="DS9" s="13"/>
      <c r="DT9" s="8"/>
      <c r="DU9" s="7"/>
      <c r="DV9" s="8"/>
      <c r="DW9" s="7"/>
      <c r="DX9" s="9">
        <f t="shared" si="105"/>
        <v>0</v>
      </c>
      <c r="DY9" s="29" t="str">
        <f t="shared" si="100"/>
        <v>-08:30</v>
      </c>
      <c r="DZ9" s="13"/>
      <c r="EA9" s="8"/>
      <c r="EB9" s="7"/>
      <c r="EC9" s="8"/>
      <c r="ED9" s="7"/>
      <c r="EE9" s="9">
        <f t="shared" si="106"/>
        <v>0</v>
      </c>
      <c r="EF9" s="29" t="str">
        <f t="shared" si="107"/>
        <v>-08:30</v>
      </c>
      <c r="EG9" s="13"/>
      <c r="EH9" s="8"/>
      <c r="EI9" s="7"/>
      <c r="EJ9" s="8"/>
      <c r="EK9" s="7"/>
      <c r="EL9" s="9">
        <f t="shared" si="108"/>
        <v>0</v>
      </c>
      <c r="EM9" s="29" t="str">
        <f t="shared" ref="EM9" si="156">IF($A$12&gt;EL9,"-","")&amp;TEXT(ABS($A$12-EL9),"[hh]:mm")</f>
        <v>-08:30</v>
      </c>
      <c r="EN9" s="13"/>
      <c r="EO9" s="8"/>
      <c r="EP9" s="7"/>
      <c r="EQ9" s="8"/>
      <c r="ER9" s="7"/>
      <c r="ES9" s="9">
        <f t="shared" si="110"/>
        <v>0</v>
      </c>
      <c r="ET9" s="29" t="str">
        <f t="shared" ref="ET9" si="157">IF($A$12&gt;ES9,"-","")&amp;TEXT(ABS($A$12-ES9),"[hh]:mm")</f>
        <v>-08:30</v>
      </c>
      <c r="EU9" s="13"/>
      <c r="EV9" s="8"/>
      <c r="EW9" s="7"/>
      <c r="EX9" s="8"/>
      <c r="EY9" s="7"/>
      <c r="EZ9" s="9">
        <f t="shared" si="112"/>
        <v>0</v>
      </c>
      <c r="FA9" s="29" t="str">
        <f t="shared" ref="FA9" si="158">IF($A$12&gt;EZ9,"-","")&amp;TEXT(ABS($A$12-EZ9),"[hh]:mm")</f>
        <v>-08:30</v>
      </c>
      <c r="FB9" s="13"/>
      <c r="FC9" s="8"/>
      <c r="FD9" s="7"/>
      <c r="FE9" s="8"/>
      <c r="FF9" s="7"/>
      <c r="FG9" s="9">
        <f t="shared" si="114"/>
        <v>0</v>
      </c>
      <c r="FH9" s="29" t="str">
        <f t="shared" ref="FH9" si="159">IF($A$12&gt;FG9,"-","")&amp;TEXT(ABS($A$12-FG9),"[hh]:mm")</f>
        <v>-08:30</v>
      </c>
      <c r="FI9" s="13"/>
      <c r="FJ9" s="8"/>
      <c r="FK9" s="7"/>
      <c r="FL9" s="8"/>
      <c r="FM9" s="7"/>
      <c r="FN9" s="9">
        <f t="shared" si="116"/>
        <v>0</v>
      </c>
      <c r="FO9" s="29" t="str">
        <f t="shared" ref="FO9" si="160">IF($A$12&gt;FN9,"-","")&amp;TEXT(ABS($A$12-FN9),"[hh]:mm")</f>
        <v>-08:30</v>
      </c>
      <c r="FP9" s="13"/>
      <c r="FQ9" s="8"/>
      <c r="FR9" s="7"/>
      <c r="FS9" s="8"/>
      <c r="FT9" s="7"/>
      <c r="FU9" s="9">
        <f t="shared" si="118"/>
        <v>0</v>
      </c>
      <c r="FV9" s="29" t="str">
        <f t="shared" ref="FV9" si="161">IF($A$12&gt;FU9,"-","")&amp;TEXT(ABS($A$12-FU9),"[hh]:mm")</f>
        <v>-08:30</v>
      </c>
      <c r="FW9" s="13"/>
      <c r="FX9" s="8"/>
      <c r="FY9" s="7"/>
      <c r="FZ9" s="8"/>
      <c r="GA9" s="7"/>
      <c r="GB9" s="9">
        <f t="shared" si="120"/>
        <v>0</v>
      </c>
      <c r="GC9" s="29" t="str">
        <f t="shared" ref="GC9" si="162">IF($A$12&gt;GB9,"-","")&amp;TEXT(ABS($A$12-GB9),"[hh]:mm")</f>
        <v>-08:30</v>
      </c>
      <c r="GD9" s="13"/>
      <c r="GE9" s="8"/>
      <c r="GF9" s="7"/>
      <c r="GG9" s="8"/>
      <c r="GH9" s="7"/>
      <c r="GI9" s="9">
        <f t="shared" si="122"/>
        <v>0</v>
      </c>
      <c r="GJ9" s="29" t="str">
        <f t="shared" ref="GJ9" si="163">IF($A$12&gt;GI9,"-","")&amp;TEXT(ABS($A$12-GI9),"[hh]:mm")</f>
        <v>-08:30</v>
      </c>
      <c r="GK9" s="13"/>
      <c r="GL9" s="8"/>
      <c r="GM9" s="7"/>
      <c r="GN9" s="8"/>
      <c r="GO9" s="7"/>
      <c r="GP9" s="9">
        <f t="shared" si="124"/>
        <v>0</v>
      </c>
      <c r="GQ9" s="29" t="str">
        <f t="shared" ref="GQ9" si="164">IF($A$12&gt;GP9,"-","")&amp;TEXT(ABS($A$12-GP9),"[hh]:mm")</f>
        <v>-08:30</v>
      </c>
      <c r="GR9" s="13"/>
      <c r="GS9" s="8"/>
      <c r="GT9" s="7"/>
      <c r="GU9" s="8"/>
      <c r="GV9" s="7"/>
      <c r="GW9" s="9">
        <f t="shared" si="126"/>
        <v>0</v>
      </c>
      <c r="GX9" s="29" t="str">
        <f t="shared" ref="GX9" si="165">IF($A$12&gt;GW9,"-","")&amp;TEXT(ABS($A$12-GW9),"[hh]:mm")</f>
        <v>-08:30</v>
      </c>
      <c r="GY9" s="13"/>
      <c r="GZ9" s="8"/>
      <c r="HA9" s="7"/>
      <c r="HB9" s="8"/>
      <c r="HC9" s="7"/>
      <c r="HD9" s="9">
        <f t="shared" si="128"/>
        <v>0</v>
      </c>
      <c r="HE9" s="29" t="str">
        <f t="shared" ref="HE9" si="166">IF($A$12&gt;HD9,"-","")&amp;TEXT(ABS($A$12-HD9),"[hh]:mm")</f>
        <v>-08:30</v>
      </c>
      <c r="HF9" s="13"/>
      <c r="HG9" s="8"/>
      <c r="HH9" s="7"/>
      <c r="HI9" s="8"/>
      <c r="HJ9" s="7"/>
      <c r="HK9" s="9">
        <f t="shared" si="130"/>
        <v>0</v>
      </c>
      <c r="HL9" s="29" t="str">
        <f t="shared" ref="HL9" si="167">IF($A$12&gt;HK9,"-","")&amp;TEXT(ABS($A$12-HK9),"[hh]:mm")</f>
        <v>-08:30</v>
      </c>
      <c r="HM9" s="13"/>
      <c r="HN9" s="33">
        <f t="shared" si="155"/>
        <v>0</v>
      </c>
      <c r="HO9" s="25">
        <f t="shared" si="132"/>
        <v>0</v>
      </c>
      <c r="HP9" s="25">
        <f t="shared" si="133"/>
        <v>0</v>
      </c>
      <c r="HQ9" s="25">
        <f t="shared" si="134"/>
        <v>0</v>
      </c>
      <c r="HR9" s="25">
        <f t="shared" si="135"/>
        <v>0</v>
      </c>
      <c r="HS9" s="25">
        <f t="shared" si="136"/>
        <v>0</v>
      </c>
      <c r="HT9" s="25">
        <f t="shared" si="137"/>
        <v>0</v>
      </c>
      <c r="HU9" s="25">
        <f t="shared" si="138"/>
        <v>0</v>
      </c>
      <c r="HV9" s="25">
        <f t="shared" si="139"/>
        <v>0</v>
      </c>
      <c r="HW9" s="25">
        <f t="shared" si="140"/>
        <v>0</v>
      </c>
      <c r="HX9" s="25">
        <f t="shared" si="141"/>
        <v>0</v>
      </c>
    </row>
    <row r="10" spans="1:232" ht="15.75">
      <c r="B10" s="109" t="str">
        <f>Données!E17</f>
        <v>RR</v>
      </c>
      <c r="C10" s="110"/>
      <c r="D10" s="110"/>
      <c r="E10" s="8"/>
      <c r="F10" s="7"/>
      <c r="G10" s="8"/>
      <c r="H10" s="7"/>
      <c r="I10" s="9">
        <f t="shared" si="85"/>
        <v>0</v>
      </c>
      <c r="J10" s="29" t="str">
        <f t="shared" si="142"/>
        <v>-08:30</v>
      </c>
      <c r="K10" s="21"/>
      <c r="L10" s="8"/>
      <c r="M10" s="7"/>
      <c r="N10" s="8"/>
      <c r="O10" s="7"/>
      <c r="P10" s="9">
        <f t="shared" si="86"/>
        <v>0</v>
      </c>
      <c r="Q10" s="29" t="str">
        <f t="shared" si="87"/>
        <v>-08:30</v>
      </c>
      <c r="R10" s="21"/>
      <c r="S10" s="8"/>
      <c r="T10" s="7"/>
      <c r="U10" s="8"/>
      <c r="V10" s="7"/>
      <c r="W10" s="9">
        <f t="shared" si="88"/>
        <v>0</v>
      </c>
      <c r="X10" s="29" t="str">
        <f t="shared" si="89"/>
        <v>-08:30</v>
      </c>
      <c r="Y10" s="21"/>
      <c r="Z10" s="8"/>
      <c r="AA10" s="7"/>
      <c r="AB10" s="8"/>
      <c r="AC10" s="7"/>
      <c r="AD10" s="9">
        <f t="shared" si="90"/>
        <v>0</v>
      </c>
      <c r="AE10" s="29" t="str">
        <f t="shared" si="89"/>
        <v>-08:30</v>
      </c>
      <c r="AF10" s="21"/>
      <c r="AG10" s="8"/>
      <c r="AH10" s="7"/>
      <c r="AI10" s="8"/>
      <c r="AJ10" s="7"/>
      <c r="AK10" s="9">
        <f t="shared" si="91"/>
        <v>0</v>
      </c>
      <c r="AL10" s="29" t="str">
        <f t="shared" si="89"/>
        <v>-08:30</v>
      </c>
      <c r="AM10" s="21"/>
      <c r="AN10" s="8"/>
      <c r="AO10" s="7"/>
      <c r="AP10" s="8"/>
      <c r="AQ10" s="7"/>
      <c r="AR10" s="9">
        <f t="shared" si="92"/>
        <v>0</v>
      </c>
      <c r="AS10" s="29" t="str">
        <f t="shared" si="89"/>
        <v>-08:30</v>
      </c>
      <c r="AT10" s="21"/>
      <c r="AU10" s="8"/>
      <c r="AV10" s="7"/>
      <c r="AW10" s="8"/>
      <c r="AX10" s="7"/>
      <c r="AY10" s="9">
        <f t="shared" si="93"/>
        <v>0</v>
      </c>
      <c r="AZ10" s="29" t="str">
        <f t="shared" si="89"/>
        <v>-08:30</v>
      </c>
      <c r="BA10" s="21"/>
      <c r="BB10" s="8"/>
      <c r="BC10" s="7"/>
      <c r="BD10" s="8"/>
      <c r="BE10" s="7"/>
      <c r="BF10" s="9">
        <f t="shared" si="94"/>
        <v>0</v>
      </c>
      <c r="BG10" s="29" t="str">
        <f t="shared" si="89"/>
        <v>-08:30</v>
      </c>
      <c r="BH10" s="21"/>
      <c r="BI10" s="8"/>
      <c r="BJ10" s="7"/>
      <c r="BK10" s="8"/>
      <c r="BL10" s="7"/>
      <c r="BM10" s="9">
        <f t="shared" si="95"/>
        <v>0</v>
      </c>
      <c r="BN10" s="29" t="str">
        <f t="shared" si="89"/>
        <v>-08:30</v>
      </c>
      <c r="BO10" s="21"/>
      <c r="BP10" s="8"/>
      <c r="BQ10" s="7"/>
      <c r="BR10" s="8"/>
      <c r="BS10" s="7"/>
      <c r="BT10" s="9">
        <f t="shared" si="96"/>
        <v>0</v>
      </c>
      <c r="BU10" s="29" t="str">
        <f t="shared" si="89"/>
        <v>-08:30</v>
      </c>
      <c r="BV10" s="21"/>
      <c r="BW10" s="8"/>
      <c r="BX10" s="7"/>
      <c r="BY10" s="8"/>
      <c r="BZ10" s="7"/>
      <c r="CA10" s="9">
        <f t="shared" si="97"/>
        <v>0</v>
      </c>
      <c r="CB10" s="29" t="str">
        <f t="shared" si="89"/>
        <v>-08:30</v>
      </c>
      <c r="CC10" s="21"/>
      <c r="CD10" s="8"/>
      <c r="CE10" s="7"/>
      <c r="CF10" s="8"/>
      <c r="CG10" s="7"/>
      <c r="CH10" s="9">
        <f t="shared" si="98"/>
        <v>0</v>
      </c>
      <c r="CI10" s="29" t="str">
        <f t="shared" si="89"/>
        <v>-08:30</v>
      </c>
      <c r="CJ10" s="21"/>
      <c r="CK10" s="8"/>
      <c r="CL10" s="7"/>
      <c r="CM10" s="8"/>
      <c r="CN10" s="7"/>
      <c r="CO10" s="9">
        <f t="shared" si="99"/>
        <v>0</v>
      </c>
      <c r="CP10" s="29" t="str">
        <f t="shared" si="100"/>
        <v>-08:30</v>
      </c>
      <c r="CQ10" s="21"/>
      <c r="CR10" s="8"/>
      <c r="CS10" s="7"/>
      <c r="CT10" s="8"/>
      <c r="CU10" s="7"/>
      <c r="CV10" s="9">
        <f t="shared" si="101"/>
        <v>0</v>
      </c>
      <c r="CW10" s="29" t="str">
        <f t="shared" si="100"/>
        <v>-08:30</v>
      </c>
      <c r="CX10" s="21"/>
      <c r="CY10" s="8"/>
      <c r="CZ10" s="7"/>
      <c r="DA10" s="8"/>
      <c r="DB10" s="7"/>
      <c r="DC10" s="9">
        <f t="shared" si="102"/>
        <v>0</v>
      </c>
      <c r="DD10" s="29" t="str">
        <f t="shared" si="100"/>
        <v>-08:30</v>
      </c>
      <c r="DE10" s="21"/>
      <c r="DF10" s="8"/>
      <c r="DG10" s="7"/>
      <c r="DH10" s="8"/>
      <c r="DI10" s="7"/>
      <c r="DJ10" s="9">
        <f t="shared" si="103"/>
        <v>0</v>
      </c>
      <c r="DK10" s="29" t="str">
        <f t="shared" si="100"/>
        <v>-08:30</v>
      </c>
      <c r="DL10" s="21"/>
      <c r="DM10" s="8"/>
      <c r="DN10" s="7"/>
      <c r="DO10" s="8"/>
      <c r="DP10" s="7"/>
      <c r="DQ10" s="9">
        <f t="shared" si="104"/>
        <v>0</v>
      </c>
      <c r="DR10" s="29" t="str">
        <f t="shared" si="100"/>
        <v>-08:30</v>
      </c>
      <c r="DS10" s="21"/>
      <c r="DT10" s="8"/>
      <c r="DU10" s="7"/>
      <c r="DV10" s="8"/>
      <c r="DW10" s="7"/>
      <c r="DX10" s="9">
        <f t="shared" si="105"/>
        <v>0</v>
      </c>
      <c r="DY10" s="29" t="str">
        <f t="shared" si="100"/>
        <v>-08:30</v>
      </c>
      <c r="DZ10" s="21"/>
      <c r="EA10" s="8"/>
      <c r="EB10" s="7"/>
      <c r="EC10" s="8"/>
      <c r="ED10" s="7"/>
      <c r="EE10" s="9">
        <f t="shared" si="106"/>
        <v>0</v>
      </c>
      <c r="EF10" s="29" t="str">
        <f t="shared" si="107"/>
        <v>-08:30</v>
      </c>
      <c r="EG10" s="21"/>
      <c r="EH10" s="8"/>
      <c r="EI10" s="7"/>
      <c r="EJ10" s="8"/>
      <c r="EK10" s="7"/>
      <c r="EL10" s="9">
        <f t="shared" si="108"/>
        <v>0</v>
      </c>
      <c r="EM10" s="29" t="str">
        <f t="shared" ref="EM10" si="168">IF($A$12&gt;EL10,"-","")&amp;TEXT(ABS($A$12-EL10),"[hh]:mm")</f>
        <v>-08:30</v>
      </c>
      <c r="EN10" s="21"/>
      <c r="EO10" s="8"/>
      <c r="EP10" s="7"/>
      <c r="EQ10" s="8"/>
      <c r="ER10" s="7"/>
      <c r="ES10" s="9">
        <f t="shared" si="110"/>
        <v>0</v>
      </c>
      <c r="ET10" s="29" t="str">
        <f t="shared" ref="ET10" si="169">IF($A$12&gt;ES10,"-","")&amp;TEXT(ABS($A$12-ES10),"[hh]:mm")</f>
        <v>-08:30</v>
      </c>
      <c r="EU10" s="21"/>
      <c r="EV10" s="8"/>
      <c r="EW10" s="7"/>
      <c r="EX10" s="8"/>
      <c r="EY10" s="7"/>
      <c r="EZ10" s="9">
        <f t="shared" si="112"/>
        <v>0</v>
      </c>
      <c r="FA10" s="29" t="str">
        <f t="shared" ref="FA10" si="170">IF($A$12&gt;EZ10,"-","")&amp;TEXT(ABS($A$12-EZ10),"[hh]:mm")</f>
        <v>-08:30</v>
      </c>
      <c r="FB10" s="21"/>
      <c r="FC10" s="8"/>
      <c r="FD10" s="7"/>
      <c r="FE10" s="8"/>
      <c r="FF10" s="7"/>
      <c r="FG10" s="9">
        <f t="shared" si="114"/>
        <v>0</v>
      </c>
      <c r="FH10" s="29" t="str">
        <f t="shared" ref="FH10" si="171">IF($A$12&gt;FG10,"-","")&amp;TEXT(ABS($A$12-FG10),"[hh]:mm")</f>
        <v>-08:30</v>
      </c>
      <c r="FI10" s="21"/>
      <c r="FJ10" s="8"/>
      <c r="FK10" s="7"/>
      <c r="FL10" s="8"/>
      <c r="FM10" s="7"/>
      <c r="FN10" s="9">
        <f t="shared" si="116"/>
        <v>0</v>
      </c>
      <c r="FO10" s="29" t="str">
        <f t="shared" ref="FO10" si="172">IF($A$12&gt;FN10,"-","")&amp;TEXT(ABS($A$12-FN10),"[hh]:mm")</f>
        <v>-08:30</v>
      </c>
      <c r="FP10" s="21"/>
      <c r="FQ10" s="8"/>
      <c r="FR10" s="7"/>
      <c r="FS10" s="8"/>
      <c r="FT10" s="7"/>
      <c r="FU10" s="9">
        <f t="shared" si="118"/>
        <v>0</v>
      </c>
      <c r="FV10" s="29" t="str">
        <f t="shared" ref="FV10" si="173">IF($A$12&gt;FU10,"-","")&amp;TEXT(ABS($A$12-FU10),"[hh]:mm")</f>
        <v>-08:30</v>
      </c>
      <c r="FW10" s="21"/>
      <c r="FX10" s="8"/>
      <c r="FY10" s="7"/>
      <c r="FZ10" s="8"/>
      <c r="GA10" s="7"/>
      <c r="GB10" s="9">
        <f t="shared" si="120"/>
        <v>0</v>
      </c>
      <c r="GC10" s="29" t="str">
        <f t="shared" ref="GC10" si="174">IF($A$12&gt;GB10,"-","")&amp;TEXT(ABS($A$12-GB10),"[hh]:mm")</f>
        <v>-08:30</v>
      </c>
      <c r="GD10" s="21"/>
      <c r="GE10" s="8"/>
      <c r="GF10" s="7"/>
      <c r="GG10" s="8"/>
      <c r="GH10" s="7"/>
      <c r="GI10" s="9">
        <f t="shared" si="122"/>
        <v>0</v>
      </c>
      <c r="GJ10" s="29" t="str">
        <f t="shared" ref="GJ10" si="175">IF($A$12&gt;GI10,"-","")&amp;TEXT(ABS($A$12-GI10),"[hh]:mm")</f>
        <v>-08:30</v>
      </c>
      <c r="GK10" s="21"/>
      <c r="GL10" s="8"/>
      <c r="GM10" s="7"/>
      <c r="GN10" s="8"/>
      <c r="GO10" s="7"/>
      <c r="GP10" s="9">
        <f t="shared" si="124"/>
        <v>0</v>
      </c>
      <c r="GQ10" s="29" t="str">
        <f t="shared" ref="GQ10" si="176">IF($A$12&gt;GP10,"-","")&amp;TEXT(ABS($A$12-GP10),"[hh]:mm")</f>
        <v>-08:30</v>
      </c>
      <c r="GR10" s="21"/>
      <c r="GS10" s="8"/>
      <c r="GT10" s="7"/>
      <c r="GU10" s="8"/>
      <c r="GV10" s="7"/>
      <c r="GW10" s="9">
        <f t="shared" si="126"/>
        <v>0</v>
      </c>
      <c r="GX10" s="29" t="str">
        <f t="shared" ref="GX10" si="177">IF($A$12&gt;GW10,"-","")&amp;TEXT(ABS($A$12-GW10),"[hh]:mm")</f>
        <v>-08:30</v>
      </c>
      <c r="GY10" s="21"/>
      <c r="GZ10" s="8"/>
      <c r="HA10" s="7"/>
      <c r="HB10" s="8"/>
      <c r="HC10" s="7"/>
      <c r="HD10" s="9">
        <f t="shared" si="128"/>
        <v>0</v>
      </c>
      <c r="HE10" s="29" t="str">
        <f t="shared" ref="HE10" si="178">IF($A$12&gt;HD10,"-","")&amp;TEXT(ABS($A$12-HD10),"[hh]:mm")</f>
        <v>-08:30</v>
      </c>
      <c r="HF10" s="21"/>
      <c r="HG10" s="8"/>
      <c r="HH10" s="7"/>
      <c r="HI10" s="8"/>
      <c r="HJ10" s="7"/>
      <c r="HK10" s="9">
        <f t="shared" si="130"/>
        <v>0</v>
      </c>
      <c r="HL10" s="29" t="str">
        <f t="shared" ref="HL10" si="179">IF($A$12&gt;HK10,"-","")&amp;TEXT(ABS($A$12-HK10),"[hh]:mm")</f>
        <v>-08:30</v>
      </c>
      <c r="HM10" s="21"/>
      <c r="HN10" s="33">
        <f t="shared" si="155"/>
        <v>0</v>
      </c>
      <c r="HO10" s="25">
        <f t="shared" si="132"/>
        <v>0</v>
      </c>
      <c r="HP10" s="25">
        <f t="shared" si="133"/>
        <v>0</v>
      </c>
      <c r="HQ10" s="25">
        <f t="shared" si="134"/>
        <v>0</v>
      </c>
      <c r="HR10" s="25">
        <f t="shared" si="135"/>
        <v>0</v>
      </c>
      <c r="HS10" s="25">
        <f t="shared" si="136"/>
        <v>0</v>
      </c>
      <c r="HT10" s="25">
        <f t="shared" si="137"/>
        <v>0</v>
      </c>
      <c r="HU10" s="25">
        <f t="shared" si="138"/>
        <v>0</v>
      </c>
      <c r="HV10" s="25">
        <f t="shared" si="139"/>
        <v>0</v>
      </c>
      <c r="HW10" s="25">
        <f t="shared" si="140"/>
        <v>0</v>
      </c>
      <c r="HX10" s="25">
        <f t="shared" si="141"/>
        <v>0</v>
      </c>
    </row>
    <row r="11" spans="1:232" ht="15.75">
      <c r="B11" s="109" t="str">
        <f>Données!E18</f>
        <v>TT</v>
      </c>
      <c r="C11" s="110"/>
      <c r="D11" s="110"/>
      <c r="E11" s="8"/>
      <c r="F11" s="7"/>
      <c r="G11" s="8"/>
      <c r="H11" s="7"/>
      <c r="I11" s="9">
        <f t="shared" si="85"/>
        <v>0</v>
      </c>
      <c r="J11" s="29" t="str">
        <f t="shared" si="142"/>
        <v>-08:30</v>
      </c>
      <c r="K11" s="13"/>
      <c r="L11" s="8"/>
      <c r="M11" s="7"/>
      <c r="N11" s="8"/>
      <c r="O11" s="7"/>
      <c r="P11" s="9">
        <f t="shared" si="86"/>
        <v>0</v>
      </c>
      <c r="Q11" s="29" t="str">
        <f t="shared" si="87"/>
        <v>-08:30</v>
      </c>
      <c r="R11" s="13"/>
      <c r="S11" s="8"/>
      <c r="T11" s="7"/>
      <c r="U11" s="8"/>
      <c r="V11" s="7"/>
      <c r="W11" s="9">
        <f t="shared" si="88"/>
        <v>0</v>
      </c>
      <c r="X11" s="29" t="str">
        <f t="shared" si="89"/>
        <v>-08:30</v>
      </c>
      <c r="Y11" s="13"/>
      <c r="Z11" s="8"/>
      <c r="AA11" s="7"/>
      <c r="AB11" s="8"/>
      <c r="AC11" s="7"/>
      <c r="AD11" s="9">
        <f t="shared" si="90"/>
        <v>0</v>
      </c>
      <c r="AE11" s="29" t="str">
        <f t="shared" si="89"/>
        <v>-08:30</v>
      </c>
      <c r="AF11" s="13"/>
      <c r="AG11" s="8"/>
      <c r="AH11" s="7"/>
      <c r="AI11" s="8"/>
      <c r="AJ11" s="7"/>
      <c r="AK11" s="9">
        <f t="shared" si="91"/>
        <v>0</v>
      </c>
      <c r="AL11" s="29" t="str">
        <f t="shared" si="89"/>
        <v>-08:30</v>
      </c>
      <c r="AM11" s="13"/>
      <c r="AN11" s="8"/>
      <c r="AO11" s="7"/>
      <c r="AP11" s="8"/>
      <c r="AQ11" s="7"/>
      <c r="AR11" s="9">
        <f t="shared" si="92"/>
        <v>0</v>
      </c>
      <c r="AS11" s="29" t="str">
        <f t="shared" si="89"/>
        <v>-08:30</v>
      </c>
      <c r="AT11" s="13"/>
      <c r="AU11" s="8"/>
      <c r="AV11" s="7"/>
      <c r="AW11" s="8"/>
      <c r="AX11" s="7"/>
      <c r="AY11" s="9">
        <f t="shared" si="93"/>
        <v>0</v>
      </c>
      <c r="AZ11" s="29" t="str">
        <f t="shared" si="89"/>
        <v>-08:30</v>
      </c>
      <c r="BA11" s="13"/>
      <c r="BB11" s="8"/>
      <c r="BC11" s="7"/>
      <c r="BD11" s="8"/>
      <c r="BE11" s="7"/>
      <c r="BF11" s="9">
        <f t="shared" si="94"/>
        <v>0</v>
      </c>
      <c r="BG11" s="29" t="str">
        <f t="shared" si="89"/>
        <v>-08:30</v>
      </c>
      <c r="BH11" s="13"/>
      <c r="BI11" s="8"/>
      <c r="BJ11" s="7"/>
      <c r="BK11" s="8"/>
      <c r="BL11" s="7"/>
      <c r="BM11" s="9">
        <f t="shared" si="95"/>
        <v>0</v>
      </c>
      <c r="BN11" s="29" t="str">
        <f t="shared" si="89"/>
        <v>-08:30</v>
      </c>
      <c r="BO11" s="13"/>
      <c r="BP11" s="8"/>
      <c r="BQ11" s="7"/>
      <c r="BR11" s="8"/>
      <c r="BS11" s="7"/>
      <c r="BT11" s="9">
        <f t="shared" si="96"/>
        <v>0</v>
      </c>
      <c r="BU11" s="29" t="str">
        <f t="shared" si="89"/>
        <v>-08:30</v>
      </c>
      <c r="BV11" s="13"/>
      <c r="BW11" s="8"/>
      <c r="BX11" s="7"/>
      <c r="BY11" s="8"/>
      <c r="BZ11" s="7"/>
      <c r="CA11" s="9">
        <f t="shared" si="97"/>
        <v>0</v>
      </c>
      <c r="CB11" s="29" t="str">
        <f t="shared" si="89"/>
        <v>-08:30</v>
      </c>
      <c r="CC11" s="13"/>
      <c r="CD11" s="8"/>
      <c r="CE11" s="7"/>
      <c r="CF11" s="8"/>
      <c r="CG11" s="7"/>
      <c r="CH11" s="9">
        <f t="shared" si="98"/>
        <v>0</v>
      </c>
      <c r="CI11" s="29" t="str">
        <f t="shared" si="89"/>
        <v>-08:30</v>
      </c>
      <c r="CJ11" s="13"/>
      <c r="CK11" s="8"/>
      <c r="CL11" s="7"/>
      <c r="CM11" s="8"/>
      <c r="CN11" s="7"/>
      <c r="CO11" s="9">
        <f t="shared" si="99"/>
        <v>0</v>
      </c>
      <c r="CP11" s="29" t="str">
        <f t="shared" si="100"/>
        <v>-08:30</v>
      </c>
      <c r="CQ11" s="13"/>
      <c r="CR11" s="8"/>
      <c r="CS11" s="7"/>
      <c r="CT11" s="8"/>
      <c r="CU11" s="7"/>
      <c r="CV11" s="9">
        <f t="shared" si="101"/>
        <v>0</v>
      </c>
      <c r="CW11" s="29" t="str">
        <f t="shared" si="100"/>
        <v>-08:30</v>
      </c>
      <c r="CX11" s="13"/>
      <c r="CY11" s="8"/>
      <c r="CZ11" s="7"/>
      <c r="DA11" s="8"/>
      <c r="DB11" s="7"/>
      <c r="DC11" s="9">
        <f t="shared" si="102"/>
        <v>0</v>
      </c>
      <c r="DD11" s="29" t="str">
        <f t="shared" si="100"/>
        <v>-08:30</v>
      </c>
      <c r="DE11" s="13"/>
      <c r="DF11" s="8"/>
      <c r="DG11" s="7"/>
      <c r="DH11" s="8"/>
      <c r="DI11" s="7"/>
      <c r="DJ11" s="9">
        <f t="shared" si="103"/>
        <v>0</v>
      </c>
      <c r="DK11" s="29" t="str">
        <f t="shared" si="100"/>
        <v>-08:30</v>
      </c>
      <c r="DL11" s="13"/>
      <c r="DM11" s="8"/>
      <c r="DN11" s="7"/>
      <c r="DO11" s="8"/>
      <c r="DP11" s="7"/>
      <c r="DQ11" s="9">
        <f t="shared" si="104"/>
        <v>0</v>
      </c>
      <c r="DR11" s="29" t="str">
        <f t="shared" si="100"/>
        <v>-08:30</v>
      </c>
      <c r="DS11" s="13"/>
      <c r="DT11" s="8"/>
      <c r="DU11" s="7"/>
      <c r="DV11" s="8"/>
      <c r="DW11" s="7"/>
      <c r="DX11" s="9">
        <f t="shared" si="105"/>
        <v>0</v>
      </c>
      <c r="DY11" s="29" t="str">
        <f t="shared" si="100"/>
        <v>-08:30</v>
      </c>
      <c r="DZ11" s="13"/>
      <c r="EA11" s="8"/>
      <c r="EB11" s="7"/>
      <c r="EC11" s="8"/>
      <c r="ED11" s="7"/>
      <c r="EE11" s="9">
        <f t="shared" si="106"/>
        <v>0</v>
      </c>
      <c r="EF11" s="29" t="str">
        <f t="shared" si="107"/>
        <v>-08:30</v>
      </c>
      <c r="EG11" s="13"/>
      <c r="EH11" s="8"/>
      <c r="EI11" s="7"/>
      <c r="EJ11" s="8"/>
      <c r="EK11" s="7"/>
      <c r="EL11" s="9">
        <f t="shared" si="108"/>
        <v>0</v>
      </c>
      <c r="EM11" s="29" t="str">
        <f t="shared" ref="EM11" si="180">IF($A$12&gt;EL11,"-","")&amp;TEXT(ABS($A$12-EL11),"[hh]:mm")</f>
        <v>-08:30</v>
      </c>
      <c r="EN11" s="13"/>
      <c r="EO11" s="8"/>
      <c r="EP11" s="7"/>
      <c r="EQ11" s="8"/>
      <c r="ER11" s="7"/>
      <c r="ES11" s="9">
        <f t="shared" si="110"/>
        <v>0</v>
      </c>
      <c r="ET11" s="29" t="str">
        <f t="shared" ref="ET11" si="181">IF($A$12&gt;ES11,"-","")&amp;TEXT(ABS($A$12-ES11),"[hh]:mm")</f>
        <v>-08:30</v>
      </c>
      <c r="EU11" s="13"/>
      <c r="EV11" s="8"/>
      <c r="EW11" s="7"/>
      <c r="EX11" s="8"/>
      <c r="EY11" s="7"/>
      <c r="EZ11" s="9">
        <f t="shared" si="112"/>
        <v>0</v>
      </c>
      <c r="FA11" s="29" t="str">
        <f t="shared" ref="FA11" si="182">IF($A$12&gt;EZ11,"-","")&amp;TEXT(ABS($A$12-EZ11),"[hh]:mm")</f>
        <v>-08:30</v>
      </c>
      <c r="FB11" s="13"/>
      <c r="FC11" s="8"/>
      <c r="FD11" s="7"/>
      <c r="FE11" s="8"/>
      <c r="FF11" s="7"/>
      <c r="FG11" s="9">
        <f t="shared" si="114"/>
        <v>0</v>
      </c>
      <c r="FH11" s="29" t="str">
        <f t="shared" ref="FH11" si="183">IF($A$12&gt;FG11,"-","")&amp;TEXT(ABS($A$12-FG11),"[hh]:mm")</f>
        <v>-08:30</v>
      </c>
      <c r="FI11" s="13"/>
      <c r="FJ11" s="8"/>
      <c r="FK11" s="7"/>
      <c r="FL11" s="8"/>
      <c r="FM11" s="7"/>
      <c r="FN11" s="9">
        <f t="shared" si="116"/>
        <v>0</v>
      </c>
      <c r="FO11" s="29" t="str">
        <f t="shared" ref="FO11" si="184">IF($A$12&gt;FN11,"-","")&amp;TEXT(ABS($A$12-FN11),"[hh]:mm")</f>
        <v>-08:30</v>
      </c>
      <c r="FP11" s="13"/>
      <c r="FQ11" s="8"/>
      <c r="FR11" s="7"/>
      <c r="FS11" s="8"/>
      <c r="FT11" s="7"/>
      <c r="FU11" s="9">
        <f t="shared" si="118"/>
        <v>0</v>
      </c>
      <c r="FV11" s="29" t="str">
        <f t="shared" ref="FV11" si="185">IF($A$12&gt;FU11,"-","")&amp;TEXT(ABS($A$12-FU11),"[hh]:mm")</f>
        <v>-08:30</v>
      </c>
      <c r="FW11" s="13"/>
      <c r="FX11" s="8"/>
      <c r="FY11" s="7"/>
      <c r="FZ11" s="8"/>
      <c r="GA11" s="7"/>
      <c r="GB11" s="9">
        <f t="shared" si="120"/>
        <v>0</v>
      </c>
      <c r="GC11" s="29" t="str">
        <f t="shared" ref="GC11" si="186">IF($A$12&gt;GB11,"-","")&amp;TEXT(ABS($A$12-GB11),"[hh]:mm")</f>
        <v>-08:30</v>
      </c>
      <c r="GD11" s="13"/>
      <c r="GE11" s="8"/>
      <c r="GF11" s="7"/>
      <c r="GG11" s="8"/>
      <c r="GH11" s="7"/>
      <c r="GI11" s="9">
        <f t="shared" si="122"/>
        <v>0</v>
      </c>
      <c r="GJ11" s="29" t="str">
        <f t="shared" ref="GJ11" si="187">IF($A$12&gt;GI11,"-","")&amp;TEXT(ABS($A$12-GI11),"[hh]:mm")</f>
        <v>-08:30</v>
      </c>
      <c r="GK11" s="13"/>
      <c r="GL11" s="8"/>
      <c r="GM11" s="7"/>
      <c r="GN11" s="8"/>
      <c r="GO11" s="7"/>
      <c r="GP11" s="9">
        <f t="shared" si="124"/>
        <v>0</v>
      </c>
      <c r="GQ11" s="29" t="str">
        <f t="shared" ref="GQ11" si="188">IF($A$12&gt;GP11,"-","")&amp;TEXT(ABS($A$12-GP11),"[hh]:mm")</f>
        <v>-08:30</v>
      </c>
      <c r="GR11" s="13"/>
      <c r="GS11" s="8"/>
      <c r="GT11" s="7"/>
      <c r="GU11" s="8"/>
      <c r="GV11" s="7"/>
      <c r="GW11" s="9">
        <f t="shared" si="126"/>
        <v>0</v>
      </c>
      <c r="GX11" s="29" t="str">
        <f t="shared" ref="GX11" si="189">IF($A$12&gt;GW11,"-","")&amp;TEXT(ABS($A$12-GW11),"[hh]:mm")</f>
        <v>-08:30</v>
      </c>
      <c r="GY11" s="13"/>
      <c r="GZ11" s="8"/>
      <c r="HA11" s="7"/>
      <c r="HB11" s="8"/>
      <c r="HC11" s="7"/>
      <c r="HD11" s="9">
        <f t="shared" si="128"/>
        <v>0</v>
      </c>
      <c r="HE11" s="29" t="str">
        <f t="shared" ref="HE11" si="190">IF($A$12&gt;HD11,"-","")&amp;TEXT(ABS($A$12-HD11),"[hh]:mm")</f>
        <v>-08:30</v>
      </c>
      <c r="HF11" s="13"/>
      <c r="HG11" s="8"/>
      <c r="HH11" s="7"/>
      <c r="HI11" s="8"/>
      <c r="HJ11" s="7"/>
      <c r="HK11" s="9">
        <f t="shared" si="130"/>
        <v>0</v>
      </c>
      <c r="HL11" s="29" t="str">
        <f t="shared" ref="HL11" si="191">IF($A$12&gt;HK11,"-","")&amp;TEXT(ABS($A$12-HK11),"[hh]:mm")</f>
        <v>-08:30</v>
      </c>
      <c r="HM11" s="13"/>
      <c r="HN11" s="33">
        <f t="shared" si="155"/>
        <v>0</v>
      </c>
      <c r="HO11" s="25">
        <f t="shared" si="132"/>
        <v>0</v>
      </c>
      <c r="HP11" s="25">
        <f t="shared" si="133"/>
        <v>0</v>
      </c>
      <c r="HQ11" s="25">
        <f t="shared" si="134"/>
        <v>0</v>
      </c>
      <c r="HR11" s="25">
        <f t="shared" si="135"/>
        <v>0</v>
      </c>
      <c r="HS11" s="25">
        <f t="shared" si="136"/>
        <v>0</v>
      </c>
      <c r="HT11" s="25">
        <f t="shared" si="137"/>
        <v>0</v>
      </c>
      <c r="HU11" s="25">
        <f t="shared" si="138"/>
        <v>0</v>
      </c>
      <c r="HV11" s="25">
        <f t="shared" si="139"/>
        <v>0</v>
      </c>
      <c r="HW11" s="25">
        <f t="shared" si="140"/>
        <v>0</v>
      </c>
      <c r="HX11" s="25">
        <f t="shared" si="141"/>
        <v>0</v>
      </c>
    </row>
    <row r="12" spans="1:232" ht="15.75">
      <c r="A12" s="5">
        <v>0.35416666666666669</v>
      </c>
      <c r="B12" s="109" t="str">
        <f>Données!E19</f>
        <v>YY</v>
      </c>
      <c r="C12" s="110"/>
      <c r="D12" s="110"/>
      <c r="E12" s="8"/>
      <c r="F12" s="7"/>
      <c r="G12" s="8"/>
      <c r="H12" s="7"/>
      <c r="I12" s="9">
        <f t="shared" si="85"/>
        <v>0</v>
      </c>
      <c r="J12" s="29" t="str">
        <f t="shared" si="142"/>
        <v>-08:30</v>
      </c>
      <c r="K12" s="13"/>
      <c r="L12" s="8"/>
      <c r="M12" s="7"/>
      <c r="N12" s="8"/>
      <c r="O12" s="7"/>
      <c r="P12" s="9">
        <f t="shared" si="86"/>
        <v>0</v>
      </c>
      <c r="Q12" s="29" t="str">
        <f t="shared" si="87"/>
        <v>-08:30</v>
      </c>
      <c r="R12" s="13"/>
      <c r="S12" s="8"/>
      <c r="T12" s="7"/>
      <c r="U12" s="8"/>
      <c r="V12" s="7"/>
      <c r="W12" s="9">
        <f t="shared" si="88"/>
        <v>0</v>
      </c>
      <c r="X12" s="29" t="str">
        <f t="shared" si="89"/>
        <v>-08:30</v>
      </c>
      <c r="Y12" s="13"/>
      <c r="Z12" s="8"/>
      <c r="AA12" s="7"/>
      <c r="AB12" s="8"/>
      <c r="AC12" s="7"/>
      <c r="AD12" s="9">
        <f t="shared" si="90"/>
        <v>0</v>
      </c>
      <c r="AE12" s="29" t="str">
        <f t="shared" si="89"/>
        <v>-08:30</v>
      </c>
      <c r="AF12" s="13"/>
      <c r="AG12" s="8"/>
      <c r="AH12" s="7"/>
      <c r="AI12" s="8"/>
      <c r="AJ12" s="7"/>
      <c r="AK12" s="9">
        <f t="shared" si="91"/>
        <v>0</v>
      </c>
      <c r="AL12" s="29" t="str">
        <f t="shared" si="89"/>
        <v>-08:30</v>
      </c>
      <c r="AM12" s="13"/>
      <c r="AN12" s="8"/>
      <c r="AO12" s="7"/>
      <c r="AP12" s="8"/>
      <c r="AQ12" s="7"/>
      <c r="AR12" s="9">
        <f t="shared" si="92"/>
        <v>0</v>
      </c>
      <c r="AS12" s="29" t="str">
        <f t="shared" si="89"/>
        <v>-08:30</v>
      </c>
      <c r="AT12" s="13"/>
      <c r="AU12" s="8"/>
      <c r="AV12" s="7"/>
      <c r="AW12" s="8"/>
      <c r="AX12" s="7"/>
      <c r="AY12" s="9">
        <f t="shared" si="93"/>
        <v>0</v>
      </c>
      <c r="AZ12" s="29" t="str">
        <f t="shared" si="89"/>
        <v>-08:30</v>
      </c>
      <c r="BA12" s="13"/>
      <c r="BB12" s="8"/>
      <c r="BC12" s="7"/>
      <c r="BD12" s="8"/>
      <c r="BE12" s="7"/>
      <c r="BF12" s="9">
        <f t="shared" si="94"/>
        <v>0</v>
      </c>
      <c r="BG12" s="29" t="str">
        <f t="shared" si="89"/>
        <v>-08:30</v>
      </c>
      <c r="BH12" s="13"/>
      <c r="BI12" s="8"/>
      <c r="BJ12" s="7"/>
      <c r="BK12" s="8"/>
      <c r="BL12" s="7"/>
      <c r="BM12" s="9">
        <f t="shared" si="95"/>
        <v>0</v>
      </c>
      <c r="BN12" s="29" t="str">
        <f t="shared" si="89"/>
        <v>-08:30</v>
      </c>
      <c r="BO12" s="13"/>
      <c r="BP12" s="8"/>
      <c r="BQ12" s="7"/>
      <c r="BR12" s="8"/>
      <c r="BS12" s="7"/>
      <c r="BT12" s="9">
        <f t="shared" si="96"/>
        <v>0</v>
      </c>
      <c r="BU12" s="29" t="str">
        <f t="shared" si="89"/>
        <v>-08:30</v>
      </c>
      <c r="BV12" s="13"/>
      <c r="BW12" s="8"/>
      <c r="BX12" s="7"/>
      <c r="BY12" s="8"/>
      <c r="BZ12" s="7"/>
      <c r="CA12" s="9">
        <f t="shared" si="97"/>
        <v>0</v>
      </c>
      <c r="CB12" s="29" t="str">
        <f t="shared" si="89"/>
        <v>-08:30</v>
      </c>
      <c r="CC12" s="13"/>
      <c r="CD12" s="8"/>
      <c r="CE12" s="7"/>
      <c r="CF12" s="8"/>
      <c r="CG12" s="7"/>
      <c r="CH12" s="9">
        <f t="shared" si="98"/>
        <v>0</v>
      </c>
      <c r="CI12" s="29" t="str">
        <f t="shared" si="89"/>
        <v>-08:30</v>
      </c>
      <c r="CJ12" s="13"/>
      <c r="CK12" s="8"/>
      <c r="CL12" s="7"/>
      <c r="CM12" s="8"/>
      <c r="CN12" s="7"/>
      <c r="CO12" s="9">
        <f t="shared" si="99"/>
        <v>0</v>
      </c>
      <c r="CP12" s="29" t="str">
        <f t="shared" si="100"/>
        <v>-08:30</v>
      </c>
      <c r="CQ12" s="13"/>
      <c r="CR12" s="8"/>
      <c r="CS12" s="7"/>
      <c r="CT12" s="8"/>
      <c r="CU12" s="7"/>
      <c r="CV12" s="9">
        <f t="shared" si="101"/>
        <v>0</v>
      </c>
      <c r="CW12" s="29" t="str">
        <f t="shared" si="100"/>
        <v>-08:30</v>
      </c>
      <c r="CX12" s="13"/>
      <c r="CY12" s="8"/>
      <c r="CZ12" s="7"/>
      <c r="DA12" s="8"/>
      <c r="DB12" s="7"/>
      <c r="DC12" s="9">
        <f t="shared" si="102"/>
        <v>0</v>
      </c>
      <c r="DD12" s="29" t="str">
        <f t="shared" si="100"/>
        <v>-08:30</v>
      </c>
      <c r="DE12" s="13"/>
      <c r="DF12" s="8"/>
      <c r="DG12" s="7"/>
      <c r="DH12" s="8"/>
      <c r="DI12" s="7"/>
      <c r="DJ12" s="9">
        <f t="shared" si="103"/>
        <v>0</v>
      </c>
      <c r="DK12" s="29" t="str">
        <f t="shared" si="100"/>
        <v>-08:30</v>
      </c>
      <c r="DL12" s="13"/>
      <c r="DM12" s="8"/>
      <c r="DN12" s="7"/>
      <c r="DO12" s="8"/>
      <c r="DP12" s="7"/>
      <c r="DQ12" s="9">
        <f t="shared" si="104"/>
        <v>0</v>
      </c>
      <c r="DR12" s="29" t="str">
        <f t="shared" si="100"/>
        <v>-08:30</v>
      </c>
      <c r="DS12" s="13"/>
      <c r="DT12" s="8"/>
      <c r="DU12" s="7"/>
      <c r="DV12" s="8"/>
      <c r="DW12" s="7"/>
      <c r="DX12" s="9">
        <f t="shared" si="105"/>
        <v>0</v>
      </c>
      <c r="DY12" s="29" t="str">
        <f t="shared" si="100"/>
        <v>-08:30</v>
      </c>
      <c r="DZ12" s="13"/>
      <c r="EA12" s="8"/>
      <c r="EB12" s="7"/>
      <c r="EC12" s="8"/>
      <c r="ED12" s="7"/>
      <c r="EE12" s="9">
        <f t="shared" si="106"/>
        <v>0</v>
      </c>
      <c r="EF12" s="29" t="str">
        <f t="shared" si="107"/>
        <v>-08:30</v>
      </c>
      <c r="EG12" s="13"/>
      <c r="EH12" s="8"/>
      <c r="EI12" s="7"/>
      <c r="EJ12" s="8"/>
      <c r="EK12" s="7"/>
      <c r="EL12" s="9">
        <f t="shared" si="108"/>
        <v>0</v>
      </c>
      <c r="EM12" s="29" t="str">
        <f t="shared" ref="EM12" si="192">IF($A$12&gt;EL12,"-","")&amp;TEXT(ABS($A$12-EL12),"[hh]:mm")</f>
        <v>-08:30</v>
      </c>
      <c r="EN12" s="13"/>
      <c r="EO12" s="8"/>
      <c r="EP12" s="7"/>
      <c r="EQ12" s="8"/>
      <c r="ER12" s="7"/>
      <c r="ES12" s="9">
        <f t="shared" si="110"/>
        <v>0</v>
      </c>
      <c r="ET12" s="29" t="str">
        <f t="shared" ref="ET12" si="193">IF($A$12&gt;ES12,"-","")&amp;TEXT(ABS($A$12-ES12),"[hh]:mm")</f>
        <v>-08:30</v>
      </c>
      <c r="EU12" s="13"/>
      <c r="EV12" s="8"/>
      <c r="EW12" s="7"/>
      <c r="EX12" s="8"/>
      <c r="EY12" s="7"/>
      <c r="EZ12" s="9">
        <f t="shared" si="112"/>
        <v>0</v>
      </c>
      <c r="FA12" s="29" t="str">
        <f t="shared" ref="FA12" si="194">IF($A$12&gt;EZ12,"-","")&amp;TEXT(ABS($A$12-EZ12),"[hh]:mm")</f>
        <v>-08:30</v>
      </c>
      <c r="FB12" s="13"/>
      <c r="FC12" s="8"/>
      <c r="FD12" s="7"/>
      <c r="FE12" s="8"/>
      <c r="FF12" s="7"/>
      <c r="FG12" s="9">
        <f t="shared" si="114"/>
        <v>0</v>
      </c>
      <c r="FH12" s="29" t="str">
        <f t="shared" ref="FH12" si="195">IF($A$12&gt;FG12,"-","")&amp;TEXT(ABS($A$12-FG12),"[hh]:mm")</f>
        <v>-08:30</v>
      </c>
      <c r="FI12" s="13"/>
      <c r="FJ12" s="8"/>
      <c r="FK12" s="7"/>
      <c r="FL12" s="8"/>
      <c r="FM12" s="7"/>
      <c r="FN12" s="9">
        <f t="shared" si="116"/>
        <v>0</v>
      </c>
      <c r="FO12" s="29" t="str">
        <f t="shared" ref="FO12" si="196">IF($A$12&gt;FN12,"-","")&amp;TEXT(ABS($A$12-FN12),"[hh]:mm")</f>
        <v>-08:30</v>
      </c>
      <c r="FP12" s="13"/>
      <c r="FQ12" s="8"/>
      <c r="FR12" s="7"/>
      <c r="FS12" s="8"/>
      <c r="FT12" s="7"/>
      <c r="FU12" s="9">
        <f t="shared" si="118"/>
        <v>0</v>
      </c>
      <c r="FV12" s="29" t="str">
        <f t="shared" ref="FV12" si="197">IF($A$12&gt;FU12,"-","")&amp;TEXT(ABS($A$12-FU12),"[hh]:mm")</f>
        <v>-08:30</v>
      </c>
      <c r="FW12" s="13"/>
      <c r="FX12" s="8"/>
      <c r="FY12" s="7"/>
      <c r="FZ12" s="8"/>
      <c r="GA12" s="7"/>
      <c r="GB12" s="9">
        <f t="shared" si="120"/>
        <v>0</v>
      </c>
      <c r="GC12" s="29" t="str">
        <f t="shared" ref="GC12" si="198">IF($A$12&gt;GB12,"-","")&amp;TEXT(ABS($A$12-GB12),"[hh]:mm")</f>
        <v>-08:30</v>
      </c>
      <c r="GD12" s="13"/>
      <c r="GE12" s="8"/>
      <c r="GF12" s="7"/>
      <c r="GG12" s="8"/>
      <c r="GH12" s="7"/>
      <c r="GI12" s="9">
        <f t="shared" si="122"/>
        <v>0</v>
      </c>
      <c r="GJ12" s="29" t="str">
        <f t="shared" ref="GJ12" si="199">IF($A$12&gt;GI12,"-","")&amp;TEXT(ABS($A$12-GI12),"[hh]:mm")</f>
        <v>-08:30</v>
      </c>
      <c r="GK12" s="13"/>
      <c r="GL12" s="8"/>
      <c r="GM12" s="7"/>
      <c r="GN12" s="8"/>
      <c r="GO12" s="7"/>
      <c r="GP12" s="9">
        <f t="shared" si="124"/>
        <v>0</v>
      </c>
      <c r="GQ12" s="29" t="str">
        <f t="shared" ref="GQ12" si="200">IF($A$12&gt;GP12,"-","")&amp;TEXT(ABS($A$12-GP12),"[hh]:mm")</f>
        <v>-08:30</v>
      </c>
      <c r="GR12" s="13"/>
      <c r="GS12" s="8"/>
      <c r="GT12" s="7"/>
      <c r="GU12" s="8"/>
      <c r="GV12" s="7"/>
      <c r="GW12" s="9">
        <f t="shared" si="126"/>
        <v>0</v>
      </c>
      <c r="GX12" s="29" t="str">
        <f t="shared" ref="GX12" si="201">IF($A$12&gt;GW12,"-","")&amp;TEXT(ABS($A$12-GW12),"[hh]:mm")</f>
        <v>-08:30</v>
      </c>
      <c r="GY12" s="13"/>
      <c r="GZ12" s="8"/>
      <c r="HA12" s="7"/>
      <c r="HB12" s="8"/>
      <c r="HC12" s="7"/>
      <c r="HD12" s="9">
        <f t="shared" si="128"/>
        <v>0</v>
      </c>
      <c r="HE12" s="29" t="str">
        <f t="shared" ref="HE12" si="202">IF($A$12&gt;HD12,"-","")&amp;TEXT(ABS($A$12-HD12),"[hh]:mm")</f>
        <v>-08:30</v>
      </c>
      <c r="HF12" s="13"/>
      <c r="HG12" s="8"/>
      <c r="HH12" s="7"/>
      <c r="HI12" s="8"/>
      <c r="HJ12" s="7"/>
      <c r="HK12" s="9">
        <f t="shared" si="130"/>
        <v>0</v>
      </c>
      <c r="HL12" s="29" t="str">
        <f t="shared" ref="HL12" si="203">IF($A$12&gt;HK12,"-","")&amp;TEXT(ABS($A$12-HK12),"[hh]:mm")</f>
        <v>-08:30</v>
      </c>
      <c r="HM12" s="13"/>
      <c r="HN12" s="33">
        <f t="shared" si="155"/>
        <v>0</v>
      </c>
      <c r="HO12" s="25">
        <f t="shared" si="132"/>
        <v>0</v>
      </c>
      <c r="HP12" s="25">
        <f t="shared" si="133"/>
        <v>0</v>
      </c>
      <c r="HQ12" s="25">
        <f t="shared" si="134"/>
        <v>0</v>
      </c>
      <c r="HR12" s="25">
        <f t="shared" si="135"/>
        <v>0</v>
      </c>
      <c r="HS12" s="25">
        <f t="shared" si="136"/>
        <v>0</v>
      </c>
      <c r="HT12" s="25">
        <f t="shared" si="137"/>
        <v>0</v>
      </c>
      <c r="HU12" s="25">
        <f t="shared" si="138"/>
        <v>0</v>
      </c>
      <c r="HV12" s="25">
        <f t="shared" si="139"/>
        <v>0</v>
      </c>
      <c r="HW12" s="25">
        <f t="shared" si="140"/>
        <v>0</v>
      </c>
      <c r="HX12" s="25">
        <f t="shared" si="141"/>
        <v>0</v>
      </c>
    </row>
    <row r="13" spans="1:232" ht="15.75">
      <c r="B13" s="109" t="str">
        <f>Données!E20</f>
        <v>UU</v>
      </c>
      <c r="C13" s="110"/>
      <c r="D13" s="110"/>
      <c r="E13" s="8"/>
      <c r="F13" s="7"/>
      <c r="G13" s="8"/>
      <c r="H13" s="7"/>
      <c r="I13" s="9">
        <f t="shared" si="85"/>
        <v>0</v>
      </c>
      <c r="J13" s="29" t="str">
        <f t="shared" si="142"/>
        <v>-08:30</v>
      </c>
      <c r="K13" s="13"/>
      <c r="L13" s="8"/>
      <c r="M13" s="7"/>
      <c r="N13" s="8"/>
      <c r="O13" s="7"/>
      <c r="P13" s="9">
        <f t="shared" si="86"/>
        <v>0</v>
      </c>
      <c r="Q13" s="29" t="str">
        <f t="shared" si="87"/>
        <v>-08:30</v>
      </c>
      <c r="R13" s="13"/>
      <c r="S13" s="8"/>
      <c r="T13" s="7"/>
      <c r="U13" s="8"/>
      <c r="V13" s="7"/>
      <c r="W13" s="9">
        <f t="shared" si="88"/>
        <v>0</v>
      </c>
      <c r="X13" s="29" t="str">
        <f t="shared" si="89"/>
        <v>-08:30</v>
      </c>
      <c r="Y13" s="13"/>
      <c r="Z13" s="8"/>
      <c r="AA13" s="7"/>
      <c r="AB13" s="8"/>
      <c r="AC13" s="7"/>
      <c r="AD13" s="9">
        <f t="shared" si="90"/>
        <v>0</v>
      </c>
      <c r="AE13" s="29" t="str">
        <f t="shared" si="89"/>
        <v>-08:30</v>
      </c>
      <c r="AF13" s="13"/>
      <c r="AG13" s="8"/>
      <c r="AH13" s="7"/>
      <c r="AI13" s="8"/>
      <c r="AJ13" s="7"/>
      <c r="AK13" s="9">
        <f t="shared" si="91"/>
        <v>0</v>
      </c>
      <c r="AL13" s="29" t="str">
        <f t="shared" si="89"/>
        <v>-08:30</v>
      </c>
      <c r="AM13" s="13"/>
      <c r="AN13" s="8"/>
      <c r="AO13" s="7"/>
      <c r="AP13" s="8"/>
      <c r="AQ13" s="7"/>
      <c r="AR13" s="9">
        <f t="shared" si="92"/>
        <v>0</v>
      </c>
      <c r="AS13" s="29" t="str">
        <f t="shared" si="89"/>
        <v>-08:30</v>
      </c>
      <c r="AT13" s="13"/>
      <c r="AU13" s="8"/>
      <c r="AV13" s="7"/>
      <c r="AW13" s="8"/>
      <c r="AX13" s="7"/>
      <c r="AY13" s="9">
        <f t="shared" si="93"/>
        <v>0</v>
      </c>
      <c r="AZ13" s="29" t="str">
        <f t="shared" si="89"/>
        <v>-08:30</v>
      </c>
      <c r="BA13" s="13"/>
      <c r="BB13" s="8"/>
      <c r="BC13" s="7"/>
      <c r="BD13" s="8"/>
      <c r="BE13" s="7"/>
      <c r="BF13" s="9">
        <f t="shared" si="94"/>
        <v>0</v>
      </c>
      <c r="BG13" s="29" t="str">
        <f t="shared" si="89"/>
        <v>-08:30</v>
      </c>
      <c r="BH13" s="13"/>
      <c r="BI13" s="8"/>
      <c r="BJ13" s="7"/>
      <c r="BK13" s="8"/>
      <c r="BL13" s="7"/>
      <c r="BM13" s="9">
        <f t="shared" si="95"/>
        <v>0</v>
      </c>
      <c r="BN13" s="29" t="str">
        <f t="shared" si="89"/>
        <v>-08:30</v>
      </c>
      <c r="BO13" s="13"/>
      <c r="BP13" s="8"/>
      <c r="BQ13" s="7"/>
      <c r="BR13" s="8"/>
      <c r="BS13" s="7"/>
      <c r="BT13" s="9">
        <f t="shared" si="96"/>
        <v>0</v>
      </c>
      <c r="BU13" s="29" t="str">
        <f t="shared" si="89"/>
        <v>-08:30</v>
      </c>
      <c r="BV13" s="13"/>
      <c r="BW13" s="8"/>
      <c r="BX13" s="7"/>
      <c r="BY13" s="8"/>
      <c r="BZ13" s="7"/>
      <c r="CA13" s="9">
        <f t="shared" si="97"/>
        <v>0</v>
      </c>
      <c r="CB13" s="29" t="str">
        <f t="shared" si="89"/>
        <v>-08:30</v>
      </c>
      <c r="CC13" s="13"/>
      <c r="CD13" s="8"/>
      <c r="CE13" s="7"/>
      <c r="CF13" s="8"/>
      <c r="CG13" s="7"/>
      <c r="CH13" s="9">
        <f t="shared" si="98"/>
        <v>0</v>
      </c>
      <c r="CI13" s="29" t="str">
        <f t="shared" si="89"/>
        <v>-08:30</v>
      </c>
      <c r="CJ13" s="13"/>
      <c r="CK13" s="8"/>
      <c r="CL13" s="7"/>
      <c r="CM13" s="8"/>
      <c r="CN13" s="7"/>
      <c r="CO13" s="9">
        <f t="shared" si="99"/>
        <v>0</v>
      </c>
      <c r="CP13" s="29" t="str">
        <f t="shared" si="100"/>
        <v>-08:30</v>
      </c>
      <c r="CQ13" s="13"/>
      <c r="CR13" s="8"/>
      <c r="CS13" s="7"/>
      <c r="CT13" s="8"/>
      <c r="CU13" s="7"/>
      <c r="CV13" s="9">
        <f t="shared" si="101"/>
        <v>0</v>
      </c>
      <c r="CW13" s="29" t="str">
        <f t="shared" si="100"/>
        <v>-08:30</v>
      </c>
      <c r="CX13" s="13"/>
      <c r="CY13" s="8"/>
      <c r="CZ13" s="7"/>
      <c r="DA13" s="8"/>
      <c r="DB13" s="7"/>
      <c r="DC13" s="9">
        <f t="shared" si="102"/>
        <v>0</v>
      </c>
      <c r="DD13" s="29" t="str">
        <f t="shared" si="100"/>
        <v>-08:30</v>
      </c>
      <c r="DE13" s="13"/>
      <c r="DF13" s="8"/>
      <c r="DG13" s="7"/>
      <c r="DH13" s="8"/>
      <c r="DI13" s="7"/>
      <c r="DJ13" s="9">
        <f t="shared" si="103"/>
        <v>0</v>
      </c>
      <c r="DK13" s="29" t="str">
        <f t="shared" si="100"/>
        <v>-08:30</v>
      </c>
      <c r="DL13" s="13"/>
      <c r="DM13" s="8"/>
      <c r="DN13" s="7"/>
      <c r="DO13" s="8"/>
      <c r="DP13" s="7"/>
      <c r="DQ13" s="9">
        <f t="shared" si="104"/>
        <v>0</v>
      </c>
      <c r="DR13" s="29" t="str">
        <f t="shared" si="100"/>
        <v>-08:30</v>
      </c>
      <c r="DS13" s="13"/>
      <c r="DT13" s="8"/>
      <c r="DU13" s="7"/>
      <c r="DV13" s="8"/>
      <c r="DW13" s="7"/>
      <c r="DX13" s="9">
        <f t="shared" si="105"/>
        <v>0</v>
      </c>
      <c r="DY13" s="29" t="str">
        <f t="shared" si="100"/>
        <v>-08:30</v>
      </c>
      <c r="DZ13" s="13"/>
      <c r="EA13" s="8"/>
      <c r="EB13" s="7"/>
      <c r="EC13" s="8"/>
      <c r="ED13" s="7"/>
      <c r="EE13" s="9">
        <f t="shared" si="106"/>
        <v>0</v>
      </c>
      <c r="EF13" s="29" t="str">
        <f t="shared" si="107"/>
        <v>-08:30</v>
      </c>
      <c r="EG13" s="13"/>
      <c r="EH13" s="8"/>
      <c r="EI13" s="7"/>
      <c r="EJ13" s="8"/>
      <c r="EK13" s="7"/>
      <c r="EL13" s="9">
        <f t="shared" si="108"/>
        <v>0</v>
      </c>
      <c r="EM13" s="29" t="str">
        <f t="shared" ref="EM13" si="204">IF($A$12&gt;EL13,"-","")&amp;TEXT(ABS($A$12-EL13),"[hh]:mm")</f>
        <v>-08:30</v>
      </c>
      <c r="EN13" s="13"/>
      <c r="EO13" s="8"/>
      <c r="EP13" s="7"/>
      <c r="EQ13" s="8"/>
      <c r="ER13" s="7"/>
      <c r="ES13" s="9">
        <f t="shared" si="110"/>
        <v>0</v>
      </c>
      <c r="ET13" s="29" t="str">
        <f t="shared" ref="ET13" si="205">IF($A$12&gt;ES13,"-","")&amp;TEXT(ABS($A$12-ES13),"[hh]:mm")</f>
        <v>-08:30</v>
      </c>
      <c r="EU13" s="13"/>
      <c r="EV13" s="8"/>
      <c r="EW13" s="7"/>
      <c r="EX13" s="8"/>
      <c r="EY13" s="7"/>
      <c r="EZ13" s="9">
        <f t="shared" si="112"/>
        <v>0</v>
      </c>
      <c r="FA13" s="29" t="str">
        <f t="shared" ref="FA13" si="206">IF($A$12&gt;EZ13,"-","")&amp;TEXT(ABS($A$12-EZ13),"[hh]:mm")</f>
        <v>-08:30</v>
      </c>
      <c r="FB13" s="13"/>
      <c r="FC13" s="8"/>
      <c r="FD13" s="7"/>
      <c r="FE13" s="8"/>
      <c r="FF13" s="7"/>
      <c r="FG13" s="9">
        <f t="shared" si="114"/>
        <v>0</v>
      </c>
      <c r="FH13" s="29" t="str">
        <f t="shared" ref="FH13" si="207">IF($A$12&gt;FG13,"-","")&amp;TEXT(ABS($A$12-FG13),"[hh]:mm")</f>
        <v>-08:30</v>
      </c>
      <c r="FI13" s="13"/>
      <c r="FJ13" s="8"/>
      <c r="FK13" s="7"/>
      <c r="FL13" s="8"/>
      <c r="FM13" s="7"/>
      <c r="FN13" s="9">
        <f t="shared" si="116"/>
        <v>0</v>
      </c>
      <c r="FO13" s="29" t="str">
        <f t="shared" ref="FO13" si="208">IF($A$12&gt;FN13,"-","")&amp;TEXT(ABS($A$12-FN13),"[hh]:mm")</f>
        <v>-08:30</v>
      </c>
      <c r="FP13" s="13"/>
      <c r="FQ13" s="8"/>
      <c r="FR13" s="7"/>
      <c r="FS13" s="8"/>
      <c r="FT13" s="7"/>
      <c r="FU13" s="9">
        <f t="shared" si="118"/>
        <v>0</v>
      </c>
      <c r="FV13" s="29" t="str">
        <f t="shared" ref="FV13" si="209">IF($A$12&gt;FU13,"-","")&amp;TEXT(ABS($A$12-FU13),"[hh]:mm")</f>
        <v>-08:30</v>
      </c>
      <c r="FW13" s="13"/>
      <c r="FX13" s="8"/>
      <c r="FY13" s="7"/>
      <c r="FZ13" s="8"/>
      <c r="GA13" s="7"/>
      <c r="GB13" s="9">
        <f t="shared" si="120"/>
        <v>0</v>
      </c>
      <c r="GC13" s="29" t="str">
        <f t="shared" ref="GC13" si="210">IF($A$12&gt;GB13,"-","")&amp;TEXT(ABS($A$12-GB13),"[hh]:mm")</f>
        <v>-08:30</v>
      </c>
      <c r="GD13" s="13"/>
      <c r="GE13" s="8"/>
      <c r="GF13" s="7"/>
      <c r="GG13" s="8"/>
      <c r="GH13" s="7"/>
      <c r="GI13" s="9">
        <f t="shared" si="122"/>
        <v>0</v>
      </c>
      <c r="GJ13" s="29" t="str">
        <f t="shared" ref="GJ13" si="211">IF($A$12&gt;GI13,"-","")&amp;TEXT(ABS($A$12-GI13),"[hh]:mm")</f>
        <v>-08:30</v>
      </c>
      <c r="GK13" s="13"/>
      <c r="GL13" s="8"/>
      <c r="GM13" s="7"/>
      <c r="GN13" s="8"/>
      <c r="GO13" s="7"/>
      <c r="GP13" s="9">
        <f t="shared" si="124"/>
        <v>0</v>
      </c>
      <c r="GQ13" s="29" t="str">
        <f t="shared" ref="GQ13" si="212">IF($A$12&gt;GP13,"-","")&amp;TEXT(ABS($A$12-GP13),"[hh]:mm")</f>
        <v>-08:30</v>
      </c>
      <c r="GR13" s="13"/>
      <c r="GS13" s="8"/>
      <c r="GT13" s="7"/>
      <c r="GU13" s="8"/>
      <c r="GV13" s="7"/>
      <c r="GW13" s="9">
        <f t="shared" si="126"/>
        <v>0</v>
      </c>
      <c r="GX13" s="29" t="str">
        <f t="shared" ref="GX13" si="213">IF($A$12&gt;GW13,"-","")&amp;TEXT(ABS($A$12-GW13),"[hh]:mm")</f>
        <v>-08:30</v>
      </c>
      <c r="GY13" s="13"/>
      <c r="GZ13" s="8"/>
      <c r="HA13" s="7"/>
      <c r="HB13" s="8"/>
      <c r="HC13" s="7"/>
      <c r="HD13" s="9">
        <f t="shared" si="128"/>
        <v>0</v>
      </c>
      <c r="HE13" s="29" t="str">
        <f t="shared" ref="HE13" si="214">IF($A$12&gt;HD13,"-","")&amp;TEXT(ABS($A$12-HD13),"[hh]:mm")</f>
        <v>-08:30</v>
      </c>
      <c r="HF13" s="13"/>
      <c r="HG13" s="8"/>
      <c r="HH13" s="7"/>
      <c r="HI13" s="8"/>
      <c r="HJ13" s="7"/>
      <c r="HK13" s="9">
        <f t="shared" si="130"/>
        <v>0</v>
      </c>
      <c r="HL13" s="29" t="str">
        <f t="shared" ref="HL13" si="215">IF($A$12&gt;HK13,"-","")&amp;TEXT(ABS($A$12-HK13),"[hh]:mm")</f>
        <v>-08:30</v>
      </c>
      <c r="HM13" s="13"/>
      <c r="HN13" s="33">
        <f t="shared" si="155"/>
        <v>0</v>
      </c>
      <c r="HO13" s="25">
        <f t="shared" si="132"/>
        <v>0</v>
      </c>
      <c r="HP13" s="25">
        <f t="shared" si="133"/>
        <v>0</v>
      </c>
      <c r="HQ13" s="25">
        <f t="shared" si="134"/>
        <v>0</v>
      </c>
      <c r="HR13" s="25">
        <f t="shared" si="135"/>
        <v>0</v>
      </c>
      <c r="HS13" s="25">
        <f t="shared" si="136"/>
        <v>0</v>
      </c>
      <c r="HT13" s="25">
        <f t="shared" si="137"/>
        <v>0</v>
      </c>
      <c r="HU13" s="25">
        <f t="shared" si="138"/>
        <v>0</v>
      </c>
      <c r="HV13" s="25">
        <f t="shared" si="139"/>
        <v>0</v>
      </c>
      <c r="HW13" s="25">
        <f t="shared" si="140"/>
        <v>0</v>
      </c>
      <c r="HX13" s="25">
        <f t="shared" si="141"/>
        <v>0</v>
      </c>
    </row>
    <row r="14" spans="1:232" ht="15.75">
      <c r="B14" s="109" t="str">
        <f>Données!E21</f>
        <v>II</v>
      </c>
      <c r="C14" s="110"/>
      <c r="D14" s="110"/>
      <c r="E14" s="8"/>
      <c r="F14" s="7"/>
      <c r="G14" s="8"/>
      <c r="H14" s="7"/>
      <c r="I14" s="9">
        <f t="shared" si="85"/>
        <v>0</v>
      </c>
      <c r="J14" s="29" t="str">
        <f t="shared" si="142"/>
        <v>-08:30</v>
      </c>
      <c r="K14" s="13"/>
      <c r="L14" s="8"/>
      <c r="M14" s="7"/>
      <c r="N14" s="8"/>
      <c r="O14" s="7"/>
      <c r="P14" s="9">
        <f t="shared" si="86"/>
        <v>0</v>
      </c>
      <c r="Q14" s="29" t="str">
        <f t="shared" si="87"/>
        <v>-08:30</v>
      </c>
      <c r="R14" s="13"/>
      <c r="S14" s="8"/>
      <c r="T14" s="7"/>
      <c r="U14" s="8"/>
      <c r="V14" s="7"/>
      <c r="W14" s="9">
        <f t="shared" si="88"/>
        <v>0</v>
      </c>
      <c r="X14" s="29" t="str">
        <f t="shared" si="89"/>
        <v>-08:30</v>
      </c>
      <c r="Y14" s="13"/>
      <c r="Z14" s="8"/>
      <c r="AA14" s="7"/>
      <c r="AB14" s="8"/>
      <c r="AC14" s="7"/>
      <c r="AD14" s="9">
        <f t="shared" si="90"/>
        <v>0</v>
      </c>
      <c r="AE14" s="29" t="str">
        <f t="shared" si="89"/>
        <v>-08:30</v>
      </c>
      <c r="AF14" s="13"/>
      <c r="AG14" s="8"/>
      <c r="AH14" s="7"/>
      <c r="AI14" s="8"/>
      <c r="AJ14" s="7"/>
      <c r="AK14" s="9">
        <f t="shared" si="91"/>
        <v>0</v>
      </c>
      <c r="AL14" s="29" t="str">
        <f t="shared" si="89"/>
        <v>-08:30</v>
      </c>
      <c r="AM14" s="13"/>
      <c r="AN14" s="8"/>
      <c r="AO14" s="7"/>
      <c r="AP14" s="8"/>
      <c r="AQ14" s="7"/>
      <c r="AR14" s="9">
        <f t="shared" si="92"/>
        <v>0</v>
      </c>
      <c r="AS14" s="29" t="str">
        <f t="shared" si="89"/>
        <v>-08:30</v>
      </c>
      <c r="AT14" s="13"/>
      <c r="AU14" s="8"/>
      <c r="AV14" s="7"/>
      <c r="AW14" s="8"/>
      <c r="AX14" s="7"/>
      <c r="AY14" s="9">
        <f t="shared" si="93"/>
        <v>0</v>
      </c>
      <c r="AZ14" s="29" t="str">
        <f t="shared" si="89"/>
        <v>-08:30</v>
      </c>
      <c r="BA14" s="13"/>
      <c r="BB14" s="8"/>
      <c r="BC14" s="7"/>
      <c r="BD14" s="8"/>
      <c r="BE14" s="7"/>
      <c r="BF14" s="9">
        <f t="shared" si="94"/>
        <v>0</v>
      </c>
      <c r="BG14" s="29" t="str">
        <f t="shared" si="89"/>
        <v>-08:30</v>
      </c>
      <c r="BH14" s="13"/>
      <c r="BI14" s="8"/>
      <c r="BJ14" s="7"/>
      <c r="BK14" s="8"/>
      <c r="BL14" s="7"/>
      <c r="BM14" s="9">
        <f t="shared" si="95"/>
        <v>0</v>
      </c>
      <c r="BN14" s="29" t="str">
        <f t="shared" si="89"/>
        <v>-08:30</v>
      </c>
      <c r="BO14" s="13"/>
      <c r="BP14" s="8"/>
      <c r="BQ14" s="7"/>
      <c r="BR14" s="8"/>
      <c r="BS14" s="7"/>
      <c r="BT14" s="9">
        <f t="shared" si="96"/>
        <v>0</v>
      </c>
      <c r="BU14" s="29" t="str">
        <f t="shared" si="89"/>
        <v>-08:30</v>
      </c>
      <c r="BV14" s="13"/>
      <c r="BW14" s="8"/>
      <c r="BX14" s="7"/>
      <c r="BY14" s="8"/>
      <c r="BZ14" s="7"/>
      <c r="CA14" s="9">
        <f t="shared" si="97"/>
        <v>0</v>
      </c>
      <c r="CB14" s="29" t="str">
        <f t="shared" si="89"/>
        <v>-08:30</v>
      </c>
      <c r="CC14" s="13"/>
      <c r="CD14" s="8"/>
      <c r="CE14" s="7"/>
      <c r="CF14" s="8"/>
      <c r="CG14" s="7"/>
      <c r="CH14" s="9">
        <f t="shared" si="98"/>
        <v>0</v>
      </c>
      <c r="CI14" s="29" t="str">
        <f t="shared" si="89"/>
        <v>-08:30</v>
      </c>
      <c r="CJ14" s="13"/>
      <c r="CK14" s="8"/>
      <c r="CL14" s="7"/>
      <c r="CM14" s="8"/>
      <c r="CN14" s="7"/>
      <c r="CO14" s="9">
        <f t="shared" si="99"/>
        <v>0</v>
      </c>
      <c r="CP14" s="29" t="str">
        <f t="shared" si="100"/>
        <v>-08:30</v>
      </c>
      <c r="CQ14" s="13"/>
      <c r="CR14" s="8"/>
      <c r="CS14" s="7"/>
      <c r="CT14" s="8"/>
      <c r="CU14" s="7"/>
      <c r="CV14" s="9">
        <f t="shared" si="101"/>
        <v>0</v>
      </c>
      <c r="CW14" s="29" t="str">
        <f t="shared" si="100"/>
        <v>-08:30</v>
      </c>
      <c r="CX14" s="13"/>
      <c r="CY14" s="8"/>
      <c r="CZ14" s="7"/>
      <c r="DA14" s="8"/>
      <c r="DB14" s="7"/>
      <c r="DC14" s="9">
        <f t="shared" si="102"/>
        <v>0</v>
      </c>
      <c r="DD14" s="29" t="str">
        <f t="shared" si="100"/>
        <v>-08:30</v>
      </c>
      <c r="DE14" s="13"/>
      <c r="DF14" s="8"/>
      <c r="DG14" s="7"/>
      <c r="DH14" s="8"/>
      <c r="DI14" s="7"/>
      <c r="DJ14" s="9">
        <f t="shared" si="103"/>
        <v>0</v>
      </c>
      <c r="DK14" s="29" t="str">
        <f t="shared" si="100"/>
        <v>-08:30</v>
      </c>
      <c r="DL14" s="13"/>
      <c r="DM14" s="8"/>
      <c r="DN14" s="7"/>
      <c r="DO14" s="8"/>
      <c r="DP14" s="7"/>
      <c r="DQ14" s="9">
        <f t="shared" si="104"/>
        <v>0</v>
      </c>
      <c r="DR14" s="29" t="str">
        <f t="shared" si="100"/>
        <v>-08:30</v>
      </c>
      <c r="DS14" s="13"/>
      <c r="DT14" s="8"/>
      <c r="DU14" s="7"/>
      <c r="DV14" s="8"/>
      <c r="DW14" s="7"/>
      <c r="DX14" s="9">
        <f t="shared" si="105"/>
        <v>0</v>
      </c>
      <c r="DY14" s="29" t="str">
        <f t="shared" si="100"/>
        <v>-08:30</v>
      </c>
      <c r="DZ14" s="13"/>
      <c r="EA14" s="8"/>
      <c r="EB14" s="7"/>
      <c r="EC14" s="8"/>
      <c r="ED14" s="7"/>
      <c r="EE14" s="9">
        <f t="shared" si="106"/>
        <v>0</v>
      </c>
      <c r="EF14" s="29" t="str">
        <f t="shared" si="107"/>
        <v>-08:30</v>
      </c>
      <c r="EG14" s="13"/>
      <c r="EH14" s="8"/>
      <c r="EI14" s="7"/>
      <c r="EJ14" s="8"/>
      <c r="EK14" s="7"/>
      <c r="EL14" s="9">
        <f t="shared" si="108"/>
        <v>0</v>
      </c>
      <c r="EM14" s="29" t="str">
        <f t="shared" ref="EM14" si="216">IF($A$12&gt;EL14,"-","")&amp;TEXT(ABS($A$12-EL14),"[hh]:mm")</f>
        <v>-08:30</v>
      </c>
      <c r="EN14" s="13"/>
      <c r="EO14" s="8"/>
      <c r="EP14" s="7"/>
      <c r="EQ14" s="8"/>
      <c r="ER14" s="7"/>
      <c r="ES14" s="9">
        <f t="shared" si="110"/>
        <v>0</v>
      </c>
      <c r="ET14" s="29" t="str">
        <f t="shared" ref="ET14" si="217">IF($A$12&gt;ES14,"-","")&amp;TEXT(ABS($A$12-ES14),"[hh]:mm")</f>
        <v>-08:30</v>
      </c>
      <c r="EU14" s="13"/>
      <c r="EV14" s="8"/>
      <c r="EW14" s="7"/>
      <c r="EX14" s="8"/>
      <c r="EY14" s="7"/>
      <c r="EZ14" s="9">
        <f t="shared" si="112"/>
        <v>0</v>
      </c>
      <c r="FA14" s="29" t="str">
        <f t="shared" ref="FA14" si="218">IF($A$12&gt;EZ14,"-","")&amp;TEXT(ABS($A$12-EZ14),"[hh]:mm")</f>
        <v>-08:30</v>
      </c>
      <c r="FB14" s="13"/>
      <c r="FC14" s="8"/>
      <c r="FD14" s="7"/>
      <c r="FE14" s="8"/>
      <c r="FF14" s="7"/>
      <c r="FG14" s="9">
        <f t="shared" si="114"/>
        <v>0</v>
      </c>
      <c r="FH14" s="29" t="str">
        <f t="shared" ref="FH14" si="219">IF($A$12&gt;FG14,"-","")&amp;TEXT(ABS($A$12-FG14),"[hh]:mm")</f>
        <v>-08:30</v>
      </c>
      <c r="FI14" s="13"/>
      <c r="FJ14" s="8"/>
      <c r="FK14" s="7"/>
      <c r="FL14" s="8"/>
      <c r="FM14" s="7"/>
      <c r="FN14" s="9">
        <f t="shared" si="116"/>
        <v>0</v>
      </c>
      <c r="FO14" s="29" t="str">
        <f t="shared" ref="FO14" si="220">IF($A$12&gt;FN14,"-","")&amp;TEXT(ABS($A$12-FN14),"[hh]:mm")</f>
        <v>-08:30</v>
      </c>
      <c r="FP14" s="13"/>
      <c r="FQ14" s="8"/>
      <c r="FR14" s="7"/>
      <c r="FS14" s="8"/>
      <c r="FT14" s="7"/>
      <c r="FU14" s="9">
        <f t="shared" si="118"/>
        <v>0</v>
      </c>
      <c r="FV14" s="29" t="str">
        <f t="shared" ref="FV14" si="221">IF($A$12&gt;FU14,"-","")&amp;TEXT(ABS($A$12-FU14),"[hh]:mm")</f>
        <v>-08:30</v>
      </c>
      <c r="FW14" s="13"/>
      <c r="FX14" s="8"/>
      <c r="FY14" s="7"/>
      <c r="FZ14" s="8"/>
      <c r="GA14" s="7"/>
      <c r="GB14" s="9">
        <f t="shared" si="120"/>
        <v>0</v>
      </c>
      <c r="GC14" s="29" t="str">
        <f t="shared" ref="GC14" si="222">IF($A$12&gt;GB14,"-","")&amp;TEXT(ABS($A$12-GB14),"[hh]:mm")</f>
        <v>-08:30</v>
      </c>
      <c r="GD14" s="13"/>
      <c r="GE14" s="8"/>
      <c r="GF14" s="7"/>
      <c r="GG14" s="8"/>
      <c r="GH14" s="7"/>
      <c r="GI14" s="9">
        <f t="shared" si="122"/>
        <v>0</v>
      </c>
      <c r="GJ14" s="29" t="str">
        <f t="shared" ref="GJ14" si="223">IF($A$12&gt;GI14,"-","")&amp;TEXT(ABS($A$12-GI14),"[hh]:mm")</f>
        <v>-08:30</v>
      </c>
      <c r="GK14" s="13"/>
      <c r="GL14" s="8"/>
      <c r="GM14" s="7"/>
      <c r="GN14" s="8"/>
      <c r="GO14" s="7"/>
      <c r="GP14" s="9">
        <f t="shared" si="124"/>
        <v>0</v>
      </c>
      <c r="GQ14" s="29" t="str">
        <f t="shared" ref="GQ14" si="224">IF($A$12&gt;GP14,"-","")&amp;TEXT(ABS($A$12-GP14),"[hh]:mm")</f>
        <v>-08:30</v>
      </c>
      <c r="GR14" s="13"/>
      <c r="GS14" s="8"/>
      <c r="GT14" s="7"/>
      <c r="GU14" s="8"/>
      <c r="GV14" s="7"/>
      <c r="GW14" s="9">
        <f t="shared" si="126"/>
        <v>0</v>
      </c>
      <c r="GX14" s="29" t="str">
        <f t="shared" ref="GX14" si="225">IF($A$12&gt;GW14,"-","")&amp;TEXT(ABS($A$12-GW14),"[hh]:mm")</f>
        <v>-08:30</v>
      </c>
      <c r="GY14" s="13"/>
      <c r="GZ14" s="8"/>
      <c r="HA14" s="7"/>
      <c r="HB14" s="8"/>
      <c r="HC14" s="7"/>
      <c r="HD14" s="9">
        <f t="shared" si="128"/>
        <v>0</v>
      </c>
      <c r="HE14" s="29" t="str">
        <f t="shared" ref="HE14" si="226">IF($A$12&gt;HD14,"-","")&amp;TEXT(ABS($A$12-HD14),"[hh]:mm")</f>
        <v>-08:30</v>
      </c>
      <c r="HF14" s="13"/>
      <c r="HG14" s="8"/>
      <c r="HH14" s="7"/>
      <c r="HI14" s="8"/>
      <c r="HJ14" s="7"/>
      <c r="HK14" s="9">
        <f t="shared" si="130"/>
        <v>0</v>
      </c>
      <c r="HL14" s="29" t="str">
        <f t="shared" ref="HL14" si="227">IF($A$12&gt;HK14,"-","")&amp;TEXT(ABS($A$12-HK14),"[hh]:mm")</f>
        <v>-08:30</v>
      </c>
      <c r="HM14" s="13"/>
      <c r="HN14" s="33">
        <f t="shared" si="155"/>
        <v>0</v>
      </c>
      <c r="HO14" s="25">
        <f t="shared" si="132"/>
        <v>0</v>
      </c>
      <c r="HP14" s="25">
        <f t="shared" si="133"/>
        <v>0</v>
      </c>
      <c r="HQ14" s="25">
        <f t="shared" si="134"/>
        <v>0</v>
      </c>
      <c r="HR14" s="25">
        <f t="shared" si="135"/>
        <v>0</v>
      </c>
      <c r="HS14" s="25">
        <f t="shared" si="136"/>
        <v>0</v>
      </c>
      <c r="HT14" s="25">
        <f t="shared" si="137"/>
        <v>0</v>
      </c>
      <c r="HU14" s="25">
        <f t="shared" si="138"/>
        <v>0</v>
      </c>
      <c r="HV14" s="25">
        <f t="shared" si="139"/>
        <v>0</v>
      </c>
      <c r="HW14" s="25">
        <f t="shared" si="140"/>
        <v>0</v>
      </c>
      <c r="HX14" s="25">
        <f t="shared" si="141"/>
        <v>0</v>
      </c>
    </row>
    <row r="15" spans="1:232" ht="15.75">
      <c r="B15" s="109" t="str">
        <f>Données!E22</f>
        <v>OO</v>
      </c>
      <c r="C15" s="110"/>
      <c r="D15" s="110"/>
      <c r="E15" s="8"/>
      <c r="F15" s="7"/>
      <c r="G15" s="8"/>
      <c r="H15" s="7"/>
      <c r="I15" s="9">
        <f t="shared" si="85"/>
        <v>0</v>
      </c>
      <c r="J15" s="29" t="str">
        <f t="shared" si="142"/>
        <v>-08:30</v>
      </c>
      <c r="K15" s="21"/>
      <c r="L15" s="8"/>
      <c r="M15" s="7"/>
      <c r="N15" s="8"/>
      <c r="O15" s="7"/>
      <c r="P15" s="9">
        <f t="shared" si="86"/>
        <v>0</v>
      </c>
      <c r="Q15" s="29" t="str">
        <f t="shared" si="87"/>
        <v>-08:30</v>
      </c>
      <c r="R15" s="21"/>
      <c r="S15" s="8"/>
      <c r="T15" s="7"/>
      <c r="U15" s="8"/>
      <c r="V15" s="7"/>
      <c r="W15" s="9">
        <f t="shared" si="88"/>
        <v>0</v>
      </c>
      <c r="X15" s="29" t="str">
        <f t="shared" si="89"/>
        <v>-08:30</v>
      </c>
      <c r="Y15" s="21"/>
      <c r="Z15" s="8"/>
      <c r="AA15" s="7"/>
      <c r="AB15" s="8"/>
      <c r="AC15" s="7"/>
      <c r="AD15" s="9">
        <f t="shared" si="90"/>
        <v>0</v>
      </c>
      <c r="AE15" s="29" t="str">
        <f t="shared" si="89"/>
        <v>-08:30</v>
      </c>
      <c r="AF15" s="21"/>
      <c r="AG15" s="8"/>
      <c r="AH15" s="7"/>
      <c r="AI15" s="8"/>
      <c r="AJ15" s="7"/>
      <c r="AK15" s="9">
        <f t="shared" si="91"/>
        <v>0</v>
      </c>
      <c r="AL15" s="29" t="str">
        <f t="shared" si="89"/>
        <v>-08:30</v>
      </c>
      <c r="AM15" s="21"/>
      <c r="AN15" s="8"/>
      <c r="AO15" s="7"/>
      <c r="AP15" s="8"/>
      <c r="AQ15" s="7"/>
      <c r="AR15" s="9">
        <f t="shared" si="92"/>
        <v>0</v>
      </c>
      <c r="AS15" s="29" t="str">
        <f t="shared" si="89"/>
        <v>-08:30</v>
      </c>
      <c r="AT15" s="21"/>
      <c r="AU15" s="8"/>
      <c r="AV15" s="7"/>
      <c r="AW15" s="8"/>
      <c r="AX15" s="7"/>
      <c r="AY15" s="9">
        <f t="shared" si="93"/>
        <v>0</v>
      </c>
      <c r="AZ15" s="29" t="str">
        <f t="shared" si="89"/>
        <v>-08:30</v>
      </c>
      <c r="BA15" s="21"/>
      <c r="BB15" s="8"/>
      <c r="BC15" s="7"/>
      <c r="BD15" s="8"/>
      <c r="BE15" s="7"/>
      <c r="BF15" s="9">
        <f t="shared" si="94"/>
        <v>0</v>
      </c>
      <c r="BG15" s="29" t="str">
        <f t="shared" si="89"/>
        <v>-08:30</v>
      </c>
      <c r="BH15" s="21"/>
      <c r="BI15" s="8"/>
      <c r="BJ15" s="7"/>
      <c r="BK15" s="8"/>
      <c r="BL15" s="7"/>
      <c r="BM15" s="9">
        <f t="shared" si="95"/>
        <v>0</v>
      </c>
      <c r="BN15" s="29" t="str">
        <f t="shared" si="89"/>
        <v>-08:30</v>
      </c>
      <c r="BO15" s="21"/>
      <c r="BP15" s="8"/>
      <c r="BQ15" s="7"/>
      <c r="BR15" s="8"/>
      <c r="BS15" s="7"/>
      <c r="BT15" s="9">
        <f t="shared" si="96"/>
        <v>0</v>
      </c>
      <c r="BU15" s="29" t="str">
        <f t="shared" si="89"/>
        <v>-08:30</v>
      </c>
      <c r="BV15" s="21"/>
      <c r="BW15" s="8"/>
      <c r="BX15" s="7"/>
      <c r="BY15" s="8"/>
      <c r="BZ15" s="7"/>
      <c r="CA15" s="9">
        <f t="shared" si="97"/>
        <v>0</v>
      </c>
      <c r="CB15" s="29" t="str">
        <f t="shared" si="89"/>
        <v>-08:30</v>
      </c>
      <c r="CC15" s="21"/>
      <c r="CD15" s="8"/>
      <c r="CE15" s="7"/>
      <c r="CF15" s="8"/>
      <c r="CG15" s="7"/>
      <c r="CH15" s="9">
        <f t="shared" si="98"/>
        <v>0</v>
      </c>
      <c r="CI15" s="29" t="str">
        <f t="shared" si="89"/>
        <v>-08:30</v>
      </c>
      <c r="CJ15" s="21"/>
      <c r="CK15" s="8"/>
      <c r="CL15" s="7"/>
      <c r="CM15" s="8"/>
      <c r="CN15" s="7"/>
      <c r="CO15" s="9">
        <f t="shared" si="99"/>
        <v>0</v>
      </c>
      <c r="CP15" s="29" t="str">
        <f t="shared" si="100"/>
        <v>-08:30</v>
      </c>
      <c r="CQ15" s="21"/>
      <c r="CR15" s="8"/>
      <c r="CS15" s="7"/>
      <c r="CT15" s="8"/>
      <c r="CU15" s="7"/>
      <c r="CV15" s="9">
        <f t="shared" si="101"/>
        <v>0</v>
      </c>
      <c r="CW15" s="29" t="str">
        <f t="shared" si="100"/>
        <v>-08:30</v>
      </c>
      <c r="CX15" s="21"/>
      <c r="CY15" s="8"/>
      <c r="CZ15" s="7"/>
      <c r="DA15" s="8"/>
      <c r="DB15" s="7"/>
      <c r="DC15" s="9">
        <f t="shared" si="102"/>
        <v>0</v>
      </c>
      <c r="DD15" s="29" t="str">
        <f t="shared" si="100"/>
        <v>-08:30</v>
      </c>
      <c r="DE15" s="21"/>
      <c r="DF15" s="8"/>
      <c r="DG15" s="7"/>
      <c r="DH15" s="8"/>
      <c r="DI15" s="7"/>
      <c r="DJ15" s="9">
        <f t="shared" si="103"/>
        <v>0</v>
      </c>
      <c r="DK15" s="29" t="str">
        <f t="shared" si="100"/>
        <v>-08:30</v>
      </c>
      <c r="DL15" s="21"/>
      <c r="DM15" s="8"/>
      <c r="DN15" s="7"/>
      <c r="DO15" s="8"/>
      <c r="DP15" s="7"/>
      <c r="DQ15" s="9">
        <f t="shared" si="104"/>
        <v>0</v>
      </c>
      <c r="DR15" s="29" t="str">
        <f t="shared" si="100"/>
        <v>-08:30</v>
      </c>
      <c r="DS15" s="21"/>
      <c r="DT15" s="8"/>
      <c r="DU15" s="7"/>
      <c r="DV15" s="8"/>
      <c r="DW15" s="7"/>
      <c r="DX15" s="9">
        <f t="shared" si="105"/>
        <v>0</v>
      </c>
      <c r="DY15" s="29" t="str">
        <f t="shared" si="100"/>
        <v>-08:30</v>
      </c>
      <c r="DZ15" s="21"/>
      <c r="EA15" s="8"/>
      <c r="EB15" s="7"/>
      <c r="EC15" s="8"/>
      <c r="ED15" s="7"/>
      <c r="EE15" s="9">
        <f t="shared" si="106"/>
        <v>0</v>
      </c>
      <c r="EF15" s="29" t="str">
        <f t="shared" si="107"/>
        <v>-08:30</v>
      </c>
      <c r="EG15" s="21"/>
      <c r="EH15" s="8"/>
      <c r="EI15" s="7"/>
      <c r="EJ15" s="8"/>
      <c r="EK15" s="7"/>
      <c r="EL15" s="9">
        <f t="shared" si="108"/>
        <v>0</v>
      </c>
      <c r="EM15" s="29" t="str">
        <f t="shared" ref="EM15" si="228">IF($A$12&gt;EL15,"-","")&amp;TEXT(ABS($A$12-EL15),"[hh]:mm")</f>
        <v>-08:30</v>
      </c>
      <c r="EN15" s="21"/>
      <c r="EO15" s="8"/>
      <c r="EP15" s="7"/>
      <c r="EQ15" s="8"/>
      <c r="ER15" s="7"/>
      <c r="ES15" s="9">
        <f t="shared" si="110"/>
        <v>0</v>
      </c>
      <c r="ET15" s="29" t="str">
        <f t="shared" ref="ET15" si="229">IF($A$12&gt;ES15,"-","")&amp;TEXT(ABS($A$12-ES15),"[hh]:mm")</f>
        <v>-08:30</v>
      </c>
      <c r="EU15" s="21"/>
      <c r="EV15" s="8"/>
      <c r="EW15" s="7"/>
      <c r="EX15" s="8"/>
      <c r="EY15" s="7"/>
      <c r="EZ15" s="9">
        <f t="shared" si="112"/>
        <v>0</v>
      </c>
      <c r="FA15" s="29" t="str">
        <f t="shared" ref="FA15" si="230">IF($A$12&gt;EZ15,"-","")&amp;TEXT(ABS($A$12-EZ15),"[hh]:mm")</f>
        <v>-08:30</v>
      </c>
      <c r="FB15" s="21"/>
      <c r="FC15" s="8"/>
      <c r="FD15" s="7"/>
      <c r="FE15" s="8"/>
      <c r="FF15" s="7"/>
      <c r="FG15" s="9">
        <f t="shared" si="114"/>
        <v>0</v>
      </c>
      <c r="FH15" s="29" t="str">
        <f t="shared" ref="FH15" si="231">IF($A$12&gt;FG15,"-","")&amp;TEXT(ABS($A$12-FG15),"[hh]:mm")</f>
        <v>-08:30</v>
      </c>
      <c r="FI15" s="21"/>
      <c r="FJ15" s="8"/>
      <c r="FK15" s="7"/>
      <c r="FL15" s="8"/>
      <c r="FM15" s="7"/>
      <c r="FN15" s="9">
        <f t="shared" si="116"/>
        <v>0</v>
      </c>
      <c r="FO15" s="29" t="str">
        <f t="shared" ref="FO15" si="232">IF($A$12&gt;FN15,"-","")&amp;TEXT(ABS($A$12-FN15),"[hh]:mm")</f>
        <v>-08:30</v>
      </c>
      <c r="FP15" s="21"/>
      <c r="FQ15" s="8"/>
      <c r="FR15" s="7"/>
      <c r="FS15" s="8"/>
      <c r="FT15" s="7"/>
      <c r="FU15" s="9">
        <f t="shared" si="118"/>
        <v>0</v>
      </c>
      <c r="FV15" s="29" t="str">
        <f t="shared" ref="FV15" si="233">IF($A$12&gt;FU15,"-","")&amp;TEXT(ABS($A$12-FU15),"[hh]:mm")</f>
        <v>-08:30</v>
      </c>
      <c r="FW15" s="21"/>
      <c r="FX15" s="8"/>
      <c r="FY15" s="7"/>
      <c r="FZ15" s="8"/>
      <c r="GA15" s="7"/>
      <c r="GB15" s="9">
        <f t="shared" si="120"/>
        <v>0</v>
      </c>
      <c r="GC15" s="29" t="str">
        <f t="shared" ref="GC15" si="234">IF($A$12&gt;GB15,"-","")&amp;TEXT(ABS($A$12-GB15),"[hh]:mm")</f>
        <v>-08:30</v>
      </c>
      <c r="GD15" s="21"/>
      <c r="GE15" s="8"/>
      <c r="GF15" s="7"/>
      <c r="GG15" s="8"/>
      <c r="GH15" s="7"/>
      <c r="GI15" s="9">
        <f t="shared" si="122"/>
        <v>0</v>
      </c>
      <c r="GJ15" s="29" t="str">
        <f t="shared" ref="GJ15" si="235">IF($A$12&gt;GI15,"-","")&amp;TEXT(ABS($A$12-GI15),"[hh]:mm")</f>
        <v>-08:30</v>
      </c>
      <c r="GK15" s="21"/>
      <c r="GL15" s="8"/>
      <c r="GM15" s="7"/>
      <c r="GN15" s="8"/>
      <c r="GO15" s="7"/>
      <c r="GP15" s="9">
        <f t="shared" si="124"/>
        <v>0</v>
      </c>
      <c r="GQ15" s="29" t="str">
        <f t="shared" ref="GQ15" si="236">IF($A$12&gt;GP15,"-","")&amp;TEXT(ABS($A$12-GP15),"[hh]:mm")</f>
        <v>-08:30</v>
      </c>
      <c r="GR15" s="21"/>
      <c r="GS15" s="8"/>
      <c r="GT15" s="7"/>
      <c r="GU15" s="8"/>
      <c r="GV15" s="7"/>
      <c r="GW15" s="9">
        <f t="shared" si="126"/>
        <v>0</v>
      </c>
      <c r="GX15" s="29" t="str">
        <f t="shared" ref="GX15" si="237">IF($A$12&gt;GW15,"-","")&amp;TEXT(ABS($A$12-GW15),"[hh]:mm")</f>
        <v>-08:30</v>
      </c>
      <c r="GY15" s="21"/>
      <c r="GZ15" s="8"/>
      <c r="HA15" s="7"/>
      <c r="HB15" s="8"/>
      <c r="HC15" s="7"/>
      <c r="HD15" s="9">
        <f t="shared" si="128"/>
        <v>0</v>
      </c>
      <c r="HE15" s="29" t="str">
        <f t="shared" ref="HE15" si="238">IF($A$12&gt;HD15,"-","")&amp;TEXT(ABS($A$12-HD15),"[hh]:mm")</f>
        <v>-08:30</v>
      </c>
      <c r="HF15" s="21"/>
      <c r="HG15" s="8"/>
      <c r="HH15" s="7"/>
      <c r="HI15" s="8"/>
      <c r="HJ15" s="7"/>
      <c r="HK15" s="9">
        <f t="shared" si="130"/>
        <v>0</v>
      </c>
      <c r="HL15" s="29" t="str">
        <f t="shared" ref="HL15" si="239">IF($A$12&gt;HK15,"-","")&amp;TEXT(ABS($A$12-HK15),"[hh]:mm")</f>
        <v>-08:30</v>
      </c>
      <c r="HM15" s="21"/>
      <c r="HN15" s="33">
        <f t="shared" si="155"/>
        <v>0</v>
      </c>
      <c r="HO15" s="25">
        <f t="shared" si="132"/>
        <v>0</v>
      </c>
      <c r="HP15" s="25">
        <f t="shared" si="133"/>
        <v>0</v>
      </c>
      <c r="HQ15" s="25">
        <f t="shared" si="134"/>
        <v>0</v>
      </c>
      <c r="HR15" s="25">
        <f t="shared" si="135"/>
        <v>0</v>
      </c>
      <c r="HS15" s="25">
        <f t="shared" si="136"/>
        <v>0</v>
      </c>
      <c r="HT15" s="25">
        <f t="shared" si="137"/>
        <v>0</v>
      </c>
      <c r="HU15" s="25">
        <f t="shared" si="138"/>
        <v>0</v>
      </c>
      <c r="HV15" s="25">
        <f t="shared" si="139"/>
        <v>0</v>
      </c>
      <c r="HW15" s="25">
        <f t="shared" si="140"/>
        <v>0</v>
      </c>
      <c r="HX15" s="25">
        <f t="shared" si="141"/>
        <v>0</v>
      </c>
    </row>
    <row r="16" spans="1:232" ht="15.75">
      <c r="B16" s="109" t="str">
        <f>Données!E23</f>
        <v>PP</v>
      </c>
      <c r="C16" s="110"/>
      <c r="D16" s="110"/>
      <c r="E16" s="8"/>
      <c r="F16" s="7"/>
      <c r="G16" s="8"/>
      <c r="H16" s="7"/>
      <c r="I16" s="9">
        <f t="shared" si="85"/>
        <v>0</v>
      </c>
      <c r="J16" s="29" t="str">
        <f t="shared" si="142"/>
        <v>-08:30</v>
      </c>
      <c r="K16" s="13"/>
      <c r="L16" s="8"/>
      <c r="M16" s="7"/>
      <c r="N16" s="8"/>
      <c r="O16" s="7"/>
      <c r="P16" s="9">
        <f t="shared" si="86"/>
        <v>0</v>
      </c>
      <c r="Q16" s="29" t="str">
        <f t="shared" si="87"/>
        <v>-08:30</v>
      </c>
      <c r="R16" s="13"/>
      <c r="S16" s="8"/>
      <c r="T16" s="7"/>
      <c r="U16" s="8"/>
      <c r="V16" s="7"/>
      <c r="W16" s="9">
        <f t="shared" si="88"/>
        <v>0</v>
      </c>
      <c r="X16" s="29" t="str">
        <f t="shared" si="89"/>
        <v>-08:30</v>
      </c>
      <c r="Y16" s="13"/>
      <c r="Z16" s="8"/>
      <c r="AA16" s="7"/>
      <c r="AB16" s="8"/>
      <c r="AC16" s="7"/>
      <c r="AD16" s="9">
        <f t="shared" si="90"/>
        <v>0</v>
      </c>
      <c r="AE16" s="29" t="str">
        <f t="shared" si="89"/>
        <v>-08:30</v>
      </c>
      <c r="AF16" s="13"/>
      <c r="AG16" s="8"/>
      <c r="AH16" s="7"/>
      <c r="AI16" s="8"/>
      <c r="AJ16" s="7"/>
      <c r="AK16" s="9">
        <f t="shared" si="91"/>
        <v>0</v>
      </c>
      <c r="AL16" s="29" t="str">
        <f t="shared" si="89"/>
        <v>-08:30</v>
      </c>
      <c r="AM16" s="13"/>
      <c r="AN16" s="8"/>
      <c r="AO16" s="7"/>
      <c r="AP16" s="8"/>
      <c r="AQ16" s="7"/>
      <c r="AR16" s="9">
        <f t="shared" si="92"/>
        <v>0</v>
      </c>
      <c r="AS16" s="29" t="str">
        <f t="shared" si="89"/>
        <v>-08:30</v>
      </c>
      <c r="AT16" s="13"/>
      <c r="AU16" s="8"/>
      <c r="AV16" s="7"/>
      <c r="AW16" s="8"/>
      <c r="AX16" s="7"/>
      <c r="AY16" s="9">
        <f t="shared" si="93"/>
        <v>0</v>
      </c>
      <c r="AZ16" s="29" t="str">
        <f t="shared" si="89"/>
        <v>-08:30</v>
      </c>
      <c r="BA16" s="13"/>
      <c r="BB16" s="8"/>
      <c r="BC16" s="7"/>
      <c r="BD16" s="8"/>
      <c r="BE16" s="7"/>
      <c r="BF16" s="9">
        <f t="shared" si="94"/>
        <v>0</v>
      </c>
      <c r="BG16" s="29" t="str">
        <f t="shared" si="89"/>
        <v>-08:30</v>
      </c>
      <c r="BH16" s="13"/>
      <c r="BI16" s="8"/>
      <c r="BJ16" s="7"/>
      <c r="BK16" s="8"/>
      <c r="BL16" s="7"/>
      <c r="BM16" s="9">
        <f t="shared" si="95"/>
        <v>0</v>
      </c>
      <c r="BN16" s="29" t="str">
        <f t="shared" si="89"/>
        <v>-08:30</v>
      </c>
      <c r="BO16" s="13"/>
      <c r="BP16" s="8"/>
      <c r="BQ16" s="7"/>
      <c r="BR16" s="8"/>
      <c r="BS16" s="7"/>
      <c r="BT16" s="9">
        <f t="shared" si="96"/>
        <v>0</v>
      </c>
      <c r="BU16" s="29" t="str">
        <f t="shared" si="89"/>
        <v>-08:30</v>
      </c>
      <c r="BV16" s="13"/>
      <c r="BW16" s="8"/>
      <c r="BX16" s="7"/>
      <c r="BY16" s="8"/>
      <c r="BZ16" s="7"/>
      <c r="CA16" s="9">
        <f t="shared" si="97"/>
        <v>0</v>
      </c>
      <c r="CB16" s="29" t="str">
        <f t="shared" si="89"/>
        <v>-08:30</v>
      </c>
      <c r="CC16" s="13"/>
      <c r="CD16" s="8"/>
      <c r="CE16" s="7"/>
      <c r="CF16" s="8"/>
      <c r="CG16" s="7"/>
      <c r="CH16" s="9">
        <f t="shared" si="98"/>
        <v>0</v>
      </c>
      <c r="CI16" s="29" t="str">
        <f t="shared" si="89"/>
        <v>-08:30</v>
      </c>
      <c r="CJ16" s="13"/>
      <c r="CK16" s="8"/>
      <c r="CL16" s="7"/>
      <c r="CM16" s="8"/>
      <c r="CN16" s="7"/>
      <c r="CO16" s="9">
        <f t="shared" si="99"/>
        <v>0</v>
      </c>
      <c r="CP16" s="29" t="str">
        <f t="shared" si="100"/>
        <v>-08:30</v>
      </c>
      <c r="CQ16" s="13"/>
      <c r="CR16" s="8"/>
      <c r="CS16" s="7"/>
      <c r="CT16" s="8"/>
      <c r="CU16" s="7"/>
      <c r="CV16" s="9">
        <f t="shared" si="101"/>
        <v>0</v>
      </c>
      <c r="CW16" s="29" t="str">
        <f t="shared" si="100"/>
        <v>-08:30</v>
      </c>
      <c r="CX16" s="13"/>
      <c r="CY16" s="8"/>
      <c r="CZ16" s="7"/>
      <c r="DA16" s="8"/>
      <c r="DB16" s="7"/>
      <c r="DC16" s="9">
        <f t="shared" si="102"/>
        <v>0</v>
      </c>
      <c r="DD16" s="29" t="str">
        <f t="shared" si="100"/>
        <v>-08:30</v>
      </c>
      <c r="DE16" s="13"/>
      <c r="DF16" s="8"/>
      <c r="DG16" s="7"/>
      <c r="DH16" s="8"/>
      <c r="DI16" s="7"/>
      <c r="DJ16" s="9">
        <f t="shared" si="103"/>
        <v>0</v>
      </c>
      <c r="DK16" s="29" t="str">
        <f t="shared" si="100"/>
        <v>-08:30</v>
      </c>
      <c r="DL16" s="13"/>
      <c r="DM16" s="8"/>
      <c r="DN16" s="7"/>
      <c r="DO16" s="8"/>
      <c r="DP16" s="7"/>
      <c r="DQ16" s="9">
        <f t="shared" si="104"/>
        <v>0</v>
      </c>
      <c r="DR16" s="29" t="str">
        <f t="shared" si="100"/>
        <v>-08:30</v>
      </c>
      <c r="DS16" s="13"/>
      <c r="DT16" s="8"/>
      <c r="DU16" s="7"/>
      <c r="DV16" s="8"/>
      <c r="DW16" s="7"/>
      <c r="DX16" s="9">
        <f t="shared" si="105"/>
        <v>0</v>
      </c>
      <c r="DY16" s="29" t="str">
        <f t="shared" si="100"/>
        <v>-08:30</v>
      </c>
      <c r="DZ16" s="13"/>
      <c r="EA16" s="8"/>
      <c r="EB16" s="7"/>
      <c r="EC16" s="8"/>
      <c r="ED16" s="7"/>
      <c r="EE16" s="9">
        <f t="shared" si="106"/>
        <v>0</v>
      </c>
      <c r="EF16" s="29" t="str">
        <f t="shared" si="107"/>
        <v>-08:30</v>
      </c>
      <c r="EG16" s="13"/>
      <c r="EH16" s="8"/>
      <c r="EI16" s="7"/>
      <c r="EJ16" s="8"/>
      <c r="EK16" s="7"/>
      <c r="EL16" s="9">
        <f t="shared" si="108"/>
        <v>0</v>
      </c>
      <c r="EM16" s="29" t="str">
        <f t="shared" ref="EM16" si="240">IF($A$12&gt;EL16,"-","")&amp;TEXT(ABS($A$12-EL16),"[hh]:mm")</f>
        <v>-08:30</v>
      </c>
      <c r="EN16" s="13"/>
      <c r="EO16" s="8"/>
      <c r="EP16" s="7"/>
      <c r="EQ16" s="8"/>
      <c r="ER16" s="7"/>
      <c r="ES16" s="9">
        <f t="shared" si="110"/>
        <v>0</v>
      </c>
      <c r="ET16" s="29" t="str">
        <f t="shared" ref="ET16" si="241">IF($A$12&gt;ES16,"-","")&amp;TEXT(ABS($A$12-ES16),"[hh]:mm")</f>
        <v>-08:30</v>
      </c>
      <c r="EU16" s="13"/>
      <c r="EV16" s="8"/>
      <c r="EW16" s="7"/>
      <c r="EX16" s="8"/>
      <c r="EY16" s="7"/>
      <c r="EZ16" s="9">
        <f t="shared" si="112"/>
        <v>0</v>
      </c>
      <c r="FA16" s="29" t="str">
        <f t="shared" ref="FA16" si="242">IF($A$12&gt;EZ16,"-","")&amp;TEXT(ABS($A$12-EZ16),"[hh]:mm")</f>
        <v>-08:30</v>
      </c>
      <c r="FB16" s="13"/>
      <c r="FC16" s="8"/>
      <c r="FD16" s="7"/>
      <c r="FE16" s="8"/>
      <c r="FF16" s="7"/>
      <c r="FG16" s="9">
        <f t="shared" si="114"/>
        <v>0</v>
      </c>
      <c r="FH16" s="29" t="str">
        <f t="shared" ref="FH16" si="243">IF($A$12&gt;FG16,"-","")&amp;TEXT(ABS($A$12-FG16),"[hh]:mm")</f>
        <v>-08:30</v>
      </c>
      <c r="FI16" s="13"/>
      <c r="FJ16" s="8"/>
      <c r="FK16" s="7"/>
      <c r="FL16" s="8"/>
      <c r="FM16" s="7"/>
      <c r="FN16" s="9">
        <f t="shared" si="116"/>
        <v>0</v>
      </c>
      <c r="FO16" s="29" t="str">
        <f t="shared" ref="FO16" si="244">IF($A$12&gt;FN16,"-","")&amp;TEXT(ABS($A$12-FN16),"[hh]:mm")</f>
        <v>-08:30</v>
      </c>
      <c r="FP16" s="13"/>
      <c r="FQ16" s="8"/>
      <c r="FR16" s="7"/>
      <c r="FS16" s="8"/>
      <c r="FT16" s="7"/>
      <c r="FU16" s="9">
        <f t="shared" si="118"/>
        <v>0</v>
      </c>
      <c r="FV16" s="29" t="str">
        <f t="shared" ref="FV16" si="245">IF($A$12&gt;FU16,"-","")&amp;TEXT(ABS($A$12-FU16),"[hh]:mm")</f>
        <v>-08:30</v>
      </c>
      <c r="FW16" s="13"/>
      <c r="FX16" s="8"/>
      <c r="FY16" s="7"/>
      <c r="FZ16" s="8"/>
      <c r="GA16" s="7"/>
      <c r="GB16" s="9">
        <f t="shared" si="120"/>
        <v>0</v>
      </c>
      <c r="GC16" s="29" t="str">
        <f t="shared" ref="GC16" si="246">IF($A$12&gt;GB16,"-","")&amp;TEXT(ABS($A$12-GB16),"[hh]:mm")</f>
        <v>-08:30</v>
      </c>
      <c r="GD16" s="13"/>
      <c r="GE16" s="8"/>
      <c r="GF16" s="7"/>
      <c r="GG16" s="8"/>
      <c r="GH16" s="7"/>
      <c r="GI16" s="9">
        <f t="shared" si="122"/>
        <v>0</v>
      </c>
      <c r="GJ16" s="29" t="str">
        <f t="shared" ref="GJ16" si="247">IF($A$12&gt;GI16,"-","")&amp;TEXT(ABS($A$12-GI16),"[hh]:mm")</f>
        <v>-08:30</v>
      </c>
      <c r="GK16" s="13"/>
      <c r="GL16" s="8"/>
      <c r="GM16" s="7"/>
      <c r="GN16" s="8"/>
      <c r="GO16" s="7"/>
      <c r="GP16" s="9">
        <f t="shared" si="124"/>
        <v>0</v>
      </c>
      <c r="GQ16" s="29" t="str">
        <f t="shared" ref="GQ16" si="248">IF($A$12&gt;GP16,"-","")&amp;TEXT(ABS($A$12-GP16),"[hh]:mm")</f>
        <v>-08:30</v>
      </c>
      <c r="GR16" s="13"/>
      <c r="GS16" s="8"/>
      <c r="GT16" s="7"/>
      <c r="GU16" s="8"/>
      <c r="GV16" s="7"/>
      <c r="GW16" s="9">
        <f t="shared" si="126"/>
        <v>0</v>
      </c>
      <c r="GX16" s="29" t="str">
        <f t="shared" ref="GX16" si="249">IF($A$12&gt;GW16,"-","")&amp;TEXT(ABS($A$12-GW16),"[hh]:mm")</f>
        <v>-08:30</v>
      </c>
      <c r="GY16" s="13"/>
      <c r="GZ16" s="8"/>
      <c r="HA16" s="7"/>
      <c r="HB16" s="8"/>
      <c r="HC16" s="7"/>
      <c r="HD16" s="9">
        <f t="shared" si="128"/>
        <v>0</v>
      </c>
      <c r="HE16" s="29" t="str">
        <f t="shared" ref="HE16" si="250">IF($A$12&gt;HD16,"-","")&amp;TEXT(ABS($A$12-HD16),"[hh]:mm")</f>
        <v>-08:30</v>
      </c>
      <c r="HF16" s="13"/>
      <c r="HG16" s="8"/>
      <c r="HH16" s="7"/>
      <c r="HI16" s="8"/>
      <c r="HJ16" s="7"/>
      <c r="HK16" s="9">
        <f t="shared" si="130"/>
        <v>0</v>
      </c>
      <c r="HL16" s="29" t="str">
        <f t="shared" ref="HL16" si="251">IF($A$12&gt;HK16,"-","")&amp;TEXT(ABS($A$12-HK16),"[hh]:mm")</f>
        <v>-08:30</v>
      </c>
      <c r="HM16" s="13"/>
      <c r="HN16" s="33">
        <f t="shared" si="155"/>
        <v>0</v>
      </c>
      <c r="HO16" s="25">
        <f t="shared" si="132"/>
        <v>0</v>
      </c>
      <c r="HP16" s="25">
        <f t="shared" si="133"/>
        <v>0</v>
      </c>
      <c r="HQ16" s="25">
        <f t="shared" si="134"/>
        <v>0</v>
      </c>
      <c r="HR16" s="25">
        <f t="shared" si="135"/>
        <v>0</v>
      </c>
      <c r="HS16" s="25">
        <f t="shared" si="136"/>
        <v>0</v>
      </c>
      <c r="HT16" s="25">
        <f t="shared" si="137"/>
        <v>0</v>
      </c>
      <c r="HU16" s="25">
        <f t="shared" si="138"/>
        <v>0</v>
      </c>
      <c r="HV16" s="25">
        <f t="shared" si="139"/>
        <v>0</v>
      </c>
      <c r="HW16" s="25">
        <f t="shared" si="140"/>
        <v>0</v>
      </c>
      <c r="HX16" s="25">
        <f t="shared" si="141"/>
        <v>0</v>
      </c>
    </row>
    <row r="17" spans="2:232" ht="15.75">
      <c r="B17" s="109">
        <f>Données!E24</f>
        <v>0</v>
      </c>
      <c r="C17" s="110"/>
      <c r="D17" s="110"/>
      <c r="E17" s="8"/>
      <c r="F17" s="7"/>
      <c r="G17" s="8"/>
      <c r="H17" s="7"/>
      <c r="I17" s="9">
        <f t="shared" si="85"/>
        <v>0</v>
      </c>
      <c r="J17" s="29" t="str">
        <f t="shared" si="142"/>
        <v>-08:30</v>
      </c>
      <c r="K17" s="22"/>
      <c r="L17" s="8"/>
      <c r="M17" s="7"/>
      <c r="N17" s="8"/>
      <c r="O17" s="7"/>
      <c r="P17" s="9">
        <f t="shared" si="86"/>
        <v>0</v>
      </c>
      <c r="Q17" s="29" t="str">
        <f t="shared" si="87"/>
        <v>-08:30</v>
      </c>
      <c r="R17" s="22"/>
      <c r="S17" s="8"/>
      <c r="T17" s="7"/>
      <c r="U17" s="8"/>
      <c r="V17" s="7"/>
      <c r="W17" s="9">
        <f t="shared" si="88"/>
        <v>0</v>
      </c>
      <c r="X17" s="29" t="str">
        <f t="shared" si="89"/>
        <v>-08:30</v>
      </c>
      <c r="Y17" s="22"/>
      <c r="Z17" s="8"/>
      <c r="AA17" s="7"/>
      <c r="AB17" s="8"/>
      <c r="AC17" s="7"/>
      <c r="AD17" s="9">
        <f t="shared" si="90"/>
        <v>0</v>
      </c>
      <c r="AE17" s="29" t="str">
        <f t="shared" si="89"/>
        <v>-08:30</v>
      </c>
      <c r="AF17" s="22"/>
      <c r="AG17" s="8"/>
      <c r="AH17" s="7"/>
      <c r="AI17" s="8"/>
      <c r="AJ17" s="7"/>
      <c r="AK17" s="9">
        <f t="shared" si="91"/>
        <v>0</v>
      </c>
      <c r="AL17" s="29" t="str">
        <f t="shared" si="89"/>
        <v>-08:30</v>
      </c>
      <c r="AM17" s="22"/>
      <c r="AN17" s="8"/>
      <c r="AO17" s="7"/>
      <c r="AP17" s="8"/>
      <c r="AQ17" s="7"/>
      <c r="AR17" s="9">
        <f t="shared" si="92"/>
        <v>0</v>
      </c>
      <c r="AS17" s="29" t="str">
        <f t="shared" si="89"/>
        <v>-08:30</v>
      </c>
      <c r="AT17" s="22"/>
      <c r="AU17" s="8"/>
      <c r="AV17" s="7"/>
      <c r="AW17" s="8"/>
      <c r="AX17" s="7"/>
      <c r="AY17" s="9">
        <f t="shared" si="93"/>
        <v>0</v>
      </c>
      <c r="AZ17" s="29" t="str">
        <f t="shared" si="89"/>
        <v>-08:30</v>
      </c>
      <c r="BA17" s="22"/>
      <c r="BB17" s="8"/>
      <c r="BC17" s="7"/>
      <c r="BD17" s="8"/>
      <c r="BE17" s="7"/>
      <c r="BF17" s="9">
        <f t="shared" si="94"/>
        <v>0</v>
      </c>
      <c r="BG17" s="29" t="str">
        <f t="shared" si="89"/>
        <v>-08:30</v>
      </c>
      <c r="BH17" s="22"/>
      <c r="BI17" s="8"/>
      <c r="BJ17" s="7"/>
      <c r="BK17" s="8"/>
      <c r="BL17" s="7"/>
      <c r="BM17" s="9">
        <f t="shared" si="95"/>
        <v>0</v>
      </c>
      <c r="BN17" s="29" t="str">
        <f t="shared" si="89"/>
        <v>-08:30</v>
      </c>
      <c r="BO17" s="22"/>
      <c r="BP17" s="8"/>
      <c r="BQ17" s="7"/>
      <c r="BR17" s="8"/>
      <c r="BS17" s="7"/>
      <c r="BT17" s="9">
        <f t="shared" si="96"/>
        <v>0</v>
      </c>
      <c r="BU17" s="29" t="str">
        <f t="shared" si="89"/>
        <v>-08:30</v>
      </c>
      <c r="BV17" s="22"/>
      <c r="BW17" s="8"/>
      <c r="BX17" s="7"/>
      <c r="BY17" s="8"/>
      <c r="BZ17" s="7"/>
      <c r="CA17" s="9">
        <f t="shared" si="97"/>
        <v>0</v>
      </c>
      <c r="CB17" s="29" t="str">
        <f t="shared" si="89"/>
        <v>-08:30</v>
      </c>
      <c r="CC17" s="22"/>
      <c r="CD17" s="8"/>
      <c r="CE17" s="7"/>
      <c r="CF17" s="8"/>
      <c r="CG17" s="7"/>
      <c r="CH17" s="9">
        <f t="shared" si="98"/>
        <v>0</v>
      </c>
      <c r="CI17" s="29" t="str">
        <f t="shared" si="89"/>
        <v>-08:30</v>
      </c>
      <c r="CJ17" s="22"/>
      <c r="CK17" s="8"/>
      <c r="CL17" s="7"/>
      <c r="CM17" s="8"/>
      <c r="CN17" s="7"/>
      <c r="CO17" s="9">
        <f t="shared" si="99"/>
        <v>0</v>
      </c>
      <c r="CP17" s="29" t="str">
        <f t="shared" si="100"/>
        <v>-08:30</v>
      </c>
      <c r="CQ17" s="22"/>
      <c r="CR17" s="8"/>
      <c r="CS17" s="7"/>
      <c r="CT17" s="8"/>
      <c r="CU17" s="7"/>
      <c r="CV17" s="9">
        <f t="shared" si="101"/>
        <v>0</v>
      </c>
      <c r="CW17" s="29" t="str">
        <f t="shared" si="100"/>
        <v>-08:30</v>
      </c>
      <c r="CX17" s="22"/>
      <c r="CY17" s="8"/>
      <c r="CZ17" s="7"/>
      <c r="DA17" s="8"/>
      <c r="DB17" s="7"/>
      <c r="DC17" s="9">
        <f t="shared" si="102"/>
        <v>0</v>
      </c>
      <c r="DD17" s="29" t="str">
        <f t="shared" si="100"/>
        <v>-08:30</v>
      </c>
      <c r="DE17" s="22"/>
      <c r="DF17" s="8"/>
      <c r="DG17" s="7"/>
      <c r="DH17" s="8"/>
      <c r="DI17" s="7"/>
      <c r="DJ17" s="9">
        <f t="shared" si="103"/>
        <v>0</v>
      </c>
      <c r="DK17" s="29" t="str">
        <f t="shared" si="100"/>
        <v>-08:30</v>
      </c>
      <c r="DL17" s="22"/>
      <c r="DM17" s="8"/>
      <c r="DN17" s="7"/>
      <c r="DO17" s="8"/>
      <c r="DP17" s="7"/>
      <c r="DQ17" s="9">
        <f t="shared" si="104"/>
        <v>0</v>
      </c>
      <c r="DR17" s="29" t="str">
        <f t="shared" si="100"/>
        <v>-08:30</v>
      </c>
      <c r="DS17" s="22"/>
      <c r="DT17" s="8"/>
      <c r="DU17" s="7"/>
      <c r="DV17" s="8"/>
      <c r="DW17" s="7"/>
      <c r="DX17" s="9">
        <f t="shared" si="105"/>
        <v>0</v>
      </c>
      <c r="DY17" s="29" t="str">
        <f t="shared" si="100"/>
        <v>-08:30</v>
      </c>
      <c r="DZ17" s="22"/>
      <c r="EA17" s="8"/>
      <c r="EB17" s="7"/>
      <c r="EC17" s="8"/>
      <c r="ED17" s="7"/>
      <c r="EE17" s="9">
        <f t="shared" si="106"/>
        <v>0</v>
      </c>
      <c r="EF17" s="29" t="str">
        <f t="shared" si="107"/>
        <v>-08:30</v>
      </c>
      <c r="EG17" s="22"/>
      <c r="EH17" s="8"/>
      <c r="EI17" s="7"/>
      <c r="EJ17" s="8"/>
      <c r="EK17" s="7"/>
      <c r="EL17" s="9">
        <f t="shared" si="108"/>
        <v>0</v>
      </c>
      <c r="EM17" s="29" t="str">
        <f t="shared" ref="EM17" si="252">IF($A$12&gt;EL17,"-","")&amp;TEXT(ABS($A$12-EL17),"[hh]:mm")</f>
        <v>-08:30</v>
      </c>
      <c r="EN17" s="22"/>
      <c r="EO17" s="8"/>
      <c r="EP17" s="7"/>
      <c r="EQ17" s="8"/>
      <c r="ER17" s="7"/>
      <c r="ES17" s="9">
        <f t="shared" si="110"/>
        <v>0</v>
      </c>
      <c r="ET17" s="29" t="str">
        <f t="shared" ref="ET17" si="253">IF($A$12&gt;ES17,"-","")&amp;TEXT(ABS($A$12-ES17),"[hh]:mm")</f>
        <v>-08:30</v>
      </c>
      <c r="EU17" s="22"/>
      <c r="EV17" s="8"/>
      <c r="EW17" s="7"/>
      <c r="EX17" s="8"/>
      <c r="EY17" s="7"/>
      <c r="EZ17" s="9">
        <f t="shared" si="112"/>
        <v>0</v>
      </c>
      <c r="FA17" s="29" t="str">
        <f t="shared" ref="FA17" si="254">IF($A$12&gt;EZ17,"-","")&amp;TEXT(ABS($A$12-EZ17),"[hh]:mm")</f>
        <v>-08:30</v>
      </c>
      <c r="FB17" s="22"/>
      <c r="FC17" s="8"/>
      <c r="FD17" s="7"/>
      <c r="FE17" s="8"/>
      <c r="FF17" s="7"/>
      <c r="FG17" s="9">
        <f t="shared" si="114"/>
        <v>0</v>
      </c>
      <c r="FH17" s="29" t="str">
        <f t="shared" ref="FH17" si="255">IF($A$12&gt;FG17,"-","")&amp;TEXT(ABS($A$12-FG17),"[hh]:mm")</f>
        <v>-08:30</v>
      </c>
      <c r="FI17" s="22"/>
      <c r="FJ17" s="8"/>
      <c r="FK17" s="7"/>
      <c r="FL17" s="8"/>
      <c r="FM17" s="7"/>
      <c r="FN17" s="9">
        <f t="shared" si="116"/>
        <v>0</v>
      </c>
      <c r="FO17" s="29" t="str">
        <f t="shared" ref="FO17" si="256">IF($A$12&gt;FN17,"-","")&amp;TEXT(ABS($A$12-FN17),"[hh]:mm")</f>
        <v>-08:30</v>
      </c>
      <c r="FP17" s="22"/>
      <c r="FQ17" s="8"/>
      <c r="FR17" s="7"/>
      <c r="FS17" s="8"/>
      <c r="FT17" s="7"/>
      <c r="FU17" s="9">
        <f t="shared" si="118"/>
        <v>0</v>
      </c>
      <c r="FV17" s="29" t="str">
        <f t="shared" ref="FV17" si="257">IF($A$12&gt;FU17,"-","")&amp;TEXT(ABS($A$12-FU17),"[hh]:mm")</f>
        <v>-08:30</v>
      </c>
      <c r="FW17" s="22"/>
      <c r="FX17" s="8"/>
      <c r="FY17" s="7"/>
      <c r="FZ17" s="8"/>
      <c r="GA17" s="7"/>
      <c r="GB17" s="9">
        <f t="shared" si="120"/>
        <v>0</v>
      </c>
      <c r="GC17" s="29" t="str">
        <f t="shared" ref="GC17" si="258">IF($A$12&gt;GB17,"-","")&amp;TEXT(ABS($A$12-GB17),"[hh]:mm")</f>
        <v>-08:30</v>
      </c>
      <c r="GD17" s="22"/>
      <c r="GE17" s="8"/>
      <c r="GF17" s="7"/>
      <c r="GG17" s="8"/>
      <c r="GH17" s="7"/>
      <c r="GI17" s="9">
        <f t="shared" si="122"/>
        <v>0</v>
      </c>
      <c r="GJ17" s="29" t="str">
        <f t="shared" ref="GJ17" si="259">IF($A$12&gt;GI17,"-","")&amp;TEXT(ABS($A$12-GI17),"[hh]:mm")</f>
        <v>-08:30</v>
      </c>
      <c r="GK17" s="22"/>
      <c r="GL17" s="8"/>
      <c r="GM17" s="7"/>
      <c r="GN17" s="8"/>
      <c r="GO17" s="7"/>
      <c r="GP17" s="9">
        <f t="shared" si="124"/>
        <v>0</v>
      </c>
      <c r="GQ17" s="29" t="str">
        <f t="shared" ref="GQ17" si="260">IF($A$12&gt;GP17,"-","")&amp;TEXT(ABS($A$12-GP17),"[hh]:mm")</f>
        <v>-08:30</v>
      </c>
      <c r="GR17" s="22"/>
      <c r="GS17" s="8"/>
      <c r="GT17" s="7"/>
      <c r="GU17" s="8"/>
      <c r="GV17" s="7"/>
      <c r="GW17" s="9">
        <f t="shared" si="126"/>
        <v>0</v>
      </c>
      <c r="GX17" s="29" t="str">
        <f t="shared" ref="GX17" si="261">IF($A$12&gt;GW17,"-","")&amp;TEXT(ABS($A$12-GW17),"[hh]:mm")</f>
        <v>-08:30</v>
      </c>
      <c r="GY17" s="22"/>
      <c r="GZ17" s="8"/>
      <c r="HA17" s="7"/>
      <c r="HB17" s="8"/>
      <c r="HC17" s="7"/>
      <c r="HD17" s="9">
        <f t="shared" si="128"/>
        <v>0</v>
      </c>
      <c r="HE17" s="29" t="str">
        <f t="shared" ref="HE17" si="262">IF($A$12&gt;HD17,"-","")&amp;TEXT(ABS($A$12-HD17),"[hh]:mm")</f>
        <v>-08:30</v>
      </c>
      <c r="HF17" s="22"/>
      <c r="HG17" s="8"/>
      <c r="HH17" s="7"/>
      <c r="HI17" s="8"/>
      <c r="HJ17" s="7"/>
      <c r="HK17" s="9">
        <f t="shared" si="130"/>
        <v>0</v>
      </c>
      <c r="HL17" s="29" t="str">
        <f t="shared" ref="HL17" si="263">IF($A$12&gt;HK17,"-","")&amp;TEXT(ABS($A$12-HK17),"[hh]:mm")</f>
        <v>-08:30</v>
      </c>
      <c r="HM17" s="22"/>
      <c r="HN17" s="33">
        <f t="shared" si="155"/>
        <v>0</v>
      </c>
      <c r="HO17" s="25">
        <f t="shared" si="132"/>
        <v>0</v>
      </c>
      <c r="HP17" s="25">
        <f t="shared" si="133"/>
        <v>0</v>
      </c>
      <c r="HQ17" s="25">
        <f t="shared" si="134"/>
        <v>0</v>
      </c>
      <c r="HR17" s="25">
        <f t="shared" si="135"/>
        <v>0</v>
      </c>
      <c r="HS17" s="25">
        <f t="shared" si="136"/>
        <v>0</v>
      </c>
      <c r="HT17" s="25">
        <f t="shared" si="137"/>
        <v>0</v>
      </c>
      <c r="HU17" s="25">
        <f t="shared" si="138"/>
        <v>0</v>
      </c>
      <c r="HV17" s="25">
        <f t="shared" si="139"/>
        <v>0</v>
      </c>
      <c r="HW17" s="25">
        <f t="shared" si="140"/>
        <v>0</v>
      </c>
      <c r="HX17" s="25">
        <f t="shared" si="141"/>
        <v>0</v>
      </c>
    </row>
    <row r="18" spans="2:232" ht="15.75">
      <c r="B18" s="109">
        <f>Données!E25</f>
        <v>0</v>
      </c>
      <c r="C18" s="110"/>
      <c r="D18" s="110"/>
      <c r="E18" s="8"/>
      <c r="F18" s="7"/>
      <c r="G18" s="8"/>
      <c r="H18" s="7"/>
      <c r="I18" s="9">
        <f t="shared" si="85"/>
        <v>0</v>
      </c>
      <c r="J18" s="29" t="str">
        <f t="shared" si="142"/>
        <v>-08:30</v>
      </c>
      <c r="K18" s="13"/>
      <c r="L18" s="8"/>
      <c r="M18" s="7"/>
      <c r="N18" s="8"/>
      <c r="O18" s="7"/>
      <c r="P18" s="9">
        <f t="shared" si="86"/>
        <v>0</v>
      </c>
      <c r="Q18" s="29" t="str">
        <f t="shared" si="87"/>
        <v>-08:30</v>
      </c>
      <c r="R18" s="13"/>
      <c r="S18" s="8"/>
      <c r="T18" s="7"/>
      <c r="U18" s="8"/>
      <c r="V18" s="7"/>
      <c r="W18" s="9">
        <f t="shared" si="88"/>
        <v>0</v>
      </c>
      <c r="X18" s="29" t="str">
        <f t="shared" si="89"/>
        <v>-08:30</v>
      </c>
      <c r="Y18" s="13"/>
      <c r="Z18" s="8"/>
      <c r="AA18" s="7"/>
      <c r="AB18" s="8"/>
      <c r="AC18" s="7"/>
      <c r="AD18" s="9">
        <f t="shared" si="90"/>
        <v>0</v>
      </c>
      <c r="AE18" s="29" t="str">
        <f t="shared" si="89"/>
        <v>-08:30</v>
      </c>
      <c r="AF18" s="13"/>
      <c r="AG18" s="8"/>
      <c r="AH18" s="7"/>
      <c r="AI18" s="8"/>
      <c r="AJ18" s="7"/>
      <c r="AK18" s="9">
        <f t="shared" si="91"/>
        <v>0</v>
      </c>
      <c r="AL18" s="29" t="str">
        <f t="shared" si="89"/>
        <v>-08:30</v>
      </c>
      <c r="AM18" s="13"/>
      <c r="AN18" s="8"/>
      <c r="AO18" s="7"/>
      <c r="AP18" s="8"/>
      <c r="AQ18" s="7"/>
      <c r="AR18" s="9">
        <f t="shared" si="92"/>
        <v>0</v>
      </c>
      <c r="AS18" s="29" t="str">
        <f t="shared" si="89"/>
        <v>-08:30</v>
      </c>
      <c r="AT18" s="13"/>
      <c r="AU18" s="8"/>
      <c r="AV18" s="7"/>
      <c r="AW18" s="8"/>
      <c r="AX18" s="7"/>
      <c r="AY18" s="9">
        <f t="shared" si="93"/>
        <v>0</v>
      </c>
      <c r="AZ18" s="29" t="str">
        <f t="shared" si="89"/>
        <v>-08:30</v>
      </c>
      <c r="BA18" s="13"/>
      <c r="BB18" s="8"/>
      <c r="BC18" s="7"/>
      <c r="BD18" s="8"/>
      <c r="BE18" s="7"/>
      <c r="BF18" s="9">
        <f t="shared" si="94"/>
        <v>0</v>
      </c>
      <c r="BG18" s="29" t="str">
        <f t="shared" si="89"/>
        <v>-08:30</v>
      </c>
      <c r="BH18" s="13"/>
      <c r="BI18" s="8"/>
      <c r="BJ18" s="7"/>
      <c r="BK18" s="8"/>
      <c r="BL18" s="7"/>
      <c r="BM18" s="9">
        <f t="shared" si="95"/>
        <v>0</v>
      </c>
      <c r="BN18" s="29" t="str">
        <f t="shared" si="89"/>
        <v>-08:30</v>
      </c>
      <c r="BO18" s="13"/>
      <c r="BP18" s="8"/>
      <c r="BQ18" s="7"/>
      <c r="BR18" s="8"/>
      <c r="BS18" s="7"/>
      <c r="BT18" s="9">
        <f t="shared" si="96"/>
        <v>0</v>
      </c>
      <c r="BU18" s="29" t="str">
        <f t="shared" si="89"/>
        <v>-08:30</v>
      </c>
      <c r="BV18" s="13"/>
      <c r="BW18" s="8"/>
      <c r="BX18" s="7"/>
      <c r="BY18" s="8"/>
      <c r="BZ18" s="7"/>
      <c r="CA18" s="9">
        <f t="shared" si="97"/>
        <v>0</v>
      </c>
      <c r="CB18" s="29" t="str">
        <f t="shared" si="89"/>
        <v>-08:30</v>
      </c>
      <c r="CC18" s="13"/>
      <c r="CD18" s="8"/>
      <c r="CE18" s="7"/>
      <c r="CF18" s="8"/>
      <c r="CG18" s="7"/>
      <c r="CH18" s="9">
        <f t="shared" si="98"/>
        <v>0</v>
      </c>
      <c r="CI18" s="29" t="str">
        <f t="shared" si="89"/>
        <v>-08:30</v>
      </c>
      <c r="CJ18" s="13"/>
      <c r="CK18" s="8"/>
      <c r="CL18" s="7"/>
      <c r="CM18" s="8"/>
      <c r="CN18" s="7"/>
      <c r="CO18" s="9">
        <f t="shared" si="99"/>
        <v>0</v>
      </c>
      <c r="CP18" s="29" t="str">
        <f t="shared" si="100"/>
        <v>-08:30</v>
      </c>
      <c r="CQ18" s="13"/>
      <c r="CR18" s="8"/>
      <c r="CS18" s="7"/>
      <c r="CT18" s="8"/>
      <c r="CU18" s="7"/>
      <c r="CV18" s="9">
        <f t="shared" si="101"/>
        <v>0</v>
      </c>
      <c r="CW18" s="29" t="str">
        <f t="shared" si="100"/>
        <v>-08:30</v>
      </c>
      <c r="CX18" s="13"/>
      <c r="CY18" s="8"/>
      <c r="CZ18" s="7"/>
      <c r="DA18" s="8"/>
      <c r="DB18" s="7"/>
      <c r="DC18" s="9">
        <f t="shared" si="102"/>
        <v>0</v>
      </c>
      <c r="DD18" s="29" t="str">
        <f t="shared" si="100"/>
        <v>-08:30</v>
      </c>
      <c r="DE18" s="13"/>
      <c r="DF18" s="8"/>
      <c r="DG18" s="7"/>
      <c r="DH18" s="8"/>
      <c r="DI18" s="7"/>
      <c r="DJ18" s="9">
        <f t="shared" si="103"/>
        <v>0</v>
      </c>
      <c r="DK18" s="29" t="str">
        <f t="shared" si="100"/>
        <v>-08:30</v>
      </c>
      <c r="DL18" s="13"/>
      <c r="DM18" s="8"/>
      <c r="DN18" s="7"/>
      <c r="DO18" s="8"/>
      <c r="DP18" s="7"/>
      <c r="DQ18" s="9">
        <f t="shared" si="104"/>
        <v>0</v>
      </c>
      <c r="DR18" s="29" t="str">
        <f t="shared" si="100"/>
        <v>-08:30</v>
      </c>
      <c r="DS18" s="13"/>
      <c r="DT18" s="8"/>
      <c r="DU18" s="7"/>
      <c r="DV18" s="8"/>
      <c r="DW18" s="7"/>
      <c r="DX18" s="9">
        <f t="shared" si="105"/>
        <v>0</v>
      </c>
      <c r="DY18" s="29" t="str">
        <f t="shared" si="100"/>
        <v>-08:30</v>
      </c>
      <c r="DZ18" s="13"/>
      <c r="EA18" s="8"/>
      <c r="EB18" s="7"/>
      <c r="EC18" s="8"/>
      <c r="ED18" s="7"/>
      <c r="EE18" s="9">
        <f t="shared" si="106"/>
        <v>0</v>
      </c>
      <c r="EF18" s="29" t="str">
        <f t="shared" si="107"/>
        <v>-08:30</v>
      </c>
      <c r="EG18" s="13"/>
      <c r="EH18" s="8"/>
      <c r="EI18" s="7"/>
      <c r="EJ18" s="8"/>
      <c r="EK18" s="7"/>
      <c r="EL18" s="9">
        <f t="shared" si="108"/>
        <v>0</v>
      </c>
      <c r="EM18" s="29" t="str">
        <f t="shared" ref="EM18" si="264">IF($A$12&gt;EL18,"-","")&amp;TEXT(ABS($A$12-EL18),"[hh]:mm")</f>
        <v>-08:30</v>
      </c>
      <c r="EN18" s="13"/>
      <c r="EO18" s="8"/>
      <c r="EP18" s="7"/>
      <c r="EQ18" s="8"/>
      <c r="ER18" s="7"/>
      <c r="ES18" s="9">
        <f t="shared" si="110"/>
        <v>0</v>
      </c>
      <c r="ET18" s="29" t="str">
        <f t="shared" ref="ET18" si="265">IF($A$12&gt;ES18,"-","")&amp;TEXT(ABS($A$12-ES18),"[hh]:mm")</f>
        <v>-08:30</v>
      </c>
      <c r="EU18" s="13"/>
      <c r="EV18" s="8"/>
      <c r="EW18" s="7"/>
      <c r="EX18" s="8"/>
      <c r="EY18" s="7"/>
      <c r="EZ18" s="9">
        <f t="shared" si="112"/>
        <v>0</v>
      </c>
      <c r="FA18" s="29" t="str">
        <f t="shared" ref="FA18" si="266">IF($A$12&gt;EZ18,"-","")&amp;TEXT(ABS($A$12-EZ18),"[hh]:mm")</f>
        <v>-08:30</v>
      </c>
      <c r="FB18" s="13"/>
      <c r="FC18" s="8"/>
      <c r="FD18" s="7"/>
      <c r="FE18" s="8"/>
      <c r="FF18" s="7"/>
      <c r="FG18" s="9">
        <f t="shared" si="114"/>
        <v>0</v>
      </c>
      <c r="FH18" s="29" t="str">
        <f t="shared" ref="FH18" si="267">IF($A$12&gt;FG18,"-","")&amp;TEXT(ABS($A$12-FG18),"[hh]:mm")</f>
        <v>-08:30</v>
      </c>
      <c r="FI18" s="13"/>
      <c r="FJ18" s="8"/>
      <c r="FK18" s="7"/>
      <c r="FL18" s="8"/>
      <c r="FM18" s="7"/>
      <c r="FN18" s="9">
        <f t="shared" si="116"/>
        <v>0</v>
      </c>
      <c r="FO18" s="29" t="str">
        <f t="shared" ref="FO18" si="268">IF($A$12&gt;FN18,"-","")&amp;TEXT(ABS($A$12-FN18),"[hh]:mm")</f>
        <v>-08:30</v>
      </c>
      <c r="FP18" s="13"/>
      <c r="FQ18" s="8"/>
      <c r="FR18" s="7"/>
      <c r="FS18" s="8"/>
      <c r="FT18" s="7"/>
      <c r="FU18" s="9">
        <f t="shared" si="118"/>
        <v>0</v>
      </c>
      <c r="FV18" s="29" t="str">
        <f t="shared" ref="FV18" si="269">IF($A$12&gt;FU18,"-","")&amp;TEXT(ABS($A$12-FU18),"[hh]:mm")</f>
        <v>-08:30</v>
      </c>
      <c r="FW18" s="13"/>
      <c r="FX18" s="8"/>
      <c r="FY18" s="7"/>
      <c r="FZ18" s="8"/>
      <c r="GA18" s="7"/>
      <c r="GB18" s="9">
        <f t="shared" si="120"/>
        <v>0</v>
      </c>
      <c r="GC18" s="29" t="str">
        <f t="shared" ref="GC18" si="270">IF($A$12&gt;GB18,"-","")&amp;TEXT(ABS($A$12-GB18),"[hh]:mm")</f>
        <v>-08:30</v>
      </c>
      <c r="GD18" s="13"/>
      <c r="GE18" s="8"/>
      <c r="GF18" s="7"/>
      <c r="GG18" s="8"/>
      <c r="GH18" s="7"/>
      <c r="GI18" s="9">
        <f t="shared" si="122"/>
        <v>0</v>
      </c>
      <c r="GJ18" s="29" t="str">
        <f t="shared" ref="GJ18" si="271">IF($A$12&gt;GI18,"-","")&amp;TEXT(ABS($A$12-GI18),"[hh]:mm")</f>
        <v>-08:30</v>
      </c>
      <c r="GK18" s="13"/>
      <c r="GL18" s="8"/>
      <c r="GM18" s="7"/>
      <c r="GN18" s="8"/>
      <c r="GO18" s="7"/>
      <c r="GP18" s="9">
        <f t="shared" si="124"/>
        <v>0</v>
      </c>
      <c r="GQ18" s="29" t="str">
        <f t="shared" ref="GQ18" si="272">IF($A$12&gt;GP18,"-","")&amp;TEXT(ABS($A$12-GP18),"[hh]:mm")</f>
        <v>-08:30</v>
      </c>
      <c r="GR18" s="13"/>
      <c r="GS18" s="8"/>
      <c r="GT18" s="7"/>
      <c r="GU18" s="8"/>
      <c r="GV18" s="7"/>
      <c r="GW18" s="9">
        <f t="shared" si="126"/>
        <v>0</v>
      </c>
      <c r="GX18" s="29" t="str">
        <f t="shared" ref="GX18" si="273">IF($A$12&gt;GW18,"-","")&amp;TEXT(ABS($A$12-GW18),"[hh]:mm")</f>
        <v>-08:30</v>
      </c>
      <c r="GY18" s="13"/>
      <c r="GZ18" s="8"/>
      <c r="HA18" s="7"/>
      <c r="HB18" s="8"/>
      <c r="HC18" s="7"/>
      <c r="HD18" s="9">
        <f t="shared" si="128"/>
        <v>0</v>
      </c>
      <c r="HE18" s="29" t="str">
        <f t="shared" ref="HE18" si="274">IF($A$12&gt;HD18,"-","")&amp;TEXT(ABS($A$12-HD18),"[hh]:mm")</f>
        <v>-08:30</v>
      </c>
      <c r="HF18" s="13"/>
      <c r="HG18" s="8"/>
      <c r="HH18" s="7"/>
      <c r="HI18" s="8"/>
      <c r="HJ18" s="7"/>
      <c r="HK18" s="9">
        <f t="shared" si="130"/>
        <v>0</v>
      </c>
      <c r="HL18" s="29" t="str">
        <f t="shared" ref="HL18" si="275">IF($A$12&gt;HK18,"-","")&amp;TEXT(ABS($A$12-HK18),"[hh]:mm")</f>
        <v>-08:30</v>
      </c>
      <c r="HM18" s="13"/>
      <c r="HN18" s="33">
        <f t="shared" si="155"/>
        <v>0</v>
      </c>
      <c r="HO18" s="25">
        <f t="shared" si="132"/>
        <v>0</v>
      </c>
      <c r="HP18" s="25">
        <f t="shared" si="133"/>
        <v>0</v>
      </c>
      <c r="HQ18" s="25">
        <f t="shared" si="134"/>
        <v>0</v>
      </c>
      <c r="HR18" s="25">
        <f t="shared" si="135"/>
        <v>0</v>
      </c>
      <c r="HS18" s="25">
        <f t="shared" si="136"/>
        <v>0</v>
      </c>
      <c r="HT18" s="25">
        <f t="shared" si="137"/>
        <v>0</v>
      </c>
      <c r="HU18" s="25">
        <f t="shared" si="138"/>
        <v>0</v>
      </c>
      <c r="HV18" s="25">
        <f t="shared" si="139"/>
        <v>0</v>
      </c>
      <c r="HW18" s="25">
        <f t="shared" si="140"/>
        <v>0</v>
      </c>
      <c r="HX18" s="25">
        <f t="shared" si="141"/>
        <v>0</v>
      </c>
    </row>
    <row r="19" spans="2:232" ht="15.75">
      <c r="B19" s="109">
        <f>Données!E26</f>
        <v>0</v>
      </c>
      <c r="C19" s="110"/>
      <c r="D19" s="110"/>
      <c r="E19" s="8"/>
      <c r="F19" s="7"/>
      <c r="G19" s="8"/>
      <c r="H19" s="7"/>
      <c r="I19" s="9">
        <f t="shared" si="85"/>
        <v>0</v>
      </c>
      <c r="J19" s="29" t="str">
        <f t="shared" si="142"/>
        <v>-08:30</v>
      </c>
      <c r="K19" s="20"/>
      <c r="L19" s="8"/>
      <c r="M19" s="7"/>
      <c r="N19" s="8"/>
      <c r="O19" s="7"/>
      <c r="P19" s="9">
        <f t="shared" si="86"/>
        <v>0</v>
      </c>
      <c r="Q19" s="29" t="str">
        <f t="shared" si="87"/>
        <v>-08:30</v>
      </c>
      <c r="R19" s="20"/>
      <c r="S19" s="8"/>
      <c r="T19" s="7"/>
      <c r="U19" s="8"/>
      <c r="V19" s="7"/>
      <c r="W19" s="9">
        <f t="shared" si="88"/>
        <v>0</v>
      </c>
      <c r="X19" s="29" t="str">
        <f t="shared" si="89"/>
        <v>-08:30</v>
      </c>
      <c r="Y19" s="20"/>
      <c r="Z19" s="8"/>
      <c r="AA19" s="7"/>
      <c r="AB19" s="8"/>
      <c r="AC19" s="7"/>
      <c r="AD19" s="9">
        <f t="shared" si="90"/>
        <v>0</v>
      </c>
      <c r="AE19" s="29" t="str">
        <f t="shared" si="89"/>
        <v>-08:30</v>
      </c>
      <c r="AF19" s="20"/>
      <c r="AG19" s="8"/>
      <c r="AH19" s="7"/>
      <c r="AI19" s="8"/>
      <c r="AJ19" s="7"/>
      <c r="AK19" s="9">
        <f t="shared" si="91"/>
        <v>0</v>
      </c>
      <c r="AL19" s="29" t="str">
        <f t="shared" si="89"/>
        <v>-08:30</v>
      </c>
      <c r="AM19" s="20"/>
      <c r="AN19" s="8"/>
      <c r="AO19" s="7"/>
      <c r="AP19" s="8"/>
      <c r="AQ19" s="7"/>
      <c r="AR19" s="9">
        <f t="shared" si="92"/>
        <v>0</v>
      </c>
      <c r="AS19" s="29" t="str">
        <f t="shared" si="89"/>
        <v>-08:30</v>
      </c>
      <c r="AT19" s="20"/>
      <c r="AU19" s="8"/>
      <c r="AV19" s="7"/>
      <c r="AW19" s="8"/>
      <c r="AX19" s="7"/>
      <c r="AY19" s="9">
        <f t="shared" si="93"/>
        <v>0</v>
      </c>
      <c r="AZ19" s="29" t="str">
        <f t="shared" si="89"/>
        <v>-08:30</v>
      </c>
      <c r="BA19" s="20"/>
      <c r="BB19" s="8"/>
      <c r="BC19" s="7"/>
      <c r="BD19" s="8"/>
      <c r="BE19" s="7"/>
      <c r="BF19" s="9">
        <f t="shared" si="94"/>
        <v>0</v>
      </c>
      <c r="BG19" s="29" t="str">
        <f t="shared" si="89"/>
        <v>-08:30</v>
      </c>
      <c r="BH19" s="20"/>
      <c r="BI19" s="8"/>
      <c r="BJ19" s="7"/>
      <c r="BK19" s="8"/>
      <c r="BL19" s="7"/>
      <c r="BM19" s="9">
        <f t="shared" si="95"/>
        <v>0</v>
      </c>
      <c r="BN19" s="29" t="str">
        <f t="shared" si="89"/>
        <v>-08:30</v>
      </c>
      <c r="BO19" s="20"/>
      <c r="BP19" s="8"/>
      <c r="BQ19" s="7"/>
      <c r="BR19" s="8"/>
      <c r="BS19" s="7"/>
      <c r="BT19" s="9">
        <f t="shared" si="96"/>
        <v>0</v>
      </c>
      <c r="BU19" s="29" t="str">
        <f t="shared" si="89"/>
        <v>-08:30</v>
      </c>
      <c r="BV19" s="20"/>
      <c r="BW19" s="8"/>
      <c r="BX19" s="7"/>
      <c r="BY19" s="8"/>
      <c r="BZ19" s="7"/>
      <c r="CA19" s="9">
        <f t="shared" si="97"/>
        <v>0</v>
      </c>
      <c r="CB19" s="29" t="str">
        <f t="shared" si="89"/>
        <v>-08:30</v>
      </c>
      <c r="CC19" s="20"/>
      <c r="CD19" s="8"/>
      <c r="CE19" s="7"/>
      <c r="CF19" s="8"/>
      <c r="CG19" s="7"/>
      <c r="CH19" s="9">
        <f t="shared" si="98"/>
        <v>0</v>
      </c>
      <c r="CI19" s="29" t="str">
        <f t="shared" si="89"/>
        <v>-08:30</v>
      </c>
      <c r="CJ19" s="20"/>
      <c r="CK19" s="8"/>
      <c r="CL19" s="7"/>
      <c r="CM19" s="8"/>
      <c r="CN19" s="7"/>
      <c r="CO19" s="9">
        <f t="shared" si="99"/>
        <v>0</v>
      </c>
      <c r="CP19" s="29" t="str">
        <f t="shared" si="100"/>
        <v>-08:30</v>
      </c>
      <c r="CQ19" s="20"/>
      <c r="CR19" s="8"/>
      <c r="CS19" s="7"/>
      <c r="CT19" s="8"/>
      <c r="CU19" s="7"/>
      <c r="CV19" s="9">
        <f t="shared" si="101"/>
        <v>0</v>
      </c>
      <c r="CW19" s="29" t="str">
        <f t="shared" si="100"/>
        <v>-08:30</v>
      </c>
      <c r="CX19" s="20"/>
      <c r="CY19" s="8"/>
      <c r="CZ19" s="7"/>
      <c r="DA19" s="8"/>
      <c r="DB19" s="7"/>
      <c r="DC19" s="9">
        <f t="shared" si="102"/>
        <v>0</v>
      </c>
      <c r="DD19" s="29" t="str">
        <f t="shared" si="100"/>
        <v>-08:30</v>
      </c>
      <c r="DE19" s="20"/>
      <c r="DF19" s="8"/>
      <c r="DG19" s="7"/>
      <c r="DH19" s="8"/>
      <c r="DI19" s="7"/>
      <c r="DJ19" s="9">
        <f t="shared" si="103"/>
        <v>0</v>
      </c>
      <c r="DK19" s="29" t="str">
        <f t="shared" si="100"/>
        <v>-08:30</v>
      </c>
      <c r="DL19" s="20"/>
      <c r="DM19" s="8"/>
      <c r="DN19" s="7"/>
      <c r="DO19" s="8"/>
      <c r="DP19" s="7"/>
      <c r="DQ19" s="9">
        <f t="shared" si="104"/>
        <v>0</v>
      </c>
      <c r="DR19" s="29" t="str">
        <f t="shared" si="100"/>
        <v>-08:30</v>
      </c>
      <c r="DS19" s="20"/>
      <c r="DT19" s="8"/>
      <c r="DU19" s="7"/>
      <c r="DV19" s="8"/>
      <c r="DW19" s="7"/>
      <c r="DX19" s="9">
        <f t="shared" si="105"/>
        <v>0</v>
      </c>
      <c r="DY19" s="29" t="str">
        <f t="shared" si="100"/>
        <v>-08:30</v>
      </c>
      <c r="DZ19" s="20"/>
      <c r="EA19" s="8"/>
      <c r="EB19" s="7"/>
      <c r="EC19" s="8"/>
      <c r="ED19" s="7"/>
      <c r="EE19" s="9">
        <f t="shared" si="106"/>
        <v>0</v>
      </c>
      <c r="EF19" s="29" t="str">
        <f t="shared" si="107"/>
        <v>-08:30</v>
      </c>
      <c r="EG19" s="20"/>
      <c r="EH19" s="8"/>
      <c r="EI19" s="7"/>
      <c r="EJ19" s="8"/>
      <c r="EK19" s="7"/>
      <c r="EL19" s="9">
        <f t="shared" si="108"/>
        <v>0</v>
      </c>
      <c r="EM19" s="29" t="str">
        <f t="shared" ref="EM19" si="276">IF($A$12&gt;EL19,"-","")&amp;TEXT(ABS($A$12-EL19),"[hh]:mm")</f>
        <v>-08:30</v>
      </c>
      <c r="EN19" s="20"/>
      <c r="EO19" s="8"/>
      <c r="EP19" s="7"/>
      <c r="EQ19" s="8"/>
      <c r="ER19" s="7"/>
      <c r="ES19" s="9">
        <f t="shared" si="110"/>
        <v>0</v>
      </c>
      <c r="ET19" s="29" t="str">
        <f t="shared" ref="ET19" si="277">IF($A$12&gt;ES19,"-","")&amp;TEXT(ABS($A$12-ES19),"[hh]:mm")</f>
        <v>-08:30</v>
      </c>
      <c r="EU19" s="20"/>
      <c r="EV19" s="8"/>
      <c r="EW19" s="7"/>
      <c r="EX19" s="8"/>
      <c r="EY19" s="7"/>
      <c r="EZ19" s="9">
        <f t="shared" si="112"/>
        <v>0</v>
      </c>
      <c r="FA19" s="29" t="str">
        <f t="shared" ref="FA19" si="278">IF($A$12&gt;EZ19,"-","")&amp;TEXT(ABS($A$12-EZ19),"[hh]:mm")</f>
        <v>-08:30</v>
      </c>
      <c r="FB19" s="20"/>
      <c r="FC19" s="8"/>
      <c r="FD19" s="7"/>
      <c r="FE19" s="8"/>
      <c r="FF19" s="7"/>
      <c r="FG19" s="9">
        <f t="shared" si="114"/>
        <v>0</v>
      </c>
      <c r="FH19" s="29" t="str">
        <f t="shared" ref="FH19" si="279">IF($A$12&gt;FG19,"-","")&amp;TEXT(ABS($A$12-FG19),"[hh]:mm")</f>
        <v>-08:30</v>
      </c>
      <c r="FI19" s="20"/>
      <c r="FJ19" s="8"/>
      <c r="FK19" s="7"/>
      <c r="FL19" s="8"/>
      <c r="FM19" s="7"/>
      <c r="FN19" s="9">
        <f t="shared" si="116"/>
        <v>0</v>
      </c>
      <c r="FO19" s="29" t="str">
        <f t="shared" ref="FO19" si="280">IF($A$12&gt;FN19,"-","")&amp;TEXT(ABS($A$12-FN19),"[hh]:mm")</f>
        <v>-08:30</v>
      </c>
      <c r="FP19" s="20"/>
      <c r="FQ19" s="8"/>
      <c r="FR19" s="7"/>
      <c r="FS19" s="8"/>
      <c r="FT19" s="7"/>
      <c r="FU19" s="9">
        <f t="shared" si="118"/>
        <v>0</v>
      </c>
      <c r="FV19" s="29" t="str">
        <f t="shared" ref="FV19" si="281">IF($A$12&gt;FU19,"-","")&amp;TEXT(ABS($A$12-FU19),"[hh]:mm")</f>
        <v>-08:30</v>
      </c>
      <c r="FW19" s="20"/>
      <c r="FX19" s="8"/>
      <c r="FY19" s="7"/>
      <c r="FZ19" s="8"/>
      <c r="GA19" s="7"/>
      <c r="GB19" s="9">
        <f t="shared" si="120"/>
        <v>0</v>
      </c>
      <c r="GC19" s="29" t="str">
        <f t="shared" ref="GC19" si="282">IF($A$12&gt;GB19,"-","")&amp;TEXT(ABS($A$12-GB19),"[hh]:mm")</f>
        <v>-08:30</v>
      </c>
      <c r="GD19" s="20"/>
      <c r="GE19" s="8"/>
      <c r="GF19" s="7"/>
      <c r="GG19" s="8"/>
      <c r="GH19" s="7"/>
      <c r="GI19" s="9">
        <f t="shared" si="122"/>
        <v>0</v>
      </c>
      <c r="GJ19" s="29" t="str">
        <f t="shared" ref="GJ19" si="283">IF($A$12&gt;GI19,"-","")&amp;TEXT(ABS($A$12-GI19),"[hh]:mm")</f>
        <v>-08:30</v>
      </c>
      <c r="GK19" s="20"/>
      <c r="GL19" s="8"/>
      <c r="GM19" s="7"/>
      <c r="GN19" s="8"/>
      <c r="GO19" s="7"/>
      <c r="GP19" s="9">
        <f t="shared" si="124"/>
        <v>0</v>
      </c>
      <c r="GQ19" s="29" t="str">
        <f t="shared" ref="GQ19" si="284">IF($A$12&gt;GP19,"-","")&amp;TEXT(ABS($A$12-GP19),"[hh]:mm")</f>
        <v>-08:30</v>
      </c>
      <c r="GR19" s="20"/>
      <c r="GS19" s="8"/>
      <c r="GT19" s="7"/>
      <c r="GU19" s="8"/>
      <c r="GV19" s="7"/>
      <c r="GW19" s="9">
        <f t="shared" si="126"/>
        <v>0</v>
      </c>
      <c r="GX19" s="29" t="str">
        <f t="shared" ref="GX19" si="285">IF($A$12&gt;GW19,"-","")&amp;TEXT(ABS($A$12-GW19),"[hh]:mm")</f>
        <v>-08:30</v>
      </c>
      <c r="GY19" s="20"/>
      <c r="GZ19" s="8"/>
      <c r="HA19" s="7"/>
      <c r="HB19" s="8"/>
      <c r="HC19" s="7"/>
      <c r="HD19" s="9">
        <f t="shared" si="128"/>
        <v>0</v>
      </c>
      <c r="HE19" s="29" t="str">
        <f t="shared" ref="HE19" si="286">IF($A$12&gt;HD19,"-","")&amp;TEXT(ABS($A$12-HD19),"[hh]:mm")</f>
        <v>-08:30</v>
      </c>
      <c r="HF19" s="20"/>
      <c r="HG19" s="8"/>
      <c r="HH19" s="7"/>
      <c r="HI19" s="8"/>
      <c r="HJ19" s="7"/>
      <c r="HK19" s="9">
        <f t="shared" si="130"/>
        <v>0</v>
      </c>
      <c r="HL19" s="29" t="str">
        <f t="shared" ref="HL19" si="287">IF($A$12&gt;HK19,"-","")&amp;TEXT(ABS($A$12-HK19),"[hh]:mm")</f>
        <v>-08:30</v>
      </c>
      <c r="HM19" s="20"/>
      <c r="HN19" s="33">
        <f t="shared" si="155"/>
        <v>0</v>
      </c>
      <c r="HO19" s="25">
        <f t="shared" si="132"/>
        <v>0</v>
      </c>
      <c r="HP19" s="25">
        <f t="shared" si="133"/>
        <v>0</v>
      </c>
      <c r="HQ19" s="25">
        <f t="shared" si="134"/>
        <v>0</v>
      </c>
      <c r="HR19" s="25">
        <f t="shared" si="135"/>
        <v>0</v>
      </c>
      <c r="HS19" s="25">
        <f t="shared" si="136"/>
        <v>0</v>
      </c>
      <c r="HT19" s="25">
        <f t="shared" si="137"/>
        <v>0</v>
      </c>
      <c r="HU19" s="25">
        <f t="shared" si="138"/>
        <v>0</v>
      </c>
      <c r="HV19" s="25">
        <f t="shared" si="139"/>
        <v>0</v>
      </c>
      <c r="HW19" s="25">
        <f t="shared" si="140"/>
        <v>0</v>
      </c>
      <c r="HX19" s="25">
        <f t="shared" si="141"/>
        <v>0</v>
      </c>
    </row>
    <row r="20" spans="2:232" ht="15.75">
      <c r="B20" s="109">
        <f>Données!E27</f>
        <v>0</v>
      </c>
      <c r="C20" s="110"/>
      <c r="D20" s="110"/>
      <c r="E20" s="8"/>
      <c r="F20" s="7"/>
      <c r="G20" s="8"/>
      <c r="H20" s="7"/>
      <c r="I20" s="9">
        <f t="shared" si="85"/>
        <v>0</v>
      </c>
      <c r="J20" s="29" t="str">
        <f t="shared" si="142"/>
        <v>-08:30</v>
      </c>
      <c r="K20" s="13"/>
      <c r="L20" s="8"/>
      <c r="M20" s="7"/>
      <c r="N20" s="8"/>
      <c r="O20" s="7"/>
      <c r="P20" s="9">
        <f t="shared" si="86"/>
        <v>0</v>
      </c>
      <c r="Q20" s="29" t="str">
        <f t="shared" si="87"/>
        <v>-08:30</v>
      </c>
      <c r="R20" s="13"/>
      <c r="S20" s="8"/>
      <c r="T20" s="7"/>
      <c r="U20" s="8"/>
      <c r="V20" s="7"/>
      <c r="W20" s="9">
        <f t="shared" si="88"/>
        <v>0</v>
      </c>
      <c r="X20" s="29" t="str">
        <f t="shared" si="89"/>
        <v>-08:30</v>
      </c>
      <c r="Y20" s="13"/>
      <c r="Z20" s="8"/>
      <c r="AA20" s="7"/>
      <c r="AB20" s="8"/>
      <c r="AC20" s="7"/>
      <c r="AD20" s="9">
        <f t="shared" si="90"/>
        <v>0</v>
      </c>
      <c r="AE20" s="29" t="str">
        <f t="shared" si="89"/>
        <v>-08:30</v>
      </c>
      <c r="AF20" s="13"/>
      <c r="AG20" s="8"/>
      <c r="AH20" s="7"/>
      <c r="AI20" s="8"/>
      <c r="AJ20" s="7"/>
      <c r="AK20" s="9">
        <f t="shared" si="91"/>
        <v>0</v>
      </c>
      <c r="AL20" s="29" t="str">
        <f t="shared" si="89"/>
        <v>-08:30</v>
      </c>
      <c r="AM20" s="13"/>
      <c r="AN20" s="8"/>
      <c r="AO20" s="7"/>
      <c r="AP20" s="8"/>
      <c r="AQ20" s="7"/>
      <c r="AR20" s="9">
        <f t="shared" si="92"/>
        <v>0</v>
      </c>
      <c r="AS20" s="29" t="str">
        <f t="shared" si="89"/>
        <v>-08:30</v>
      </c>
      <c r="AT20" s="13"/>
      <c r="AU20" s="8"/>
      <c r="AV20" s="7"/>
      <c r="AW20" s="8"/>
      <c r="AX20" s="7"/>
      <c r="AY20" s="9">
        <f t="shared" si="93"/>
        <v>0</v>
      </c>
      <c r="AZ20" s="29" t="str">
        <f t="shared" si="89"/>
        <v>-08:30</v>
      </c>
      <c r="BA20" s="13"/>
      <c r="BB20" s="8"/>
      <c r="BC20" s="7"/>
      <c r="BD20" s="8"/>
      <c r="BE20" s="7"/>
      <c r="BF20" s="9">
        <f t="shared" si="94"/>
        <v>0</v>
      </c>
      <c r="BG20" s="29" t="str">
        <f t="shared" si="89"/>
        <v>-08:30</v>
      </c>
      <c r="BH20" s="13"/>
      <c r="BI20" s="8"/>
      <c r="BJ20" s="7"/>
      <c r="BK20" s="8"/>
      <c r="BL20" s="7"/>
      <c r="BM20" s="9">
        <f t="shared" si="95"/>
        <v>0</v>
      </c>
      <c r="BN20" s="29" t="str">
        <f t="shared" si="89"/>
        <v>-08:30</v>
      </c>
      <c r="BO20" s="13"/>
      <c r="BP20" s="8"/>
      <c r="BQ20" s="7"/>
      <c r="BR20" s="8"/>
      <c r="BS20" s="7"/>
      <c r="BT20" s="9">
        <f t="shared" si="96"/>
        <v>0</v>
      </c>
      <c r="BU20" s="29" t="str">
        <f t="shared" si="89"/>
        <v>-08:30</v>
      </c>
      <c r="BV20" s="13"/>
      <c r="BW20" s="8"/>
      <c r="BX20" s="7"/>
      <c r="BY20" s="8"/>
      <c r="BZ20" s="7"/>
      <c r="CA20" s="9">
        <f t="shared" si="97"/>
        <v>0</v>
      </c>
      <c r="CB20" s="29" t="str">
        <f t="shared" si="89"/>
        <v>-08:30</v>
      </c>
      <c r="CC20" s="13"/>
      <c r="CD20" s="8"/>
      <c r="CE20" s="7"/>
      <c r="CF20" s="8"/>
      <c r="CG20" s="7"/>
      <c r="CH20" s="9">
        <f t="shared" si="98"/>
        <v>0</v>
      </c>
      <c r="CI20" s="29" t="str">
        <f t="shared" si="89"/>
        <v>-08:30</v>
      </c>
      <c r="CJ20" s="13"/>
      <c r="CK20" s="8"/>
      <c r="CL20" s="7"/>
      <c r="CM20" s="8"/>
      <c r="CN20" s="7"/>
      <c r="CO20" s="9">
        <f t="shared" si="99"/>
        <v>0</v>
      </c>
      <c r="CP20" s="29" t="str">
        <f t="shared" si="100"/>
        <v>-08:30</v>
      </c>
      <c r="CQ20" s="13"/>
      <c r="CR20" s="8"/>
      <c r="CS20" s="7"/>
      <c r="CT20" s="8"/>
      <c r="CU20" s="7"/>
      <c r="CV20" s="9">
        <f t="shared" si="101"/>
        <v>0</v>
      </c>
      <c r="CW20" s="29" t="str">
        <f t="shared" si="100"/>
        <v>-08:30</v>
      </c>
      <c r="CX20" s="13"/>
      <c r="CY20" s="8"/>
      <c r="CZ20" s="7"/>
      <c r="DA20" s="8"/>
      <c r="DB20" s="7"/>
      <c r="DC20" s="9">
        <f t="shared" si="102"/>
        <v>0</v>
      </c>
      <c r="DD20" s="29" t="str">
        <f t="shared" si="100"/>
        <v>-08:30</v>
      </c>
      <c r="DE20" s="13"/>
      <c r="DF20" s="8"/>
      <c r="DG20" s="7"/>
      <c r="DH20" s="8"/>
      <c r="DI20" s="7"/>
      <c r="DJ20" s="9">
        <f t="shared" si="103"/>
        <v>0</v>
      </c>
      <c r="DK20" s="29" t="str">
        <f t="shared" si="100"/>
        <v>-08:30</v>
      </c>
      <c r="DL20" s="13"/>
      <c r="DM20" s="8"/>
      <c r="DN20" s="7"/>
      <c r="DO20" s="8"/>
      <c r="DP20" s="7"/>
      <c r="DQ20" s="9">
        <f t="shared" si="104"/>
        <v>0</v>
      </c>
      <c r="DR20" s="29" t="str">
        <f t="shared" si="100"/>
        <v>-08:30</v>
      </c>
      <c r="DS20" s="13"/>
      <c r="DT20" s="8"/>
      <c r="DU20" s="7"/>
      <c r="DV20" s="8"/>
      <c r="DW20" s="7"/>
      <c r="DX20" s="9">
        <f t="shared" si="105"/>
        <v>0</v>
      </c>
      <c r="DY20" s="29" t="str">
        <f t="shared" si="100"/>
        <v>-08:30</v>
      </c>
      <c r="DZ20" s="13"/>
      <c r="EA20" s="8"/>
      <c r="EB20" s="7"/>
      <c r="EC20" s="8"/>
      <c r="ED20" s="7"/>
      <c r="EE20" s="9">
        <f t="shared" si="106"/>
        <v>0</v>
      </c>
      <c r="EF20" s="29" t="str">
        <f t="shared" si="107"/>
        <v>-08:30</v>
      </c>
      <c r="EG20" s="13"/>
      <c r="EH20" s="8"/>
      <c r="EI20" s="7"/>
      <c r="EJ20" s="8"/>
      <c r="EK20" s="7"/>
      <c r="EL20" s="9">
        <f t="shared" si="108"/>
        <v>0</v>
      </c>
      <c r="EM20" s="29" t="str">
        <f t="shared" ref="EM20" si="288">IF($A$12&gt;EL20,"-","")&amp;TEXT(ABS($A$12-EL20),"[hh]:mm")</f>
        <v>-08:30</v>
      </c>
      <c r="EN20" s="13"/>
      <c r="EO20" s="8"/>
      <c r="EP20" s="7"/>
      <c r="EQ20" s="8"/>
      <c r="ER20" s="7"/>
      <c r="ES20" s="9">
        <f t="shared" si="110"/>
        <v>0</v>
      </c>
      <c r="ET20" s="29" t="str">
        <f t="shared" ref="ET20" si="289">IF($A$12&gt;ES20,"-","")&amp;TEXT(ABS($A$12-ES20),"[hh]:mm")</f>
        <v>-08:30</v>
      </c>
      <c r="EU20" s="13"/>
      <c r="EV20" s="8"/>
      <c r="EW20" s="7"/>
      <c r="EX20" s="8"/>
      <c r="EY20" s="7"/>
      <c r="EZ20" s="9">
        <f t="shared" si="112"/>
        <v>0</v>
      </c>
      <c r="FA20" s="29" t="str">
        <f t="shared" ref="FA20" si="290">IF($A$12&gt;EZ20,"-","")&amp;TEXT(ABS($A$12-EZ20),"[hh]:mm")</f>
        <v>-08:30</v>
      </c>
      <c r="FB20" s="13"/>
      <c r="FC20" s="8"/>
      <c r="FD20" s="7"/>
      <c r="FE20" s="8"/>
      <c r="FF20" s="7"/>
      <c r="FG20" s="9">
        <f t="shared" si="114"/>
        <v>0</v>
      </c>
      <c r="FH20" s="29" t="str">
        <f t="shared" ref="FH20" si="291">IF($A$12&gt;FG20,"-","")&amp;TEXT(ABS($A$12-FG20),"[hh]:mm")</f>
        <v>-08:30</v>
      </c>
      <c r="FI20" s="13"/>
      <c r="FJ20" s="8"/>
      <c r="FK20" s="7"/>
      <c r="FL20" s="8"/>
      <c r="FM20" s="7"/>
      <c r="FN20" s="9">
        <f t="shared" si="116"/>
        <v>0</v>
      </c>
      <c r="FO20" s="29" t="str">
        <f t="shared" ref="FO20" si="292">IF($A$12&gt;FN20,"-","")&amp;TEXT(ABS($A$12-FN20),"[hh]:mm")</f>
        <v>-08:30</v>
      </c>
      <c r="FP20" s="13"/>
      <c r="FQ20" s="8"/>
      <c r="FR20" s="7"/>
      <c r="FS20" s="8"/>
      <c r="FT20" s="7"/>
      <c r="FU20" s="9">
        <f t="shared" si="118"/>
        <v>0</v>
      </c>
      <c r="FV20" s="29" t="str">
        <f t="shared" ref="FV20" si="293">IF($A$12&gt;FU20,"-","")&amp;TEXT(ABS($A$12-FU20),"[hh]:mm")</f>
        <v>-08:30</v>
      </c>
      <c r="FW20" s="13"/>
      <c r="FX20" s="8"/>
      <c r="FY20" s="7"/>
      <c r="FZ20" s="8"/>
      <c r="GA20" s="7"/>
      <c r="GB20" s="9">
        <f t="shared" si="120"/>
        <v>0</v>
      </c>
      <c r="GC20" s="29" t="str">
        <f t="shared" ref="GC20" si="294">IF($A$12&gt;GB20,"-","")&amp;TEXT(ABS($A$12-GB20),"[hh]:mm")</f>
        <v>-08:30</v>
      </c>
      <c r="GD20" s="13"/>
      <c r="GE20" s="8"/>
      <c r="GF20" s="7"/>
      <c r="GG20" s="8"/>
      <c r="GH20" s="7"/>
      <c r="GI20" s="9">
        <f t="shared" si="122"/>
        <v>0</v>
      </c>
      <c r="GJ20" s="29" t="str">
        <f t="shared" ref="GJ20" si="295">IF($A$12&gt;GI20,"-","")&amp;TEXT(ABS($A$12-GI20),"[hh]:mm")</f>
        <v>-08:30</v>
      </c>
      <c r="GK20" s="13"/>
      <c r="GL20" s="8"/>
      <c r="GM20" s="7"/>
      <c r="GN20" s="8"/>
      <c r="GO20" s="7"/>
      <c r="GP20" s="9">
        <f t="shared" si="124"/>
        <v>0</v>
      </c>
      <c r="GQ20" s="29" t="str">
        <f t="shared" ref="GQ20" si="296">IF($A$12&gt;GP20,"-","")&amp;TEXT(ABS($A$12-GP20),"[hh]:mm")</f>
        <v>-08:30</v>
      </c>
      <c r="GR20" s="13"/>
      <c r="GS20" s="8"/>
      <c r="GT20" s="7"/>
      <c r="GU20" s="8"/>
      <c r="GV20" s="7"/>
      <c r="GW20" s="9">
        <f t="shared" si="126"/>
        <v>0</v>
      </c>
      <c r="GX20" s="29" t="str">
        <f t="shared" ref="GX20" si="297">IF($A$12&gt;GW20,"-","")&amp;TEXT(ABS($A$12-GW20),"[hh]:mm")</f>
        <v>-08:30</v>
      </c>
      <c r="GY20" s="13"/>
      <c r="GZ20" s="8"/>
      <c r="HA20" s="7"/>
      <c r="HB20" s="8"/>
      <c r="HC20" s="7"/>
      <c r="HD20" s="9">
        <f t="shared" si="128"/>
        <v>0</v>
      </c>
      <c r="HE20" s="29" t="str">
        <f t="shared" ref="HE20" si="298">IF($A$12&gt;HD20,"-","")&amp;TEXT(ABS($A$12-HD20),"[hh]:mm")</f>
        <v>-08:30</v>
      </c>
      <c r="HF20" s="13"/>
      <c r="HG20" s="8"/>
      <c r="HH20" s="7"/>
      <c r="HI20" s="8"/>
      <c r="HJ20" s="7"/>
      <c r="HK20" s="9">
        <f t="shared" si="130"/>
        <v>0</v>
      </c>
      <c r="HL20" s="29" t="str">
        <f t="shared" ref="HL20" si="299">IF($A$12&gt;HK20,"-","")&amp;TEXT(ABS($A$12-HK20),"[hh]:mm")</f>
        <v>-08:30</v>
      </c>
      <c r="HM20" s="13"/>
      <c r="HN20" s="33">
        <f t="shared" si="155"/>
        <v>0</v>
      </c>
      <c r="HO20" s="25">
        <f t="shared" si="132"/>
        <v>0</v>
      </c>
      <c r="HP20" s="25">
        <f t="shared" si="133"/>
        <v>0</v>
      </c>
      <c r="HQ20" s="25">
        <f t="shared" si="134"/>
        <v>0</v>
      </c>
      <c r="HR20" s="25">
        <f t="shared" si="135"/>
        <v>0</v>
      </c>
      <c r="HS20" s="25">
        <f t="shared" si="136"/>
        <v>0</v>
      </c>
      <c r="HT20" s="25">
        <f t="shared" si="137"/>
        <v>0</v>
      </c>
      <c r="HU20" s="25">
        <f t="shared" si="138"/>
        <v>0</v>
      </c>
      <c r="HV20" s="25">
        <f t="shared" si="139"/>
        <v>0</v>
      </c>
      <c r="HW20" s="25">
        <f t="shared" si="140"/>
        <v>0</v>
      </c>
      <c r="HX20" s="25">
        <f t="shared" si="141"/>
        <v>0</v>
      </c>
    </row>
    <row r="21" spans="2:232" ht="16.5" thickBot="1">
      <c r="B21" s="109">
        <f>Données!E28</f>
        <v>0</v>
      </c>
      <c r="C21" s="110"/>
      <c r="D21" s="110"/>
      <c r="E21" s="15"/>
      <c r="F21" s="16"/>
      <c r="G21" s="15"/>
      <c r="H21" s="16"/>
      <c r="I21" s="17">
        <f t="shared" si="85"/>
        <v>0</v>
      </c>
      <c r="J21" s="29" t="str">
        <f t="shared" si="142"/>
        <v>-08:30</v>
      </c>
      <c r="K21" s="19"/>
      <c r="L21" s="15"/>
      <c r="M21" s="16"/>
      <c r="N21" s="15"/>
      <c r="O21" s="16"/>
      <c r="P21" s="17">
        <f t="shared" si="86"/>
        <v>0</v>
      </c>
      <c r="Q21" s="29" t="str">
        <f t="shared" si="87"/>
        <v>-08:30</v>
      </c>
      <c r="R21" s="19"/>
      <c r="S21" s="15"/>
      <c r="T21" s="16"/>
      <c r="U21" s="15"/>
      <c r="V21" s="16"/>
      <c r="W21" s="17">
        <f t="shared" si="88"/>
        <v>0</v>
      </c>
      <c r="X21" s="29" t="str">
        <f t="shared" si="89"/>
        <v>-08:30</v>
      </c>
      <c r="Y21" s="19"/>
      <c r="Z21" s="15"/>
      <c r="AA21" s="16"/>
      <c r="AB21" s="15"/>
      <c r="AC21" s="16"/>
      <c r="AD21" s="17">
        <f t="shared" si="90"/>
        <v>0</v>
      </c>
      <c r="AE21" s="29" t="str">
        <f t="shared" si="89"/>
        <v>-08:30</v>
      </c>
      <c r="AF21" s="19"/>
      <c r="AG21" s="15"/>
      <c r="AH21" s="16"/>
      <c r="AI21" s="15"/>
      <c r="AJ21" s="16"/>
      <c r="AK21" s="17">
        <f t="shared" si="91"/>
        <v>0</v>
      </c>
      <c r="AL21" s="29" t="str">
        <f t="shared" si="89"/>
        <v>-08:30</v>
      </c>
      <c r="AM21" s="19"/>
      <c r="AN21" s="15"/>
      <c r="AO21" s="16"/>
      <c r="AP21" s="15"/>
      <c r="AQ21" s="16"/>
      <c r="AR21" s="17">
        <f t="shared" si="92"/>
        <v>0</v>
      </c>
      <c r="AS21" s="29" t="str">
        <f t="shared" si="89"/>
        <v>-08:30</v>
      </c>
      <c r="AT21" s="19"/>
      <c r="AU21" s="15"/>
      <c r="AV21" s="16"/>
      <c r="AW21" s="15"/>
      <c r="AX21" s="16"/>
      <c r="AY21" s="17">
        <f t="shared" si="93"/>
        <v>0</v>
      </c>
      <c r="AZ21" s="29" t="str">
        <f t="shared" si="89"/>
        <v>-08:30</v>
      </c>
      <c r="BA21" s="19"/>
      <c r="BB21" s="15"/>
      <c r="BC21" s="16"/>
      <c r="BD21" s="15"/>
      <c r="BE21" s="16"/>
      <c r="BF21" s="17">
        <f t="shared" si="94"/>
        <v>0</v>
      </c>
      <c r="BG21" s="29" t="str">
        <f t="shared" si="89"/>
        <v>-08:30</v>
      </c>
      <c r="BH21" s="19"/>
      <c r="BI21" s="15"/>
      <c r="BJ21" s="16"/>
      <c r="BK21" s="15"/>
      <c r="BL21" s="16"/>
      <c r="BM21" s="17">
        <f t="shared" si="95"/>
        <v>0</v>
      </c>
      <c r="BN21" s="29" t="str">
        <f t="shared" si="89"/>
        <v>-08:30</v>
      </c>
      <c r="BO21" s="19"/>
      <c r="BP21" s="15"/>
      <c r="BQ21" s="16"/>
      <c r="BR21" s="15"/>
      <c r="BS21" s="16"/>
      <c r="BT21" s="17">
        <f t="shared" si="96"/>
        <v>0</v>
      </c>
      <c r="BU21" s="29" t="str">
        <f t="shared" si="89"/>
        <v>-08:30</v>
      </c>
      <c r="BV21" s="19"/>
      <c r="BW21" s="15"/>
      <c r="BX21" s="16"/>
      <c r="BY21" s="15"/>
      <c r="BZ21" s="16"/>
      <c r="CA21" s="17">
        <f t="shared" si="97"/>
        <v>0</v>
      </c>
      <c r="CB21" s="29" t="str">
        <f t="shared" si="89"/>
        <v>-08:30</v>
      </c>
      <c r="CC21" s="19"/>
      <c r="CD21" s="15"/>
      <c r="CE21" s="16"/>
      <c r="CF21" s="15"/>
      <c r="CG21" s="16"/>
      <c r="CH21" s="17">
        <f t="shared" si="98"/>
        <v>0</v>
      </c>
      <c r="CI21" s="29" t="str">
        <f t="shared" si="89"/>
        <v>-08:30</v>
      </c>
      <c r="CJ21" s="19"/>
      <c r="CK21" s="15"/>
      <c r="CL21" s="16"/>
      <c r="CM21" s="15"/>
      <c r="CN21" s="16"/>
      <c r="CO21" s="17">
        <f t="shared" si="99"/>
        <v>0</v>
      </c>
      <c r="CP21" s="29" t="str">
        <f t="shared" si="100"/>
        <v>-08:30</v>
      </c>
      <c r="CQ21" s="19"/>
      <c r="CR21" s="15"/>
      <c r="CS21" s="16"/>
      <c r="CT21" s="15"/>
      <c r="CU21" s="16"/>
      <c r="CV21" s="17">
        <f t="shared" si="101"/>
        <v>0</v>
      </c>
      <c r="CW21" s="29" t="str">
        <f t="shared" si="100"/>
        <v>-08:30</v>
      </c>
      <c r="CX21" s="19"/>
      <c r="CY21" s="15"/>
      <c r="CZ21" s="16"/>
      <c r="DA21" s="15"/>
      <c r="DB21" s="16"/>
      <c r="DC21" s="17">
        <f t="shared" si="102"/>
        <v>0</v>
      </c>
      <c r="DD21" s="29" t="str">
        <f t="shared" si="100"/>
        <v>-08:30</v>
      </c>
      <c r="DE21" s="19"/>
      <c r="DF21" s="15"/>
      <c r="DG21" s="16"/>
      <c r="DH21" s="15"/>
      <c r="DI21" s="16"/>
      <c r="DJ21" s="17">
        <f t="shared" si="103"/>
        <v>0</v>
      </c>
      <c r="DK21" s="29" t="str">
        <f t="shared" si="100"/>
        <v>-08:30</v>
      </c>
      <c r="DL21" s="19"/>
      <c r="DM21" s="15"/>
      <c r="DN21" s="16"/>
      <c r="DO21" s="15"/>
      <c r="DP21" s="16"/>
      <c r="DQ21" s="17">
        <f t="shared" si="104"/>
        <v>0</v>
      </c>
      <c r="DR21" s="29" t="str">
        <f t="shared" si="100"/>
        <v>-08:30</v>
      </c>
      <c r="DS21" s="19"/>
      <c r="DT21" s="15"/>
      <c r="DU21" s="16"/>
      <c r="DV21" s="15"/>
      <c r="DW21" s="16"/>
      <c r="DX21" s="17">
        <f t="shared" si="105"/>
        <v>0</v>
      </c>
      <c r="DY21" s="29" t="str">
        <f t="shared" si="100"/>
        <v>-08:30</v>
      </c>
      <c r="DZ21" s="19"/>
      <c r="EA21" s="15"/>
      <c r="EB21" s="16"/>
      <c r="EC21" s="15"/>
      <c r="ED21" s="16"/>
      <c r="EE21" s="17">
        <f t="shared" si="106"/>
        <v>0</v>
      </c>
      <c r="EF21" s="29" t="str">
        <f t="shared" si="107"/>
        <v>-08:30</v>
      </c>
      <c r="EG21" s="19"/>
      <c r="EH21" s="15"/>
      <c r="EI21" s="16"/>
      <c r="EJ21" s="15"/>
      <c r="EK21" s="16"/>
      <c r="EL21" s="17">
        <f t="shared" si="108"/>
        <v>0</v>
      </c>
      <c r="EM21" s="29" t="str">
        <f t="shared" ref="EM21" si="300">IF($A$12&gt;EL21,"-","")&amp;TEXT(ABS($A$12-EL21),"[hh]:mm")</f>
        <v>-08:30</v>
      </c>
      <c r="EN21" s="19"/>
      <c r="EO21" s="15"/>
      <c r="EP21" s="16"/>
      <c r="EQ21" s="15"/>
      <c r="ER21" s="16"/>
      <c r="ES21" s="17">
        <f t="shared" si="110"/>
        <v>0</v>
      </c>
      <c r="ET21" s="29" t="str">
        <f t="shared" ref="ET21" si="301">IF($A$12&gt;ES21,"-","")&amp;TEXT(ABS($A$12-ES21),"[hh]:mm")</f>
        <v>-08:30</v>
      </c>
      <c r="EU21" s="19"/>
      <c r="EV21" s="15"/>
      <c r="EW21" s="16"/>
      <c r="EX21" s="15"/>
      <c r="EY21" s="16"/>
      <c r="EZ21" s="17">
        <f t="shared" si="112"/>
        <v>0</v>
      </c>
      <c r="FA21" s="29" t="str">
        <f t="shared" ref="FA21" si="302">IF($A$12&gt;EZ21,"-","")&amp;TEXT(ABS($A$12-EZ21),"[hh]:mm")</f>
        <v>-08:30</v>
      </c>
      <c r="FB21" s="19"/>
      <c r="FC21" s="15"/>
      <c r="FD21" s="16"/>
      <c r="FE21" s="15"/>
      <c r="FF21" s="16"/>
      <c r="FG21" s="17">
        <f t="shared" si="114"/>
        <v>0</v>
      </c>
      <c r="FH21" s="29" t="str">
        <f t="shared" ref="FH21" si="303">IF($A$12&gt;FG21,"-","")&amp;TEXT(ABS($A$12-FG21),"[hh]:mm")</f>
        <v>-08:30</v>
      </c>
      <c r="FI21" s="19"/>
      <c r="FJ21" s="15"/>
      <c r="FK21" s="16"/>
      <c r="FL21" s="15"/>
      <c r="FM21" s="16"/>
      <c r="FN21" s="17">
        <f t="shared" si="116"/>
        <v>0</v>
      </c>
      <c r="FO21" s="29" t="str">
        <f t="shared" ref="FO21" si="304">IF($A$12&gt;FN21,"-","")&amp;TEXT(ABS($A$12-FN21),"[hh]:mm")</f>
        <v>-08:30</v>
      </c>
      <c r="FP21" s="19"/>
      <c r="FQ21" s="15"/>
      <c r="FR21" s="16"/>
      <c r="FS21" s="15"/>
      <c r="FT21" s="16"/>
      <c r="FU21" s="17">
        <f t="shared" si="118"/>
        <v>0</v>
      </c>
      <c r="FV21" s="29" t="str">
        <f t="shared" ref="FV21" si="305">IF($A$12&gt;FU21,"-","")&amp;TEXT(ABS($A$12-FU21),"[hh]:mm")</f>
        <v>-08:30</v>
      </c>
      <c r="FW21" s="19"/>
      <c r="FX21" s="15"/>
      <c r="FY21" s="16"/>
      <c r="FZ21" s="15"/>
      <c r="GA21" s="16"/>
      <c r="GB21" s="17">
        <f t="shared" si="120"/>
        <v>0</v>
      </c>
      <c r="GC21" s="29" t="str">
        <f t="shared" ref="GC21" si="306">IF($A$12&gt;GB21,"-","")&amp;TEXT(ABS($A$12-GB21),"[hh]:mm")</f>
        <v>-08:30</v>
      </c>
      <c r="GD21" s="19"/>
      <c r="GE21" s="15"/>
      <c r="GF21" s="16"/>
      <c r="GG21" s="15"/>
      <c r="GH21" s="16"/>
      <c r="GI21" s="17">
        <f t="shared" si="122"/>
        <v>0</v>
      </c>
      <c r="GJ21" s="29" t="str">
        <f t="shared" ref="GJ21" si="307">IF($A$12&gt;GI21,"-","")&amp;TEXT(ABS($A$12-GI21),"[hh]:mm")</f>
        <v>-08:30</v>
      </c>
      <c r="GK21" s="19"/>
      <c r="GL21" s="15"/>
      <c r="GM21" s="16"/>
      <c r="GN21" s="15"/>
      <c r="GO21" s="16"/>
      <c r="GP21" s="17">
        <f t="shared" si="124"/>
        <v>0</v>
      </c>
      <c r="GQ21" s="29" t="str">
        <f t="shared" ref="GQ21" si="308">IF($A$12&gt;GP21,"-","")&amp;TEXT(ABS($A$12-GP21),"[hh]:mm")</f>
        <v>-08:30</v>
      </c>
      <c r="GR21" s="19"/>
      <c r="GS21" s="15"/>
      <c r="GT21" s="16"/>
      <c r="GU21" s="15"/>
      <c r="GV21" s="16"/>
      <c r="GW21" s="17">
        <f t="shared" si="126"/>
        <v>0</v>
      </c>
      <c r="GX21" s="29" t="str">
        <f t="shared" ref="GX21" si="309">IF($A$12&gt;GW21,"-","")&amp;TEXT(ABS($A$12-GW21),"[hh]:mm")</f>
        <v>-08:30</v>
      </c>
      <c r="GY21" s="19"/>
      <c r="GZ21" s="15"/>
      <c r="HA21" s="16"/>
      <c r="HB21" s="15"/>
      <c r="HC21" s="16"/>
      <c r="HD21" s="17">
        <f t="shared" si="128"/>
        <v>0</v>
      </c>
      <c r="HE21" s="29" t="str">
        <f t="shared" ref="HE21" si="310">IF($A$12&gt;HD21,"-","")&amp;TEXT(ABS($A$12-HD21),"[hh]:mm")</f>
        <v>-08:30</v>
      </c>
      <c r="HF21" s="19"/>
      <c r="HG21" s="15"/>
      <c r="HH21" s="16"/>
      <c r="HI21" s="15"/>
      <c r="HJ21" s="16"/>
      <c r="HK21" s="17">
        <f t="shared" si="130"/>
        <v>0</v>
      </c>
      <c r="HL21" s="29" t="str">
        <f t="shared" ref="HL21" si="311">IF($A$12&gt;HK21,"-","")&amp;TEXT(ABS($A$12-HK21),"[hh]:mm")</f>
        <v>-08:30</v>
      </c>
      <c r="HM21" s="19"/>
      <c r="HN21" s="33">
        <f t="shared" si="155"/>
        <v>0</v>
      </c>
      <c r="HO21" s="25">
        <f t="shared" si="132"/>
        <v>0</v>
      </c>
      <c r="HP21" s="25">
        <f t="shared" si="133"/>
        <v>0</v>
      </c>
      <c r="HQ21" s="25">
        <f t="shared" si="134"/>
        <v>0</v>
      </c>
      <c r="HR21" s="25">
        <f t="shared" si="135"/>
        <v>0</v>
      </c>
      <c r="HS21" s="25">
        <f t="shared" si="136"/>
        <v>0</v>
      </c>
      <c r="HT21" s="25">
        <f t="shared" si="137"/>
        <v>0</v>
      </c>
      <c r="HU21" s="25">
        <f t="shared" si="138"/>
        <v>0</v>
      </c>
      <c r="HV21" s="25">
        <f t="shared" si="139"/>
        <v>0</v>
      </c>
      <c r="HW21" s="25">
        <f t="shared" si="140"/>
        <v>0</v>
      </c>
      <c r="HX21" s="25">
        <f t="shared" si="141"/>
        <v>0</v>
      </c>
    </row>
    <row r="31" spans="2:232">
      <c r="E31" s="6"/>
      <c r="F31" s="6"/>
      <c r="G31" s="6"/>
      <c r="H31" s="6"/>
      <c r="I31" s="6"/>
    </row>
    <row r="39" spans="2:11">
      <c r="B39" s="26"/>
      <c r="C39" s="26"/>
      <c r="D39" s="26"/>
      <c r="E39" s="26"/>
      <c r="F39" s="26"/>
      <c r="G39" s="26"/>
      <c r="H39" s="26"/>
      <c r="I39" s="26"/>
      <c r="J39" s="26"/>
      <c r="K39" s="26"/>
    </row>
  </sheetData>
  <mergeCells count="205">
    <mergeCell ref="HN4:HX4"/>
    <mergeCell ref="B7:D7"/>
    <mergeCell ref="B8:D8"/>
    <mergeCell ref="B9:D9"/>
    <mergeCell ref="B10:D10"/>
    <mergeCell ref="B11:D11"/>
    <mergeCell ref="B18:D18"/>
    <mergeCell ref="B19:D19"/>
    <mergeCell ref="B20:D20"/>
    <mergeCell ref="R5:R6"/>
    <mergeCell ref="S5:T5"/>
    <mergeCell ref="AN5:AO5"/>
    <mergeCell ref="AP5:AQ5"/>
    <mergeCell ref="BP4:BV4"/>
    <mergeCell ref="BW4:CC4"/>
    <mergeCell ref="DF5:DG5"/>
    <mergeCell ref="BP5:BQ5"/>
    <mergeCell ref="BR5:BS5"/>
    <mergeCell ref="CK5:CL5"/>
    <mergeCell ref="CM5:CN5"/>
    <mergeCell ref="CD5:CE5"/>
    <mergeCell ref="CF5:CG5"/>
    <mergeCell ref="CY4:DE4"/>
    <mergeCell ref="DF4:DL4"/>
    <mergeCell ref="B21:D21"/>
    <mergeCell ref="B12:D12"/>
    <mergeCell ref="B13:D13"/>
    <mergeCell ref="B14:D14"/>
    <mergeCell ref="B15:D15"/>
    <mergeCell ref="B16:D16"/>
    <mergeCell ref="B17:D17"/>
    <mergeCell ref="P5:P6"/>
    <mergeCell ref="Q5:Q6"/>
    <mergeCell ref="CD4:CJ4"/>
    <mergeCell ref="CK4:CQ4"/>
    <mergeCell ref="CR4:CX4"/>
    <mergeCell ref="CR5:CS5"/>
    <mergeCell ref="CT5:CU5"/>
    <mergeCell ref="CY5:CZ5"/>
    <mergeCell ref="CA5:CA6"/>
    <mergeCell ref="GS5:GT5"/>
    <mergeCell ref="GU5:GV5"/>
    <mergeCell ref="GE4:GK4"/>
    <mergeCell ref="GG5:GH5"/>
    <mergeCell ref="FC5:FD5"/>
    <mergeCell ref="FE5:FF5"/>
    <mergeCell ref="EQ5:ER5"/>
    <mergeCell ref="EV5:EW5"/>
    <mergeCell ref="EX5:EY5"/>
    <mergeCell ref="ES5:ES6"/>
    <mergeCell ref="ET5:ET6"/>
    <mergeCell ref="EU5:EU6"/>
    <mergeCell ref="EZ5:EZ6"/>
    <mergeCell ref="FA5:FA6"/>
    <mergeCell ref="FB5:FB6"/>
    <mergeCell ref="FG5:FG6"/>
    <mergeCell ref="FH5:FH6"/>
    <mergeCell ref="GZ5:HA5"/>
    <mergeCell ref="HB5:HC5"/>
    <mergeCell ref="HG5:HH5"/>
    <mergeCell ref="HI5:HJ5"/>
    <mergeCell ref="GL4:GR4"/>
    <mergeCell ref="GS4:GY4"/>
    <mergeCell ref="GZ4:HF4"/>
    <mergeCell ref="HG4:HM4"/>
    <mergeCell ref="GL5:GM5"/>
    <mergeCell ref="GN5:GO5"/>
    <mergeCell ref="GP5:GP6"/>
    <mergeCell ref="GQ5:GQ6"/>
    <mergeCell ref="GR5:GR6"/>
    <mergeCell ref="GW5:GW6"/>
    <mergeCell ref="GX5:GX6"/>
    <mergeCell ref="GY5:GY6"/>
    <mergeCell ref="HD5:HD6"/>
    <mergeCell ref="HE5:HE6"/>
    <mergeCell ref="HF5:HF6"/>
    <mergeCell ref="HK5:HK6"/>
    <mergeCell ref="HL5:HL6"/>
    <mergeCell ref="HM5:HM6"/>
    <mergeCell ref="FI5:FI6"/>
    <mergeCell ref="FJ5:FK5"/>
    <mergeCell ref="B5:D6"/>
    <mergeCell ref="B3:D4"/>
    <mergeCell ref="EH4:EN4"/>
    <mergeCell ref="EO4:EU4"/>
    <mergeCell ref="EV4:FB4"/>
    <mergeCell ref="FC4:FI4"/>
    <mergeCell ref="FJ4:FP4"/>
    <mergeCell ref="W5:W6"/>
    <mergeCell ref="X5:X6"/>
    <mergeCell ref="Y5:Y6"/>
    <mergeCell ref="AD5:AD6"/>
    <mergeCell ref="AE5:AE6"/>
    <mergeCell ref="AF5:AF6"/>
    <mergeCell ref="AG5:AH5"/>
    <mergeCell ref="AI5:AJ5"/>
    <mergeCell ref="AK5:AK6"/>
    <mergeCell ref="AL5:AL6"/>
    <mergeCell ref="AM5:AM6"/>
    <mergeCell ref="AR5:AR6"/>
    <mergeCell ref="AS5:AS6"/>
    <mergeCell ref="AT5:AT6"/>
    <mergeCell ref="AU5:AV5"/>
    <mergeCell ref="FQ4:FW4"/>
    <mergeCell ref="FX4:GD4"/>
    <mergeCell ref="DM4:DS4"/>
    <mergeCell ref="DT4:DZ4"/>
    <mergeCell ref="EA4:EG4"/>
    <mergeCell ref="L4:R4"/>
    <mergeCell ref="E4:K4"/>
    <mergeCell ref="E5:F5"/>
    <mergeCell ref="G5:H5"/>
    <mergeCell ref="I5:I6"/>
    <mergeCell ref="J5:J6"/>
    <mergeCell ref="K5:K6"/>
    <mergeCell ref="U5:V5"/>
    <mergeCell ref="Z5:AA5"/>
    <mergeCell ref="AB5:AC5"/>
    <mergeCell ref="L5:M5"/>
    <mergeCell ref="N5:O5"/>
    <mergeCell ref="S4:Y4"/>
    <mergeCell ref="Z4:AF4"/>
    <mergeCell ref="AG4:AM4"/>
    <mergeCell ref="AN4:AT4"/>
    <mergeCell ref="AU4:BA4"/>
    <mergeCell ref="BB4:BH4"/>
    <mergeCell ref="BI4:BO4"/>
    <mergeCell ref="AW5:AX5"/>
    <mergeCell ref="AY5:AY6"/>
    <mergeCell ref="AZ5:AZ6"/>
    <mergeCell ref="BA5:BA6"/>
    <mergeCell ref="BB5:BC5"/>
    <mergeCell ref="BD5:BE5"/>
    <mergeCell ref="BF5:BF6"/>
    <mergeCell ref="BG5:BG6"/>
    <mergeCell ref="BH5:BH6"/>
    <mergeCell ref="BI5:BJ5"/>
    <mergeCell ref="DQ5:DQ6"/>
    <mergeCell ref="BK5:BL5"/>
    <mergeCell ref="BM5:BM6"/>
    <mergeCell ref="BN5:BN6"/>
    <mergeCell ref="BO5:BO6"/>
    <mergeCell ref="BT5:BT6"/>
    <mergeCell ref="BU5:BU6"/>
    <mergeCell ref="BV5:BV6"/>
    <mergeCell ref="BW5:BX5"/>
    <mergeCell ref="BY5:BZ5"/>
    <mergeCell ref="DH5:DI5"/>
    <mergeCell ref="CB5:CB6"/>
    <mergeCell ref="CC5:CC6"/>
    <mergeCell ref="DA5:DB5"/>
    <mergeCell ref="DC5:DC6"/>
    <mergeCell ref="DD5:DD6"/>
    <mergeCell ref="DE5:DE6"/>
    <mergeCell ref="DJ5:DJ6"/>
    <mergeCell ref="DK5:DK6"/>
    <mergeCell ref="DL5:DL6"/>
    <mergeCell ref="DM5:DN5"/>
    <mergeCell ref="DO5:DP5"/>
    <mergeCell ref="CH5:CH6"/>
    <mergeCell ref="CI5:CI6"/>
    <mergeCell ref="CJ5:CJ6"/>
    <mergeCell ref="CO5:CO6"/>
    <mergeCell ref="CP5:CP6"/>
    <mergeCell ref="CQ5:CQ6"/>
    <mergeCell ref="CV5:CV6"/>
    <mergeCell ref="CW5:CW6"/>
    <mergeCell ref="CX5:CX6"/>
    <mergeCell ref="EL5:EL6"/>
    <mergeCell ref="EM5:EM6"/>
    <mergeCell ref="EN5:EN6"/>
    <mergeCell ref="EO5:EP5"/>
    <mergeCell ref="DR5:DR6"/>
    <mergeCell ref="DS5:DS6"/>
    <mergeCell ref="DT5:DU5"/>
    <mergeCell ref="DV5:DW5"/>
    <mergeCell ref="DX5:DX6"/>
    <mergeCell ref="DY5:DY6"/>
    <mergeCell ref="DZ5:DZ6"/>
    <mergeCell ref="EA5:EB5"/>
    <mergeCell ref="EC5:ED5"/>
    <mergeCell ref="E3:HM3"/>
    <mergeCell ref="FX5:FY5"/>
    <mergeCell ref="FZ5:GA5"/>
    <mergeCell ref="GB5:GB6"/>
    <mergeCell ref="GC5:GC6"/>
    <mergeCell ref="GD5:GD6"/>
    <mergeCell ref="GE5:GF5"/>
    <mergeCell ref="GI5:GI6"/>
    <mergeCell ref="GJ5:GJ6"/>
    <mergeCell ref="GK5:GK6"/>
    <mergeCell ref="FL5:FM5"/>
    <mergeCell ref="FN5:FN6"/>
    <mergeCell ref="FO5:FO6"/>
    <mergeCell ref="FP5:FP6"/>
    <mergeCell ref="FQ5:FR5"/>
    <mergeCell ref="FS5:FT5"/>
    <mergeCell ref="FU5:FU6"/>
    <mergeCell ref="FV5:FV6"/>
    <mergeCell ref="FW5:FW6"/>
    <mergeCell ref="EE5:EE6"/>
    <mergeCell ref="EF5:EF6"/>
    <mergeCell ref="EG5:EG6"/>
    <mergeCell ref="EH5:EI5"/>
    <mergeCell ref="EJ5:EK5"/>
  </mergeCells>
  <conditionalFormatting sqref="K7:K21 R7:R21 Y7:Y21 AF7:AF21 AM7:AM21 AT7:AT21 BA7:BA21 BH7:BH21 BO7:BO21 BV7:BV21 CC7:CC21 CJ7:CJ21 CQ7:CQ21 CX7:CX21 DE7:DE21 DL7:DL21 DS7:DS21 DZ7:DZ21 EG7:EG21 EN7:EN21 EU7:EU21 FB7:FB21 FI7:FI21 FP7:FP21 FW7:FW21 GD7:GD21 GK7:GK21 GR7:GR21 GY7:GY21 HF7:HF21 HM7:HM21">
    <cfRule type="expression" priority="2">
      <formula>(K7="")</formula>
    </cfRule>
  </conditionalFormatting>
  <dataValidations count="1">
    <dataValidation type="list" allowBlank="1" showInputMessage="1" showErrorMessage="1" sqref="K7:K21 HM7:HM21 HF7:HF21 GY7:GY21 GR7:GR21 GK7:GK21 GD7:GD21 FW7:FW21 FP7:FP21 FI7:FI21 FB7:FB21 EU7:EU21 EN7:EN21 EG7:EG21 DZ7:DZ21 DS7:DS21 DL7:DL21 DE7:DE21 CX7:CX21 CQ7:CQ21 CJ7:CJ21 CC7:CC21 BV7:BV21 BO7:BO21 BH7:BH21 BA7:BA21 AT7:AT21 AM7:AM21 AF7:AF21 Y7:Y21 R7:R21">
      <formula1>CODES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X39"/>
  <sheetViews>
    <sheetView topLeftCell="B3" workbookViewId="0">
      <selection activeCell="E4" sqref="E4:K4"/>
    </sheetView>
  </sheetViews>
  <sheetFormatPr baseColWidth="10" defaultColWidth="6.85546875" defaultRowHeight="15"/>
  <cols>
    <col min="1" max="1" width="5.5703125" style="6" hidden="1" customWidth="1"/>
    <col min="2" max="2" width="8.42578125" style="6" bestFit="1" customWidth="1"/>
    <col min="3" max="3" width="6.85546875" style="6"/>
    <col min="4" max="4" width="23.85546875" style="6" bestFit="1" customWidth="1"/>
    <col min="5" max="8" width="6.85546875" style="5"/>
    <col min="9" max="9" width="7.28515625" style="5" customWidth="1"/>
    <col min="10" max="10" width="6.85546875" style="6" bestFit="1" customWidth="1"/>
    <col min="11" max="11" width="6.7109375" style="6" bestFit="1" customWidth="1"/>
    <col min="12" max="12" width="12.140625" style="26" bestFit="1" customWidth="1"/>
    <col min="13" max="17" width="6.85546875" style="26"/>
    <col min="18" max="18" width="6.7109375" style="26" bestFit="1" customWidth="1"/>
    <col min="19" max="221" width="6.85546875" style="6"/>
    <col min="222" max="222" width="12.140625" style="6" bestFit="1" customWidth="1"/>
    <col min="223" max="16384" width="6.85546875" style="6"/>
  </cols>
  <sheetData>
    <row r="1" spans="1:232" s="31" customFormat="1" ht="15.75" hidden="1" thickBot="1">
      <c r="E1" s="32"/>
      <c r="F1" s="32"/>
      <c r="G1" s="32"/>
      <c r="H1" s="32"/>
      <c r="I1" s="31">
        <f>MONTH(E4)</f>
        <v>2</v>
      </c>
      <c r="L1" s="32"/>
      <c r="M1" s="32"/>
      <c r="N1" s="32"/>
      <c r="O1" s="32"/>
      <c r="P1" s="31">
        <f>MONTH(L4)</f>
        <v>2</v>
      </c>
      <c r="S1" s="32"/>
      <c r="T1" s="32"/>
      <c r="U1" s="32"/>
      <c r="V1" s="32"/>
      <c r="W1" s="31">
        <f t="shared" ref="W1" si="0">MONTH(S4)</f>
        <v>2</v>
      </c>
      <c r="Z1" s="32"/>
      <c r="AA1" s="32"/>
      <c r="AB1" s="32"/>
      <c r="AC1" s="32"/>
      <c r="AD1" s="31">
        <f t="shared" ref="AD1" si="1">MONTH(Z4)</f>
        <v>2</v>
      </c>
      <c r="AG1" s="32"/>
      <c r="AH1" s="32"/>
      <c r="AI1" s="32"/>
      <c r="AJ1" s="32"/>
      <c r="AK1" s="31">
        <f t="shared" ref="AK1" si="2">MONTH(AG4)</f>
        <v>2</v>
      </c>
      <c r="AN1" s="32"/>
      <c r="AO1" s="32"/>
      <c r="AP1" s="32"/>
      <c r="AQ1" s="32"/>
      <c r="AR1" s="31">
        <f t="shared" ref="AR1" si="3">MONTH(AN4)</f>
        <v>2</v>
      </c>
      <c r="AU1" s="32"/>
      <c r="AV1" s="32"/>
      <c r="AW1" s="32"/>
      <c r="AX1" s="32"/>
      <c r="AY1" s="31">
        <f t="shared" ref="AY1" si="4">MONTH(AU4)</f>
        <v>2</v>
      </c>
      <c r="BB1" s="32"/>
      <c r="BC1" s="32"/>
      <c r="BD1" s="32"/>
      <c r="BE1" s="32"/>
      <c r="BF1" s="31">
        <f t="shared" ref="BF1" si="5">MONTH(BB4)</f>
        <v>2</v>
      </c>
      <c r="BI1" s="32"/>
      <c r="BJ1" s="32"/>
      <c r="BK1" s="32"/>
      <c r="BL1" s="32"/>
      <c r="BM1" s="31">
        <f t="shared" ref="BM1" si="6">MONTH(BI4)</f>
        <v>2</v>
      </c>
      <c r="BP1" s="32"/>
      <c r="BQ1" s="32"/>
      <c r="BR1" s="32"/>
      <c r="BS1" s="32"/>
      <c r="BT1" s="31">
        <f t="shared" ref="BT1" si="7">MONTH(BP4)</f>
        <v>2</v>
      </c>
      <c r="BW1" s="32"/>
      <c r="BX1" s="32"/>
      <c r="BY1" s="32"/>
      <c r="BZ1" s="32"/>
      <c r="CA1" s="31">
        <f t="shared" ref="CA1" si="8">MONTH(BW4)</f>
        <v>2</v>
      </c>
      <c r="CD1" s="32"/>
      <c r="CE1" s="32"/>
      <c r="CF1" s="32"/>
      <c r="CG1" s="32"/>
      <c r="CH1" s="31">
        <f t="shared" ref="CH1" si="9">MONTH(CD4)</f>
        <v>2</v>
      </c>
      <c r="CK1" s="32"/>
      <c r="CL1" s="32"/>
      <c r="CM1" s="32"/>
      <c r="CN1" s="32"/>
      <c r="CO1" s="31">
        <f t="shared" ref="CO1" si="10">MONTH(CK4)</f>
        <v>2</v>
      </c>
      <c r="CR1" s="32"/>
      <c r="CS1" s="32"/>
      <c r="CT1" s="32"/>
      <c r="CU1" s="32"/>
      <c r="CV1" s="31">
        <f t="shared" ref="CV1" si="11">MONTH(CR4)</f>
        <v>2</v>
      </c>
      <c r="CY1" s="32"/>
      <c r="CZ1" s="32"/>
      <c r="DA1" s="32"/>
      <c r="DB1" s="32"/>
      <c r="DC1" s="31">
        <f t="shared" ref="DC1" si="12">MONTH(CY4)</f>
        <v>2</v>
      </c>
      <c r="DF1" s="32"/>
      <c r="DG1" s="32"/>
      <c r="DH1" s="32"/>
      <c r="DI1" s="32"/>
      <c r="DJ1" s="31">
        <f t="shared" ref="DJ1" si="13">MONTH(DF4)</f>
        <v>2</v>
      </c>
      <c r="DM1" s="32"/>
      <c r="DN1" s="32"/>
      <c r="DO1" s="32"/>
      <c r="DP1" s="32"/>
      <c r="DQ1" s="31">
        <f t="shared" ref="DQ1" si="14">MONTH(DM4)</f>
        <v>2</v>
      </c>
      <c r="DT1" s="32"/>
      <c r="DU1" s="32"/>
      <c r="DV1" s="32"/>
      <c r="DW1" s="32"/>
      <c r="DX1" s="31">
        <f t="shared" ref="DX1" si="15">MONTH(DT4)</f>
        <v>2</v>
      </c>
      <c r="EA1" s="32"/>
      <c r="EB1" s="32"/>
      <c r="EC1" s="32"/>
      <c r="ED1" s="32"/>
      <c r="EE1" s="31">
        <f>MONTH(EA4)</f>
        <v>2</v>
      </c>
      <c r="EH1" s="32"/>
      <c r="EI1" s="32"/>
      <c r="EJ1" s="32"/>
      <c r="EK1" s="32"/>
      <c r="EL1" s="31">
        <f t="shared" ref="EL1" si="16">MONTH(EH4)</f>
        <v>2</v>
      </c>
      <c r="EO1" s="32"/>
      <c r="EP1" s="32"/>
      <c r="EQ1" s="32"/>
      <c r="ER1" s="32"/>
      <c r="ES1" s="31">
        <f t="shared" ref="ES1" si="17">MONTH(EO4)</f>
        <v>2</v>
      </c>
      <c r="EV1" s="32"/>
      <c r="EW1" s="32"/>
      <c r="EX1" s="32"/>
      <c r="EY1" s="32"/>
      <c r="EZ1" s="31">
        <f t="shared" ref="EZ1" si="18">MONTH(EV4)</f>
        <v>2</v>
      </c>
      <c r="FC1" s="32"/>
      <c r="FD1" s="32"/>
      <c r="FE1" s="32"/>
      <c r="FF1" s="32"/>
      <c r="FG1" s="31">
        <f t="shared" ref="FG1" si="19">MONTH(FC4)</f>
        <v>2</v>
      </c>
      <c r="FJ1" s="32"/>
      <c r="FK1" s="32"/>
      <c r="FL1" s="32"/>
      <c r="FM1" s="32"/>
      <c r="FN1" s="31">
        <f t="shared" ref="FN1" si="20">MONTH(FJ4)</f>
        <v>2</v>
      </c>
      <c r="FQ1" s="32"/>
      <c r="FR1" s="32"/>
      <c r="FS1" s="32"/>
      <c r="FT1" s="32"/>
      <c r="FU1" s="31">
        <f t="shared" ref="FU1" si="21">MONTH(FQ4)</f>
        <v>2</v>
      </c>
      <c r="FX1" s="32"/>
      <c r="FY1" s="32"/>
      <c r="FZ1" s="32"/>
      <c r="GA1" s="32"/>
      <c r="GB1" s="31">
        <f t="shared" ref="GB1" si="22">MONTH(FX4)</f>
        <v>2</v>
      </c>
      <c r="GE1" s="32"/>
      <c r="GF1" s="32"/>
      <c r="GG1" s="32"/>
      <c r="GH1" s="32"/>
      <c r="GI1" s="31">
        <f t="shared" ref="GI1" si="23">MONTH(GE4)</f>
        <v>2</v>
      </c>
      <c r="GL1" s="32"/>
      <c r="GM1" s="32"/>
      <c r="GN1" s="32"/>
      <c r="GO1" s="32"/>
      <c r="GP1" s="31">
        <f t="shared" ref="GP1" si="24">MONTH(GL4)</f>
        <v>2</v>
      </c>
      <c r="GS1" s="32"/>
      <c r="GT1" s="32"/>
      <c r="GU1" s="32"/>
      <c r="GV1" s="32"/>
      <c r="GW1" s="31">
        <f t="shared" ref="GW1" si="25">MONTH(GS4)</f>
        <v>3</v>
      </c>
      <c r="GZ1" s="32"/>
      <c r="HA1" s="32"/>
      <c r="HB1" s="32"/>
      <c r="HC1" s="32"/>
      <c r="HD1" s="31">
        <f t="shared" ref="HD1" si="26">MONTH(GZ4)</f>
        <v>3</v>
      </c>
      <c r="HG1" s="32"/>
      <c r="HH1" s="32"/>
      <c r="HI1" s="32"/>
      <c r="HJ1" s="32"/>
      <c r="HK1" s="31">
        <f t="shared" ref="HK1" si="27">MONTH(HG4)</f>
        <v>3</v>
      </c>
    </row>
    <row r="2" spans="1:232" ht="15.75" hidden="1" thickBot="1">
      <c r="K2" s="6">
        <f>MONTH(E4)</f>
        <v>2</v>
      </c>
      <c r="L2" s="5"/>
      <c r="M2" s="5"/>
      <c r="N2" s="5"/>
      <c r="O2" s="5"/>
      <c r="P2" s="5"/>
      <c r="Q2" s="6"/>
      <c r="R2" s="6">
        <f t="shared" ref="R2" si="28">MONTH(L4)</f>
        <v>2</v>
      </c>
      <c r="S2" s="5"/>
      <c r="T2" s="5"/>
      <c r="U2" s="5"/>
      <c r="V2" s="5"/>
      <c r="W2" s="5"/>
      <c r="Y2" s="6">
        <f t="shared" ref="Y2" si="29">MONTH(S4)</f>
        <v>2</v>
      </c>
      <c r="Z2" s="5"/>
      <c r="AA2" s="5"/>
      <c r="AB2" s="5"/>
      <c r="AC2" s="5"/>
      <c r="AD2" s="5"/>
      <c r="AF2" s="6">
        <f t="shared" ref="AF2" si="30">MONTH(Z4)</f>
        <v>2</v>
      </c>
      <c r="AG2" s="5"/>
      <c r="AH2" s="5"/>
      <c r="AI2" s="5"/>
      <c r="AJ2" s="5"/>
      <c r="AK2" s="5"/>
      <c r="AM2" s="6">
        <f t="shared" ref="AM2" si="31">MONTH(AG4)</f>
        <v>2</v>
      </c>
      <c r="AN2" s="5"/>
      <c r="AO2" s="5"/>
      <c r="AP2" s="5"/>
      <c r="AQ2" s="5"/>
      <c r="AR2" s="5"/>
      <c r="AT2" s="6">
        <f t="shared" ref="AT2" si="32">MONTH(AN4)</f>
        <v>2</v>
      </c>
      <c r="AU2" s="5"/>
      <c r="AV2" s="5"/>
      <c r="AW2" s="5"/>
      <c r="AX2" s="5"/>
      <c r="AY2" s="5"/>
      <c r="BA2" s="6">
        <f t="shared" ref="BA2" si="33">MONTH(AU4)</f>
        <v>2</v>
      </c>
      <c r="BB2" s="5"/>
      <c r="BC2" s="5"/>
      <c r="BD2" s="5"/>
      <c r="BE2" s="5"/>
      <c r="BF2" s="5"/>
      <c r="BH2" s="6">
        <f t="shared" ref="BH2" si="34">MONTH(BB4)</f>
        <v>2</v>
      </c>
      <c r="BI2" s="5"/>
      <c r="BJ2" s="5"/>
      <c r="BK2" s="5"/>
      <c r="BL2" s="5"/>
      <c r="BM2" s="5"/>
      <c r="BO2" s="6">
        <f t="shared" ref="BO2" si="35">MONTH(BI4)</f>
        <v>2</v>
      </c>
      <c r="BP2" s="5"/>
      <c r="BQ2" s="5"/>
      <c r="BR2" s="5"/>
      <c r="BS2" s="5"/>
      <c r="BT2" s="5"/>
      <c r="BV2" s="6">
        <f t="shared" ref="BV2" si="36">MONTH(BP4)</f>
        <v>2</v>
      </c>
      <c r="BW2" s="5"/>
      <c r="BX2" s="5"/>
      <c r="BY2" s="5"/>
      <c r="BZ2" s="5"/>
      <c r="CA2" s="5"/>
      <c r="CC2" s="6">
        <f t="shared" ref="CC2" si="37">MONTH(BW4)</f>
        <v>2</v>
      </c>
      <c r="CD2" s="5"/>
      <c r="CE2" s="5"/>
      <c r="CF2" s="5"/>
      <c r="CG2" s="5"/>
      <c r="CH2" s="5"/>
      <c r="CJ2" s="6">
        <f t="shared" ref="CJ2" si="38">MONTH(CD4)</f>
        <v>2</v>
      </c>
      <c r="CK2" s="5"/>
      <c r="CL2" s="5"/>
      <c r="CM2" s="5"/>
      <c r="CN2" s="5"/>
      <c r="CO2" s="5"/>
      <c r="CQ2" s="6">
        <f t="shared" ref="CQ2" si="39">MONTH(CK4)</f>
        <v>2</v>
      </c>
      <c r="CR2" s="5"/>
      <c r="CS2" s="5"/>
      <c r="CT2" s="5"/>
      <c r="CU2" s="5"/>
      <c r="CV2" s="5"/>
      <c r="CX2" s="6">
        <f t="shared" ref="CX2" si="40">MONTH(CR4)</f>
        <v>2</v>
      </c>
      <c r="CY2" s="5"/>
      <c r="CZ2" s="5"/>
      <c r="DA2" s="5"/>
      <c r="DB2" s="5"/>
      <c r="DC2" s="5"/>
      <c r="DE2" s="6">
        <f t="shared" ref="DE2" si="41">MONTH(CY4)</f>
        <v>2</v>
      </c>
      <c r="DF2" s="5"/>
      <c r="DG2" s="5"/>
      <c r="DH2" s="5"/>
      <c r="DI2" s="5"/>
      <c r="DJ2" s="5"/>
      <c r="DL2" s="6">
        <f t="shared" ref="DL2" si="42">MONTH(DF4)</f>
        <v>2</v>
      </c>
      <c r="DM2" s="5"/>
      <c r="DN2" s="5"/>
      <c r="DO2" s="5"/>
      <c r="DP2" s="5"/>
      <c r="DQ2" s="5"/>
      <c r="DS2" s="6">
        <f t="shared" ref="DS2" si="43">MONTH(DM4)</f>
        <v>2</v>
      </c>
      <c r="DT2" s="5"/>
      <c r="DU2" s="5"/>
      <c r="DV2" s="5"/>
      <c r="DW2" s="5"/>
      <c r="DX2" s="5"/>
      <c r="DZ2" s="6">
        <f t="shared" ref="DZ2" si="44">MONTH(DT4)</f>
        <v>2</v>
      </c>
      <c r="EA2" s="5"/>
      <c r="EB2" s="5"/>
      <c r="EC2" s="5"/>
      <c r="ED2" s="5"/>
      <c r="EE2" s="5"/>
      <c r="EG2" s="6">
        <f t="shared" ref="EG2" si="45">MONTH(EA4)</f>
        <v>2</v>
      </c>
      <c r="EH2" s="5"/>
      <c r="EI2" s="5"/>
      <c r="EJ2" s="5"/>
      <c r="EK2" s="5"/>
      <c r="EL2" s="5"/>
      <c r="EN2" s="6">
        <f t="shared" ref="EN2" si="46">MONTH(EH4)</f>
        <v>2</v>
      </c>
      <c r="EO2" s="5"/>
      <c r="EP2" s="5"/>
      <c r="EQ2" s="5"/>
      <c r="ER2" s="5"/>
      <c r="ES2" s="5"/>
      <c r="EU2" s="6">
        <f t="shared" ref="EU2" si="47">MONTH(EO4)</f>
        <v>2</v>
      </c>
      <c r="EV2" s="5"/>
      <c r="EW2" s="5"/>
      <c r="EX2" s="5"/>
      <c r="EY2" s="5"/>
      <c r="EZ2" s="5"/>
      <c r="FB2" s="6">
        <f t="shared" ref="FB2" si="48">MONTH(EV4)</f>
        <v>2</v>
      </c>
      <c r="FC2" s="5"/>
      <c r="FD2" s="5"/>
      <c r="FE2" s="5"/>
      <c r="FF2" s="5"/>
      <c r="FG2" s="5"/>
      <c r="FI2" s="6">
        <f t="shared" ref="FI2" si="49">MONTH(FC4)</f>
        <v>2</v>
      </c>
      <c r="FJ2" s="5"/>
      <c r="FK2" s="5"/>
      <c r="FL2" s="5"/>
      <c r="FM2" s="5"/>
      <c r="FN2" s="5"/>
      <c r="FP2" s="6">
        <f t="shared" ref="FP2" si="50">MONTH(FJ4)</f>
        <v>2</v>
      </c>
      <c r="FQ2" s="5"/>
      <c r="FR2" s="5"/>
      <c r="FS2" s="5"/>
      <c r="FT2" s="5"/>
      <c r="FU2" s="5"/>
      <c r="FW2" s="6">
        <f t="shared" ref="FW2" si="51">MONTH(FQ4)</f>
        <v>2</v>
      </c>
      <c r="FX2" s="5"/>
      <c r="FY2" s="5"/>
      <c r="FZ2" s="5"/>
      <c r="GA2" s="5"/>
      <c r="GB2" s="5"/>
      <c r="GD2" s="6">
        <f t="shared" ref="GD2" si="52">MONTH(FX4)</f>
        <v>2</v>
      </c>
      <c r="GE2" s="5"/>
      <c r="GF2" s="5"/>
      <c r="GG2" s="5"/>
      <c r="GH2" s="5"/>
      <c r="GI2" s="5"/>
      <c r="GK2" s="6">
        <f t="shared" ref="GK2" si="53">MONTH(GE4)</f>
        <v>2</v>
      </c>
      <c r="GL2" s="5"/>
      <c r="GM2" s="5"/>
      <c r="GN2" s="5"/>
      <c r="GO2" s="5"/>
      <c r="GP2" s="5"/>
      <c r="GR2" s="6">
        <f t="shared" ref="GR2" si="54">MONTH(GL4)</f>
        <v>2</v>
      </c>
      <c r="GS2" s="5"/>
      <c r="GT2" s="5"/>
      <c r="GU2" s="5"/>
      <c r="GV2" s="5"/>
      <c r="GW2" s="5"/>
      <c r="GY2" s="6">
        <f t="shared" ref="GY2" si="55">MONTH(GS4)</f>
        <v>3</v>
      </c>
      <c r="GZ2" s="5"/>
      <c r="HA2" s="5"/>
      <c r="HB2" s="5"/>
      <c r="HC2" s="5"/>
      <c r="HD2" s="5"/>
      <c r="HF2" s="6">
        <f t="shared" ref="HF2" si="56">MONTH(GZ4)</f>
        <v>3</v>
      </c>
      <c r="HG2" s="5"/>
      <c r="HH2" s="5"/>
      <c r="HI2" s="5"/>
      <c r="HJ2" s="5"/>
      <c r="HK2" s="5"/>
      <c r="HM2" s="6">
        <f>MONTH(HG4)</f>
        <v>3</v>
      </c>
    </row>
    <row r="3" spans="1:232" ht="15.75">
      <c r="B3" s="104">
        <f>AN</f>
        <v>2013</v>
      </c>
      <c r="C3" s="105"/>
      <c r="D3" s="105"/>
      <c r="E3" s="85">
        <f>DATE(AN,2,1)</f>
        <v>41306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5"/>
      <c r="HM3" s="85"/>
    </row>
    <row r="4" spans="1:232" s="31" customFormat="1" ht="19.5" thickBot="1">
      <c r="A4" s="30"/>
      <c r="B4" s="106"/>
      <c r="C4" s="107"/>
      <c r="D4" s="108"/>
      <c r="E4" s="95">
        <f>E3</f>
        <v>41306</v>
      </c>
      <c r="F4" s="96"/>
      <c r="G4" s="96"/>
      <c r="H4" s="96"/>
      <c r="I4" s="96"/>
      <c r="J4" s="96"/>
      <c r="K4" s="97"/>
      <c r="L4" s="95">
        <f>E4+1</f>
        <v>41307</v>
      </c>
      <c r="M4" s="96"/>
      <c r="N4" s="96"/>
      <c r="O4" s="96"/>
      <c r="P4" s="96"/>
      <c r="Q4" s="96"/>
      <c r="R4" s="97"/>
      <c r="S4" s="95">
        <f t="shared" ref="S4" si="57">L4+1</f>
        <v>41308</v>
      </c>
      <c r="T4" s="96"/>
      <c r="U4" s="96"/>
      <c r="V4" s="96"/>
      <c r="W4" s="96"/>
      <c r="X4" s="96"/>
      <c r="Y4" s="97"/>
      <c r="Z4" s="95">
        <f t="shared" ref="Z4" si="58">S4+1</f>
        <v>41309</v>
      </c>
      <c r="AA4" s="96"/>
      <c r="AB4" s="96"/>
      <c r="AC4" s="96"/>
      <c r="AD4" s="96"/>
      <c r="AE4" s="96"/>
      <c r="AF4" s="97"/>
      <c r="AG4" s="95">
        <f t="shared" ref="AG4" si="59">Z4+1</f>
        <v>41310</v>
      </c>
      <c r="AH4" s="96"/>
      <c r="AI4" s="96"/>
      <c r="AJ4" s="96"/>
      <c r="AK4" s="96"/>
      <c r="AL4" s="96"/>
      <c r="AM4" s="97"/>
      <c r="AN4" s="95">
        <f t="shared" ref="AN4" si="60">AG4+1</f>
        <v>41311</v>
      </c>
      <c r="AO4" s="96"/>
      <c r="AP4" s="96"/>
      <c r="AQ4" s="96"/>
      <c r="AR4" s="96"/>
      <c r="AS4" s="96"/>
      <c r="AT4" s="97"/>
      <c r="AU4" s="95">
        <f t="shared" ref="AU4" si="61">AN4+1</f>
        <v>41312</v>
      </c>
      <c r="AV4" s="96"/>
      <c r="AW4" s="96"/>
      <c r="AX4" s="96"/>
      <c r="AY4" s="96"/>
      <c r="AZ4" s="96"/>
      <c r="BA4" s="97"/>
      <c r="BB4" s="95">
        <f t="shared" ref="BB4" si="62">AU4+1</f>
        <v>41313</v>
      </c>
      <c r="BC4" s="96"/>
      <c r="BD4" s="96"/>
      <c r="BE4" s="96"/>
      <c r="BF4" s="96"/>
      <c r="BG4" s="96"/>
      <c r="BH4" s="97"/>
      <c r="BI4" s="95">
        <f t="shared" ref="BI4" si="63">BB4+1</f>
        <v>41314</v>
      </c>
      <c r="BJ4" s="96"/>
      <c r="BK4" s="96"/>
      <c r="BL4" s="96"/>
      <c r="BM4" s="96"/>
      <c r="BN4" s="96"/>
      <c r="BO4" s="97"/>
      <c r="BP4" s="95">
        <f t="shared" ref="BP4" si="64">BI4+1</f>
        <v>41315</v>
      </c>
      <c r="BQ4" s="96"/>
      <c r="BR4" s="96"/>
      <c r="BS4" s="96"/>
      <c r="BT4" s="96"/>
      <c r="BU4" s="96"/>
      <c r="BV4" s="97"/>
      <c r="BW4" s="95">
        <f t="shared" ref="BW4" si="65">BP4+1</f>
        <v>41316</v>
      </c>
      <c r="BX4" s="96"/>
      <c r="BY4" s="96"/>
      <c r="BZ4" s="96"/>
      <c r="CA4" s="96"/>
      <c r="CB4" s="96"/>
      <c r="CC4" s="97"/>
      <c r="CD4" s="95">
        <f t="shared" ref="CD4" si="66">BW4+1</f>
        <v>41317</v>
      </c>
      <c r="CE4" s="96"/>
      <c r="CF4" s="96"/>
      <c r="CG4" s="96"/>
      <c r="CH4" s="96"/>
      <c r="CI4" s="96"/>
      <c r="CJ4" s="97"/>
      <c r="CK4" s="95">
        <f t="shared" ref="CK4" si="67">CD4+1</f>
        <v>41318</v>
      </c>
      <c r="CL4" s="96"/>
      <c r="CM4" s="96"/>
      <c r="CN4" s="96"/>
      <c r="CO4" s="96"/>
      <c r="CP4" s="96"/>
      <c r="CQ4" s="97"/>
      <c r="CR4" s="95">
        <f t="shared" ref="CR4" si="68">CK4+1</f>
        <v>41319</v>
      </c>
      <c r="CS4" s="96"/>
      <c r="CT4" s="96"/>
      <c r="CU4" s="96"/>
      <c r="CV4" s="96"/>
      <c r="CW4" s="96"/>
      <c r="CX4" s="97"/>
      <c r="CY4" s="95">
        <f t="shared" ref="CY4" si="69">CR4+1</f>
        <v>41320</v>
      </c>
      <c r="CZ4" s="96"/>
      <c r="DA4" s="96"/>
      <c r="DB4" s="96"/>
      <c r="DC4" s="96"/>
      <c r="DD4" s="96"/>
      <c r="DE4" s="97"/>
      <c r="DF4" s="95">
        <f t="shared" ref="DF4" si="70">CY4+1</f>
        <v>41321</v>
      </c>
      <c r="DG4" s="96"/>
      <c r="DH4" s="96"/>
      <c r="DI4" s="96"/>
      <c r="DJ4" s="96"/>
      <c r="DK4" s="96"/>
      <c r="DL4" s="97"/>
      <c r="DM4" s="95">
        <f t="shared" ref="DM4" si="71">DF4+1</f>
        <v>41322</v>
      </c>
      <c r="DN4" s="96"/>
      <c r="DO4" s="96"/>
      <c r="DP4" s="96"/>
      <c r="DQ4" s="96"/>
      <c r="DR4" s="96"/>
      <c r="DS4" s="97"/>
      <c r="DT4" s="95">
        <f t="shared" ref="DT4" si="72">DM4+1</f>
        <v>41323</v>
      </c>
      <c r="DU4" s="96"/>
      <c r="DV4" s="96"/>
      <c r="DW4" s="96"/>
      <c r="DX4" s="96"/>
      <c r="DY4" s="96"/>
      <c r="DZ4" s="97"/>
      <c r="EA4" s="95">
        <f>DT4+1</f>
        <v>41324</v>
      </c>
      <c r="EB4" s="96"/>
      <c r="EC4" s="96"/>
      <c r="ED4" s="96"/>
      <c r="EE4" s="96"/>
      <c r="EF4" s="96"/>
      <c r="EG4" s="97"/>
      <c r="EH4" s="95">
        <f t="shared" ref="EH4" si="73">EA4+1</f>
        <v>41325</v>
      </c>
      <c r="EI4" s="96"/>
      <c r="EJ4" s="96"/>
      <c r="EK4" s="96"/>
      <c r="EL4" s="96"/>
      <c r="EM4" s="96"/>
      <c r="EN4" s="97"/>
      <c r="EO4" s="95">
        <f t="shared" ref="EO4" si="74">EH4+1</f>
        <v>41326</v>
      </c>
      <c r="EP4" s="96"/>
      <c r="EQ4" s="96"/>
      <c r="ER4" s="96"/>
      <c r="ES4" s="96"/>
      <c r="ET4" s="96"/>
      <c r="EU4" s="97"/>
      <c r="EV4" s="95">
        <f t="shared" ref="EV4" si="75">EO4+1</f>
        <v>41327</v>
      </c>
      <c r="EW4" s="96"/>
      <c r="EX4" s="96"/>
      <c r="EY4" s="96"/>
      <c r="EZ4" s="96"/>
      <c r="FA4" s="96"/>
      <c r="FB4" s="97"/>
      <c r="FC4" s="95">
        <f t="shared" ref="FC4" si="76">EV4+1</f>
        <v>41328</v>
      </c>
      <c r="FD4" s="96"/>
      <c r="FE4" s="96"/>
      <c r="FF4" s="96"/>
      <c r="FG4" s="96"/>
      <c r="FH4" s="96"/>
      <c r="FI4" s="97"/>
      <c r="FJ4" s="95">
        <f t="shared" ref="FJ4" si="77">FC4+1</f>
        <v>41329</v>
      </c>
      <c r="FK4" s="96"/>
      <c r="FL4" s="96"/>
      <c r="FM4" s="96"/>
      <c r="FN4" s="96"/>
      <c r="FO4" s="96"/>
      <c r="FP4" s="97"/>
      <c r="FQ4" s="95">
        <f t="shared" ref="FQ4" si="78">FJ4+1</f>
        <v>41330</v>
      </c>
      <c r="FR4" s="96"/>
      <c r="FS4" s="96"/>
      <c r="FT4" s="96"/>
      <c r="FU4" s="96"/>
      <c r="FV4" s="96"/>
      <c r="FW4" s="97"/>
      <c r="FX4" s="95">
        <f t="shared" ref="FX4" si="79">FQ4+1</f>
        <v>41331</v>
      </c>
      <c r="FY4" s="96"/>
      <c r="FZ4" s="96"/>
      <c r="GA4" s="96"/>
      <c r="GB4" s="96"/>
      <c r="GC4" s="96"/>
      <c r="GD4" s="97"/>
      <c r="GE4" s="95">
        <f t="shared" ref="GE4" si="80">FX4+1</f>
        <v>41332</v>
      </c>
      <c r="GF4" s="96"/>
      <c r="GG4" s="96"/>
      <c r="GH4" s="96"/>
      <c r="GI4" s="96"/>
      <c r="GJ4" s="96"/>
      <c r="GK4" s="97"/>
      <c r="GL4" s="95">
        <f t="shared" ref="GL4" si="81">GE4+1</f>
        <v>41333</v>
      </c>
      <c r="GM4" s="96"/>
      <c r="GN4" s="96"/>
      <c r="GO4" s="96"/>
      <c r="GP4" s="96"/>
      <c r="GQ4" s="96"/>
      <c r="GR4" s="97"/>
      <c r="GS4" s="95">
        <f t="shared" ref="GS4" si="82">GL4+1</f>
        <v>41334</v>
      </c>
      <c r="GT4" s="96"/>
      <c r="GU4" s="96"/>
      <c r="GV4" s="96"/>
      <c r="GW4" s="96"/>
      <c r="GX4" s="96"/>
      <c r="GY4" s="97"/>
      <c r="GZ4" s="95">
        <f t="shared" ref="GZ4" si="83">GS4+1</f>
        <v>41335</v>
      </c>
      <c r="HA4" s="96"/>
      <c r="HB4" s="96"/>
      <c r="HC4" s="96"/>
      <c r="HD4" s="96"/>
      <c r="HE4" s="96"/>
      <c r="HF4" s="97"/>
      <c r="HG4" s="95">
        <f t="shared" ref="HG4" si="84">GZ4+1</f>
        <v>41336</v>
      </c>
      <c r="HH4" s="96"/>
      <c r="HI4" s="96"/>
      <c r="HJ4" s="96"/>
      <c r="HK4" s="96"/>
      <c r="HL4" s="96"/>
      <c r="HM4" s="97"/>
      <c r="HN4" s="111" t="s">
        <v>24</v>
      </c>
      <c r="HO4" s="111"/>
      <c r="HP4" s="111"/>
      <c r="HQ4" s="111"/>
      <c r="HR4" s="111"/>
      <c r="HS4" s="111"/>
      <c r="HT4" s="111"/>
      <c r="HU4" s="111"/>
      <c r="HV4" s="111"/>
      <c r="HW4" s="111"/>
      <c r="HX4" s="111"/>
    </row>
    <row r="5" spans="1:232" ht="18.75">
      <c r="A5" s="14"/>
      <c r="B5" s="98" t="s">
        <v>26</v>
      </c>
      <c r="C5" s="99"/>
      <c r="D5" s="100"/>
      <c r="E5" s="86" t="s">
        <v>21</v>
      </c>
      <c r="F5" s="87"/>
      <c r="G5" s="88" t="s">
        <v>22</v>
      </c>
      <c r="H5" s="88"/>
      <c r="I5" s="89" t="s">
        <v>23</v>
      </c>
      <c r="J5" s="91" t="s">
        <v>35</v>
      </c>
      <c r="K5" s="93" t="s">
        <v>25</v>
      </c>
      <c r="L5" s="86" t="s">
        <v>21</v>
      </c>
      <c r="M5" s="87"/>
      <c r="N5" s="88" t="s">
        <v>22</v>
      </c>
      <c r="O5" s="88"/>
      <c r="P5" s="89" t="s">
        <v>23</v>
      </c>
      <c r="Q5" s="91" t="s">
        <v>35</v>
      </c>
      <c r="R5" s="93" t="s">
        <v>25</v>
      </c>
      <c r="S5" s="86" t="s">
        <v>21</v>
      </c>
      <c r="T5" s="87"/>
      <c r="U5" s="88" t="s">
        <v>22</v>
      </c>
      <c r="V5" s="88"/>
      <c r="W5" s="89" t="s">
        <v>23</v>
      </c>
      <c r="X5" s="91" t="s">
        <v>35</v>
      </c>
      <c r="Y5" s="93" t="s">
        <v>25</v>
      </c>
      <c r="Z5" s="86" t="s">
        <v>21</v>
      </c>
      <c r="AA5" s="87"/>
      <c r="AB5" s="88" t="s">
        <v>22</v>
      </c>
      <c r="AC5" s="88"/>
      <c r="AD5" s="89" t="s">
        <v>23</v>
      </c>
      <c r="AE5" s="91" t="s">
        <v>35</v>
      </c>
      <c r="AF5" s="93" t="s">
        <v>25</v>
      </c>
      <c r="AG5" s="86" t="s">
        <v>21</v>
      </c>
      <c r="AH5" s="87"/>
      <c r="AI5" s="88" t="s">
        <v>22</v>
      </c>
      <c r="AJ5" s="88"/>
      <c r="AK5" s="89" t="s">
        <v>23</v>
      </c>
      <c r="AL5" s="91" t="s">
        <v>35</v>
      </c>
      <c r="AM5" s="93" t="s">
        <v>25</v>
      </c>
      <c r="AN5" s="86" t="s">
        <v>21</v>
      </c>
      <c r="AO5" s="87"/>
      <c r="AP5" s="88" t="s">
        <v>22</v>
      </c>
      <c r="AQ5" s="88"/>
      <c r="AR5" s="89" t="s">
        <v>23</v>
      </c>
      <c r="AS5" s="91" t="s">
        <v>35</v>
      </c>
      <c r="AT5" s="93" t="s">
        <v>25</v>
      </c>
      <c r="AU5" s="86" t="s">
        <v>21</v>
      </c>
      <c r="AV5" s="87"/>
      <c r="AW5" s="88" t="s">
        <v>22</v>
      </c>
      <c r="AX5" s="88"/>
      <c r="AY5" s="89" t="s">
        <v>23</v>
      </c>
      <c r="AZ5" s="91" t="s">
        <v>35</v>
      </c>
      <c r="BA5" s="93" t="s">
        <v>25</v>
      </c>
      <c r="BB5" s="86" t="s">
        <v>21</v>
      </c>
      <c r="BC5" s="87"/>
      <c r="BD5" s="88" t="s">
        <v>22</v>
      </c>
      <c r="BE5" s="88"/>
      <c r="BF5" s="89" t="s">
        <v>23</v>
      </c>
      <c r="BG5" s="91" t="s">
        <v>35</v>
      </c>
      <c r="BH5" s="93" t="s">
        <v>25</v>
      </c>
      <c r="BI5" s="86" t="s">
        <v>21</v>
      </c>
      <c r="BJ5" s="87"/>
      <c r="BK5" s="88" t="s">
        <v>22</v>
      </c>
      <c r="BL5" s="88"/>
      <c r="BM5" s="89" t="s">
        <v>23</v>
      </c>
      <c r="BN5" s="91" t="s">
        <v>35</v>
      </c>
      <c r="BO5" s="93" t="s">
        <v>25</v>
      </c>
      <c r="BP5" s="86" t="s">
        <v>21</v>
      </c>
      <c r="BQ5" s="87"/>
      <c r="BR5" s="88" t="s">
        <v>22</v>
      </c>
      <c r="BS5" s="88"/>
      <c r="BT5" s="89" t="s">
        <v>23</v>
      </c>
      <c r="BU5" s="91" t="s">
        <v>35</v>
      </c>
      <c r="BV5" s="93" t="s">
        <v>25</v>
      </c>
      <c r="BW5" s="86" t="s">
        <v>21</v>
      </c>
      <c r="BX5" s="87"/>
      <c r="BY5" s="88" t="s">
        <v>22</v>
      </c>
      <c r="BZ5" s="88"/>
      <c r="CA5" s="89" t="s">
        <v>23</v>
      </c>
      <c r="CB5" s="91" t="s">
        <v>35</v>
      </c>
      <c r="CC5" s="93" t="s">
        <v>25</v>
      </c>
      <c r="CD5" s="86" t="s">
        <v>21</v>
      </c>
      <c r="CE5" s="87"/>
      <c r="CF5" s="88" t="s">
        <v>22</v>
      </c>
      <c r="CG5" s="88"/>
      <c r="CH5" s="89" t="s">
        <v>23</v>
      </c>
      <c r="CI5" s="91" t="s">
        <v>35</v>
      </c>
      <c r="CJ5" s="93" t="s">
        <v>25</v>
      </c>
      <c r="CK5" s="86" t="s">
        <v>21</v>
      </c>
      <c r="CL5" s="87"/>
      <c r="CM5" s="88" t="s">
        <v>22</v>
      </c>
      <c r="CN5" s="88"/>
      <c r="CO5" s="89" t="s">
        <v>23</v>
      </c>
      <c r="CP5" s="91" t="s">
        <v>35</v>
      </c>
      <c r="CQ5" s="93" t="s">
        <v>25</v>
      </c>
      <c r="CR5" s="86" t="s">
        <v>21</v>
      </c>
      <c r="CS5" s="87"/>
      <c r="CT5" s="88" t="s">
        <v>22</v>
      </c>
      <c r="CU5" s="88"/>
      <c r="CV5" s="89" t="s">
        <v>23</v>
      </c>
      <c r="CW5" s="91" t="s">
        <v>35</v>
      </c>
      <c r="CX5" s="93" t="s">
        <v>25</v>
      </c>
      <c r="CY5" s="86" t="s">
        <v>21</v>
      </c>
      <c r="CZ5" s="87"/>
      <c r="DA5" s="88" t="s">
        <v>22</v>
      </c>
      <c r="DB5" s="88"/>
      <c r="DC5" s="89" t="s">
        <v>23</v>
      </c>
      <c r="DD5" s="91" t="s">
        <v>35</v>
      </c>
      <c r="DE5" s="93" t="s">
        <v>25</v>
      </c>
      <c r="DF5" s="86" t="s">
        <v>21</v>
      </c>
      <c r="DG5" s="87"/>
      <c r="DH5" s="88" t="s">
        <v>22</v>
      </c>
      <c r="DI5" s="88"/>
      <c r="DJ5" s="89" t="s">
        <v>23</v>
      </c>
      <c r="DK5" s="91" t="s">
        <v>35</v>
      </c>
      <c r="DL5" s="93" t="s">
        <v>25</v>
      </c>
      <c r="DM5" s="86" t="s">
        <v>21</v>
      </c>
      <c r="DN5" s="87"/>
      <c r="DO5" s="88" t="s">
        <v>22</v>
      </c>
      <c r="DP5" s="88"/>
      <c r="DQ5" s="89" t="s">
        <v>23</v>
      </c>
      <c r="DR5" s="91" t="s">
        <v>35</v>
      </c>
      <c r="DS5" s="93" t="s">
        <v>25</v>
      </c>
      <c r="DT5" s="86" t="s">
        <v>21</v>
      </c>
      <c r="DU5" s="87"/>
      <c r="DV5" s="88" t="s">
        <v>22</v>
      </c>
      <c r="DW5" s="88"/>
      <c r="DX5" s="89" t="s">
        <v>23</v>
      </c>
      <c r="DY5" s="91" t="s">
        <v>35</v>
      </c>
      <c r="DZ5" s="93" t="s">
        <v>25</v>
      </c>
      <c r="EA5" s="86" t="s">
        <v>21</v>
      </c>
      <c r="EB5" s="87"/>
      <c r="EC5" s="88" t="s">
        <v>22</v>
      </c>
      <c r="ED5" s="88"/>
      <c r="EE5" s="89" t="s">
        <v>23</v>
      </c>
      <c r="EF5" s="91" t="s">
        <v>35</v>
      </c>
      <c r="EG5" s="93" t="s">
        <v>25</v>
      </c>
      <c r="EH5" s="86" t="s">
        <v>21</v>
      </c>
      <c r="EI5" s="87"/>
      <c r="EJ5" s="88" t="s">
        <v>22</v>
      </c>
      <c r="EK5" s="88"/>
      <c r="EL5" s="89" t="s">
        <v>23</v>
      </c>
      <c r="EM5" s="91" t="s">
        <v>35</v>
      </c>
      <c r="EN5" s="93" t="s">
        <v>25</v>
      </c>
      <c r="EO5" s="86" t="s">
        <v>21</v>
      </c>
      <c r="EP5" s="87"/>
      <c r="EQ5" s="88" t="s">
        <v>22</v>
      </c>
      <c r="ER5" s="88"/>
      <c r="ES5" s="89" t="s">
        <v>23</v>
      </c>
      <c r="ET5" s="91" t="s">
        <v>35</v>
      </c>
      <c r="EU5" s="93" t="s">
        <v>25</v>
      </c>
      <c r="EV5" s="86" t="s">
        <v>21</v>
      </c>
      <c r="EW5" s="87"/>
      <c r="EX5" s="88" t="s">
        <v>22</v>
      </c>
      <c r="EY5" s="88"/>
      <c r="EZ5" s="89" t="s">
        <v>23</v>
      </c>
      <c r="FA5" s="91" t="s">
        <v>35</v>
      </c>
      <c r="FB5" s="93" t="s">
        <v>25</v>
      </c>
      <c r="FC5" s="86" t="s">
        <v>21</v>
      </c>
      <c r="FD5" s="87"/>
      <c r="FE5" s="88" t="s">
        <v>22</v>
      </c>
      <c r="FF5" s="88"/>
      <c r="FG5" s="89" t="s">
        <v>23</v>
      </c>
      <c r="FH5" s="91" t="s">
        <v>35</v>
      </c>
      <c r="FI5" s="93" t="s">
        <v>25</v>
      </c>
      <c r="FJ5" s="86" t="s">
        <v>21</v>
      </c>
      <c r="FK5" s="87"/>
      <c r="FL5" s="88" t="s">
        <v>22</v>
      </c>
      <c r="FM5" s="88"/>
      <c r="FN5" s="89" t="s">
        <v>23</v>
      </c>
      <c r="FO5" s="91" t="s">
        <v>35</v>
      </c>
      <c r="FP5" s="93" t="s">
        <v>25</v>
      </c>
      <c r="FQ5" s="86" t="s">
        <v>21</v>
      </c>
      <c r="FR5" s="87"/>
      <c r="FS5" s="88" t="s">
        <v>22</v>
      </c>
      <c r="FT5" s="88"/>
      <c r="FU5" s="89" t="s">
        <v>23</v>
      </c>
      <c r="FV5" s="91" t="s">
        <v>35</v>
      </c>
      <c r="FW5" s="93" t="s">
        <v>25</v>
      </c>
      <c r="FX5" s="86" t="s">
        <v>21</v>
      </c>
      <c r="FY5" s="87"/>
      <c r="FZ5" s="88" t="s">
        <v>22</v>
      </c>
      <c r="GA5" s="88"/>
      <c r="GB5" s="89" t="s">
        <v>23</v>
      </c>
      <c r="GC5" s="91" t="s">
        <v>35</v>
      </c>
      <c r="GD5" s="93" t="s">
        <v>25</v>
      </c>
      <c r="GE5" s="86" t="s">
        <v>21</v>
      </c>
      <c r="GF5" s="87"/>
      <c r="GG5" s="88" t="s">
        <v>22</v>
      </c>
      <c r="GH5" s="88"/>
      <c r="GI5" s="89" t="s">
        <v>23</v>
      </c>
      <c r="GJ5" s="91" t="s">
        <v>35</v>
      </c>
      <c r="GK5" s="93" t="s">
        <v>25</v>
      </c>
      <c r="GL5" s="86" t="s">
        <v>21</v>
      </c>
      <c r="GM5" s="87"/>
      <c r="GN5" s="88" t="s">
        <v>22</v>
      </c>
      <c r="GO5" s="88"/>
      <c r="GP5" s="89" t="s">
        <v>23</v>
      </c>
      <c r="GQ5" s="91" t="s">
        <v>35</v>
      </c>
      <c r="GR5" s="93" t="s">
        <v>25</v>
      </c>
      <c r="GS5" s="86" t="s">
        <v>21</v>
      </c>
      <c r="GT5" s="87"/>
      <c r="GU5" s="88" t="s">
        <v>22</v>
      </c>
      <c r="GV5" s="88"/>
      <c r="GW5" s="89" t="s">
        <v>23</v>
      </c>
      <c r="GX5" s="91" t="s">
        <v>35</v>
      </c>
      <c r="GY5" s="93" t="s">
        <v>25</v>
      </c>
      <c r="GZ5" s="86" t="s">
        <v>21</v>
      </c>
      <c r="HA5" s="87"/>
      <c r="HB5" s="88" t="s">
        <v>22</v>
      </c>
      <c r="HC5" s="88"/>
      <c r="HD5" s="89" t="s">
        <v>23</v>
      </c>
      <c r="HE5" s="91" t="s">
        <v>35</v>
      </c>
      <c r="HF5" s="93" t="s">
        <v>25</v>
      </c>
      <c r="HG5" s="86" t="s">
        <v>21</v>
      </c>
      <c r="HH5" s="87"/>
      <c r="HI5" s="88" t="s">
        <v>22</v>
      </c>
      <c r="HJ5" s="88"/>
      <c r="HK5" s="89" t="s">
        <v>23</v>
      </c>
      <c r="HL5" s="91" t="s">
        <v>35</v>
      </c>
      <c r="HM5" s="93" t="s">
        <v>25</v>
      </c>
      <c r="HN5" s="27" t="s">
        <v>37</v>
      </c>
      <c r="HO5" s="27" t="s">
        <v>14</v>
      </c>
      <c r="HP5" s="27" t="s">
        <v>15</v>
      </c>
      <c r="HQ5" s="27" t="s">
        <v>16</v>
      </c>
      <c r="HR5" s="27" t="s">
        <v>17</v>
      </c>
      <c r="HS5" s="27" t="s">
        <v>29</v>
      </c>
      <c r="HT5" s="27" t="s">
        <v>32</v>
      </c>
      <c r="HU5" s="27" t="s">
        <v>18</v>
      </c>
      <c r="HV5" s="27" t="s">
        <v>33</v>
      </c>
      <c r="HW5" s="27" t="s">
        <v>19</v>
      </c>
      <c r="HX5" s="27" t="s">
        <v>34</v>
      </c>
    </row>
    <row r="6" spans="1:232" ht="18.75" customHeight="1" thickBot="1">
      <c r="B6" s="101"/>
      <c r="C6" s="102"/>
      <c r="D6" s="103"/>
      <c r="E6" s="10" t="s">
        <v>27</v>
      </c>
      <c r="F6" s="11" t="s">
        <v>28</v>
      </c>
      <c r="G6" s="12" t="s">
        <v>27</v>
      </c>
      <c r="H6" s="11" t="s">
        <v>28</v>
      </c>
      <c r="I6" s="90"/>
      <c r="J6" s="92"/>
      <c r="K6" s="94"/>
      <c r="L6" s="10" t="s">
        <v>27</v>
      </c>
      <c r="M6" s="11" t="s">
        <v>28</v>
      </c>
      <c r="N6" s="12" t="s">
        <v>27</v>
      </c>
      <c r="O6" s="11" t="s">
        <v>28</v>
      </c>
      <c r="P6" s="90"/>
      <c r="Q6" s="92"/>
      <c r="R6" s="94"/>
      <c r="S6" s="10" t="s">
        <v>27</v>
      </c>
      <c r="T6" s="11" t="s">
        <v>28</v>
      </c>
      <c r="U6" s="12" t="s">
        <v>27</v>
      </c>
      <c r="V6" s="11" t="s">
        <v>28</v>
      </c>
      <c r="W6" s="90"/>
      <c r="X6" s="92"/>
      <c r="Y6" s="94"/>
      <c r="Z6" s="10" t="s">
        <v>27</v>
      </c>
      <c r="AA6" s="11" t="s">
        <v>28</v>
      </c>
      <c r="AB6" s="12" t="s">
        <v>27</v>
      </c>
      <c r="AC6" s="11" t="s">
        <v>28</v>
      </c>
      <c r="AD6" s="90"/>
      <c r="AE6" s="92"/>
      <c r="AF6" s="94"/>
      <c r="AG6" s="10" t="s">
        <v>27</v>
      </c>
      <c r="AH6" s="11" t="s">
        <v>28</v>
      </c>
      <c r="AI6" s="12" t="s">
        <v>27</v>
      </c>
      <c r="AJ6" s="11" t="s">
        <v>28</v>
      </c>
      <c r="AK6" s="90"/>
      <c r="AL6" s="92"/>
      <c r="AM6" s="94"/>
      <c r="AN6" s="10" t="s">
        <v>27</v>
      </c>
      <c r="AO6" s="11" t="s">
        <v>28</v>
      </c>
      <c r="AP6" s="12" t="s">
        <v>27</v>
      </c>
      <c r="AQ6" s="11" t="s">
        <v>28</v>
      </c>
      <c r="AR6" s="90"/>
      <c r="AS6" s="92"/>
      <c r="AT6" s="94"/>
      <c r="AU6" s="10" t="s">
        <v>27</v>
      </c>
      <c r="AV6" s="11" t="s">
        <v>28</v>
      </c>
      <c r="AW6" s="12" t="s">
        <v>27</v>
      </c>
      <c r="AX6" s="11" t="s">
        <v>28</v>
      </c>
      <c r="AY6" s="90"/>
      <c r="AZ6" s="92"/>
      <c r="BA6" s="94"/>
      <c r="BB6" s="10" t="s">
        <v>27</v>
      </c>
      <c r="BC6" s="11" t="s">
        <v>28</v>
      </c>
      <c r="BD6" s="12" t="s">
        <v>27</v>
      </c>
      <c r="BE6" s="11" t="s">
        <v>28</v>
      </c>
      <c r="BF6" s="90"/>
      <c r="BG6" s="92"/>
      <c r="BH6" s="94"/>
      <c r="BI6" s="10" t="s">
        <v>27</v>
      </c>
      <c r="BJ6" s="11" t="s">
        <v>28</v>
      </c>
      <c r="BK6" s="12" t="s">
        <v>27</v>
      </c>
      <c r="BL6" s="11" t="s">
        <v>28</v>
      </c>
      <c r="BM6" s="90"/>
      <c r="BN6" s="92"/>
      <c r="BO6" s="94"/>
      <c r="BP6" s="10" t="s">
        <v>27</v>
      </c>
      <c r="BQ6" s="11" t="s">
        <v>28</v>
      </c>
      <c r="BR6" s="12" t="s">
        <v>27</v>
      </c>
      <c r="BS6" s="11" t="s">
        <v>28</v>
      </c>
      <c r="BT6" s="90"/>
      <c r="BU6" s="92"/>
      <c r="BV6" s="94"/>
      <c r="BW6" s="10" t="s">
        <v>27</v>
      </c>
      <c r="BX6" s="11" t="s">
        <v>28</v>
      </c>
      <c r="BY6" s="12" t="s">
        <v>27</v>
      </c>
      <c r="BZ6" s="11" t="s">
        <v>28</v>
      </c>
      <c r="CA6" s="90"/>
      <c r="CB6" s="92"/>
      <c r="CC6" s="94"/>
      <c r="CD6" s="10" t="s">
        <v>27</v>
      </c>
      <c r="CE6" s="11" t="s">
        <v>28</v>
      </c>
      <c r="CF6" s="12" t="s">
        <v>27</v>
      </c>
      <c r="CG6" s="11" t="s">
        <v>28</v>
      </c>
      <c r="CH6" s="90"/>
      <c r="CI6" s="92"/>
      <c r="CJ6" s="94"/>
      <c r="CK6" s="10" t="s">
        <v>27</v>
      </c>
      <c r="CL6" s="11" t="s">
        <v>28</v>
      </c>
      <c r="CM6" s="12" t="s">
        <v>27</v>
      </c>
      <c r="CN6" s="11" t="s">
        <v>28</v>
      </c>
      <c r="CO6" s="90"/>
      <c r="CP6" s="92"/>
      <c r="CQ6" s="94"/>
      <c r="CR6" s="10" t="s">
        <v>27</v>
      </c>
      <c r="CS6" s="11" t="s">
        <v>28</v>
      </c>
      <c r="CT6" s="12" t="s">
        <v>27</v>
      </c>
      <c r="CU6" s="11" t="s">
        <v>28</v>
      </c>
      <c r="CV6" s="90"/>
      <c r="CW6" s="92"/>
      <c r="CX6" s="94"/>
      <c r="CY6" s="10" t="s">
        <v>27</v>
      </c>
      <c r="CZ6" s="11" t="s">
        <v>28</v>
      </c>
      <c r="DA6" s="12" t="s">
        <v>27</v>
      </c>
      <c r="DB6" s="11" t="s">
        <v>28</v>
      </c>
      <c r="DC6" s="90"/>
      <c r="DD6" s="92"/>
      <c r="DE6" s="94"/>
      <c r="DF6" s="10" t="s">
        <v>27</v>
      </c>
      <c r="DG6" s="11" t="s">
        <v>28</v>
      </c>
      <c r="DH6" s="12" t="s">
        <v>27</v>
      </c>
      <c r="DI6" s="11" t="s">
        <v>28</v>
      </c>
      <c r="DJ6" s="90"/>
      <c r="DK6" s="92"/>
      <c r="DL6" s="94"/>
      <c r="DM6" s="10" t="s">
        <v>27</v>
      </c>
      <c r="DN6" s="11" t="s">
        <v>28</v>
      </c>
      <c r="DO6" s="12" t="s">
        <v>27</v>
      </c>
      <c r="DP6" s="11" t="s">
        <v>28</v>
      </c>
      <c r="DQ6" s="90"/>
      <c r="DR6" s="92"/>
      <c r="DS6" s="94"/>
      <c r="DT6" s="10" t="s">
        <v>27</v>
      </c>
      <c r="DU6" s="11" t="s">
        <v>28</v>
      </c>
      <c r="DV6" s="12" t="s">
        <v>27</v>
      </c>
      <c r="DW6" s="11" t="s">
        <v>28</v>
      </c>
      <c r="DX6" s="90"/>
      <c r="DY6" s="92"/>
      <c r="DZ6" s="94"/>
      <c r="EA6" s="10" t="s">
        <v>27</v>
      </c>
      <c r="EB6" s="11" t="s">
        <v>28</v>
      </c>
      <c r="EC6" s="12" t="s">
        <v>27</v>
      </c>
      <c r="ED6" s="11" t="s">
        <v>28</v>
      </c>
      <c r="EE6" s="90"/>
      <c r="EF6" s="92"/>
      <c r="EG6" s="94"/>
      <c r="EH6" s="10" t="s">
        <v>27</v>
      </c>
      <c r="EI6" s="11" t="s">
        <v>28</v>
      </c>
      <c r="EJ6" s="12" t="s">
        <v>27</v>
      </c>
      <c r="EK6" s="11" t="s">
        <v>28</v>
      </c>
      <c r="EL6" s="90"/>
      <c r="EM6" s="92"/>
      <c r="EN6" s="94"/>
      <c r="EO6" s="10" t="s">
        <v>27</v>
      </c>
      <c r="EP6" s="11" t="s">
        <v>28</v>
      </c>
      <c r="EQ6" s="12" t="s">
        <v>27</v>
      </c>
      <c r="ER6" s="11" t="s">
        <v>28</v>
      </c>
      <c r="ES6" s="90"/>
      <c r="ET6" s="92"/>
      <c r="EU6" s="94"/>
      <c r="EV6" s="10" t="s">
        <v>27</v>
      </c>
      <c r="EW6" s="11" t="s">
        <v>28</v>
      </c>
      <c r="EX6" s="12" t="s">
        <v>27</v>
      </c>
      <c r="EY6" s="11" t="s">
        <v>28</v>
      </c>
      <c r="EZ6" s="90"/>
      <c r="FA6" s="92"/>
      <c r="FB6" s="94"/>
      <c r="FC6" s="10" t="s">
        <v>27</v>
      </c>
      <c r="FD6" s="11" t="s">
        <v>28</v>
      </c>
      <c r="FE6" s="12" t="s">
        <v>27</v>
      </c>
      <c r="FF6" s="11" t="s">
        <v>28</v>
      </c>
      <c r="FG6" s="90"/>
      <c r="FH6" s="92"/>
      <c r="FI6" s="94"/>
      <c r="FJ6" s="10" t="s">
        <v>27</v>
      </c>
      <c r="FK6" s="11" t="s">
        <v>28</v>
      </c>
      <c r="FL6" s="12" t="s">
        <v>27</v>
      </c>
      <c r="FM6" s="11" t="s">
        <v>28</v>
      </c>
      <c r="FN6" s="90"/>
      <c r="FO6" s="92"/>
      <c r="FP6" s="94"/>
      <c r="FQ6" s="10" t="s">
        <v>27</v>
      </c>
      <c r="FR6" s="11" t="s">
        <v>28</v>
      </c>
      <c r="FS6" s="12" t="s">
        <v>27</v>
      </c>
      <c r="FT6" s="11" t="s">
        <v>28</v>
      </c>
      <c r="FU6" s="90"/>
      <c r="FV6" s="92"/>
      <c r="FW6" s="94"/>
      <c r="FX6" s="10" t="s">
        <v>27</v>
      </c>
      <c r="FY6" s="11" t="s">
        <v>28</v>
      </c>
      <c r="FZ6" s="12" t="s">
        <v>27</v>
      </c>
      <c r="GA6" s="11" t="s">
        <v>28</v>
      </c>
      <c r="GB6" s="90"/>
      <c r="GC6" s="92"/>
      <c r="GD6" s="94"/>
      <c r="GE6" s="10" t="s">
        <v>27</v>
      </c>
      <c r="GF6" s="11" t="s">
        <v>28</v>
      </c>
      <c r="GG6" s="12" t="s">
        <v>27</v>
      </c>
      <c r="GH6" s="11" t="s">
        <v>28</v>
      </c>
      <c r="GI6" s="90"/>
      <c r="GJ6" s="92"/>
      <c r="GK6" s="94"/>
      <c r="GL6" s="10" t="s">
        <v>27</v>
      </c>
      <c r="GM6" s="11" t="s">
        <v>28</v>
      </c>
      <c r="GN6" s="12" t="s">
        <v>27</v>
      </c>
      <c r="GO6" s="11" t="s">
        <v>28</v>
      </c>
      <c r="GP6" s="90"/>
      <c r="GQ6" s="92"/>
      <c r="GR6" s="94"/>
      <c r="GS6" s="10" t="s">
        <v>27</v>
      </c>
      <c r="GT6" s="11" t="s">
        <v>28</v>
      </c>
      <c r="GU6" s="12" t="s">
        <v>27</v>
      </c>
      <c r="GV6" s="11" t="s">
        <v>28</v>
      </c>
      <c r="GW6" s="90"/>
      <c r="GX6" s="92"/>
      <c r="GY6" s="94"/>
      <c r="GZ6" s="10" t="s">
        <v>27</v>
      </c>
      <c r="HA6" s="11" t="s">
        <v>28</v>
      </c>
      <c r="HB6" s="12" t="s">
        <v>27</v>
      </c>
      <c r="HC6" s="11" t="s">
        <v>28</v>
      </c>
      <c r="HD6" s="90"/>
      <c r="HE6" s="92"/>
      <c r="HF6" s="94"/>
      <c r="HG6" s="10" t="s">
        <v>27</v>
      </c>
      <c r="HH6" s="11" t="s">
        <v>28</v>
      </c>
      <c r="HI6" s="12" t="s">
        <v>27</v>
      </c>
      <c r="HJ6" s="11" t="s">
        <v>28</v>
      </c>
      <c r="HK6" s="90"/>
      <c r="HL6" s="92"/>
      <c r="HM6" s="94"/>
      <c r="HN6" s="23" t="s">
        <v>30</v>
      </c>
      <c r="HO6" s="24" t="s">
        <v>31</v>
      </c>
      <c r="HP6" s="24" t="s">
        <v>31</v>
      </c>
      <c r="HQ6" s="24" t="s">
        <v>31</v>
      </c>
      <c r="HR6" s="24" t="s">
        <v>31</v>
      </c>
      <c r="HS6" s="24" t="s">
        <v>31</v>
      </c>
      <c r="HT6" s="24" t="s">
        <v>31</v>
      </c>
      <c r="HU6" s="24" t="s">
        <v>31</v>
      </c>
      <c r="HV6" s="24" t="s">
        <v>31</v>
      </c>
      <c r="HW6" s="24" t="s">
        <v>31</v>
      </c>
      <c r="HX6" s="24" t="s">
        <v>31</v>
      </c>
    </row>
    <row r="7" spans="1:232" ht="15.75">
      <c r="B7" s="109" t="str">
        <f>Données!E14</f>
        <v>AA</v>
      </c>
      <c r="C7" s="110"/>
      <c r="D7" s="110"/>
      <c r="E7" s="8"/>
      <c r="F7" s="7"/>
      <c r="G7" s="8"/>
      <c r="H7" s="7"/>
      <c r="I7" s="9">
        <f t="shared" ref="I7:I21" si="85">(F7-E7)+(H7-G7)</f>
        <v>0</v>
      </c>
      <c r="J7" s="29" t="str">
        <f>IF($A$12&gt;I7,"-","")&amp;TEXT(ABS($A$12-I7),"[hh]:mm")</f>
        <v>-08:30</v>
      </c>
      <c r="K7" s="18"/>
      <c r="L7" s="8"/>
      <c r="M7" s="7"/>
      <c r="N7" s="8"/>
      <c r="O7" s="7"/>
      <c r="P7" s="9">
        <f t="shared" ref="P7:P21" si="86">(M7-L7)+(O7-N7)</f>
        <v>0</v>
      </c>
      <c r="Q7" s="29" t="str">
        <f t="shared" ref="Q7:Q21" si="87">IF($A$12&gt;P7,"-","")&amp;TEXT(ABS($A$12-P7),"[hh]:mm")</f>
        <v>-08:30</v>
      </c>
      <c r="R7" s="18"/>
      <c r="S7" s="8"/>
      <c r="T7" s="7"/>
      <c r="U7" s="8"/>
      <c r="V7" s="7"/>
      <c r="W7" s="9">
        <f t="shared" ref="W7:W21" si="88">(T7-S7)+(V7-U7)</f>
        <v>0</v>
      </c>
      <c r="X7" s="29" t="str">
        <f t="shared" ref="X7:AL7" si="89">IF($A$12&gt;W7,"-","")&amp;TEXT(ABS($A$12-W7),"[hh]:mm")</f>
        <v>-08:30</v>
      </c>
      <c r="Y7" s="18"/>
      <c r="Z7" s="8"/>
      <c r="AA7" s="7"/>
      <c r="AB7" s="8"/>
      <c r="AC7" s="7"/>
      <c r="AD7" s="9">
        <f t="shared" ref="AD7:AD21" si="90">(AA7-Z7)+(AC7-AB7)</f>
        <v>0</v>
      </c>
      <c r="AE7" s="29" t="str">
        <f t="shared" si="89"/>
        <v>-08:30</v>
      </c>
      <c r="AF7" s="18"/>
      <c r="AG7" s="8"/>
      <c r="AH7" s="7"/>
      <c r="AI7" s="8"/>
      <c r="AJ7" s="7"/>
      <c r="AK7" s="9">
        <f t="shared" ref="AK7:AK21" si="91">(AH7-AG7)+(AJ7-AI7)</f>
        <v>0</v>
      </c>
      <c r="AL7" s="29" t="str">
        <f t="shared" si="89"/>
        <v>-08:30</v>
      </c>
      <c r="AM7" s="18"/>
      <c r="AN7" s="8"/>
      <c r="AO7" s="7"/>
      <c r="AP7" s="8"/>
      <c r="AQ7" s="7"/>
      <c r="AR7" s="9">
        <f t="shared" ref="AR7:AR21" si="92">(AO7-AN7)+(AQ7-AP7)</f>
        <v>0</v>
      </c>
      <c r="AS7" s="29" t="str">
        <f t="shared" ref="AS7:BG7" si="93">IF($A$12&gt;AR7,"-","")&amp;TEXT(ABS($A$12-AR7),"[hh]:mm")</f>
        <v>-08:30</v>
      </c>
      <c r="AT7" s="18"/>
      <c r="AU7" s="8"/>
      <c r="AV7" s="7"/>
      <c r="AW7" s="8"/>
      <c r="AX7" s="7"/>
      <c r="AY7" s="9">
        <f t="shared" ref="AY7:AY21" si="94">(AV7-AU7)+(AX7-AW7)</f>
        <v>0</v>
      </c>
      <c r="AZ7" s="29" t="str">
        <f t="shared" si="93"/>
        <v>-08:30</v>
      </c>
      <c r="BA7" s="18"/>
      <c r="BB7" s="8"/>
      <c r="BC7" s="7"/>
      <c r="BD7" s="8"/>
      <c r="BE7" s="7"/>
      <c r="BF7" s="9">
        <f t="shared" ref="BF7:BF21" si="95">(BC7-BB7)+(BE7-BD7)</f>
        <v>0</v>
      </c>
      <c r="BG7" s="29" t="str">
        <f t="shared" si="93"/>
        <v>-08:30</v>
      </c>
      <c r="BH7" s="18"/>
      <c r="BI7" s="8"/>
      <c r="BJ7" s="7"/>
      <c r="BK7" s="8"/>
      <c r="BL7" s="7"/>
      <c r="BM7" s="9">
        <f t="shared" ref="BM7:BM21" si="96">(BJ7-BI7)+(BL7-BK7)</f>
        <v>0</v>
      </c>
      <c r="BN7" s="29" t="str">
        <f t="shared" ref="BN7:CB7" si="97">IF($A$12&gt;BM7,"-","")&amp;TEXT(ABS($A$12-BM7),"[hh]:mm")</f>
        <v>-08:30</v>
      </c>
      <c r="BO7" s="18"/>
      <c r="BP7" s="8"/>
      <c r="BQ7" s="7"/>
      <c r="BR7" s="8"/>
      <c r="BS7" s="7"/>
      <c r="BT7" s="9">
        <f t="shared" ref="BT7:BT21" si="98">(BQ7-BP7)+(BS7-BR7)</f>
        <v>0</v>
      </c>
      <c r="BU7" s="29" t="str">
        <f t="shared" si="97"/>
        <v>-08:30</v>
      </c>
      <c r="BV7" s="18"/>
      <c r="BW7" s="8"/>
      <c r="BX7" s="7"/>
      <c r="BY7" s="8"/>
      <c r="BZ7" s="7"/>
      <c r="CA7" s="9">
        <f t="shared" ref="CA7:CA21" si="99">(BX7-BW7)+(BZ7-BY7)</f>
        <v>0</v>
      </c>
      <c r="CB7" s="29" t="str">
        <f t="shared" si="97"/>
        <v>-08:30</v>
      </c>
      <c r="CC7" s="18"/>
      <c r="CD7" s="8"/>
      <c r="CE7" s="7"/>
      <c r="CF7" s="8"/>
      <c r="CG7" s="7"/>
      <c r="CH7" s="9">
        <f t="shared" ref="CH7:CH21" si="100">(CE7-CD7)+(CG7-CF7)</f>
        <v>0</v>
      </c>
      <c r="CI7" s="29" t="str">
        <f t="shared" ref="X7:CI21" si="101">IF($A$12&gt;CH7,"-","")&amp;TEXT(ABS($A$12-CH7),"[hh]:mm")</f>
        <v>-08:30</v>
      </c>
      <c r="CJ7" s="18"/>
      <c r="CK7" s="8"/>
      <c r="CL7" s="7"/>
      <c r="CM7" s="8"/>
      <c r="CN7" s="7"/>
      <c r="CO7" s="9">
        <f t="shared" ref="CO7:CO21" si="102">(CL7-CK7)+(CN7-CM7)</f>
        <v>0</v>
      </c>
      <c r="CP7" s="29" t="str">
        <f t="shared" ref="CP7:DD21" si="103">IF($A$12&gt;CO7,"-","")&amp;TEXT(ABS($A$12-CO7),"[hh]:mm")</f>
        <v>-08:30</v>
      </c>
      <c r="CQ7" s="18"/>
      <c r="CR7" s="8"/>
      <c r="CS7" s="7"/>
      <c r="CT7" s="8"/>
      <c r="CU7" s="7"/>
      <c r="CV7" s="9">
        <f t="shared" ref="CV7:CV21" si="104">(CS7-CR7)+(CU7-CT7)</f>
        <v>0</v>
      </c>
      <c r="CW7" s="29" t="str">
        <f t="shared" si="103"/>
        <v>-08:30</v>
      </c>
      <c r="CX7" s="18"/>
      <c r="CY7" s="8"/>
      <c r="CZ7" s="7"/>
      <c r="DA7" s="8"/>
      <c r="DB7" s="7"/>
      <c r="DC7" s="9">
        <f t="shared" ref="DC7:DC21" si="105">(CZ7-CY7)+(DB7-DA7)</f>
        <v>0</v>
      </c>
      <c r="DD7" s="29" t="str">
        <f t="shared" si="103"/>
        <v>-08:30</v>
      </c>
      <c r="DE7" s="18"/>
      <c r="DF7" s="8"/>
      <c r="DG7" s="7"/>
      <c r="DH7" s="8"/>
      <c r="DI7" s="7"/>
      <c r="DJ7" s="9">
        <f t="shared" ref="DJ7:DJ21" si="106">(DG7-DF7)+(DI7-DH7)</f>
        <v>0</v>
      </c>
      <c r="DK7" s="29" t="str">
        <f t="shared" ref="DK7:DY21" si="107">IF($A$12&gt;DJ7,"-","")&amp;TEXT(ABS($A$12-DJ7),"[hh]:mm")</f>
        <v>-08:30</v>
      </c>
      <c r="DL7" s="18"/>
      <c r="DM7" s="8"/>
      <c r="DN7" s="7"/>
      <c r="DO7" s="8"/>
      <c r="DP7" s="7"/>
      <c r="DQ7" s="9">
        <f t="shared" ref="DQ7:DQ21" si="108">(DN7-DM7)+(DP7-DO7)</f>
        <v>0</v>
      </c>
      <c r="DR7" s="29" t="str">
        <f t="shared" si="107"/>
        <v>-08:30</v>
      </c>
      <c r="DS7" s="18"/>
      <c r="DT7" s="8"/>
      <c r="DU7" s="7"/>
      <c r="DV7" s="8"/>
      <c r="DW7" s="7"/>
      <c r="DX7" s="9">
        <f t="shared" ref="DX7:DX21" si="109">(DU7-DT7)+(DW7-DV7)</f>
        <v>0</v>
      </c>
      <c r="DY7" s="29" t="str">
        <f t="shared" si="107"/>
        <v>-08:30</v>
      </c>
      <c r="DZ7" s="18"/>
      <c r="EA7" s="8"/>
      <c r="EB7" s="7"/>
      <c r="EC7" s="8"/>
      <c r="ED7" s="7"/>
      <c r="EE7" s="9">
        <f t="shared" ref="EE7:EE21" si="110">(EB7-EA7)+(ED7-EC7)</f>
        <v>0</v>
      </c>
      <c r="EF7" s="29" t="str">
        <f t="shared" ref="EF7:EF21" si="111">IF($A$12&gt;EE7,"-","")&amp;TEXT(ABS($A$12-EE7),"[hh]:mm")</f>
        <v>-08:30</v>
      </c>
      <c r="EG7" s="18"/>
      <c r="EH7" s="8"/>
      <c r="EI7" s="7"/>
      <c r="EJ7" s="8"/>
      <c r="EK7" s="7"/>
      <c r="EL7" s="9">
        <f t="shared" ref="EL7:EL21" si="112">(EI7-EH7)+(EK7-EJ7)</f>
        <v>0</v>
      </c>
      <c r="EM7" s="29" t="str">
        <f t="shared" ref="EM7:EM21" si="113">IF($A$12&gt;EL7,"-","")&amp;TEXT(ABS($A$12-EL7),"[hh]:mm")</f>
        <v>-08:30</v>
      </c>
      <c r="EN7" s="18"/>
      <c r="EO7" s="8"/>
      <c r="EP7" s="7"/>
      <c r="EQ7" s="8"/>
      <c r="ER7" s="7"/>
      <c r="ES7" s="9">
        <f t="shared" ref="ES7:ES21" si="114">(EP7-EO7)+(ER7-EQ7)</f>
        <v>0</v>
      </c>
      <c r="ET7" s="29" t="str">
        <f t="shared" ref="ET7:ET21" si="115">IF($A$12&gt;ES7,"-","")&amp;TEXT(ABS($A$12-ES7),"[hh]:mm")</f>
        <v>-08:30</v>
      </c>
      <c r="EU7" s="18"/>
      <c r="EV7" s="8"/>
      <c r="EW7" s="7"/>
      <c r="EX7" s="8"/>
      <c r="EY7" s="7"/>
      <c r="EZ7" s="9">
        <f t="shared" ref="EZ7:EZ21" si="116">(EW7-EV7)+(EY7-EX7)</f>
        <v>0</v>
      </c>
      <c r="FA7" s="29" t="str">
        <f t="shared" ref="FA7:FA21" si="117">IF($A$12&gt;EZ7,"-","")&amp;TEXT(ABS($A$12-EZ7),"[hh]:mm")</f>
        <v>-08:30</v>
      </c>
      <c r="FB7" s="18"/>
      <c r="FC7" s="8"/>
      <c r="FD7" s="7"/>
      <c r="FE7" s="8"/>
      <c r="FF7" s="7"/>
      <c r="FG7" s="9">
        <f t="shared" ref="FG7:FG21" si="118">(FD7-FC7)+(FF7-FE7)</f>
        <v>0</v>
      </c>
      <c r="FH7" s="29" t="str">
        <f t="shared" ref="FH7:FH21" si="119">IF($A$12&gt;FG7,"-","")&amp;TEXT(ABS($A$12-FG7),"[hh]:mm")</f>
        <v>-08:30</v>
      </c>
      <c r="FI7" s="18"/>
      <c r="FJ7" s="8"/>
      <c r="FK7" s="7"/>
      <c r="FL7" s="8"/>
      <c r="FM7" s="7"/>
      <c r="FN7" s="9">
        <f t="shared" ref="FN7:FN21" si="120">(FK7-FJ7)+(FM7-FL7)</f>
        <v>0</v>
      </c>
      <c r="FO7" s="29" t="str">
        <f t="shared" ref="FO7:FO21" si="121">IF($A$12&gt;FN7,"-","")&amp;TEXT(ABS($A$12-FN7),"[hh]:mm")</f>
        <v>-08:30</v>
      </c>
      <c r="FP7" s="18"/>
      <c r="FQ7" s="8"/>
      <c r="FR7" s="7"/>
      <c r="FS7" s="8"/>
      <c r="FT7" s="7"/>
      <c r="FU7" s="9">
        <f t="shared" ref="FU7:FU21" si="122">(FR7-FQ7)+(FT7-FS7)</f>
        <v>0</v>
      </c>
      <c r="FV7" s="29" t="str">
        <f t="shared" ref="FV7:FV21" si="123">IF($A$12&gt;FU7,"-","")&amp;TEXT(ABS($A$12-FU7),"[hh]:mm")</f>
        <v>-08:30</v>
      </c>
      <c r="FW7" s="18"/>
      <c r="FX7" s="8"/>
      <c r="FY7" s="7"/>
      <c r="FZ7" s="8"/>
      <c r="GA7" s="7"/>
      <c r="GB7" s="9">
        <f t="shared" ref="GB7:GB21" si="124">(FY7-FX7)+(GA7-FZ7)</f>
        <v>0</v>
      </c>
      <c r="GC7" s="29" t="str">
        <f t="shared" ref="GC7:GC21" si="125">IF($A$12&gt;GB7,"-","")&amp;TEXT(ABS($A$12-GB7),"[hh]:mm")</f>
        <v>-08:30</v>
      </c>
      <c r="GD7" s="18"/>
      <c r="GE7" s="8"/>
      <c r="GF7" s="7"/>
      <c r="GG7" s="8"/>
      <c r="GH7" s="7"/>
      <c r="GI7" s="9">
        <f t="shared" ref="GI7:GI21" si="126">(GF7-GE7)+(GH7-GG7)</f>
        <v>0</v>
      </c>
      <c r="GJ7" s="29" t="str">
        <f t="shared" ref="GJ7:GJ21" si="127">IF($A$12&gt;GI7,"-","")&amp;TEXT(ABS($A$12-GI7),"[hh]:mm")</f>
        <v>-08:30</v>
      </c>
      <c r="GK7" s="18"/>
      <c r="GL7" s="8"/>
      <c r="GM7" s="7"/>
      <c r="GN7" s="8"/>
      <c r="GO7" s="7"/>
      <c r="GP7" s="9">
        <f t="shared" ref="GP7:GP21" si="128">(GM7-GL7)+(GO7-GN7)</f>
        <v>0</v>
      </c>
      <c r="GQ7" s="29" t="str">
        <f t="shared" ref="GQ7:GQ21" si="129">IF($A$12&gt;GP7,"-","")&amp;TEXT(ABS($A$12-GP7),"[hh]:mm")</f>
        <v>-08:30</v>
      </c>
      <c r="GR7" s="18"/>
      <c r="GS7" s="8"/>
      <c r="GT7" s="7"/>
      <c r="GU7" s="8"/>
      <c r="GV7" s="7"/>
      <c r="GW7" s="9">
        <f t="shared" ref="GW7:GW21" si="130">(GT7-GS7)+(GV7-GU7)</f>
        <v>0</v>
      </c>
      <c r="GX7" s="29" t="str">
        <f t="shared" ref="GX7:GX21" si="131">IF($A$12&gt;GW7,"-","")&amp;TEXT(ABS($A$12-GW7),"[hh]:mm")</f>
        <v>-08:30</v>
      </c>
      <c r="GY7" s="18"/>
      <c r="GZ7" s="8"/>
      <c r="HA7" s="7"/>
      <c r="HB7" s="8"/>
      <c r="HC7" s="7"/>
      <c r="HD7" s="9">
        <f t="shared" ref="HD7:HD21" si="132">(HA7-GZ7)+(HC7-HB7)</f>
        <v>0</v>
      </c>
      <c r="HE7" s="29" t="str">
        <f t="shared" ref="HE7:HE21" si="133">IF($A$12&gt;HD7,"-","")&amp;TEXT(ABS($A$12-HD7),"[hh]:mm")</f>
        <v>-08:30</v>
      </c>
      <c r="HF7" s="18"/>
      <c r="HG7" s="8"/>
      <c r="HH7" s="7"/>
      <c r="HI7" s="8"/>
      <c r="HJ7" s="7"/>
      <c r="HK7" s="9">
        <f t="shared" ref="HK7:HK21" si="134">(HH7-HG7)+(HJ7-HI7)</f>
        <v>0</v>
      </c>
      <c r="HL7" s="29" t="str">
        <f t="shared" ref="HL7:HL21" si="135">IF($A$12&gt;HK7,"-","")&amp;TEXT(ABS($A$12-HK7),"[hh]:mm")</f>
        <v>-08:30</v>
      </c>
      <c r="HM7" s="18"/>
      <c r="HN7" s="33">
        <f>SUMIF(I$1:HM$1,1,I7:HM7)</f>
        <v>0</v>
      </c>
      <c r="HO7" s="25">
        <f t="shared" ref="HO7:HO21" si="136">COUNTIF($E7:$R7,"A")</f>
        <v>0</v>
      </c>
      <c r="HP7" s="25">
        <f t="shared" ref="HP7:HP21" si="137">COUNTIF($E7:$R7,"A/2")</f>
        <v>0</v>
      </c>
      <c r="HQ7" s="25">
        <f t="shared" ref="HQ7:HQ21" si="138">COUNTIF($E7:$R7,"C")</f>
        <v>0</v>
      </c>
      <c r="HR7" s="25">
        <f t="shared" ref="HR7:HR21" si="139">COUNTIF($E7:$R7,"C/2")</f>
        <v>0</v>
      </c>
      <c r="HS7" s="25">
        <f t="shared" ref="HS7:HS21" si="140">COUNTIF($E7:$R7,"REC")</f>
        <v>0</v>
      </c>
      <c r="HT7" s="25">
        <f t="shared" ref="HT7:HT21" si="141">COUNTIF($E7:$R7,"REC/2")</f>
        <v>0</v>
      </c>
      <c r="HU7" s="25">
        <f t="shared" ref="HU7:HU21" si="142">COUNTIF($E7:$R7,"RT")</f>
        <v>0</v>
      </c>
      <c r="HV7" s="25">
        <f t="shared" ref="HV7:HV21" si="143">COUNTIF($E7:$R7,"RT/2")</f>
        <v>0</v>
      </c>
      <c r="HW7" s="25">
        <f t="shared" ref="HW7:HW21" si="144">COUNTIF($E7:$R7,"EX")</f>
        <v>0</v>
      </c>
      <c r="HX7" s="25">
        <f t="shared" ref="HX7:HX21" si="145">COUNTIF($E7:$R7,"EX/2")</f>
        <v>0</v>
      </c>
    </row>
    <row r="8" spans="1:232" ht="15.75">
      <c r="B8" s="109" t="str">
        <f>Données!E15</f>
        <v>ZZ</v>
      </c>
      <c r="C8" s="110"/>
      <c r="D8" s="110"/>
      <c r="E8" s="8"/>
      <c r="F8" s="7"/>
      <c r="G8" s="8"/>
      <c r="H8" s="7"/>
      <c r="I8" s="9">
        <f t="shared" si="85"/>
        <v>0</v>
      </c>
      <c r="J8" s="29" t="str">
        <f t="shared" ref="J8:J21" si="146">IF($A$12&gt;I8,"-","")&amp;TEXT(ABS($A$12-I8),"[hh]:mm")</f>
        <v>-08:30</v>
      </c>
      <c r="K8" s="13"/>
      <c r="L8" s="8"/>
      <c r="M8" s="7"/>
      <c r="N8" s="8"/>
      <c r="O8" s="7"/>
      <c r="P8" s="9">
        <f t="shared" si="86"/>
        <v>0</v>
      </c>
      <c r="Q8" s="29" t="str">
        <f t="shared" si="87"/>
        <v>-08:30</v>
      </c>
      <c r="R8" s="13"/>
      <c r="S8" s="8"/>
      <c r="T8" s="7"/>
      <c r="U8" s="8"/>
      <c r="V8" s="7"/>
      <c r="W8" s="9">
        <f t="shared" si="88"/>
        <v>0</v>
      </c>
      <c r="X8" s="29" t="str">
        <f t="shared" si="101"/>
        <v>-08:30</v>
      </c>
      <c r="Y8" s="13"/>
      <c r="Z8" s="8"/>
      <c r="AA8" s="7"/>
      <c r="AB8" s="8"/>
      <c r="AC8" s="7"/>
      <c r="AD8" s="9">
        <f t="shared" si="90"/>
        <v>0</v>
      </c>
      <c r="AE8" s="29" t="str">
        <f t="shared" si="101"/>
        <v>-08:30</v>
      </c>
      <c r="AF8" s="13"/>
      <c r="AG8" s="8"/>
      <c r="AH8" s="7"/>
      <c r="AI8" s="8"/>
      <c r="AJ8" s="7"/>
      <c r="AK8" s="9">
        <f t="shared" si="91"/>
        <v>0</v>
      </c>
      <c r="AL8" s="29" t="str">
        <f t="shared" si="101"/>
        <v>-08:30</v>
      </c>
      <c r="AM8" s="13"/>
      <c r="AN8" s="8"/>
      <c r="AO8" s="7"/>
      <c r="AP8" s="8"/>
      <c r="AQ8" s="7"/>
      <c r="AR8" s="9">
        <f t="shared" si="92"/>
        <v>0</v>
      </c>
      <c r="AS8" s="29" t="str">
        <f t="shared" si="101"/>
        <v>-08:30</v>
      </c>
      <c r="AT8" s="13"/>
      <c r="AU8" s="8"/>
      <c r="AV8" s="7"/>
      <c r="AW8" s="8"/>
      <c r="AX8" s="7"/>
      <c r="AY8" s="9">
        <f t="shared" si="94"/>
        <v>0</v>
      </c>
      <c r="AZ8" s="29" t="str">
        <f t="shared" si="101"/>
        <v>-08:30</v>
      </c>
      <c r="BA8" s="13"/>
      <c r="BB8" s="8"/>
      <c r="BC8" s="7"/>
      <c r="BD8" s="8"/>
      <c r="BE8" s="7"/>
      <c r="BF8" s="9">
        <f t="shared" si="95"/>
        <v>0</v>
      </c>
      <c r="BG8" s="29" t="str">
        <f t="shared" si="101"/>
        <v>-08:30</v>
      </c>
      <c r="BH8" s="13"/>
      <c r="BI8" s="8"/>
      <c r="BJ8" s="7"/>
      <c r="BK8" s="8"/>
      <c r="BL8" s="7"/>
      <c r="BM8" s="9">
        <f t="shared" si="96"/>
        <v>0</v>
      </c>
      <c r="BN8" s="29" t="str">
        <f t="shared" si="101"/>
        <v>-08:30</v>
      </c>
      <c r="BO8" s="13"/>
      <c r="BP8" s="8"/>
      <c r="BQ8" s="7"/>
      <c r="BR8" s="8"/>
      <c r="BS8" s="7"/>
      <c r="BT8" s="9">
        <f t="shared" si="98"/>
        <v>0</v>
      </c>
      <c r="BU8" s="29" t="str">
        <f t="shared" si="101"/>
        <v>-08:30</v>
      </c>
      <c r="BV8" s="13"/>
      <c r="BW8" s="8"/>
      <c r="BX8" s="7"/>
      <c r="BY8" s="8"/>
      <c r="BZ8" s="7"/>
      <c r="CA8" s="9">
        <f t="shared" si="99"/>
        <v>0</v>
      </c>
      <c r="CB8" s="29" t="str">
        <f t="shared" si="101"/>
        <v>-08:30</v>
      </c>
      <c r="CC8" s="13"/>
      <c r="CD8" s="8"/>
      <c r="CE8" s="7"/>
      <c r="CF8" s="8"/>
      <c r="CG8" s="7"/>
      <c r="CH8" s="9">
        <f t="shared" si="100"/>
        <v>0</v>
      </c>
      <c r="CI8" s="29" t="str">
        <f t="shared" si="101"/>
        <v>-08:30</v>
      </c>
      <c r="CJ8" s="13"/>
      <c r="CK8" s="8"/>
      <c r="CL8" s="7"/>
      <c r="CM8" s="8"/>
      <c r="CN8" s="7"/>
      <c r="CO8" s="9">
        <f t="shared" si="102"/>
        <v>0</v>
      </c>
      <c r="CP8" s="29" t="str">
        <f t="shared" si="103"/>
        <v>-08:30</v>
      </c>
      <c r="CQ8" s="13"/>
      <c r="CR8" s="8"/>
      <c r="CS8" s="7"/>
      <c r="CT8" s="8"/>
      <c r="CU8" s="7"/>
      <c r="CV8" s="9">
        <f t="shared" si="104"/>
        <v>0</v>
      </c>
      <c r="CW8" s="29" t="str">
        <f t="shared" si="103"/>
        <v>-08:30</v>
      </c>
      <c r="CX8" s="13"/>
      <c r="CY8" s="8"/>
      <c r="CZ8" s="7"/>
      <c r="DA8" s="8"/>
      <c r="DB8" s="7"/>
      <c r="DC8" s="9">
        <f t="shared" si="105"/>
        <v>0</v>
      </c>
      <c r="DD8" s="29" t="str">
        <f t="shared" si="103"/>
        <v>-08:30</v>
      </c>
      <c r="DE8" s="13"/>
      <c r="DF8" s="8"/>
      <c r="DG8" s="7"/>
      <c r="DH8" s="8"/>
      <c r="DI8" s="7"/>
      <c r="DJ8" s="9">
        <f t="shared" si="106"/>
        <v>0</v>
      </c>
      <c r="DK8" s="29" t="str">
        <f t="shared" si="107"/>
        <v>-08:30</v>
      </c>
      <c r="DL8" s="13"/>
      <c r="DM8" s="8"/>
      <c r="DN8" s="7"/>
      <c r="DO8" s="8"/>
      <c r="DP8" s="7"/>
      <c r="DQ8" s="9">
        <f t="shared" si="108"/>
        <v>0</v>
      </c>
      <c r="DR8" s="29" t="str">
        <f t="shared" si="107"/>
        <v>-08:30</v>
      </c>
      <c r="DS8" s="13"/>
      <c r="DT8" s="8"/>
      <c r="DU8" s="7"/>
      <c r="DV8" s="8"/>
      <c r="DW8" s="7"/>
      <c r="DX8" s="9">
        <f t="shared" si="109"/>
        <v>0</v>
      </c>
      <c r="DY8" s="29" t="str">
        <f t="shared" si="107"/>
        <v>-08:30</v>
      </c>
      <c r="DZ8" s="13"/>
      <c r="EA8" s="8"/>
      <c r="EB8" s="7"/>
      <c r="EC8" s="8"/>
      <c r="ED8" s="7"/>
      <c r="EE8" s="9">
        <f t="shared" si="110"/>
        <v>0</v>
      </c>
      <c r="EF8" s="29" t="str">
        <f t="shared" si="111"/>
        <v>-08:30</v>
      </c>
      <c r="EG8" s="13"/>
      <c r="EH8" s="8"/>
      <c r="EI8" s="7"/>
      <c r="EJ8" s="8"/>
      <c r="EK8" s="7"/>
      <c r="EL8" s="9">
        <f t="shared" si="112"/>
        <v>0</v>
      </c>
      <c r="EM8" s="29" t="str">
        <f t="shared" si="113"/>
        <v>-08:30</v>
      </c>
      <c r="EN8" s="13"/>
      <c r="EO8" s="8"/>
      <c r="EP8" s="7"/>
      <c r="EQ8" s="8"/>
      <c r="ER8" s="7"/>
      <c r="ES8" s="9">
        <f t="shared" si="114"/>
        <v>0</v>
      </c>
      <c r="ET8" s="29" t="str">
        <f t="shared" si="115"/>
        <v>-08:30</v>
      </c>
      <c r="EU8" s="13"/>
      <c r="EV8" s="8"/>
      <c r="EW8" s="7"/>
      <c r="EX8" s="8"/>
      <c r="EY8" s="7"/>
      <c r="EZ8" s="9">
        <f t="shared" si="116"/>
        <v>0</v>
      </c>
      <c r="FA8" s="29" t="str">
        <f t="shared" si="117"/>
        <v>-08:30</v>
      </c>
      <c r="FB8" s="13"/>
      <c r="FC8" s="8"/>
      <c r="FD8" s="7"/>
      <c r="FE8" s="8"/>
      <c r="FF8" s="7"/>
      <c r="FG8" s="9">
        <f t="shared" si="118"/>
        <v>0</v>
      </c>
      <c r="FH8" s="29" t="str">
        <f t="shared" si="119"/>
        <v>-08:30</v>
      </c>
      <c r="FI8" s="13"/>
      <c r="FJ8" s="8"/>
      <c r="FK8" s="7"/>
      <c r="FL8" s="8"/>
      <c r="FM8" s="7"/>
      <c r="FN8" s="9">
        <f t="shared" si="120"/>
        <v>0</v>
      </c>
      <c r="FO8" s="29" t="str">
        <f t="shared" si="121"/>
        <v>-08:30</v>
      </c>
      <c r="FP8" s="13"/>
      <c r="FQ8" s="8"/>
      <c r="FR8" s="7"/>
      <c r="FS8" s="8"/>
      <c r="FT8" s="7"/>
      <c r="FU8" s="9">
        <f t="shared" si="122"/>
        <v>0</v>
      </c>
      <c r="FV8" s="29" t="str">
        <f t="shared" si="123"/>
        <v>-08:30</v>
      </c>
      <c r="FW8" s="13"/>
      <c r="FX8" s="8"/>
      <c r="FY8" s="7"/>
      <c r="FZ8" s="8"/>
      <c r="GA8" s="7"/>
      <c r="GB8" s="9">
        <f t="shared" si="124"/>
        <v>0</v>
      </c>
      <c r="GC8" s="29" t="str">
        <f t="shared" si="125"/>
        <v>-08:30</v>
      </c>
      <c r="GD8" s="13"/>
      <c r="GE8" s="8"/>
      <c r="GF8" s="7"/>
      <c r="GG8" s="8"/>
      <c r="GH8" s="7"/>
      <c r="GI8" s="9">
        <f t="shared" si="126"/>
        <v>0</v>
      </c>
      <c r="GJ8" s="29" t="str">
        <f t="shared" si="127"/>
        <v>-08:30</v>
      </c>
      <c r="GK8" s="13"/>
      <c r="GL8" s="8"/>
      <c r="GM8" s="7"/>
      <c r="GN8" s="8"/>
      <c r="GO8" s="7"/>
      <c r="GP8" s="9">
        <f t="shared" si="128"/>
        <v>0</v>
      </c>
      <c r="GQ8" s="29" t="str">
        <f t="shared" si="129"/>
        <v>-08:30</v>
      </c>
      <c r="GR8" s="13"/>
      <c r="GS8" s="8"/>
      <c r="GT8" s="7"/>
      <c r="GU8" s="8"/>
      <c r="GV8" s="7"/>
      <c r="GW8" s="9">
        <f t="shared" si="130"/>
        <v>0</v>
      </c>
      <c r="GX8" s="29" t="str">
        <f t="shared" si="131"/>
        <v>-08:30</v>
      </c>
      <c r="GY8" s="13"/>
      <c r="GZ8" s="8"/>
      <c r="HA8" s="7"/>
      <c r="HB8" s="8"/>
      <c r="HC8" s="7"/>
      <c r="HD8" s="9">
        <f t="shared" si="132"/>
        <v>0</v>
      </c>
      <c r="HE8" s="29" t="str">
        <f t="shared" si="133"/>
        <v>-08:30</v>
      </c>
      <c r="HF8" s="13"/>
      <c r="HG8" s="8"/>
      <c r="HH8" s="7"/>
      <c r="HI8" s="8"/>
      <c r="HJ8" s="7"/>
      <c r="HK8" s="9">
        <f t="shared" si="134"/>
        <v>0</v>
      </c>
      <c r="HL8" s="29" t="str">
        <f t="shared" si="135"/>
        <v>-08:30</v>
      </c>
      <c r="HM8" s="13"/>
      <c r="HN8" s="33">
        <f t="shared" ref="HN8:HN21" si="147">SUMIF(I$1:HM$1,1,I8:HM8)</f>
        <v>0</v>
      </c>
      <c r="HO8" s="25">
        <f t="shared" si="136"/>
        <v>0</v>
      </c>
      <c r="HP8" s="25">
        <f t="shared" si="137"/>
        <v>0</v>
      </c>
      <c r="HQ8" s="25">
        <f t="shared" si="138"/>
        <v>0</v>
      </c>
      <c r="HR8" s="25">
        <f t="shared" si="139"/>
        <v>0</v>
      </c>
      <c r="HS8" s="25">
        <f t="shared" si="140"/>
        <v>0</v>
      </c>
      <c r="HT8" s="25">
        <f t="shared" si="141"/>
        <v>0</v>
      </c>
      <c r="HU8" s="25">
        <f t="shared" si="142"/>
        <v>0</v>
      </c>
      <c r="HV8" s="25">
        <f t="shared" si="143"/>
        <v>0</v>
      </c>
      <c r="HW8" s="25">
        <f t="shared" si="144"/>
        <v>0</v>
      </c>
      <c r="HX8" s="25">
        <f t="shared" si="145"/>
        <v>0</v>
      </c>
    </row>
    <row r="9" spans="1:232" ht="15.75">
      <c r="B9" s="109" t="str">
        <f>Données!E16</f>
        <v>EE</v>
      </c>
      <c r="C9" s="110"/>
      <c r="D9" s="110"/>
      <c r="E9" s="8"/>
      <c r="F9" s="7"/>
      <c r="G9" s="8"/>
      <c r="H9" s="7"/>
      <c r="I9" s="9">
        <f t="shared" si="85"/>
        <v>0</v>
      </c>
      <c r="J9" s="29" t="str">
        <f t="shared" si="146"/>
        <v>-08:30</v>
      </c>
      <c r="K9" s="13"/>
      <c r="L9" s="8"/>
      <c r="M9" s="7"/>
      <c r="N9" s="8"/>
      <c r="O9" s="7"/>
      <c r="P9" s="9">
        <f t="shared" si="86"/>
        <v>0</v>
      </c>
      <c r="Q9" s="29" t="str">
        <f t="shared" si="87"/>
        <v>-08:30</v>
      </c>
      <c r="R9" s="13"/>
      <c r="S9" s="8"/>
      <c r="T9" s="7"/>
      <c r="U9" s="8"/>
      <c r="V9" s="7"/>
      <c r="W9" s="9">
        <f t="shared" si="88"/>
        <v>0</v>
      </c>
      <c r="X9" s="29" t="str">
        <f t="shared" si="101"/>
        <v>-08:30</v>
      </c>
      <c r="Y9" s="13"/>
      <c r="Z9" s="8"/>
      <c r="AA9" s="7"/>
      <c r="AB9" s="8"/>
      <c r="AC9" s="7"/>
      <c r="AD9" s="9">
        <f t="shared" si="90"/>
        <v>0</v>
      </c>
      <c r="AE9" s="29" t="str">
        <f t="shared" si="101"/>
        <v>-08:30</v>
      </c>
      <c r="AF9" s="13"/>
      <c r="AG9" s="8"/>
      <c r="AH9" s="7"/>
      <c r="AI9" s="8"/>
      <c r="AJ9" s="7"/>
      <c r="AK9" s="9">
        <f t="shared" si="91"/>
        <v>0</v>
      </c>
      <c r="AL9" s="29" t="str">
        <f t="shared" si="101"/>
        <v>-08:30</v>
      </c>
      <c r="AM9" s="13"/>
      <c r="AN9" s="8"/>
      <c r="AO9" s="7"/>
      <c r="AP9" s="8"/>
      <c r="AQ9" s="7"/>
      <c r="AR9" s="9">
        <f t="shared" si="92"/>
        <v>0</v>
      </c>
      <c r="AS9" s="29" t="str">
        <f t="shared" si="101"/>
        <v>-08:30</v>
      </c>
      <c r="AT9" s="13"/>
      <c r="AU9" s="8"/>
      <c r="AV9" s="7"/>
      <c r="AW9" s="8"/>
      <c r="AX9" s="7"/>
      <c r="AY9" s="9">
        <f t="shared" si="94"/>
        <v>0</v>
      </c>
      <c r="AZ9" s="29" t="str">
        <f t="shared" si="101"/>
        <v>-08:30</v>
      </c>
      <c r="BA9" s="13"/>
      <c r="BB9" s="8"/>
      <c r="BC9" s="7"/>
      <c r="BD9" s="8"/>
      <c r="BE9" s="7"/>
      <c r="BF9" s="9">
        <f t="shared" si="95"/>
        <v>0</v>
      </c>
      <c r="BG9" s="29" t="str">
        <f t="shared" si="101"/>
        <v>-08:30</v>
      </c>
      <c r="BH9" s="13"/>
      <c r="BI9" s="8"/>
      <c r="BJ9" s="7"/>
      <c r="BK9" s="8"/>
      <c r="BL9" s="7"/>
      <c r="BM9" s="9">
        <f t="shared" si="96"/>
        <v>0</v>
      </c>
      <c r="BN9" s="29" t="str">
        <f t="shared" si="101"/>
        <v>-08:30</v>
      </c>
      <c r="BO9" s="13"/>
      <c r="BP9" s="8"/>
      <c r="BQ9" s="7"/>
      <c r="BR9" s="8"/>
      <c r="BS9" s="7"/>
      <c r="BT9" s="9">
        <f t="shared" si="98"/>
        <v>0</v>
      </c>
      <c r="BU9" s="29" t="str">
        <f t="shared" si="101"/>
        <v>-08:30</v>
      </c>
      <c r="BV9" s="13"/>
      <c r="BW9" s="8"/>
      <c r="BX9" s="7"/>
      <c r="BY9" s="8"/>
      <c r="BZ9" s="7"/>
      <c r="CA9" s="9">
        <f t="shared" si="99"/>
        <v>0</v>
      </c>
      <c r="CB9" s="29" t="str">
        <f t="shared" si="101"/>
        <v>-08:30</v>
      </c>
      <c r="CC9" s="13"/>
      <c r="CD9" s="8"/>
      <c r="CE9" s="7"/>
      <c r="CF9" s="8"/>
      <c r="CG9" s="7"/>
      <c r="CH9" s="9">
        <f t="shared" si="100"/>
        <v>0</v>
      </c>
      <c r="CI9" s="29" t="str">
        <f t="shared" si="101"/>
        <v>-08:30</v>
      </c>
      <c r="CJ9" s="13"/>
      <c r="CK9" s="8"/>
      <c r="CL9" s="7"/>
      <c r="CM9" s="8"/>
      <c r="CN9" s="7"/>
      <c r="CO9" s="9">
        <f t="shared" si="102"/>
        <v>0</v>
      </c>
      <c r="CP9" s="29" t="str">
        <f t="shared" si="103"/>
        <v>-08:30</v>
      </c>
      <c r="CQ9" s="13"/>
      <c r="CR9" s="8"/>
      <c r="CS9" s="7"/>
      <c r="CT9" s="8"/>
      <c r="CU9" s="7"/>
      <c r="CV9" s="9">
        <f t="shared" si="104"/>
        <v>0</v>
      </c>
      <c r="CW9" s="29" t="str">
        <f t="shared" si="103"/>
        <v>-08:30</v>
      </c>
      <c r="CX9" s="13"/>
      <c r="CY9" s="8"/>
      <c r="CZ9" s="7"/>
      <c r="DA9" s="8"/>
      <c r="DB9" s="7"/>
      <c r="DC9" s="9">
        <f t="shared" si="105"/>
        <v>0</v>
      </c>
      <c r="DD9" s="29" t="str">
        <f t="shared" si="103"/>
        <v>-08:30</v>
      </c>
      <c r="DE9" s="13"/>
      <c r="DF9" s="8"/>
      <c r="DG9" s="7"/>
      <c r="DH9" s="8"/>
      <c r="DI9" s="7"/>
      <c r="DJ9" s="9">
        <f t="shared" si="106"/>
        <v>0</v>
      </c>
      <c r="DK9" s="29" t="str">
        <f t="shared" si="107"/>
        <v>-08:30</v>
      </c>
      <c r="DL9" s="13"/>
      <c r="DM9" s="8"/>
      <c r="DN9" s="7"/>
      <c r="DO9" s="8"/>
      <c r="DP9" s="7"/>
      <c r="DQ9" s="9">
        <f t="shared" si="108"/>
        <v>0</v>
      </c>
      <c r="DR9" s="29" t="str">
        <f t="shared" si="107"/>
        <v>-08:30</v>
      </c>
      <c r="DS9" s="13"/>
      <c r="DT9" s="8"/>
      <c r="DU9" s="7"/>
      <c r="DV9" s="8"/>
      <c r="DW9" s="7"/>
      <c r="DX9" s="9">
        <f t="shared" si="109"/>
        <v>0</v>
      </c>
      <c r="DY9" s="29" t="str">
        <f t="shared" si="107"/>
        <v>-08:30</v>
      </c>
      <c r="DZ9" s="13"/>
      <c r="EA9" s="8"/>
      <c r="EB9" s="7"/>
      <c r="EC9" s="8"/>
      <c r="ED9" s="7"/>
      <c r="EE9" s="9">
        <f t="shared" si="110"/>
        <v>0</v>
      </c>
      <c r="EF9" s="29" t="str">
        <f t="shared" si="111"/>
        <v>-08:30</v>
      </c>
      <c r="EG9" s="13"/>
      <c r="EH9" s="8"/>
      <c r="EI9" s="7"/>
      <c r="EJ9" s="8"/>
      <c r="EK9" s="7"/>
      <c r="EL9" s="9">
        <f t="shared" si="112"/>
        <v>0</v>
      </c>
      <c r="EM9" s="29" t="str">
        <f t="shared" si="113"/>
        <v>-08:30</v>
      </c>
      <c r="EN9" s="13"/>
      <c r="EO9" s="8"/>
      <c r="EP9" s="7"/>
      <c r="EQ9" s="8"/>
      <c r="ER9" s="7"/>
      <c r="ES9" s="9">
        <f t="shared" si="114"/>
        <v>0</v>
      </c>
      <c r="ET9" s="29" t="str">
        <f t="shared" si="115"/>
        <v>-08:30</v>
      </c>
      <c r="EU9" s="13"/>
      <c r="EV9" s="8"/>
      <c r="EW9" s="7"/>
      <c r="EX9" s="8"/>
      <c r="EY9" s="7"/>
      <c r="EZ9" s="9">
        <f t="shared" si="116"/>
        <v>0</v>
      </c>
      <c r="FA9" s="29" t="str">
        <f t="shared" si="117"/>
        <v>-08:30</v>
      </c>
      <c r="FB9" s="13"/>
      <c r="FC9" s="8"/>
      <c r="FD9" s="7"/>
      <c r="FE9" s="8"/>
      <c r="FF9" s="7"/>
      <c r="FG9" s="9">
        <f t="shared" si="118"/>
        <v>0</v>
      </c>
      <c r="FH9" s="29" t="str">
        <f t="shared" si="119"/>
        <v>-08:30</v>
      </c>
      <c r="FI9" s="13"/>
      <c r="FJ9" s="8"/>
      <c r="FK9" s="7"/>
      <c r="FL9" s="8"/>
      <c r="FM9" s="7"/>
      <c r="FN9" s="9">
        <f t="shared" si="120"/>
        <v>0</v>
      </c>
      <c r="FO9" s="29" t="str">
        <f t="shared" si="121"/>
        <v>-08:30</v>
      </c>
      <c r="FP9" s="13"/>
      <c r="FQ9" s="8"/>
      <c r="FR9" s="7"/>
      <c r="FS9" s="8"/>
      <c r="FT9" s="7"/>
      <c r="FU9" s="9">
        <f t="shared" si="122"/>
        <v>0</v>
      </c>
      <c r="FV9" s="29" t="str">
        <f t="shared" si="123"/>
        <v>-08:30</v>
      </c>
      <c r="FW9" s="13"/>
      <c r="FX9" s="8"/>
      <c r="FY9" s="7"/>
      <c r="FZ9" s="8"/>
      <c r="GA9" s="7"/>
      <c r="GB9" s="9">
        <f t="shared" si="124"/>
        <v>0</v>
      </c>
      <c r="GC9" s="29" t="str">
        <f t="shared" si="125"/>
        <v>-08:30</v>
      </c>
      <c r="GD9" s="13"/>
      <c r="GE9" s="8"/>
      <c r="GF9" s="7"/>
      <c r="GG9" s="8"/>
      <c r="GH9" s="7"/>
      <c r="GI9" s="9">
        <f t="shared" si="126"/>
        <v>0</v>
      </c>
      <c r="GJ9" s="29" t="str">
        <f t="shared" si="127"/>
        <v>-08:30</v>
      </c>
      <c r="GK9" s="13"/>
      <c r="GL9" s="8"/>
      <c r="GM9" s="7"/>
      <c r="GN9" s="8"/>
      <c r="GO9" s="7"/>
      <c r="GP9" s="9">
        <f t="shared" si="128"/>
        <v>0</v>
      </c>
      <c r="GQ9" s="29" t="str">
        <f t="shared" si="129"/>
        <v>-08:30</v>
      </c>
      <c r="GR9" s="13"/>
      <c r="GS9" s="8"/>
      <c r="GT9" s="7"/>
      <c r="GU9" s="8"/>
      <c r="GV9" s="7"/>
      <c r="GW9" s="9">
        <f t="shared" si="130"/>
        <v>0</v>
      </c>
      <c r="GX9" s="29" t="str">
        <f t="shared" si="131"/>
        <v>-08:30</v>
      </c>
      <c r="GY9" s="13"/>
      <c r="GZ9" s="8"/>
      <c r="HA9" s="7"/>
      <c r="HB9" s="8"/>
      <c r="HC9" s="7"/>
      <c r="HD9" s="9">
        <f t="shared" si="132"/>
        <v>0</v>
      </c>
      <c r="HE9" s="29" t="str">
        <f t="shared" si="133"/>
        <v>-08:30</v>
      </c>
      <c r="HF9" s="13"/>
      <c r="HG9" s="8"/>
      <c r="HH9" s="7"/>
      <c r="HI9" s="8"/>
      <c r="HJ9" s="7"/>
      <c r="HK9" s="9">
        <f t="shared" si="134"/>
        <v>0</v>
      </c>
      <c r="HL9" s="29" t="str">
        <f t="shared" si="135"/>
        <v>-08:30</v>
      </c>
      <c r="HM9" s="13"/>
      <c r="HN9" s="33">
        <f t="shared" si="147"/>
        <v>0</v>
      </c>
      <c r="HO9" s="25">
        <f t="shared" si="136"/>
        <v>0</v>
      </c>
      <c r="HP9" s="25">
        <f t="shared" si="137"/>
        <v>0</v>
      </c>
      <c r="HQ9" s="25">
        <f t="shared" si="138"/>
        <v>0</v>
      </c>
      <c r="HR9" s="25">
        <f t="shared" si="139"/>
        <v>0</v>
      </c>
      <c r="HS9" s="25">
        <f t="shared" si="140"/>
        <v>0</v>
      </c>
      <c r="HT9" s="25">
        <f t="shared" si="141"/>
        <v>0</v>
      </c>
      <c r="HU9" s="25">
        <f t="shared" si="142"/>
        <v>0</v>
      </c>
      <c r="HV9" s="25">
        <f t="shared" si="143"/>
        <v>0</v>
      </c>
      <c r="HW9" s="25">
        <f t="shared" si="144"/>
        <v>0</v>
      </c>
      <c r="HX9" s="25">
        <f t="shared" si="145"/>
        <v>0</v>
      </c>
    </row>
    <row r="10" spans="1:232" ht="15.75">
      <c r="B10" s="109" t="str">
        <f>Données!E17</f>
        <v>RR</v>
      </c>
      <c r="C10" s="110"/>
      <c r="D10" s="110"/>
      <c r="E10" s="8"/>
      <c r="F10" s="7"/>
      <c r="G10" s="8"/>
      <c r="H10" s="7"/>
      <c r="I10" s="9">
        <f t="shared" si="85"/>
        <v>0</v>
      </c>
      <c r="J10" s="29" t="str">
        <f t="shared" si="146"/>
        <v>-08:30</v>
      </c>
      <c r="K10" s="21"/>
      <c r="L10" s="8"/>
      <c r="M10" s="7"/>
      <c r="N10" s="8"/>
      <c r="O10" s="7"/>
      <c r="P10" s="9">
        <f t="shared" si="86"/>
        <v>0</v>
      </c>
      <c r="Q10" s="29" t="str">
        <f t="shared" si="87"/>
        <v>-08:30</v>
      </c>
      <c r="R10" s="21"/>
      <c r="S10" s="8"/>
      <c r="T10" s="7"/>
      <c r="U10" s="8"/>
      <c r="V10" s="7"/>
      <c r="W10" s="9">
        <f t="shared" si="88"/>
        <v>0</v>
      </c>
      <c r="X10" s="29" t="str">
        <f t="shared" si="101"/>
        <v>-08:30</v>
      </c>
      <c r="Y10" s="21"/>
      <c r="Z10" s="8"/>
      <c r="AA10" s="7"/>
      <c r="AB10" s="8"/>
      <c r="AC10" s="7"/>
      <c r="AD10" s="9">
        <f t="shared" si="90"/>
        <v>0</v>
      </c>
      <c r="AE10" s="29" t="str">
        <f t="shared" si="101"/>
        <v>-08:30</v>
      </c>
      <c r="AF10" s="21"/>
      <c r="AG10" s="8"/>
      <c r="AH10" s="7"/>
      <c r="AI10" s="8"/>
      <c r="AJ10" s="7"/>
      <c r="AK10" s="9">
        <f t="shared" si="91"/>
        <v>0</v>
      </c>
      <c r="AL10" s="29" t="str">
        <f t="shared" si="101"/>
        <v>-08:30</v>
      </c>
      <c r="AM10" s="21"/>
      <c r="AN10" s="8"/>
      <c r="AO10" s="7"/>
      <c r="AP10" s="8"/>
      <c r="AQ10" s="7"/>
      <c r="AR10" s="9">
        <f t="shared" si="92"/>
        <v>0</v>
      </c>
      <c r="AS10" s="29" t="str">
        <f t="shared" si="101"/>
        <v>-08:30</v>
      </c>
      <c r="AT10" s="21"/>
      <c r="AU10" s="8"/>
      <c r="AV10" s="7"/>
      <c r="AW10" s="8"/>
      <c r="AX10" s="7"/>
      <c r="AY10" s="9">
        <f t="shared" si="94"/>
        <v>0</v>
      </c>
      <c r="AZ10" s="29" t="str">
        <f t="shared" si="101"/>
        <v>-08:30</v>
      </c>
      <c r="BA10" s="21"/>
      <c r="BB10" s="8"/>
      <c r="BC10" s="7"/>
      <c r="BD10" s="8"/>
      <c r="BE10" s="7"/>
      <c r="BF10" s="9">
        <f t="shared" si="95"/>
        <v>0</v>
      </c>
      <c r="BG10" s="29" t="str">
        <f t="shared" si="101"/>
        <v>-08:30</v>
      </c>
      <c r="BH10" s="21"/>
      <c r="BI10" s="8"/>
      <c r="BJ10" s="7"/>
      <c r="BK10" s="8"/>
      <c r="BL10" s="7"/>
      <c r="BM10" s="9">
        <f t="shared" si="96"/>
        <v>0</v>
      </c>
      <c r="BN10" s="29" t="str">
        <f t="shared" si="101"/>
        <v>-08:30</v>
      </c>
      <c r="BO10" s="21"/>
      <c r="BP10" s="8"/>
      <c r="BQ10" s="7"/>
      <c r="BR10" s="8"/>
      <c r="BS10" s="7"/>
      <c r="BT10" s="9">
        <f t="shared" si="98"/>
        <v>0</v>
      </c>
      <c r="BU10" s="29" t="str">
        <f t="shared" si="101"/>
        <v>-08:30</v>
      </c>
      <c r="BV10" s="21"/>
      <c r="BW10" s="8"/>
      <c r="BX10" s="7"/>
      <c r="BY10" s="8"/>
      <c r="BZ10" s="7"/>
      <c r="CA10" s="9">
        <f t="shared" si="99"/>
        <v>0</v>
      </c>
      <c r="CB10" s="29" t="str">
        <f t="shared" si="101"/>
        <v>-08:30</v>
      </c>
      <c r="CC10" s="21"/>
      <c r="CD10" s="8"/>
      <c r="CE10" s="7"/>
      <c r="CF10" s="8"/>
      <c r="CG10" s="7"/>
      <c r="CH10" s="9">
        <f t="shared" si="100"/>
        <v>0</v>
      </c>
      <c r="CI10" s="29" t="str">
        <f t="shared" si="101"/>
        <v>-08:30</v>
      </c>
      <c r="CJ10" s="21"/>
      <c r="CK10" s="8"/>
      <c r="CL10" s="7"/>
      <c r="CM10" s="8"/>
      <c r="CN10" s="7"/>
      <c r="CO10" s="9">
        <f t="shared" si="102"/>
        <v>0</v>
      </c>
      <c r="CP10" s="29" t="str">
        <f t="shared" si="103"/>
        <v>-08:30</v>
      </c>
      <c r="CQ10" s="21"/>
      <c r="CR10" s="8"/>
      <c r="CS10" s="7"/>
      <c r="CT10" s="8"/>
      <c r="CU10" s="7"/>
      <c r="CV10" s="9">
        <f t="shared" si="104"/>
        <v>0</v>
      </c>
      <c r="CW10" s="29" t="str">
        <f t="shared" si="103"/>
        <v>-08:30</v>
      </c>
      <c r="CX10" s="21"/>
      <c r="CY10" s="8"/>
      <c r="CZ10" s="7"/>
      <c r="DA10" s="8"/>
      <c r="DB10" s="7"/>
      <c r="DC10" s="9">
        <f t="shared" si="105"/>
        <v>0</v>
      </c>
      <c r="DD10" s="29" t="str">
        <f t="shared" si="103"/>
        <v>-08:30</v>
      </c>
      <c r="DE10" s="21"/>
      <c r="DF10" s="8"/>
      <c r="DG10" s="7"/>
      <c r="DH10" s="8"/>
      <c r="DI10" s="7"/>
      <c r="DJ10" s="9">
        <f t="shared" si="106"/>
        <v>0</v>
      </c>
      <c r="DK10" s="29" t="str">
        <f t="shared" si="107"/>
        <v>-08:30</v>
      </c>
      <c r="DL10" s="21"/>
      <c r="DM10" s="8"/>
      <c r="DN10" s="7"/>
      <c r="DO10" s="8"/>
      <c r="DP10" s="7"/>
      <c r="DQ10" s="9">
        <f t="shared" si="108"/>
        <v>0</v>
      </c>
      <c r="DR10" s="29" t="str">
        <f t="shared" si="107"/>
        <v>-08:30</v>
      </c>
      <c r="DS10" s="21"/>
      <c r="DT10" s="8"/>
      <c r="DU10" s="7"/>
      <c r="DV10" s="8"/>
      <c r="DW10" s="7"/>
      <c r="DX10" s="9">
        <f t="shared" si="109"/>
        <v>0</v>
      </c>
      <c r="DY10" s="29" t="str">
        <f t="shared" si="107"/>
        <v>-08:30</v>
      </c>
      <c r="DZ10" s="21"/>
      <c r="EA10" s="8"/>
      <c r="EB10" s="7"/>
      <c r="EC10" s="8"/>
      <c r="ED10" s="7"/>
      <c r="EE10" s="9">
        <f t="shared" si="110"/>
        <v>0</v>
      </c>
      <c r="EF10" s="29" t="str">
        <f t="shared" si="111"/>
        <v>-08:30</v>
      </c>
      <c r="EG10" s="21"/>
      <c r="EH10" s="8"/>
      <c r="EI10" s="7"/>
      <c r="EJ10" s="8"/>
      <c r="EK10" s="7"/>
      <c r="EL10" s="9">
        <f t="shared" si="112"/>
        <v>0</v>
      </c>
      <c r="EM10" s="29" t="str">
        <f t="shared" si="113"/>
        <v>-08:30</v>
      </c>
      <c r="EN10" s="21"/>
      <c r="EO10" s="8"/>
      <c r="EP10" s="7"/>
      <c r="EQ10" s="8"/>
      <c r="ER10" s="7"/>
      <c r="ES10" s="9">
        <f t="shared" si="114"/>
        <v>0</v>
      </c>
      <c r="ET10" s="29" t="str">
        <f t="shared" si="115"/>
        <v>-08:30</v>
      </c>
      <c r="EU10" s="21"/>
      <c r="EV10" s="8"/>
      <c r="EW10" s="7"/>
      <c r="EX10" s="8"/>
      <c r="EY10" s="7"/>
      <c r="EZ10" s="9">
        <f t="shared" si="116"/>
        <v>0</v>
      </c>
      <c r="FA10" s="29" t="str">
        <f t="shared" si="117"/>
        <v>-08:30</v>
      </c>
      <c r="FB10" s="21"/>
      <c r="FC10" s="8"/>
      <c r="FD10" s="7"/>
      <c r="FE10" s="8"/>
      <c r="FF10" s="7"/>
      <c r="FG10" s="9">
        <f t="shared" si="118"/>
        <v>0</v>
      </c>
      <c r="FH10" s="29" t="str">
        <f t="shared" si="119"/>
        <v>-08:30</v>
      </c>
      <c r="FI10" s="21"/>
      <c r="FJ10" s="8"/>
      <c r="FK10" s="7"/>
      <c r="FL10" s="8"/>
      <c r="FM10" s="7"/>
      <c r="FN10" s="9">
        <f t="shared" si="120"/>
        <v>0</v>
      </c>
      <c r="FO10" s="29" t="str">
        <f t="shared" si="121"/>
        <v>-08:30</v>
      </c>
      <c r="FP10" s="21"/>
      <c r="FQ10" s="8"/>
      <c r="FR10" s="7"/>
      <c r="FS10" s="8"/>
      <c r="FT10" s="7"/>
      <c r="FU10" s="9">
        <f t="shared" si="122"/>
        <v>0</v>
      </c>
      <c r="FV10" s="29" t="str">
        <f t="shared" si="123"/>
        <v>-08:30</v>
      </c>
      <c r="FW10" s="21"/>
      <c r="FX10" s="8"/>
      <c r="FY10" s="7"/>
      <c r="FZ10" s="8"/>
      <c r="GA10" s="7"/>
      <c r="GB10" s="9">
        <f t="shared" si="124"/>
        <v>0</v>
      </c>
      <c r="GC10" s="29" t="str">
        <f t="shared" si="125"/>
        <v>-08:30</v>
      </c>
      <c r="GD10" s="21"/>
      <c r="GE10" s="8"/>
      <c r="GF10" s="7"/>
      <c r="GG10" s="8"/>
      <c r="GH10" s="7"/>
      <c r="GI10" s="9">
        <f t="shared" si="126"/>
        <v>0</v>
      </c>
      <c r="GJ10" s="29" t="str">
        <f t="shared" si="127"/>
        <v>-08:30</v>
      </c>
      <c r="GK10" s="21"/>
      <c r="GL10" s="8"/>
      <c r="GM10" s="7"/>
      <c r="GN10" s="8"/>
      <c r="GO10" s="7"/>
      <c r="GP10" s="9">
        <f t="shared" si="128"/>
        <v>0</v>
      </c>
      <c r="GQ10" s="29" t="str">
        <f t="shared" si="129"/>
        <v>-08:30</v>
      </c>
      <c r="GR10" s="21"/>
      <c r="GS10" s="8"/>
      <c r="GT10" s="7"/>
      <c r="GU10" s="8"/>
      <c r="GV10" s="7"/>
      <c r="GW10" s="9">
        <f t="shared" si="130"/>
        <v>0</v>
      </c>
      <c r="GX10" s="29" t="str">
        <f t="shared" si="131"/>
        <v>-08:30</v>
      </c>
      <c r="GY10" s="21"/>
      <c r="GZ10" s="8"/>
      <c r="HA10" s="7"/>
      <c r="HB10" s="8"/>
      <c r="HC10" s="7"/>
      <c r="HD10" s="9">
        <f t="shared" si="132"/>
        <v>0</v>
      </c>
      <c r="HE10" s="29" t="str">
        <f t="shared" si="133"/>
        <v>-08:30</v>
      </c>
      <c r="HF10" s="21"/>
      <c r="HG10" s="8"/>
      <c r="HH10" s="7"/>
      <c r="HI10" s="8"/>
      <c r="HJ10" s="7"/>
      <c r="HK10" s="9">
        <f t="shared" si="134"/>
        <v>0</v>
      </c>
      <c r="HL10" s="29" t="str">
        <f t="shared" si="135"/>
        <v>-08:30</v>
      </c>
      <c r="HM10" s="21"/>
      <c r="HN10" s="33">
        <f t="shared" si="147"/>
        <v>0</v>
      </c>
      <c r="HO10" s="25">
        <f t="shared" si="136"/>
        <v>0</v>
      </c>
      <c r="HP10" s="25">
        <f t="shared" si="137"/>
        <v>0</v>
      </c>
      <c r="HQ10" s="25">
        <f t="shared" si="138"/>
        <v>0</v>
      </c>
      <c r="HR10" s="25">
        <f t="shared" si="139"/>
        <v>0</v>
      </c>
      <c r="HS10" s="25">
        <f t="shared" si="140"/>
        <v>0</v>
      </c>
      <c r="HT10" s="25">
        <f t="shared" si="141"/>
        <v>0</v>
      </c>
      <c r="HU10" s="25">
        <f t="shared" si="142"/>
        <v>0</v>
      </c>
      <c r="HV10" s="25">
        <f t="shared" si="143"/>
        <v>0</v>
      </c>
      <c r="HW10" s="25">
        <f t="shared" si="144"/>
        <v>0</v>
      </c>
      <c r="HX10" s="25">
        <f t="shared" si="145"/>
        <v>0</v>
      </c>
    </row>
    <row r="11" spans="1:232" ht="15.75">
      <c r="B11" s="109" t="str">
        <f>Données!E18</f>
        <v>TT</v>
      </c>
      <c r="C11" s="110"/>
      <c r="D11" s="110"/>
      <c r="E11" s="8"/>
      <c r="F11" s="7"/>
      <c r="G11" s="8"/>
      <c r="H11" s="7"/>
      <c r="I11" s="9">
        <f t="shared" si="85"/>
        <v>0</v>
      </c>
      <c r="J11" s="29" t="str">
        <f t="shared" si="146"/>
        <v>-08:30</v>
      </c>
      <c r="K11" s="13"/>
      <c r="L11" s="8"/>
      <c r="M11" s="7"/>
      <c r="N11" s="8"/>
      <c r="O11" s="7"/>
      <c r="P11" s="9">
        <f t="shared" si="86"/>
        <v>0</v>
      </c>
      <c r="Q11" s="29" t="str">
        <f t="shared" si="87"/>
        <v>-08:30</v>
      </c>
      <c r="R11" s="13"/>
      <c r="S11" s="8"/>
      <c r="T11" s="7"/>
      <c r="U11" s="8"/>
      <c r="V11" s="7"/>
      <c r="W11" s="9">
        <f t="shared" si="88"/>
        <v>0</v>
      </c>
      <c r="X11" s="29" t="str">
        <f t="shared" si="101"/>
        <v>-08:30</v>
      </c>
      <c r="Y11" s="13"/>
      <c r="Z11" s="8"/>
      <c r="AA11" s="7"/>
      <c r="AB11" s="8"/>
      <c r="AC11" s="7"/>
      <c r="AD11" s="9">
        <f t="shared" si="90"/>
        <v>0</v>
      </c>
      <c r="AE11" s="29" t="str">
        <f t="shared" si="101"/>
        <v>-08:30</v>
      </c>
      <c r="AF11" s="13"/>
      <c r="AG11" s="8"/>
      <c r="AH11" s="7"/>
      <c r="AI11" s="8"/>
      <c r="AJ11" s="7"/>
      <c r="AK11" s="9">
        <f t="shared" si="91"/>
        <v>0</v>
      </c>
      <c r="AL11" s="29" t="str">
        <f t="shared" si="101"/>
        <v>-08:30</v>
      </c>
      <c r="AM11" s="13"/>
      <c r="AN11" s="8"/>
      <c r="AO11" s="7"/>
      <c r="AP11" s="8"/>
      <c r="AQ11" s="7"/>
      <c r="AR11" s="9">
        <f t="shared" si="92"/>
        <v>0</v>
      </c>
      <c r="AS11" s="29" t="str">
        <f t="shared" si="101"/>
        <v>-08:30</v>
      </c>
      <c r="AT11" s="13"/>
      <c r="AU11" s="8"/>
      <c r="AV11" s="7"/>
      <c r="AW11" s="8"/>
      <c r="AX11" s="7"/>
      <c r="AY11" s="9">
        <f t="shared" si="94"/>
        <v>0</v>
      </c>
      <c r="AZ11" s="29" t="str">
        <f t="shared" si="101"/>
        <v>-08:30</v>
      </c>
      <c r="BA11" s="13"/>
      <c r="BB11" s="8"/>
      <c r="BC11" s="7"/>
      <c r="BD11" s="8"/>
      <c r="BE11" s="7"/>
      <c r="BF11" s="9">
        <f t="shared" si="95"/>
        <v>0</v>
      </c>
      <c r="BG11" s="29" t="str">
        <f t="shared" si="101"/>
        <v>-08:30</v>
      </c>
      <c r="BH11" s="13"/>
      <c r="BI11" s="8"/>
      <c r="BJ11" s="7"/>
      <c r="BK11" s="8"/>
      <c r="BL11" s="7"/>
      <c r="BM11" s="9">
        <f t="shared" si="96"/>
        <v>0</v>
      </c>
      <c r="BN11" s="29" t="str">
        <f t="shared" si="101"/>
        <v>-08:30</v>
      </c>
      <c r="BO11" s="13"/>
      <c r="BP11" s="8"/>
      <c r="BQ11" s="7"/>
      <c r="BR11" s="8"/>
      <c r="BS11" s="7"/>
      <c r="BT11" s="9">
        <f t="shared" si="98"/>
        <v>0</v>
      </c>
      <c r="BU11" s="29" t="str">
        <f t="shared" si="101"/>
        <v>-08:30</v>
      </c>
      <c r="BV11" s="13"/>
      <c r="BW11" s="8"/>
      <c r="BX11" s="7"/>
      <c r="BY11" s="8"/>
      <c r="BZ11" s="7"/>
      <c r="CA11" s="9">
        <f t="shared" si="99"/>
        <v>0</v>
      </c>
      <c r="CB11" s="29" t="str">
        <f t="shared" si="101"/>
        <v>-08:30</v>
      </c>
      <c r="CC11" s="13"/>
      <c r="CD11" s="8"/>
      <c r="CE11" s="7"/>
      <c r="CF11" s="8"/>
      <c r="CG11" s="7"/>
      <c r="CH11" s="9">
        <f t="shared" si="100"/>
        <v>0</v>
      </c>
      <c r="CI11" s="29" t="str">
        <f t="shared" si="101"/>
        <v>-08:30</v>
      </c>
      <c r="CJ11" s="13"/>
      <c r="CK11" s="8"/>
      <c r="CL11" s="7"/>
      <c r="CM11" s="8"/>
      <c r="CN11" s="7"/>
      <c r="CO11" s="9">
        <f t="shared" si="102"/>
        <v>0</v>
      </c>
      <c r="CP11" s="29" t="str">
        <f t="shared" si="103"/>
        <v>-08:30</v>
      </c>
      <c r="CQ11" s="13"/>
      <c r="CR11" s="8"/>
      <c r="CS11" s="7"/>
      <c r="CT11" s="8"/>
      <c r="CU11" s="7"/>
      <c r="CV11" s="9">
        <f t="shared" si="104"/>
        <v>0</v>
      </c>
      <c r="CW11" s="29" t="str">
        <f t="shared" si="103"/>
        <v>-08:30</v>
      </c>
      <c r="CX11" s="13"/>
      <c r="CY11" s="8"/>
      <c r="CZ11" s="7"/>
      <c r="DA11" s="8"/>
      <c r="DB11" s="7"/>
      <c r="DC11" s="9">
        <f t="shared" si="105"/>
        <v>0</v>
      </c>
      <c r="DD11" s="29" t="str">
        <f t="shared" si="103"/>
        <v>-08:30</v>
      </c>
      <c r="DE11" s="13"/>
      <c r="DF11" s="8"/>
      <c r="DG11" s="7"/>
      <c r="DH11" s="8"/>
      <c r="DI11" s="7"/>
      <c r="DJ11" s="9">
        <f t="shared" si="106"/>
        <v>0</v>
      </c>
      <c r="DK11" s="29" t="str">
        <f t="shared" si="107"/>
        <v>-08:30</v>
      </c>
      <c r="DL11" s="13"/>
      <c r="DM11" s="8"/>
      <c r="DN11" s="7"/>
      <c r="DO11" s="8"/>
      <c r="DP11" s="7"/>
      <c r="DQ11" s="9">
        <f t="shared" si="108"/>
        <v>0</v>
      </c>
      <c r="DR11" s="29" t="str">
        <f t="shared" si="107"/>
        <v>-08:30</v>
      </c>
      <c r="DS11" s="13"/>
      <c r="DT11" s="8"/>
      <c r="DU11" s="7"/>
      <c r="DV11" s="8"/>
      <c r="DW11" s="7"/>
      <c r="DX11" s="9">
        <f t="shared" si="109"/>
        <v>0</v>
      </c>
      <c r="DY11" s="29" t="str">
        <f t="shared" si="107"/>
        <v>-08:30</v>
      </c>
      <c r="DZ11" s="13"/>
      <c r="EA11" s="8"/>
      <c r="EB11" s="7"/>
      <c r="EC11" s="8"/>
      <c r="ED11" s="7"/>
      <c r="EE11" s="9">
        <f t="shared" si="110"/>
        <v>0</v>
      </c>
      <c r="EF11" s="29" t="str">
        <f t="shared" si="111"/>
        <v>-08:30</v>
      </c>
      <c r="EG11" s="13"/>
      <c r="EH11" s="8"/>
      <c r="EI11" s="7"/>
      <c r="EJ11" s="8"/>
      <c r="EK11" s="7"/>
      <c r="EL11" s="9">
        <f t="shared" si="112"/>
        <v>0</v>
      </c>
      <c r="EM11" s="29" t="str">
        <f t="shared" si="113"/>
        <v>-08:30</v>
      </c>
      <c r="EN11" s="13"/>
      <c r="EO11" s="8"/>
      <c r="EP11" s="7"/>
      <c r="EQ11" s="8"/>
      <c r="ER11" s="7"/>
      <c r="ES11" s="9">
        <f t="shared" si="114"/>
        <v>0</v>
      </c>
      <c r="ET11" s="29" t="str">
        <f t="shared" si="115"/>
        <v>-08:30</v>
      </c>
      <c r="EU11" s="13"/>
      <c r="EV11" s="8"/>
      <c r="EW11" s="7"/>
      <c r="EX11" s="8"/>
      <c r="EY11" s="7"/>
      <c r="EZ11" s="9">
        <f t="shared" si="116"/>
        <v>0</v>
      </c>
      <c r="FA11" s="29" t="str">
        <f t="shared" si="117"/>
        <v>-08:30</v>
      </c>
      <c r="FB11" s="13"/>
      <c r="FC11" s="8"/>
      <c r="FD11" s="7"/>
      <c r="FE11" s="8"/>
      <c r="FF11" s="7"/>
      <c r="FG11" s="9">
        <f t="shared" si="118"/>
        <v>0</v>
      </c>
      <c r="FH11" s="29" t="str">
        <f t="shared" si="119"/>
        <v>-08:30</v>
      </c>
      <c r="FI11" s="13"/>
      <c r="FJ11" s="8"/>
      <c r="FK11" s="7"/>
      <c r="FL11" s="8"/>
      <c r="FM11" s="7"/>
      <c r="FN11" s="9">
        <f t="shared" si="120"/>
        <v>0</v>
      </c>
      <c r="FO11" s="29" t="str">
        <f t="shared" si="121"/>
        <v>-08:30</v>
      </c>
      <c r="FP11" s="13"/>
      <c r="FQ11" s="8"/>
      <c r="FR11" s="7"/>
      <c r="FS11" s="8"/>
      <c r="FT11" s="7"/>
      <c r="FU11" s="9">
        <f t="shared" si="122"/>
        <v>0</v>
      </c>
      <c r="FV11" s="29" t="str">
        <f t="shared" si="123"/>
        <v>-08:30</v>
      </c>
      <c r="FW11" s="13"/>
      <c r="FX11" s="8"/>
      <c r="FY11" s="7"/>
      <c r="FZ11" s="8"/>
      <c r="GA11" s="7"/>
      <c r="GB11" s="9">
        <f t="shared" si="124"/>
        <v>0</v>
      </c>
      <c r="GC11" s="29" t="str">
        <f t="shared" si="125"/>
        <v>-08:30</v>
      </c>
      <c r="GD11" s="13"/>
      <c r="GE11" s="8"/>
      <c r="GF11" s="7"/>
      <c r="GG11" s="8"/>
      <c r="GH11" s="7"/>
      <c r="GI11" s="9">
        <f t="shared" si="126"/>
        <v>0</v>
      </c>
      <c r="GJ11" s="29" t="str">
        <f t="shared" si="127"/>
        <v>-08:30</v>
      </c>
      <c r="GK11" s="13"/>
      <c r="GL11" s="8"/>
      <c r="GM11" s="7"/>
      <c r="GN11" s="8"/>
      <c r="GO11" s="7"/>
      <c r="GP11" s="9">
        <f t="shared" si="128"/>
        <v>0</v>
      </c>
      <c r="GQ11" s="29" t="str">
        <f t="shared" si="129"/>
        <v>-08:30</v>
      </c>
      <c r="GR11" s="13"/>
      <c r="GS11" s="8"/>
      <c r="GT11" s="7"/>
      <c r="GU11" s="8"/>
      <c r="GV11" s="7"/>
      <c r="GW11" s="9">
        <f t="shared" si="130"/>
        <v>0</v>
      </c>
      <c r="GX11" s="29" t="str">
        <f t="shared" si="131"/>
        <v>-08:30</v>
      </c>
      <c r="GY11" s="13"/>
      <c r="GZ11" s="8"/>
      <c r="HA11" s="7"/>
      <c r="HB11" s="8"/>
      <c r="HC11" s="7"/>
      <c r="HD11" s="9">
        <f t="shared" si="132"/>
        <v>0</v>
      </c>
      <c r="HE11" s="29" t="str">
        <f t="shared" si="133"/>
        <v>-08:30</v>
      </c>
      <c r="HF11" s="13"/>
      <c r="HG11" s="8"/>
      <c r="HH11" s="7"/>
      <c r="HI11" s="8"/>
      <c r="HJ11" s="7"/>
      <c r="HK11" s="9">
        <f t="shared" si="134"/>
        <v>0</v>
      </c>
      <c r="HL11" s="29" t="str">
        <f t="shared" si="135"/>
        <v>-08:30</v>
      </c>
      <c r="HM11" s="13"/>
      <c r="HN11" s="33">
        <f t="shared" si="147"/>
        <v>0</v>
      </c>
      <c r="HO11" s="25">
        <f t="shared" si="136"/>
        <v>0</v>
      </c>
      <c r="HP11" s="25">
        <f t="shared" si="137"/>
        <v>0</v>
      </c>
      <c r="HQ11" s="25">
        <f t="shared" si="138"/>
        <v>0</v>
      </c>
      <c r="HR11" s="25">
        <f t="shared" si="139"/>
        <v>0</v>
      </c>
      <c r="HS11" s="25">
        <f t="shared" si="140"/>
        <v>0</v>
      </c>
      <c r="HT11" s="25">
        <f t="shared" si="141"/>
        <v>0</v>
      </c>
      <c r="HU11" s="25">
        <f t="shared" si="142"/>
        <v>0</v>
      </c>
      <c r="HV11" s="25">
        <f t="shared" si="143"/>
        <v>0</v>
      </c>
      <c r="HW11" s="25">
        <f t="shared" si="144"/>
        <v>0</v>
      </c>
      <c r="HX11" s="25">
        <f t="shared" si="145"/>
        <v>0</v>
      </c>
    </row>
    <row r="12" spans="1:232" ht="15.75">
      <c r="A12" s="5">
        <v>0.35416666666666669</v>
      </c>
      <c r="B12" s="109" t="str">
        <f>Données!E19</f>
        <v>YY</v>
      </c>
      <c r="C12" s="110"/>
      <c r="D12" s="110"/>
      <c r="E12" s="8"/>
      <c r="F12" s="7"/>
      <c r="G12" s="8"/>
      <c r="H12" s="7"/>
      <c r="I12" s="9">
        <f t="shared" si="85"/>
        <v>0</v>
      </c>
      <c r="J12" s="29" t="str">
        <f t="shared" si="146"/>
        <v>-08:30</v>
      </c>
      <c r="K12" s="13"/>
      <c r="L12" s="8"/>
      <c r="M12" s="7"/>
      <c r="N12" s="8"/>
      <c r="O12" s="7"/>
      <c r="P12" s="9">
        <f t="shared" si="86"/>
        <v>0</v>
      </c>
      <c r="Q12" s="29" t="str">
        <f t="shared" si="87"/>
        <v>-08:30</v>
      </c>
      <c r="R12" s="13"/>
      <c r="S12" s="8"/>
      <c r="T12" s="7"/>
      <c r="U12" s="8"/>
      <c r="V12" s="7"/>
      <c r="W12" s="9">
        <f t="shared" si="88"/>
        <v>0</v>
      </c>
      <c r="X12" s="29" t="str">
        <f t="shared" si="101"/>
        <v>-08:30</v>
      </c>
      <c r="Y12" s="13"/>
      <c r="Z12" s="8"/>
      <c r="AA12" s="7"/>
      <c r="AB12" s="8"/>
      <c r="AC12" s="7"/>
      <c r="AD12" s="9">
        <f t="shared" si="90"/>
        <v>0</v>
      </c>
      <c r="AE12" s="29" t="str">
        <f t="shared" si="101"/>
        <v>-08:30</v>
      </c>
      <c r="AF12" s="13"/>
      <c r="AG12" s="8"/>
      <c r="AH12" s="7"/>
      <c r="AI12" s="8"/>
      <c r="AJ12" s="7"/>
      <c r="AK12" s="9">
        <f t="shared" si="91"/>
        <v>0</v>
      </c>
      <c r="AL12" s="29" t="str">
        <f t="shared" si="101"/>
        <v>-08:30</v>
      </c>
      <c r="AM12" s="13"/>
      <c r="AN12" s="8"/>
      <c r="AO12" s="7"/>
      <c r="AP12" s="8"/>
      <c r="AQ12" s="7"/>
      <c r="AR12" s="9">
        <f t="shared" si="92"/>
        <v>0</v>
      </c>
      <c r="AS12" s="29" t="str">
        <f t="shared" si="101"/>
        <v>-08:30</v>
      </c>
      <c r="AT12" s="13"/>
      <c r="AU12" s="8"/>
      <c r="AV12" s="7"/>
      <c r="AW12" s="8"/>
      <c r="AX12" s="7"/>
      <c r="AY12" s="9">
        <f t="shared" si="94"/>
        <v>0</v>
      </c>
      <c r="AZ12" s="29" t="str">
        <f t="shared" si="101"/>
        <v>-08:30</v>
      </c>
      <c r="BA12" s="13"/>
      <c r="BB12" s="8"/>
      <c r="BC12" s="7"/>
      <c r="BD12" s="8"/>
      <c r="BE12" s="7"/>
      <c r="BF12" s="9">
        <f t="shared" si="95"/>
        <v>0</v>
      </c>
      <c r="BG12" s="29" t="str">
        <f t="shared" si="101"/>
        <v>-08:30</v>
      </c>
      <c r="BH12" s="13"/>
      <c r="BI12" s="8"/>
      <c r="BJ12" s="7"/>
      <c r="BK12" s="8"/>
      <c r="BL12" s="7"/>
      <c r="BM12" s="9">
        <f t="shared" si="96"/>
        <v>0</v>
      </c>
      <c r="BN12" s="29" t="str">
        <f t="shared" si="101"/>
        <v>-08:30</v>
      </c>
      <c r="BO12" s="13"/>
      <c r="BP12" s="8"/>
      <c r="BQ12" s="7"/>
      <c r="BR12" s="8"/>
      <c r="BS12" s="7"/>
      <c r="BT12" s="9">
        <f t="shared" si="98"/>
        <v>0</v>
      </c>
      <c r="BU12" s="29" t="str">
        <f t="shared" si="101"/>
        <v>-08:30</v>
      </c>
      <c r="BV12" s="13"/>
      <c r="BW12" s="8"/>
      <c r="BX12" s="7"/>
      <c r="BY12" s="8"/>
      <c r="BZ12" s="7"/>
      <c r="CA12" s="9">
        <f t="shared" si="99"/>
        <v>0</v>
      </c>
      <c r="CB12" s="29" t="str">
        <f t="shared" si="101"/>
        <v>-08:30</v>
      </c>
      <c r="CC12" s="13"/>
      <c r="CD12" s="8"/>
      <c r="CE12" s="7"/>
      <c r="CF12" s="8"/>
      <c r="CG12" s="7"/>
      <c r="CH12" s="9">
        <f t="shared" si="100"/>
        <v>0</v>
      </c>
      <c r="CI12" s="29" t="str">
        <f t="shared" si="101"/>
        <v>-08:30</v>
      </c>
      <c r="CJ12" s="13"/>
      <c r="CK12" s="8"/>
      <c r="CL12" s="7"/>
      <c r="CM12" s="8"/>
      <c r="CN12" s="7"/>
      <c r="CO12" s="9">
        <f t="shared" si="102"/>
        <v>0</v>
      </c>
      <c r="CP12" s="29" t="str">
        <f t="shared" si="103"/>
        <v>-08:30</v>
      </c>
      <c r="CQ12" s="13"/>
      <c r="CR12" s="8"/>
      <c r="CS12" s="7"/>
      <c r="CT12" s="8"/>
      <c r="CU12" s="7"/>
      <c r="CV12" s="9">
        <f t="shared" si="104"/>
        <v>0</v>
      </c>
      <c r="CW12" s="29" t="str">
        <f t="shared" si="103"/>
        <v>-08:30</v>
      </c>
      <c r="CX12" s="13"/>
      <c r="CY12" s="8"/>
      <c r="CZ12" s="7"/>
      <c r="DA12" s="8"/>
      <c r="DB12" s="7"/>
      <c r="DC12" s="9">
        <f t="shared" si="105"/>
        <v>0</v>
      </c>
      <c r="DD12" s="29" t="str">
        <f t="shared" si="103"/>
        <v>-08:30</v>
      </c>
      <c r="DE12" s="13"/>
      <c r="DF12" s="8"/>
      <c r="DG12" s="7"/>
      <c r="DH12" s="8"/>
      <c r="DI12" s="7"/>
      <c r="DJ12" s="9">
        <f t="shared" si="106"/>
        <v>0</v>
      </c>
      <c r="DK12" s="29" t="str">
        <f t="shared" si="107"/>
        <v>-08:30</v>
      </c>
      <c r="DL12" s="13"/>
      <c r="DM12" s="8"/>
      <c r="DN12" s="7"/>
      <c r="DO12" s="8"/>
      <c r="DP12" s="7"/>
      <c r="DQ12" s="9">
        <f t="shared" si="108"/>
        <v>0</v>
      </c>
      <c r="DR12" s="29" t="str">
        <f t="shared" si="107"/>
        <v>-08:30</v>
      </c>
      <c r="DS12" s="13"/>
      <c r="DT12" s="8"/>
      <c r="DU12" s="7"/>
      <c r="DV12" s="8"/>
      <c r="DW12" s="7"/>
      <c r="DX12" s="9">
        <f t="shared" si="109"/>
        <v>0</v>
      </c>
      <c r="DY12" s="29" t="str">
        <f t="shared" si="107"/>
        <v>-08:30</v>
      </c>
      <c r="DZ12" s="13"/>
      <c r="EA12" s="8"/>
      <c r="EB12" s="7"/>
      <c r="EC12" s="8"/>
      <c r="ED12" s="7"/>
      <c r="EE12" s="9">
        <f t="shared" si="110"/>
        <v>0</v>
      </c>
      <c r="EF12" s="29" t="str">
        <f t="shared" si="111"/>
        <v>-08:30</v>
      </c>
      <c r="EG12" s="13"/>
      <c r="EH12" s="8"/>
      <c r="EI12" s="7"/>
      <c r="EJ12" s="8"/>
      <c r="EK12" s="7"/>
      <c r="EL12" s="9">
        <f t="shared" si="112"/>
        <v>0</v>
      </c>
      <c r="EM12" s="29" t="str">
        <f t="shared" si="113"/>
        <v>-08:30</v>
      </c>
      <c r="EN12" s="13"/>
      <c r="EO12" s="8"/>
      <c r="EP12" s="7"/>
      <c r="EQ12" s="8"/>
      <c r="ER12" s="7"/>
      <c r="ES12" s="9">
        <f t="shared" si="114"/>
        <v>0</v>
      </c>
      <c r="ET12" s="29" t="str">
        <f t="shared" si="115"/>
        <v>-08:30</v>
      </c>
      <c r="EU12" s="13"/>
      <c r="EV12" s="8"/>
      <c r="EW12" s="7"/>
      <c r="EX12" s="8"/>
      <c r="EY12" s="7"/>
      <c r="EZ12" s="9">
        <f t="shared" si="116"/>
        <v>0</v>
      </c>
      <c r="FA12" s="29" t="str">
        <f t="shared" si="117"/>
        <v>-08:30</v>
      </c>
      <c r="FB12" s="13"/>
      <c r="FC12" s="8"/>
      <c r="FD12" s="7"/>
      <c r="FE12" s="8"/>
      <c r="FF12" s="7"/>
      <c r="FG12" s="9">
        <f t="shared" si="118"/>
        <v>0</v>
      </c>
      <c r="FH12" s="29" t="str">
        <f t="shared" si="119"/>
        <v>-08:30</v>
      </c>
      <c r="FI12" s="13"/>
      <c r="FJ12" s="8"/>
      <c r="FK12" s="7"/>
      <c r="FL12" s="8"/>
      <c r="FM12" s="7"/>
      <c r="FN12" s="9">
        <f t="shared" si="120"/>
        <v>0</v>
      </c>
      <c r="FO12" s="29" t="str">
        <f t="shared" si="121"/>
        <v>-08:30</v>
      </c>
      <c r="FP12" s="13"/>
      <c r="FQ12" s="8"/>
      <c r="FR12" s="7"/>
      <c r="FS12" s="8"/>
      <c r="FT12" s="7"/>
      <c r="FU12" s="9">
        <f t="shared" si="122"/>
        <v>0</v>
      </c>
      <c r="FV12" s="29" t="str">
        <f t="shared" si="123"/>
        <v>-08:30</v>
      </c>
      <c r="FW12" s="13"/>
      <c r="FX12" s="8"/>
      <c r="FY12" s="7"/>
      <c r="FZ12" s="8"/>
      <c r="GA12" s="7"/>
      <c r="GB12" s="9">
        <f t="shared" si="124"/>
        <v>0</v>
      </c>
      <c r="GC12" s="29" t="str">
        <f t="shared" si="125"/>
        <v>-08:30</v>
      </c>
      <c r="GD12" s="13"/>
      <c r="GE12" s="8"/>
      <c r="GF12" s="7"/>
      <c r="GG12" s="8"/>
      <c r="GH12" s="7"/>
      <c r="GI12" s="9">
        <f t="shared" si="126"/>
        <v>0</v>
      </c>
      <c r="GJ12" s="29" t="str">
        <f t="shared" si="127"/>
        <v>-08:30</v>
      </c>
      <c r="GK12" s="13"/>
      <c r="GL12" s="8"/>
      <c r="GM12" s="7"/>
      <c r="GN12" s="8"/>
      <c r="GO12" s="7"/>
      <c r="GP12" s="9">
        <f t="shared" si="128"/>
        <v>0</v>
      </c>
      <c r="GQ12" s="29" t="str">
        <f t="shared" si="129"/>
        <v>-08:30</v>
      </c>
      <c r="GR12" s="13"/>
      <c r="GS12" s="8"/>
      <c r="GT12" s="7"/>
      <c r="GU12" s="8"/>
      <c r="GV12" s="7"/>
      <c r="GW12" s="9">
        <f t="shared" si="130"/>
        <v>0</v>
      </c>
      <c r="GX12" s="29" t="str">
        <f t="shared" si="131"/>
        <v>-08:30</v>
      </c>
      <c r="GY12" s="13"/>
      <c r="GZ12" s="8"/>
      <c r="HA12" s="7"/>
      <c r="HB12" s="8"/>
      <c r="HC12" s="7"/>
      <c r="HD12" s="9">
        <f t="shared" si="132"/>
        <v>0</v>
      </c>
      <c r="HE12" s="29" t="str">
        <f t="shared" si="133"/>
        <v>-08:30</v>
      </c>
      <c r="HF12" s="13"/>
      <c r="HG12" s="8"/>
      <c r="HH12" s="7"/>
      <c r="HI12" s="8"/>
      <c r="HJ12" s="7"/>
      <c r="HK12" s="9">
        <f t="shared" si="134"/>
        <v>0</v>
      </c>
      <c r="HL12" s="29" t="str">
        <f t="shared" si="135"/>
        <v>-08:30</v>
      </c>
      <c r="HM12" s="13"/>
      <c r="HN12" s="33">
        <f t="shared" si="147"/>
        <v>0</v>
      </c>
      <c r="HO12" s="25">
        <f t="shared" si="136"/>
        <v>0</v>
      </c>
      <c r="HP12" s="25">
        <f t="shared" si="137"/>
        <v>0</v>
      </c>
      <c r="HQ12" s="25">
        <f t="shared" si="138"/>
        <v>0</v>
      </c>
      <c r="HR12" s="25">
        <f t="shared" si="139"/>
        <v>0</v>
      </c>
      <c r="HS12" s="25">
        <f t="shared" si="140"/>
        <v>0</v>
      </c>
      <c r="HT12" s="25">
        <f t="shared" si="141"/>
        <v>0</v>
      </c>
      <c r="HU12" s="25">
        <f t="shared" si="142"/>
        <v>0</v>
      </c>
      <c r="HV12" s="25">
        <f t="shared" si="143"/>
        <v>0</v>
      </c>
      <c r="HW12" s="25">
        <f t="shared" si="144"/>
        <v>0</v>
      </c>
      <c r="HX12" s="25">
        <f t="shared" si="145"/>
        <v>0</v>
      </c>
    </row>
    <row r="13" spans="1:232" ht="15.75">
      <c r="B13" s="109" t="str">
        <f>Données!E20</f>
        <v>UU</v>
      </c>
      <c r="C13" s="110"/>
      <c r="D13" s="110"/>
      <c r="E13" s="8"/>
      <c r="F13" s="7"/>
      <c r="G13" s="8"/>
      <c r="H13" s="7"/>
      <c r="I13" s="9">
        <f t="shared" si="85"/>
        <v>0</v>
      </c>
      <c r="J13" s="29" t="str">
        <f t="shared" si="146"/>
        <v>-08:30</v>
      </c>
      <c r="K13" s="13"/>
      <c r="L13" s="8"/>
      <c r="M13" s="7"/>
      <c r="N13" s="8"/>
      <c r="O13" s="7"/>
      <c r="P13" s="9">
        <f t="shared" si="86"/>
        <v>0</v>
      </c>
      <c r="Q13" s="29" t="str">
        <f t="shared" si="87"/>
        <v>-08:30</v>
      </c>
      <c r="R13" s="13"/>
      <c r="S13" s="8"/>
      <c r="T13" s="7"/>
      <c r="U13" s="8"/>
      <c r="V13" s="7"/>
      <c r="W13" s="9">
        <f t="shared" si="88"/>
        <v>0</v>
      </c>
      <c r="X13" s="29" t="str">
        <f t="shared" si="101"/>
        <v>-08:30</v>
      </c>
      <c r="Y13" s="13"/>
      <c r="Z13" s="8"/>
      <c r="AA13" s="7"/>
      <c r="AB13" s="8"/>
      <c r="AC13" s="7"/>
      <c r="AD13" s="9">
        <f t="shared" si="90"/>
        <v>0</v>
      </c>
      <c r="AE13" s="29" t="str">
        <f t="shared" si="101"/>
        <v>-08:30</v>
      </c>
      <c r="AF13" s="13"/>
      <c r="AG13" s="8"/>
      <c r="AH13" s="7"/>
      <c r="AI13" s="8"/>
      <c r="AJ13" s="7"/>
      <c r="AK13" s="9">
        <f t="shared" si="91"/>
        <v>0</v>
      </c>
      <c r="AL13" s="29" t="str">
        <f t="shared" si="101"/>
        <v>-08:30</v>
      </c>
      <c r="AM13" s="13"/>
      <c r="AN13" s="8"/>
      <c r="AO13" s="7"/>
      <c r="AP13" s="8"/>
      <c r="AQ13" s="7"/>
      <c r="AR13" s="9">
        <f t="shared" si="92"/>
        <v>0</v>
      </c>
      <c r="AS13" s="29" t="str">
        <f t="shared" si="101"/>
        <v>-08:30</v>
      </c>
      <c r="AT13" s="13"/>
      <c r="AU13" s="8"/>
      <c r="AV13" s="7"/>
      <c r="AW13" s="8"/>
      <c r="AX13" s="7"/>
      <c r="AY13" s="9">
        <f t="shared" si="94"/>
        <v>0</v>
      </c>
      <c r="AZ13" s="29" t="str">
        <f t="shared" si="101"/>
        <v>-08:30</v>
      </c>
      <c r="BA13" s="13"/>
      <c r="BB13" s="8"/>
      <c r="BC13" s="7"/>
      <c r="BD13" s="8"/>
      <c r="BE13" s="7"/>
      <c r="BF13" s="9">
        <f t="shared" si="95"/>
        <v>0</v>
      </c>
      <c r="BG13" s="29" t="str">
        <f t="shared" si="101"/>
        <v>-08:30</v>
      </c>
      <c r="BH13" s="13"/>
      <c r="BI13" s="8"/>
      <c r="BJ13" s="7"/>
      <c r="BK13" s="8"/>
      <c r="BL13" s="7"/>
      <c r="BM13" s="9">
        <f t="shared" si="96"/>
        <v>0</v>
      </c>
      <c r="BN13" s="29" t="str">
        <f t="shared" si="101"/>
        <v>-08:30</v>
      </c>
      <c r="BO13" s="13"/>
      <c r="BP13" s="8"/>
      <c r="BQ13" s="7"/>
      <c r="BR13" s="8"/>
      <c r="BS13" s="7"/>
      <c r="BT13" s="9">
        <f t="shared" si="98"/>
        <v>0</v>
      </c>
      <c r="BU13" s="29" t="str">
        <f t="shared" si="101"/>
        <v>-08:30</v>
      </c>
      <c r="BV13" s="13"/>
      <c r="BW13" s="8"/>
      <c r="BX13" s="7"/>
      <c r="BY13" s="8"/>
      <c r="BZ13" s="7"/>
      <c r="CA13" s="9">
        <f t="shared" si="99"/>
        <v>0</v>
      </c>
      <c r="CB13" s="29" t="str">
        <f t="shared" si="101"/>
        <v>-08:30</v>
      </c>
      <c r="CC13" s="13"/>
      <c r="CD13" s="8"/>
      <c r="CE13" s="7"/>
      <c r="CF13" s="8"/>
      <c r="CG13" s="7"/>
      <c r="CH13" s="9">
        <f t="shared" si="100"/>
        <v>0</v>
      </c>
      <c r="CI13" s="29" t="str">
        <f t="shared" si="101"/>
        <v>-08:30</v>
      </c>
      <c r="CJ13" s="13"/>
      <c r="CK13" s="8"/>
      <c r="CL13" s="7"/>
      <c r="CM13" s="8"/>
      <c r="CN13" s="7"/>
      <c r="CO13" s="9">
        <f t="shared" si="102"/>
        <v>0</v>
      </c>
      <c r="CP13" s="29" t="str">
        <f t="shared" si="103"/>
        <v>-08:30</v>
      </c>
      <c r="CQ13" s="13"/>
      <c r="CR13" s="8"/>
      <c r="CS13" s="7"/>
      <c r="CT13" s="8"/>
      <c r="CU13" s="7"/>
      <c r="CV13" s="9">
        <f t="shared" si="104"/>
        <v>0</v>
      </c>
      <c r="CW13" s="29" t="str">
        <f t="shared" si="103"/>
        <v>-08:30</v>
      </c>
      <c r="CX13" s="13"/>
      <c r="CY13" s="8"/>
      <c r="CZ13" s="7"/>
      <c r="DA13" s="8"/>
      <c r="DB13" s="7"/>
      <c r="DC13" s="9">
        <f t="shared" si="105"/>
        <v>0</v>
      </c>
      <c r="DD13" s="29" t="str">
        <f t="shared" si="103"/>
        <v>-08:30</v>
      </c>
      <c r="DE13" s="13"/>
      <c r="DF13" s="8"/>
      <c r="DG13" s="7"/>
      <c r="DH13" s="8"/>
      <c r="DI13" s="7"/>
      <c r="DJ13" s="9">
        <f t="shared" si="106"/>
        <v>0</v>
      </c>
      <c r="DK13" s="29" t="str">
        <f t="shared" si="107"/>
        <v>-08:30</v>
      </c>
      <c r="DL13" s="13"/>
      <c r="DM13" s="8"/>
      <c r="DN13" s="7"/>
      <c r="DO13" s="8"/>
      <c r="DP13" s="7"/>
      <c r="DQ13" s="9">
        <f t="shared" si="108"/>
        <v>0</v>
      </c>
      <c r="DR13" s="29" t="str">
        <f t="shared" si="107"/>
        <v>-08:30</v>
      </c>
      <c r="DS13" s="13"/>
      <c r="DT13" s="8"/>
      <c r="DU13" s="7"/>
      <c r="DV13" s="8"/>
      <c r="DW13" s="7"/>
      <c r="DX13" s="9">
        <f t="shared" si="109"/>
        <v>0</v>
      </c>
      <c r="DY13" s="29" t="str">
        <f t="shared" si="107"/>
        <v>-08:30</v>
      </c>
      <c r="DZ13" s="13"/>
      <c r="EA13" s="8"/>
      <c r="EB13" s="7"/>
      <c r="EC13" s="8"/>
      <c r="ED13" s="7"/>
      <c r="EE13" s="9">
        <f t="shared" si="110"/>
        <v>0</v>
      </c>
      <c r="EF13" s="29" t="str">
        <f t="shared" si="111"/>
        <v>-08:30</v>
      </c>
      <c r="EG13" s="13"/>
      <c r="EH13" s="8"/>
      <c r="EI13" s="7"/>
      <c r="EJ13" s="8"/>
      <c r="EK13" s="7"/>
      <c r="EL13" s="9">
        <f t="shared" si="112"/>
        <v>0</v>
      </c>
      <c r="EM13" s="29" t="str">
        <f t="shared" si="113"/>
        <v>-08:30</v>
      </c>
      <c r="EN13" s="13"/>
      <c r="EO13" s="8"/>
      <c r="EP13" s="7"/>
      <c r="EQ13" s="8"/>
      <c r="ER13" s="7"/>
      <c r="ES13" s="9">
        <f t="shared" si="114"/>
        <v>0</v>
      </c>
      <c r="ET13" s="29" t="str">
        <f t="shared" si="115"/>
        <v>-08:30</v>
      </c>
      <c r="EU13" s="13"/>
      <c r="EV13" s="8"/>
      <c r="EW13" s="7"/>
      <c r="EX13" s="8"/>
      <c r="EY13" s="7"/>
      <c r="EZ13" s="9">
        <f t="shared" si="116"/>
        <v>0</v>
      </c>
      <c r="FA13" s="29" t="str">
        <f t="shared" si="117"/>
        <v>-08:30</v>
      </c>
      <c r="FB13" s="13"/>
      <c r="FC13" s="8"/>
      <c r="FD13" s="7"/>
      <c r="FE13" s="8"/>
      <c r="FF13" s="7"/>
      <c r="FG13" s="9">
        <f t="shared" si="118"/>
        <v>0</v>
      </c>
      <c r="FH13" s="29" t="str">
        <f t="shared" si="119"/>
        <v>-08:30</v>
      </c>
      <c r="FI13" s="13"/>
      <c r="FJ13" s="8"/>
      <c r="FK13" s="7"/>
      <c r="FL13" s="8"/>
      <c r="FM13" s="7"/>
      <c r="FN13" s="9">
        <f t="shared" si="120"/>
        <v>0</v>
      </c>
      <c r="FO13" s="29" t="str">
        <f t="shared" si="121"/>
        <v>-08:30</v>
      </c>
      <c r="FP13" s="13"/>
      <c r="FQ13" s="8"/>
      <c r="FR13" s="7"/>
      <c r="FS13" s="8"/>
      <c r="FT13" s="7"/>
      <c r="FU13" s="9">
        <f t="shared" si="122"/>
        <v>0</v>
      </c>
      <c r="FV13" s="29" t="str">
        <f t="shared" si="123"/>
        <v>-08:30</v>
      </c>
      <c r="FW13" s="13"/>
      <c r="FX13" s="8"/>
      <c r="FY13" s="7"/>
      <c r="FZ13" s="8"/>
      <c r="GA13" s="7"/>
      <c r="GB13" s="9">
        <f t="shared" si="124"/>
        <v>0</v>
      </c>
      <c r="GC13" s="29" t="str">
        <f t="shared" si="125"/>
        <v>-08:30</v>
      </c>
      <c r="GD13" s="13"/>
      <c r="GE13" s="8"/>
      <c r="GF13" s="7"/>
      <c r="GG13" s="8"/>
      <c r="GH13" s="7"/>
      <c r="GI13" s="9">
        <f t="shared" si="126"/>
        <v>0</v>
      </c>
      <c r="GJ13" s="29" t="str">
        <f t="shared" si="127"/>
        <v>-08:30</v>
      </c>
      <c r="GK13" s="13"/>
      <c r="GL13" s="8"/>
      <c r="GM13" s="7"/>
      <c r="GN13" s="8"/>
      <c r="GO13" s="7"/>
      <c r="GP13" s="9">
        <f t="shared" si="128"/>
        <v>0</v>
      </c>
      <c r="GQ13" s="29" t="str">
        <f t="shared" si="129"/>
        <v>-08:30</v>
      </c>
      <c r="GR13" s="13"/>
      <c r="GS13" s="8"/>
      <c r="GT13" s="7"/>
      <c r="GU13" s="8"/>
      <c r="GV13" s="7"/>
      <c r="GW13" s="9">
        <f t="shared" si="130"/>
        <v>0</v>
      </c>
      <c r="GX13" s="29" t="str">
        <f t="shared" si="131"/>
        <v>-08:30</v>
      </c>
      <c r="GY13" s="13"/>
      <c r="GZ13" s="8"/>
      <c r="HA13" s="7"/>
      <c r="HB13" s="8"/>
      <c r="HC13" s="7"/>
      <c r="HD13" s="9">
        <f t="shared" si="132"/>
        <v>0</v>
      </c>
      <c r="HE13" s="29" t="str">
        <f t="shared" si="133"/>
        <v>-08:30</v>
      </c>
      <c r="HF13" s="13"/>
      <c r="HG13" s="8"/>
      <c r="HH13" s="7"/>
      <c r="HI13" s="8"/>
      <c r="HJ13" s="7"/>
      <c r="HK13" s="9">
        <f t="shared" si="134"/>
        <v>0</v>
      </c>
      <c r="HL13" s="29" t="str">
        <f t="shared" si="135"/>
        <v>-08:30</v>
      </c>
      <c r="HM13" s="13"/>
      <c r="HN13" s="33">
        <f t="shared" si="147"/>
        <v>0</v>
      </c>
      <c r="HO13" s="25">
        <f t="shared" si="136"/>
        <v>0</v>
      </c>
      <c r="HP13" s="25">
        <f t="shared" si="137"/>
        <v>0</v>
      </c>
      <c r="HQ13" s="25">
        <f t="shared" si="138"/>
        <v>0</v>
      </c>
      <c r="HR13" s="25">
        <f t="shared" si="139"/>
        <v>0</v>
      </c>
      <c r="HS13" s="25">
        <f t="shared" si="140"/>
        <v>0</v>
      </c>
      <c r="HT13" s="25">
        <f t="shared" si="141"/>
        <v>0</v>
      </c>
      <c r="HU13" s="25">
        <f t="shared" si="142"/>
        <v>0</v>
      </c>
      <c r="HV13" s="25">
        <f t="shared" si="143"/>
        <v>0</v>
      </c>
      <c r="HW13" s="25">
        <f t="shared" si="144"/>
        <v>0</v>
      </c>
      <c r="HX13" s="25">
        <f t="shared" si="145"/>
        <v>0</v>
      </c>
    </row>
    <row r="14" spans="1:232" ht="15.75">
      <c r="B14" s="109" t="str">
        <f>Données!E21</f>
        <v>II</v>
      </c>
      <c r="C14" s="110"/>
      <c r="D14" s="110"/>
      <c r="E14" s="8"/>
      <c r="F14" s="7"/>
      <c r="G14" s="8"/>
      <c r="H14" s="7"/>
      <c r="I14" s="9">
        <f t="shared" si="85"/>
        <v>0</v>
      </c>
      <c r="J14" s="29" t="str">
        <f t="shared" si="146"/>
        <v>-08:30</v>
      </c>
      <c r="K14" s="13"/>
      <c r="L14" s="8"/>
      <c r="M14" s="7"/>
      <c r="N14" s="8"/>
      <c r="O14" s="7"/>
      <c r="P14" s="9">
        <f t="shared" si="86"/>
        <v>0</v>
      </c>
      <c r="Q14" s="29" t="str">
        <f t="shared" si="87"/>
        <v>-08:30</v>
      </c>
      <c r="R14" s="13"/>
      <c r="S14" s="8"/>
      <c r="T14" s="7"/>
      <c r="U14" s="8"/>
      <c r="V14" s="7"/>
      <c r="W14" s="9">
        <f t="shared" si="88"/>
        <v>0</v>
      </c>
      <c r="X14" s="29" t="str">
        <f t="shared" si="101"/>
        <v>-08:30</v>
      </c>
      <c r="Y14" s="13"/>
      <c r="Z14" s="8"/>
      <c r="AA14" s="7"/>
      <c r="AB14" s="8"/>
      <c r="AC14" s="7"/>
      <c r="AD14" s="9">
        <f t="shared" si="90"/>
        <v>0</v>
      </c>
      <c r="AE14" s="29" t="str">
        <f t="shared" si="101"/>
        <v>-08:30</v>
      </c>
      <c r="AF14" s="13"/>
      <c r="AG14" s="8"/>
      <c r="AH14" s="7"/>
      <c r="AI14" s="8"/>
      <c r="AJ14" s="7"/>
      <c r="AK14" s="9">
        <f t="shared" si="91"/>
        <v>0</v>
      </c>
      <c r="AL14" s="29" t="str">
        <f t="shared" si="101"/>
        <v>-08:30</v>
      </c>
      <c r="AM14" s="13"/>
      <c r="AN14" s="8"/>
      <c r="AO14" s="7"/>
      <c r="AP14" s="8"/>
      <c r="AQ14" s="7"/>
      <c r="AR14" s="9">
        <f t="shared" si="92"/>
        <v>0</v>
      </c>
      <c r="AS14" s="29" t="str">
        <f t="shared" si="101"/>
        <v>-08:30</v>
      </c>
      <c r="AT14" s="13"/>
      <c r="AU14" s="8"/>
      <c r="AV14" s="7"/>
      <c r="AW14" s="8"/>
      <c r="AX14" s="7"/>
      <c r="AY14" s="9">
        <f t="shared" si="94"/>
        <v>0</v>
      </c>
      <c r="AZ14" s="29" t="str">
        <f t="shared" si="101"/>
        <v>-08:30</v>
      </c>
      <c r="BA14" s="13"/>
      <c r="BB14" s="8"/>
      <c r="BC14" s="7"/>
      <c r="BD14" s="8"/>
      <c r="BE14" s="7"/>
      <c r="BF14" s="9">
        <f t="shared" si="95"/>
        <v>0</v>
      </c>
      <c r="BG14" s="29" t="str">
        <f t="shared" si="101"/>
        <v>-08:30</v>
      </c>
      <c r="BH14" s="13"/>
      <c r="BI14" s="8"/>
      <c r="BJ14" s="7"/>
      <c r="BK14" s="8"/>
      <c r="BL14" s="7"/>
      <c r="BM14" s="9">
        <f t="shared" si="96"/>
        <v>0</v>
      </c>
      <c r="BN14" s="29" t="str">
        <f t="shared" si="101"/>
        <v>-08:30</v>
      </c>
      <c r="BO14" s="13"/>
      <c r="BP14" s="8"/>
      <c r="BQ14" s="7"/>
      <c r="BR14" s="8"/>
      <c r="BS14" s="7"/>
      <c r="BT14" s="9">
        <f t="shared" si="98"/>
        <v>0</v>
      </c>
      <c r="BU14" s="29" t="str">
        <f t="shared" si="101"/>
        <v>-08:30</v>
      </c>
      <c r="BV14" s="13"/>
      <c r="BW14" s="8"/>
      <c r="BX14" s="7"/>
      <c r="BY14" s="8"/>
      <c r="BZ14" s="7"/>
      <c r="CA14" s="9">
        <f t="shared" si="99"/>
        <v>0</v>
      </c>
      <c r="CB14" s="29" t="str">
        <f t="shared" si="101"/>
        <v>-08:30</v>
      </c>
      <c r="CC14" s="13"/>
      <c r="CD14" s="8"/>
      <c r="CE14" s="7"/>
      <c r="CF14" s="8"/>
      <c r="CG14" s="7"/>
      <c r="CH14" s="9">
        <f t="shared" si="100"/>
        <v>0</v>
      </c>
      <c r="CI14" s="29" t="str">
        <f t="shared" si="101"/>
        <v>-08:30</v>
      </c>
      <c r="CJ14" s="13"/>
      <c r="CK14" s="8"/>
      <c r="CL14" s="7"/>
      <c r="CM14" s="8"/>
      <c r="CN14" s="7"/>
      <c r="CO14" s="9">
        <f t="shared" si="102"/>
        <v>0</v>
      </c>
      <c r="CP14" s="29" t="str">
        <f t="shared" si="103"/>
        <v>-08:30</v>
      </c>
      <c r="CQ14" s="13"/>
      <c r="CR14" s="8"/>
      <c r="CS14" s="7"/>
      <c r="CT14" s="8"/>
      <c r="CU14" s="7"/>
      <c r="CV14" s="9">
        <f t="shared" si="104"/>
        <v>0</v>
      </c>
      <c r="CW14" s="29" t="str">
        <f t="shared" si="103"/>
        <v>-08:30</v>
      </c>
      <c r="CX14" s="13"/>
      <c r="CY14" s="8"/>
      <c r="CZ14" s="7"/>
      <c r="DA14" s="8"/>
      <c r="DB14" s="7"/>
      <c r="DC14" s="9">
        <f t="shared" si="105"/>
        <v>0</v>
      </c>
      <c r="DD14" s="29" t="str">
        <f t="shared" si="103"/>
        <v>-08:30</v>
      </c>
      <c r="DE14" s="13"/>
      <c r="DF14" s="8"/>
      <c r="DG14" s="7"/>
      <c r="DH14" s="8"/>
      <c r="DI14" s="7"/>
      <c r="DJ14" s="9">
        <f t="shared" si="106"/>
        <v>0</v>
      </c>
      <c r="DK14" s="29" t="str">
        <f t="shared" si="107"/>
        <v>-08:30</v>
      </c>
      <c r="DL14" s="13"/>
      <c r="DM14" s="8"/>
      <c r="DN14" s="7"/>
      <c r="DO14" s="8"/>
      <c r="DP14" s="7"/>
      <c r="DQ14" s="9">
        <f t="shared" si="108"/>
        <v>0</v>
      </c>
      <c r="DR14" s="29" t="str">
        <f t="shared" si="107"/>
        <v>-08:30</v>
      </c>
      <c r="DS14" s="13"/>
      <c r="DT14" s="8"/>
      <c r="DU14" s="7"/>
      <c r="DV14" s="8"/>
      <c r="DW14" s="7"/>
      <c r="DX14" s="9">
        <f t="shared" si="109"/>
        <v>0</v>
      </c>
      <c r="DY14" s="29" t="str">
        <f t="shared" si="107"/>
        <v>-08:30</v>
      </c>
      <c r="DZ14" s="13"/>
      <c r="EA14" s="8"/>
      <c r="EB14" s="7"/>
      <c r="EC14" s="8"/>
      <c r="ED14" s="7"/>
      <c r="EE14" s="9">
        <f t="shared" si="110"/>
        <v>0</v>
      </c>
      <c r="EF14" s="29" t="str">
        <f t="shared" si="111"/>
        <v>-08:30</v>
      </c>
      <c r="EG14" s="13"/>
      <c r="EH14" s="8"/>
      <c r="EI14" s="7"/>
      <c r="EJ14" s="8"/>
      <c r="EK14" s="7"/>
      <c r="EL14" s="9">
        <f t="shared" si="112"/>
        <v>0</v>
      </c>
      <c r="EM14" s="29" t="str">
        <f t="shared" si="113"/>
        <v>-08:30</v>
      </c>
      <c r="EN14" s="13"/>
      <c r="EO14" s="8"/>
      <c r="EP14" s="7"/>
      <c r="EQ14" s="8"/>
      <c r="ER14" s="7"/>
      <c r="ES14" s="9">
        <f t="shared" si="114"/>
        <v>0</v>
      </c>
      <c r="ET14" s="29" t="str">
        <f t="shared" si="115"/>
        <v>-08:30</v>
      </c>
      <c r="EU14" s="13"/>
      <c r="EV14" s="8"/>
      <c r="EW14" s="7"/>
      <c r="EX14" s="8"/>
      <c r="EY14" s="7"/>
      <c r="EZ14" s="9">
        <f t="shared" si="116"/>
        <v>0</v>
      </c>
      <c r="FA14" s="29" t="str">
        <f t="shared" si="117"/>
        <v>-08:30</v>
      </c>
      <c r="FB14" s="13"/>
      <c r="FC14" s="8"/>
      <c r="FD14" s="7"/>
      <c r="FE14" s="8"/>
      <c r="FF14" s="7"/>
      <c r="FG14" s="9">
        <f t="shared" si="118"/>
        <v>0</v>
      </c>
      <c r="FH14" s="29" t="str">
        <f t="shared" si="119"/>
        <v>-08:30</v>
      </c>
      <c r="FI14" s="13"/>
      <c r="FJ14" s="8"/>
      <c r="FK14" s="7"/>
      <c r="FL14" s="8"/>
      <c r="FM14" s="7"/>
      <c r="FN14" s="9">
        <f t="shared" si="120"/>
        <v>0</v>
      </c>
      <c r="FO14" s="29" t="str">
        <f t="shared" si="121"/>
        <v>-08:30</v>
      </c>
      <c r="FP14" s="13"/>
      <c r="FQ14" s="8"/>
      <c r="FR14" s="7"/>
      <c r="FS14" s="8"/>
      <c r="FT14" s="7"/>
      <c r="FU14" s="9">
        <f t="shared" si="122"/>
        <v>0</v>
      </c>
      <c r="FV14" s="29" t="str">
        <f t="shared" si="123"/>
        <v>-08:30</v>
      </c>
      <c r="FW14" s="13"/>
      <c r="FX14" s="8"/>
      <c r="FY14" s="7"/>
      <c r="FZ14" s="8"/>
      <c r="GA14" s="7"/>
      <c r="GB14" s="9">
        <f t="shared" si="124"/>
        <v>0</v>
      </c>
      <c r="GC14" s="29" t="str">
        <f t="shared" si="125"/>
        <v>-08:30</v>
      </c>
      <c r="GD14" s="13"/>
      <c r="GE14" s="8"/>
      <c r="GF14" s="7"/>
      <c r="GG14" s="8"/>
      <c r="GH14" s="7"/>
      <c r="GI14" s="9">
        <f t="shared" si="126"/>
        <v>0</v>
      </c>
      <c r="GJ14" s="29" t="str">
        <f t="shared" si="127"/>
        <v>-08:30</v>
      </c>
      <c r="GK14" s="13"/>
      <c r="GL14" s="8"/>
      <c r="GM14" s="7"/>
      <c r="GN14" s="8"/>
      <c r="GO14" s="7"/>
      <c r="GP14" s="9">
        <f t="shared" si="128"/>
        <v>0</v>
      </c>
      <c r="GQ14" s="29" t="str">
        <f t="shared" si="129"/>
        <v>-08:30</v>
      </c>
      <c r="GR14" s="13"/>
      <c r="GS14" s="8"/>
      <c r="GT14" s="7"/>
      <c r="GU14" s="8"/>
      <c r="GV14" s="7"/>
      <c r="GW14" s="9">
        <f t="shared" si="130"/>
        <v>0</v>
      </c>
      <c r="GX14" s="29" t="str">
        <f t="shared" si="131"/>
        <v>-08:30</v>
      </c>
      <c r="GY14" s="13"/>
      <c r="GZ14" s="8"/>
      <c r="HA14" s="7"/>
      <c r="HB14" s="8"/>
      <c r="HC14" s="7"/>
      <c r="HD14" s="9">
        <f t="shared" si="132"/>
        <v>0</v>
      </c>
      <c r="HE14" s="29" t="str">
        <f t="shared" si="133"/>
        <v>-08:30</v>
      </c>
      <c r="HF14" s="13"/>
      <c r="HG14" s="8"/>
      <c r="HH14" s="7"/>
      <c r="HI14" s="8"/>
      <c r="HJ14" s="7"/>
      <c r="HK14" s="9">
        <f t="shared" si="134"/>
        <v>0</v>
      </c>
      <c r="HL14" s="29" t="str">
        <f t="shared" si="135"/>
        <v>-08:30</v>
      </c>
      <c r="HM14" s="13"/>
      <c r="HN14" s="33">
        <f t="shared" si="147"/>
        <v>0</v>
      </c>
      <c r="HO14" s="25">
        <f t="shared" si="136"/>
        <v>0</v>
      </c>
      <c r="HP14" s="25">
        <f t="shared" si="137"/>
        <v>0</v>
      </c>
      <c r="HQ14" s="25">
        <f t="shared" si="138"/>
        <v>0</v>
      </c>
      <c r="HR14" s="25">
        <f t="shared" si="139"/>
        <v>0</v>
      </c>
      <c r="HS14" s="25">
        <f t="shared" si="140"/>
        <v>0</v>
      </c>
      <c r="HT14" s="25">
        <f t="shared" si="141"/>
        <v>0</v>
      </c>
      <c r="HU14" s="25">
        <f t="shared" si="142"/>
        <v>0</v>
      </c>
      <c r="HV14" s="25">
        <f t="shared" si="143"/>
        <v>0</v>
      </c>
      <c r="HW14" s="25">
        <f t="shared" si="144"/>
        <v>0</v>
      </c>
      <c r="HX14" s="25">
        <f t="shared" si="145"/>
        <v>0</v>
      </c>
    </row>
    <row r="15" spans="1:232" ht="15.75">
      <c r="B15" s="109" t="str">
        <f>Données!E22</f>
        <v>OO</v>
      </c>
      <c r="C15" s="110"/>
      <c r="D15" s="110"/>
      <c r="E15" s="8"/>
      <c r="F15" s="7"/>
      <c r="G15" s="8"/>
      <c r="H15" s="7"/>
      <c r="I15" s="9">
        <f t="shared" si="85"/>
        <v>0</v>
      </c>
      <c r="J15" s="29" t="str">
        <f t="shared" si="146"/>
        <v>-08:30</v>
      </c>
      <c r="K15" s="21"/>
      <c r="L15" s="8"/>
      <c r="M15" s="7"/>
      <c r="N15" s="8"/>
      <c r="O15" s="7"/>
      <c r="P15" s="9">
        <f t="shared" si="86"/>
        <v>0</v>
      </c>
      <c r="Q15" s="29" t="str">
        <f t="shared" si="87"/>
        <v>-08:30</v>
      </c>
      <c r="R15" s="21"/>
      <c r="S15" s="8"/>
      <c r="T15" s="7"/>
      <c r="U15" s="8"/>
      <c r="V15" s="7"/>
      <c r="W15" s="9">
        <f t="shared" si="88"/>
        <v>0</v>
      </c>
      <c r="X15" s="29" t="str">
        <f t="shared" si="101"/>
        <v>-08:30</v>
      </c>
      <c r="Y15" s="21"/>
      <c r="Z15" s="8"/>
      <c r="AA15" s="7"/>
      <c r="AB15" s="8"/>
      <c r="AC15" s="7"/>
      <c r="AD15" s="9">
        <f t="shared" si="90"/>
        <v>0</v>
      </c>
      <c r="AE15" s="29" t="str">
        <f t="shared" si="101"/>
        <v>-08:30</v>
      </c>
      <c r="AF15" s="21"/>
      <c r="AG15" s="8"/>
      <c r="AH15" s="7"/>
      <c r="AI15" s="8"/>
      <c r="AJ15" s="7"/>
      <c r="AK15" s="9">
        <f t="shared" si="91"/>
        <v>0</v>
      </c>
      <c r="AL15" s="29" t="str">
        <f t="shared" si="101"/>
        <v>-08:30</v>
      </c>
      <c r="AM15" s="21"/>
      <c r="AN15" s="8"/>
      <c r="AO15" s="7"/>
      <c r="AP15" s="8"/>
      <c r="AQ15" s="7"/>
      <c r="AR15" s="9">
        <f t="shared" si="92"/>
        <v>0</v>
      </c>
      <c r="AS15" s="29" t="str">
        <f t="shared" si="101"/>
        <v>-08:30</v>
      </c>
      <c r="AT15" s="21"/>
      <c r="AU15" s="8"/>
      <c r="AV15" s="7"/>
      <c r="AW15" s="8"/>
      <c r="AX15" s="7"/>
      <c r="AY15" s="9">
        <f t="shared" si="94"/>
        <v>0</v>
      </c>
      <c r="AZ15" s="29" t="str">
        <f t="shared" si="101"/>
        <v>-08:30</v>
      </c>
      <c r="BA15" s="21"/>
      <c r="BB15" s="8"/>
      <c r="BC15" s="7"/>
      <c r="BD15" s="8"/>
      <c r="BE15" s="7"/>
      <c r="BF15" s="9">
        <f t="shared" si="95"/>
        <v>0</v>
      </c>
      <c r="BG15" s="29" t="str">
        <f t="shared" si="101"/>
        <v>-08:30</v>
      </c>
      <c r="BH15" s="21"/>
      <c r="BI15" s="8"/>
      <c r="BJ15" s="7"/>
      <c r="BK15" s="8"/>
      <c r="BL15" s="7"/>
      <c r="BM15" s="9">
        <f t="shared" si="96"/>
        <v>0</v>
      </c>
      <c r="BN15" s="29" t="str">
        <f t="shared" si="101"/>
        <v>-08:30</v>
      </c>
      <c r="BO15" s="21"/>
      <c r="BP15" s="8"/>
      <c r="BQ15" s="7"/>
      <c r="BR15" s="8"/>
      <c r="BS15" s="7"/>
      <c r="BT15" s="9">
        <f t="shared" si="98"/>
        <v>0</v>
      </c>
      <c r="BU15" s="29" t="str">
        <f t="shared" si="101"/>
        <v>-08:30</v>
      </c>
      <c r="BV15" s="21"/>
      <c r="BW15" s="8"/>
      <c r="BX15" s="7"/>
      <c r="BY15" s="8"/>
      <c r="BZ15" s="7"/>
      <c r="CA15" s="9">
        <f t="shared" si="99"/>
        <v>0</v>
      </c>
      <c r="CB15" s="29" t="str">
        <f t="shared" si="101"/>
        <v>-08:30</v>
      </c>
      <c r="CC15" s="21"/>
      <c r="CD15" s="8"/>
      <c r="CE15" s="7"/>
      <c r="CF15" s="8"/>
      <c r="CG15" s="7"/>
      <c r="CH15" s="9">
        <f t="shared" si="100"/>
        <v>0</v>
      </c>
      <c r="CI15" s="29" t="str">
        <f t="shared" si="101"/>
        <v>-08:30</v>
      </c>
      <c r="CJ15" s="21"/>
      <c r="CK15" s="8"/>
      <c r="CL15" s="7"/>
      <c r="CM15" s="8"/>
      <c r="CN15" s="7"/>
      <c r="CO15" s="9">
        <f t="shared" si="102"/>
        <v>0</v>
      </c>
      <c r="CP15" s="29" t="str">
        <f t="shared" si="103"/>
        <v>-08:30</v>
      </c>
      <c r="CQ15" s="21"/>
      <c r="CR15" s="8"/>
      <c r="CS15" s="7"/>
      <c r="CT15" s="8"/>
      <c r="CU15" s="7"/>
      <c r="CV15" s="9">
        <f t="shared" si="104"/>
        <v>0</v>
      </c>
      <c r="CW15" s="29" t="str">
        <f t="shared" si="103"/>
        <v>-08:30</v>
      </c>
      <c r="CX15" s="21"/>
      <c r="CY15" s="8"/>
      <c r="CZ15" s="7"/>
      <c r="DA15" s="8"/>
      <c r="DB15" s="7"/>
      <c r="DC15" s="9">
        <f t="shared" si="105"/>
        <v>0</v>
      </c>
      <c r="DD15" s="29" t="str">
        <f t="shared" si="103"/>
        <v>-08:30</v>
      </c>
      <c r="DE15" s="21"/>
      <c r="DF15" s="8"/>
      <c r="DG15" s="7"/>
      <c r="DH15" s="8"/>
      <c r="DI15" s="7"/>
      <c r="DJ15" s="9">
        <f t="shared" si="106"/>
        <v>0</v>
      </c>
      <c r="DK15" s="29" t="str">
        <f t="shared" si="107"/>
        <v>-08:30</v>
      </c>
      <c r="DL15" s="21"/>
      <c r="DM15" s="8"/>
      <c r="DN15" s="7"/>
      <c r="DO15" s="8"/>
      <c r="DP15" s="7"/>
      <c r="DQ15" s="9">
        <f t="shared" si="108"/>
        <v>0</v>
      </c>
      <c r="DR15" s="29" t="str">
        <f t="shared" si="107"/>
        <v>-08:30</v>
      </c>
      <c r="DS15" s="21"/>
      <c r="DT15" s="8"/>
      <c r="DU15" s="7"/>
      <c r="DV15" s="8"/>
      <c r="DW15" s="7"/>
      <c r="DX15" s="9">
        <f t="shared" si="109"/>
        <v>0</v>
      </c>
      <c r="DY15" s="29" t="str">
        <f t="shared" si="107"/>
        <v>-08:30</v>
      </c>
      <c r="DZ15" s="21"/>
      <c r="EA15" s="8"/>
      <c r="EB15" s="7"/>
      <c r="EC15" s="8"/>
      <c r="ED15" s="7"/>
      <c r="EE15" s="9">
        <f t="shared" si="110"/>
        <v>0</v>
      </c>
      <c r="EF15" s="29" t="str">
        <f t="shared" si="111"/>
        <v>-08:30</v>
      </c>
      <c r="EG15" s="21"/>
      <c r="EH15" s="8"/>
      <c r="EI15" s="7"/>
      <c r="EJ15" s="8"/>
      <c r="EK15" s="7"/>
      <c r="EL15" s="9">
        <f t="shared" si="112"/>
        <v>0</v>
      </c>
      <c r="EM15" s="29" t="str">
        <f t="shared" si="113"/>
        <v>-08:30</v>
      </c>
      <c r="EN15" s="21"/>
      <c r="EO15" s="8"/>
      <c r="EP15" s="7"/>
      <c r="EQ15" s="8"/>
      <c r="ER15" s="7"/>
      <c r="ES15" s="9">
        <f t="shared" si="114"/>
        <v>0</v>
      </c>
      <c r="ET15" s="29" t="str">
        <f t="shared" si="115"/>
        <v>-08:30</v>
      </c>
      <c r="EU15" s="21"/>
      <c r="EV15" s="8"/>
      <c r="EW15" s="7"/>
      <c r="EX15" s="8"/>
      <c r="EY15" s="7"/>
      <c r="EZ15" s="9">
        <f t="shared" si="116"/>
        <v>0</v>
      </c>
      <c r="FA15" s="29" t="str">
        <f t="shared" si="117"/>
        <v>-08:30</v>
      </c>
      <c r="FB15" s="21"/>
      <c r="FC15" s="8"/>
      <c r="FD15" s="7"/>
      <c r="FE15" s="8"/>
      <c r="FF15" s="7"/>
      <c r="FG15" s="9">
        <f t="shared" si="118"/>
        <v>0</v>
      </c>
      <c r="FH15" s="29" t="str">
        <f t="shared" si="119"/>
        <v>-08:30</v>
      </c>
      <c r="FI15" s="21"/>
      <c r="FJ15" s="8"/>
      <c r="FK15" s="7"/>
      <c r="FL15" s="8"/>
      <c r="FM15" s="7"/>
      <c r="FN15" s="9">
        <f t="shared" si="120"/>
        <v>0</v>
      </c>
      <c r="FO15" s="29" t="str">
        <f t="shared" si="121"/>
        <v>-08:30</v>
      </c>
      <c r="FP15" s="21"/>
      <c r="FQ15" s="8"/>
      <c r="FR15" s="7"/>
      <c r="FS15" s="8"/>
      <c r="FT15" s="7"/>
      <c r="FU15" s="9">
        <f t="shared" si="122"/>
        <v>0</v>
      </c>
      <c r="FV15" s="29" t="str">
        <f t="shared" si="123"/>
        <v>-08:30</v>
      </c>
      <c r="FW15" s="21"/>
      <c r="FX15" s="8"/>
      <c r="FY15" s="7"/>
      <c r="FZ15" s="8"/>
      <c r="GA15" s="7"/>
      <c r="GB15" s="9">
        <f t="shared" si="124"/>
        <v>0</v>
      </c>
      <c r="GC15" s="29" t="str">
        <f t="shared" si="125"/>
        <v>-08:30</v>
      </c>
      <c r="GD15" s="21"/>
      <c r="GE15" s="8"/>
      <c r="GF15" s="7"/>
      <c r="GG15" s="8"/>
      <c r="GH15" s="7"/>
      <c r="GI15" s="9">
        <f t="shared" si="126"/>
        <v>0</v>
      </c>
      <c r="GJ15" s="29" t="str">
        <f t="shared" si="127"/>
        <v>-08:30</v>
      </c>
      <c r="GK15" s="21"/>
      <c r="GL15" s="8"/>
      <c r="GM15" s="7"/>
      <c r="GN15" s="8"/>
      <c r="GO15" s="7"/>
      <c r="GP15" s="9">
        <f t="shared" si="128"/>
        <v>0</v>
      </c>
      <c r="GQ15" s="29" t="str">
        <f t="shared" si="129"/>
        <v>-08:30</v>
      </c>
      <c r="GR15" s="21"/>
      <c r="GS15" s="8"/>
      <c r="GT15" s="7"/>
      <c r="GU15" s="8"/>
      <c r="GV15" s="7"/>
      <c r="GW15" s="9">
        <f t="shared" si="130"/>
        <v>0</v>
      </c>
      <c r="GX15" s="29" t="str">
        <f t="shared" si="131"/>
        <v>-08:30</v>
      </c>
      <c r="GY15" s="21"/>
      <c r="GZ15" s="8"/>
      <c r="HA15" s="7"/>
      <c r="HB15" s="8"/>
      <c r="HC15" s="7"/>
      <c r="HD15" s="9">
        <f t="shared" si="132"/>
        <v>0</v>
      </c>
      <c r="HE15" s="29" t="str">
        <f t="shared" si="133"/>
        <v>-08:30</v>
      </c>
      <c r="HF15" s="21"/>
      <c r="HG15" s="8"/>
      <c r="HH15" s="7"/>
      <c r="HI15" s="8"/>
      <c r="HJ15" s="7"/>
      <c r="HK15" s="9">
        <f t="shared" si="134"/>
        <v>0</v>
      </c>
      <c r="HL15" s="29" t="str">
        <f t="shared" si="135"/>
        <v>-08:30</v>
      </c>
      <c r="HM15" s="21"/>
      <c r="HN15" s="33">
        <f t="shared" si="147"/>
        <v>0</v>
      </c>
      <c r="HO15" s="25">
        <f t="shared" si="136"/>
        <v>0</v>
      </c>
      <c r="HP15" s="25">
        <f t="shared" si="137"/>
        <v>0</v>
      </c>
      <c r="HQ15" s="25">
        <f t="shared" si="138"/>
        <v>0</v>
      </c>
      <c r="HR15" s="25">
        <f t="shared" si="139"/>
        <v>0</v>
      </c>
      <c r="HS15" s="25">
        <f t="shared" si="140"/>
        <v>0</v>
      </c>
      <c r="HT15" s="25">
        <f t="shared" si="141"/>
        <v>0</v>
      </c>
      <c r="HU15" s="25">
        <f t="shared" si="142"/>
        <v>0</v>
      </c>
      <c r="HV15" s="25">
        <f t="shared" si="143"/>
        <v>0</v>
      </c>
      <c r="HW15" s="25">
        <f t="shared" si="144"/>
        <v>0</v>
      </c>
      <c r="HX15" s="25">
        <f t="shared" si="145"/>
        <v>0</v>
      </c>
    </row>
    <row r="16" spans="1:232" ht="15.75">
      <c r="B16" s="109" t="str">
        <f>Données!E23</f>
        <v>PP</v>
      </c>
      <c r="C16" s="110"/>
      <c r="D16" s="110"/>
      <c r="E16" s="8"/>
      <c r="F16" s="7"/>
      <c r="G16" s="8"/>
      <c r="H16" s="7"/>
      <c r="I16" s="9">
        <f t="shared" si="85"/>
        <v>0</v>
      </c>
      <c r="J16" s="29" t="str">
        <f t="shared" si="146"/>
        <v>-08:30</v>
      </c>
      <c r="K16" s="13"/>
      <c r="L16" s="8"/>
      <c r="M16" s="7"/>
      <c r="N16" s="8"/>
      <c r="O16" s="7"/>
      <c r="P16" s="9">
        <f t="shared" si="86"/>
        <v>0</v>
      </c>
      <c r="Q16" s="29" t="str">
        <f t="shared" si="87"/>
        <v>-08:30</v>
      </c>
      <c r="R16" s="13"/>
      <c r="S16" s="8"/>
      <c r="T16" s="7"/>
      <c r="U16" s="8"/>
      <c r="V16" s="7"/>
      <c r="W16" s="9">
        <f t="shared" si="88"/>
        <v>0</v>
      </c>
      <c r="X16" s="29" t="str">
        <f t="shared" si="101"/>
        <v>-08:30</v>
      </c>
      <c r="Y16" s="13"/>
      <c r="Z16" s="8"/>
      <c r="AA16" s="7"/>
      <c r="AB16" s="8"/>
      <c r="AC16" s="7"/>
      <c r="AD16" s="9">
        <f t="shared" si="90"/>
        <v>0</v>
      </c>
      <c r="AE16" s="29" t="str">
        <f t="shared" si="101"/>
        <v>-08:30</v>
      </c>
      <c r="AF16" s="13"/>
      <c r="AG16" s="8"/>
      <c r="AH16" s="7"/>
      <c r="AI16" s="8"/>
      <c r="AJ16" s="7"/>
      <c r="AK16" s="9">
        <f t="shared" si="91"/>
        <v>0</v>
      </c>
      <c r="AL16" s="29" t="str">
        <f t="shared" si="101"/>
        <v>-08:30</v>
      </c>
      <c r="AM16" s="13"/>
      <c r="AN16" s="8"/>
      <c r="AO16" s="7"/>
      <c r="AP16" s="8"/>
      <c r="AQ16" s="7"/>
      <c r="AR16" s="9">
        <f t="shared" si="92"/>
        <v>0</v>
      </c>
      <c r="AS16" s="29" t="str">
        <f t="shared" si="101"/>
        <v>-08:30</v>
      </c>
      <c r="AT16" s="13"/>
      <c r="AU16" s="8"/>
      <c r="AV16" s="7"/>
      <c r="AW16" s="8"/>
      <c r="AX16" s="7"/>
      <c r="AY16" s="9">
        <f t="shared" si="94"/>
        <v>0</v>
      </c>
      <c r="AZ16" s="29" t="str">
        <f t="shared" si="101"/>
        <v>-08:30</v>
      </c>
      <c r="BA16" s="13"/>
      <c r="BB16" s="8"/>
      <c r="BC16" s="7"/>
      <c r="BD16" s="8"/>
      <c r="BE16" s="7"/>
      <c r="BF16" s="9">
        <f t="shared" si="95"/>
        <v>0</v>
      </c>
      <c r="BG16" s="29" t="str">
        <f t="shared" si="101"/>
        <v>-08:30</v>
      </c>
      <c r="BH16" s="13"/>
      <c r="BI16" s="8"/>
      <c r="BJ16" s="7"/>
      <c r="BK16" s="8"/>
      <c r="BL16" s="7"/>
      <c r="BM16" s="9">
        <f t="shared" si="96"/>
        <v>0</v>
      </c>
      <c r="BN16" s="29" t="str">
        <f t="shared" si="101"/>
        <v>-08:30</v>
      </c>
      <c r="BO16" s="13"/>
      <c r="BP16" s="8"/>
      <c r="BQ16" s="7"/>
      <c r="BR16" s="8"/>
      <c r="BS16" s="7"/>
      <c r="BT16" s="9">
        <f t="shared" si="98"/>
        <v>0</v>
      </c>
      <c r="BU16" s="29" t="str">
        <f t="shared" si="101"/>
        <v>-08:30</v>
      </c>
      <c r="BV16" s="13"/>
      <c r="BW16" s="8"/>
      <c r="BX16" s="7"/>
      <c r="BY16" s="8"/>
      <c r="BZ16" s="7"/>
      <c r="CA16" s="9">
        <f t="shared" si="99"/>
        <v>0</v>
      </c>
      <c r="CB16" s="29" t="str">
        <f t="shared" si="101"/>
        <v>-08:30</v>
      </c>
      <c r="CC16" s="13"/>
      <c r="CD16" s="8"/>
      <c r="CE16" s="7"/>
      <c r="CF16" s="8"/>
      <c r="CG16" s="7"/>
      <c r="CH16" s="9">
        <f t="shared" si="100"/>
        <v>0</v>
      </c>
      <c r="CI16" s="29" t="str">
        <f t="shared" si="101"/>
        <v>-08:30</v>
      </c>
      <c r="CJ16" s="13"/>
      <c r="CK16" s="8"/>
      <c r="CL16" s="7"/>
      <c r="CM16" s="8"/>
      <c r="CN16" s="7"/>
      <c r="CO16" s="9">
        <f t="shared" si="102"/>
        <v>0</v>
      </c>
      <c r="CP16" s="29" t="str">
        <f t="shared" si="103"/>
        <v>-08:30</v>
      </c>
      <c r="CQ16" s="13"/>
      <c r="CR16" s="8"/>
      <c r="CS16" s="7"/>
      <c r="CT16" s="8"/>
      <c r="CU16" s="7"/>
      <c r="CV16" s="9">
        <f t="shared" si="104"/>
        <v>0</v>
      </c>
      <c r="CW16" s="29" t="str">
        <f t="shared" si="103"/>
        <v>-08:30</v>
      </c>
      <c r="CX16" s="13"/>
      <c r="CY16" s="8"/>
      <c r="CZ16" s="7"/>
      <c r="DA16" s="8"/>
      <c r="DB16" s="7"/>
      <c r="DC16" s="9">
        <f t="shared" si="105"/>
        <v>0</v>
      </c>
      <c r="DD16" s="29" t="str">
        <f t="shared" si="103"/>
        <v>-08:30</v>
      </c>
      <c r="DE16" s="13"/>
      <c r="DF16" s="8"/>
      <c r="DG16" s="7"/>
      <c r="DH16" s="8"/>
      <c r="DI16" s="7"/>
      <c r="DJ16" s="9">
        <f t="shared" si="106"/>
        <v>0</v>
      </c>
      <c r="DK16" s="29" t="str">
        <f t="shared" si="107"/>
        <v>-08:30</v>
      </c>
      <c r="DL16" s="13"/>
      <c r="DM16" s="8"/>
      <c r="DN16" s="7"/>
      <c r="DO16" s="8"/>
      <c r="DP16" s="7"/>
      <c r="DQ16" s="9">
        <f t="shared" si="108"/>
        <v>0</v>
      </c>
      <c r="DR16" s="29" t="str">
        <f t="shared" si="107"/>
        <v>-08:30</v>
      </c>
      <c r="DS16" s="13"/>
      <c r="DT16" s="8"/>
      <c r="DU16" s="7"/>
      <c r="DV16" s="8"/>
      <c r="DW16" s="7"/>
      <c r="DX16" s="9">
        <f t="shared" si="109"/>
        <v>0</v>
      </c>
      <c r="DY16" s="29" t="str">
        <f t="shared" si="107"/>
        <v>-08:30</v>
      </c>
      <c r="DZ16" s="13"/>
      <c r="EA16" s="8"/>
      <c r="EB16" s="7"/>
      <c r="EC16" s="8"/>
      <c r="ED16" s="7"/>
      <c r="EE16" s="9">
        <f t="shared" si="110"/>
        <v>0</v>
      </c>
      <c r="EF16" s="29" t="str">
        <f t="shared" si="111"/>
        <v>-08:30</v>
      </c>
      <c r="EG16" s="13"/>
      <c r="EH16" s="8"/>
      <c r="EI16" s="7"/>
      <c r="EJ16" s="8"/>
      <c r="EK16" s="7"/>
      <c r="EL16" s="9">
        <f t="shared" si="112"/>
        <v>0</v>
      </c>
      <c r="EM16" s="29" t="str">
        <f t="shared" si="113"/>
        <v>-08:30</v>
      </c>
      <c r="EN16" s="13"/>
      <c r="EO16" s="8"/>
      <c r="EP16" s="7"/>
      <c r="EQ16" s="8"/>
      <c r="ER16" s="7"/>
      <c r="ES16" s="9">
        <f t="shared" si="114"/>
        <v>0</v>
      </c>
      <c r="ET16" s="29" t="str">
        <f t="shared" si="115"/>
        <v>-08:30</v>
      </c>
      <c r="EU16" s="13"/>
      <c r="EV16" s="8"/>
      <c r="EW16" s="7"/>
      <c r="EX16" s="8"/>
      <c r="EY16" s="7"/>
      <c r="EZ16" s="9">
        <f t="shared" si="116"/>
        <v>0</v>
      </c>
      <c r="FA16" s="29" t="str">
        <f t="shared" si="117"/>
        <v>-08:30</v>
      </c>
      <c r="FB16" s="13"/>
      <c r="FC16" s="8"/>
      <c r="FD16" s="7"/>
      <c r="FE16" s="8"/>
      <c r="FF16" s="7"/>
      <c r="FG16" s="9">
        <f t="shared" si="118"/>
        <v>0</v>
      </c>
      <c r="FH16" s="29" t="str">
        <f t="shared" si="119"/>
        <v>-08:30</v>
      </c>
      <c r="FI16" s="13"/>
      <c r="FJ16" s="8"/>
      <c r="FK16" s="7"/>
      <c r="FL16" s="8"/>
      <c r="FM16" s="7"/>
      <c r="FN16" s="9">
        <f t="shared" si="120"/>
        <v>0</v>
      </c>
      <c r="FO16" s="29" t="str">
        <f t="shared" si="121"/>
        <v>-08:30</v>
      </c>
      <c r="FP16" s="13"/>
      <c r="FQ16" s="8"/>
      <c r="FR16" s="7"/>
      <c r="FS16" s="8"/>
      <c r="FT16" s="7"/>
      <c r="FU16" s="9">
        <f t="shared" si="122"/>
        <v>0</v>
      </c>
      <c r="FV16" s="29" t="str">
        <f t="shared" si="123"/>
        <v>-08:30</v>
      </c>
      <c r="FW16" s="13"/>
      <c r="FX16" s="8"/>
      <c r="FY16" s="7"/>
      <c r="FZ16" s="8"/>
      <c r="GA16" s="7"/>
      <c r="GB16" s="9">
        <f t="shared" si="124"/>
        <v>0</v>
      </c>
      <c r="GC16" s="29" t="str">
        <f t="shared" si="125"/>
        <v>-08:30</v>
      </c>
      <c r="GD16" s="13"/>
      <c r="GE16" s="8"/>
      <c r="GF16" s="7"/>
      <c r="GG16" s="8"/>
      <c r="GH16" s="7"/>
      <c r="GI16" s="9">
        <f t="shared" si="126"/>
        <v>0</v>
      </c>
      <c r="GJ16" s="29" t="str">
        <f t="shared" si="127"/>
        <v>-08:30</v>
      </c>
      <c r="GK16" s="13"/>
      <c r="GL16" s="8"/>
      <c r="GM16" s="7"/>
      <c r="GN16" s="8"/>
      <c r="GO16" s="7"/>
      <c r="GP16" s="9">
        <f t="shared" si="128"/>
        <v>0</v>
      </c>
      <c r="GQ16" s="29" t="str">
        <f t="shared" si="129"/>
        <v>-08:30</v>
      </c>
      <c r="GR16" s="13"/>
      <c r="GS16" s="8"/>
      <c r="GT16" s="7"/>
      <c r="GU16" s="8"/>
      <c r="GV16" s="7"/>
      <c r="GW16" s="9">
        <f t="shared" si="130"/>
        <v>0</v>
      </c>
      <c r="GX16" s="29" t="str">
        <f t="shared" si="131"/>
        <v>-08:30</v>
      </c>
      <c r="GY16" s="13"/>
      <c r="GZ16" s="8"/>
      <c r="HA16" s="7"/>
      <c r="HB16" s="8"/>
      <c r="HC16" s="7"/>
      <c r="HD16" s="9">
        <f t="shared" si="132"/>
        <v>0</v>
      </c>
      <c r="HE16" s="29" t="str">
        <f t="shared" si="133"/>
        <v>-08:30</v>
      </c>
      <c r="HF16" s="13"/>
      <c r="HG16" s="8"/>
      <c r="HH16" s="7"/>
      <c r="HI16" s="8"/>
      <c r="HJ16" s="7"/>
      <c r="HK16" s="9">
        <f t="shared" si="134"/>
        <v>0</v>
      </c>
      <c r="HL16" s="29" t="str">
        <f t="shared" si="135"/>
        <v>-08:30</v>
      </c>
      <c r="HM16" s="13"/>
      <c r="HN16" s="33">
        <f t="shared" si="147"/>
        <v>0</v>
      </c>
      <c r="HO16" s="25">
        <f t="shared" si="136"/>
        <v>0</v>
      </c>
      <c r="HP16" s="25">
        <f t="shared" si="137"/>
        <v>0</v>
      </c>
      <c r="HQ16" s="25">
        <f t="shared" si="138"/>
        <v>0</v>
      </c>
      <c r="HR16" s="25">
        <f t="shared" si="139"/>
        <v>0</v>
      </c>
      <c r="HS16" s="25">
        <f t="shared" si="140"/>
        <v>0</v>
      </c>
      <c r="HT16" s="25">
        <f t="shared" si="141"/>
        <v>0</v>
      </c>
      <c r="HU16" s="25">
        <f t="shared" si="142"/>
        <v>0</v>
      </c>
      <c r="HV16" s="25">
        <f t="shared" si="143"/>
        <v>0</v>
      </c>
      <c r="HW16" s="25">
        <f t="shared" si="144"/>
        <v>0</v>
      </c>
      <c r="HX16" s="25">
        <f t="shared" si="145"/>
        <v>0</v>
      </c>
    </row>
    <row r="17" spans="2:232" ht="15.75">
      <c r="B17" s="109">
        <f>Données!E24</f>
        <v>0</v>
      </c>
      <c r="C17" s="110"/>
      <c r="D17" s="110"/>
      <c r="E17" s="8"/>
      <c r="F17" s="7"/>
      <c r="G17" s="8"/>
      <c r="H17" s="7"/>
      <c r="I17" s="9">
        <f t="shared" si="85"/>
        <v>0</v>
      </c>
      <c r="J17" s="29" t="str">
        <f t="shared" si="146"/>
        <v>-08:30</v>
      </c>
      <c r="K17" s="22"/>
      <c r="L17" s="8"/>
      <c r="M17" s="7"/>
      <c r="N17" s="8"/>
      <c r="O17" s="7"/>
      <c r="P17" s="9">
        <f t="shared" si="86"/>
        <v>0</v>
      </c>
      <c r="Q17" s="29" t="str">
        <f t="shared" si="87"/>
        <v>-08:30</v>
      </c>
      <c r="R17" s="22"/>
      <c r="S17" s="8"/>
      <c r="T17" s="7"/>
      <c r="U17" s="8"/>
      <c r="V17" s="7"/>
      <c r="W17" s="9">
        <f t="shared" si="88"/>
        <v>0</v>
      </c>
      <c r="X17" s="29" t="str">
        <f t="shared" si="101"/>
        <v>-08:30</v>
      </c>
      <c r="Y17" s="22"/>
      <c r="Z17" s="8"/>
      <c r="AA17" s="7"/>
      <c r="AB17" s="8"/>
      <c r="AC17" s="7"/>
      <c r="AD17" s="9">
        <f t="shared" si="90"/>
        <v>0</v>
      </c>
      <c r="AE17" s="29" t="str">
        <f t="shared" si="101"/>
        <v>-08:30</v>
      </c>
      <c r="AF17" s="22"/>
      <c r="AG17" s="8"/>
      <c r="AH17" s="7"/>
      <c r="AI17" s="8"/>
      <c r="AJ17" s="7"/>
      <c r="AK17" s="9">
        <f t="shared" si="91"/>
        <v>0</v>
      </c>
      <c r="AL17" s="29" t="str">
        <f t="shared" si="101"/>
        <v>-08:30</v>
      </c>
      <c r="AM17" s="22"/>
      <c r="AN17" s="8"/>
      <c r="AO17" s="7"/>
      <c r="AP17" s="8"/>
      <c r="AQ17" s="7"/>
      <c r="AR17" s="9">
        <f t="shared" si="92"/>
        <v>0</v>
      </c>
      <c r="AS17" s="29" t="str">
        <f t="shared" si="101"/>
        <v>-08:30</v>
      </c>
      <c r="AT17" s="22"/>
      <c r="AU17" s="8"/>
      <c r="AV17" s="7"/>
      <c r="AW17" s="8"/>
      <c r="AX17" s="7"/>
      <c r="AY17" s="9">
        <f t="shared" si="94"/>
        <v>0</v>
      </c>
      <c r="AZ17" s="29" t="str">
        <f t="shared" si="101"/>
        <v>-08:30</v>
      </c>
      <c r="BA17" s="22"/>
      <c r="BB17" s="8"/>
      <c r="BC17" s="7"/>
      <c r="BD17" s="8"/>
      <c r="BE17" s="7"/>
      <c r="BF17" s="9">
        <f t="shared" si="95"/>
        <v>0</v>
      </c>
      <c r="BG17" s="29" t="str">
        <f t="shared" si="101"/>
        <v>-08:30</v>
      </c>
      <c r="BH17" s="22"/>
      <c r="BI17" s="8"/>
      <c r="BJ17" s="7"/>
      <c r="BK17" s="8"/>
      <c r="BL17" s="7"/>
      <c r="BM17" s="9">
        <f t="shared" si="96"/>
        <v>0</v>
      </c>
      <c r="BN17" s="29" t="str">
        <f t="shared" si="101"/>
        <v>-08:30</v>
      </c>
      <c r="BO17" s="22"/>
      <c r="BP17" s="8"/>
      <c r="BQ17" s="7"/>
      <c r="BR17" s="8"/>
      <c r="BS17" s="7"/>
      <c r="BT17" s="9">
        <f t="shared" si="98"/>
        <v>0</v>
      </c>
      <c r="BU17" s="29" t="str">
        <f t="shared" si="101"/>
        <v>-08:30</v>
      </c>
      <c r="BV17" s="22"/>
      <c r="BW17" s="8"/>
      <c r="BX17" s="7"/>
      <c r="BY17" s="8"/>
      <c r="BZ17" s="7"/>
      <c r="CA17" s="9">
        <f t="shared" si="99"/>
        <v>0</v>
      </c>
      <c r="CB17" s="29" t="str">
        <f t="shared" si="101"/>
        <v>-08:30</v>
      </c>
      <c r="CC17" s="22"/>
      <c r="CD17" s="8"/>
      <c r="CE17" s="7"/>
      <c r="CF17" s="8"/>
      <c r="CG17" s="7"/>
      <c r="CH17" s="9">
        <f t="shared" si="100"/>
        <v>0</v>
      </c>
      <c r="CI17" s="29" t="str">
        <f t="shared" si="101"/>
        <v>-08:30</v>
      </c>
      <c r="CJ17" s="22"/>
      <c r="CK17" s="8"/>
      <c r="CL17" s="7"/>
      <c r="CM17" s="8"/>
      <c r="CN17" s="7"/>
      <c r="CO17" s="9">
        <f t="shared" si="102"/>
        <v>0</v>
      </c>
      <c r="CP17" s="29" t="str">
        <f t="shared" si="103"/>
        <v>-08:30</v>
      </c>
      <c r="CQ17" s="22"/>
      <c r="CR17" s="8"/>
      <c r="CS17" s="7"/>
      <c r="CT17" s="8"/>
      <c r="CU17" s="7"/>
      <c r="CV17" s="9">
        <f t="shared" si="104"/>
        <v>0</v>
      </c>
      <c r="CW17" s="29" t="str">
        <f t="shared" si="103"/>
        <v>-08:30</v>
      </c>
      <c r="CX17" s="22"/>
      <c r="CY17" s="8"/>
      <c r="CZ17" s="7"/>
      <c r="DA17" s="8"/>
      <c r="DB17" s="7"/>
      <c r="DC17" s="9">
        <f t="shared" si="105"/>
        <v>0</v>
      </c>
      <c r="DD17" s="29" t="str">
        <f t="shared" si="103"/>
        <v>-08:30</v>
      </c>
      <c r="DE17" s="22"/>
      <c r="DF17" s="8"/>
      <c r="DG17" s="7"/>
      <c r="DH17" s="8"/>
      <c r="DI17" s="7"/>
      <c r="DJ17" s="9">
        <f t="shared" si="106"/>
        <v>0</v>
      </c>
      <c r="DK17" s="29" t="str">
        <f t="shared" si="107"/>
        <v>-08:30</v>
      </c>
      <c r="DL17" s="22"/>
      <c r="DM17" s="8"/>
      <c r="DN17" s="7"/>
      <c r="DO17" s="8"/>
      <c r="DP17" s="7"/>
      <c r="DQ17" s="9">
        <f t="shared" si="108"/>
        <v>0</v>
      </c>
      <c r="DR17" s="29" t="str">
        <f t="shared" si="107"/>
        <v>-08:30</v>
      </c>
      <c r="DS17" s="22"/>
      <c r="DT17" s="8"/>
      <c r="DU17" s="7"/>
      <c r="DV17" s="8"/>
      <c r="DW17" s="7"/>
      <c r="DX17" s="9">
        <f t="shared" si="109"/>
        <v>0</v>
      </c>
      <c r="DY17" s="29" t="str">
        <f t="shared" si="107"/>
        <v>-08:30</v>
      </c>
      <c r="DZ17" s="22"/>
      <c r="EA17" s="8"/>
      <c r="EB17" s="7"/>
      <c r="EC17" s="8"/>
      <c r="ED17" s="7"/>
      <c r="EE17" s="9">
        <f t="shared" si="110"/>
        <v>0</v>
      </c>
      <c r="EF17" s="29" t="str">
        <f t="shared" si="111"/>
        <v>-08:30</v>
      </c>
      <c r="EG17" s="22"/>
      <c r="EH17" s="8"/>
      <c r="EI17" s="7"/>
      <c r="EJ17" s="8"/>
      <c r="EK17" s="7"/>
      <c r="EL17" s="9">
        <f t="shared" si="112"/>
        <v>0</v>
      </c>
      <c r="EM17" s="29" t="str">
        <f t="shared" si="113"/>
        <v>-08:30</v>
      </c>
      <c r="EN17" s="22"/>
      <c r="EO17" s="8"/>
      <c r="EP17" s="7"/>
      <c r="EQ17" s="8"/>
      <c r="ER17" s="7"/>
      <c r="ES17" s="9">
        <f t="shared" si="114"/>
        <v>0</v>
      </c>
      <c r="ET17" s="29" t="str">
        <f t="shared" si="115"/>
        <v>-08:30</v>
      </c>
      <c r="EU17" s="22"/>
      <c r="EV17" s="8"/>
      <c r="EW17" s="7"/>
      <c r="EX17" s="8"/>
      <c r="EY17" s="7"/>
      <c r="EZ17" s="9">
        <f t="shared" si="116"/>
        <v>0</v>
      </c>
      <c r="FA17" s="29" t="str">
        <f t="shared" si="117"/>
        <v>-08:30</v>
      </c>
      <c r="FB17" s="22"/>
      <c r="FC17" s="8"/>
      <c r="FD17" s="7"/>
      <c r="FE17" s="8"/>
      <c r="FF17" s="7"/>
      <c r="FG17" s="9">
        <f t="shared" si="118"/>
        <v>0</v>
      </c>
      <c r="FH17" s="29" t="str">
        <f t="shared" si="119"/>
        <v>-08:30</v>
      </c>
      <c r="FI17" s="22"/>
      <c r="FJ17" s="8"/>
      <c r="FK17" s="7"/>
      <c r="FL17" s="8"/>
      <c r="FM17" s="7"/>
      <c r="FN17" s="9">
        <f t="shared" si="120"/>
        <v>0</v>
      </c>
      <c r="FO17" s="29" t="str">
        <f t="shared" si="121"/>
        <v>-08:30</v>
      </c>
      <c r="FP17" s="22"/>
      <c r="FQ17" s="8"/>
      <c r="FR17" s="7"/>
      <c r="FS17" s="8"/>
      <c r="FT17" s="7"/>
      <c r="FU17" s="9">
        <f t="shared" si="122"/>
        <v>0</v>
      </c>
      <c r="FV17" s="29" t="str">
        <f t="shared" si="123"/>
        <v>-08:30</v>
      </c>
      <c r="FW17" s="22"/>
      <c r="FX17" s="8"/>
      <c r="FY17" s="7"/>
      <c r="FZ17" s="8"/>
      <c r="GA17" s="7"/>
      <c r="GB17" s="9">
        <f t="shared" si="124"/>
        <v>0</v>
      </c>
      <c r="GC17" s="29" t="str">
        <f t="shared" si="125"/>
        <v>-08:30</v>
      </c>
      <c r="GD17" s="22"/>
      <c r="GE17" s="8"/>
      <c r="GF17" s="7"/>
      <c r="GG17" s="8"/>
      <c r="GH17" s="7"/>
      <c r="GI17" s="9">
        <f t="shared" si="126"/>
        <v>0</v>
      </c>
      <c r="GJ17" s="29" t="str">
        <f t="shared" si="127"/>
        <v>-08:30</v>
      </c>
      <c r="GK17" s="22"/>
      <c r="GL17" s="8"/>
      <c r="GM17" s="7"/>
      <c r="GN17" s="8"/>
      <c r="GO17" s="7"/>
      <c r="GP17" s="9">
        <f t="shared" si="128"/>
        <v>0</v>
      </c>
      <c r="GQ17" s="29" t="str">
        <f t="shared" si="129"/>
        <v>-08:30</v>
      </c>
      <c r="GR17" s="22"/>
      <c r="GS17" s="8"/>
      <c r="GT17" s="7"/>
      <c r="GU17" s="8"/>
      <c r="GV17" s="7"/>
      <c r="GW17" s="9">
        <f t="shared" si="130"/>
        <v>0</v>
      </c>
      <c r="GX17" s="29" t="str">
        <f t="shared" si="131"/>
        <v>-08:30</v>
      </c>
      <c r="GY17" s="22"/>
      <c r="GZ17" s="8"/>
      <c r="HA17" s="7"/>
      <c r="HB17" s="8"/>
      <c r="HC17" s="7"/>
      <c r="HD17" s="9">
        <f t="shared" si="132"/>
        <v>0</v>
      </c>
      <c r="HE17" s="29" t="str">
        <f t="shared" si="133"/>
        <v>-08:30</v>
      </c>
      <c r="HF17" s="22"/>
      <c r="HG17" s="8"/>
      <c r="HH17" s="7"/>
      <c r="HI17" s="8"/>
      <c r="HJ17" s="7"/>
      <c r="HK17" s="9">
        <f t="shared" si="134"/>
        <v>0</v>
      </c>
      <c r="HL17" s="29" t="str">
        <f t="shared" si="135"/>
        <v>-08:30</v>
      </c>
      <c r="HM17" s="22"/>
      <c r="HN17" s="33">
        <f t="shared" si="147"/>
        <v>0</v>
      </c>
      <c r="HO17" s="25">
        <f t="shared" si="136"/>
        <v>0</v>
      </c>
      <c r="HP17" s="25">
        <f t="shared" si="137"/>
        <v>0</v>
      </c>
      <c r="HQ17" s="25">
        <f t="shared" si="138"/>
        <v>0</v>
      </c>
      <c r="HR17" s="25">
        <f t="shared" si="139"/>
        <v>0</v>
      </c>
      <c r="HS17" s="25">
        <f t="shared" si="140"/>
        <v>0</v>
      </c>
      <c r="HT17" s="25">
        <f t="shared" si="141"/>
        <v>0</v>
      </c>
      <c r="HU17" s="25">
        <f t="shared" si="142"/>
        <v>0</v>
      </c>
      <c r="HV17" s="25">
        <f t="shared" si="143"/>
        <v>0</v>
      </c>
      <c r="HW17" s="25">
        <f t="shared" si="144"/>
        <v>0</v>
      </c>
      <c r="HX17" s="25">
        <f t="shared" si="145"/>
        <v>0</v>
      </c>
    </row>
    <row r="18" spans="2:232" ht="15.75">
      <c r="B18" s="109">
        <f>Données!E25</f>
        <v>0</v>
      </c>
      <c r="C18" s="110"/>
      <c r="D18" s="110"/>
      <c r="E18" s="8"/>
      <c r="F18" s="7"/>
      <c r="G18" s="8"/>
      <c r="H18" s="7"/>
      <c r="I18" s="9">
        <f t="shared" si="85"/>
        <v>0</v>
      </c>
      <c r="J18" s="29" t="str">
        <f t="shared" si="146"/>
        <v>-08:30</v>
      </c>
      <c r="K18" s="13"/>
      <c r="L18" s="8"/>
      <c r="M18" s="7"/>
      <c r="N18" s="8"/>
      <c r="O18" s="7"/>
      <c r="P18" s="9">
        <f t="shared" si="86"/>
        <v>0</v>
      </c>
      <c r="Q18" s="29" t="str">
        <f t="shared" si="87"/>
        <v>-08:30</v>
      </c>
      <c r="R18" s="13"/>
      <c r="S18" s="8"/>
      <c r="T18" s="7"/>
      <c r="U18" s="8"/>
      <c r="V18" s="7"/>
      <c r="W18" s="9">
        <f t="shared" si="88"/>
        <v>0</v>
      </c>
      <c r="X18" s="29" t="str">
        <f t="shared" si="101"/>
        <v>-08:30</v>
      </c>
      <c r="Y18" s="13"/>
      <c r="Z18" s="8"/>
      <c r="AA18" s="7"/>
      <c r="AB18" s="8"/>
      <c r="AC18" s="7"/>
      <c r="AD18" s="9">
        <f t="shared" si="90"/>
        <v>0</v>
      </c>
      <c r="AE18" s="29" t="str">
        <f t="shared" si="101"/>
        <v>-08:30</v>
      </c>
      <c r="AF18" s="13"/>
      <c r="AG18" s="8"/>
      <c r="AH18" s="7"/>
      <c r="AI18" s="8"/>
      <c r="AJ18" s="7"/>
      <c r="AK18" s="9">
        <f t="shared" si="91"/>
        <v>0</v>
      </c>
      <c r="AL18" s="29" t="str">
        <f t="shared" si="101"/>
        <v>-08:30</v>
      </c>
      <c r="AM18" s="13"/>
      <c r="AN18" s="8"/>
      <c r="AO18" s="7"/>
      <c r="AP18" s="8"/>
      <c r="AQ18" s="7"/>
      <c r="AR18" s="9">
        <f t="shared" si="92"/>
        <v>0</v>
      </c>
      <c r="AS18" s="29" t="str">
        <f t="shared" si="101"/>
        <v>-08:30</v>
      </c>
      <c r="AT18" s="13"/>
      <c r="AU18" s="8"/>
      <c r="AV18" s="7"/>
      <c r="AW18" s="8"/>
      <c r="AX18" s="7"/>
      <c r="AY18" s="9">
        <f t="shared" si="94"/>
        <v>0</v>
      </c>
      <c r="AZ18" s="29" t="str">
        <f t="shared" si="101"/>
        <v>-08:30</v>
      </c>
      <c r="BA18" s="13"/>
      <c r="BB18" s="8"/>
      <c r="BC18" s="7"/>
      <c r="BD18" s="8"/>
      <c r="BE18" s="7"/>
      <c r="BF18" s="9">
        <f t="shared" si="95"/>
        <v>0</v>
      </c>
      <c r="BG18" s="29" t="str">
        <f t="shared" si="101"/>
        <v>-08:30</v>
      </c>
      <c r="BH18" s="13"/>
      <c r="BI18" s="8"/>
      <c r="BJ18" s="7"/>
      <c r="BK18" s="8"/>
      <c r="BL18" s="7"/>
      <c r="BM18" s="9">
        <f t="shared" si="96"/>
        <v>0</v>
      </c>
      <c r="BN18" s="29" t="str">
        <f t="shared" si="101"/>
        <v>-08:30</v>
      </c>
      <c r="BO18" s="13"/>
      <c r="BP18" s="8"/>
      <c r="BQ18" s="7"/>
      <c r="BR18" s="8"/>
      <c r="BS18" s="7"/>
      <c r="BT18" s="9">
        <f t="shared" si="98"/>
        <v>0</v>
      </c>
      <c r="BU18" s="29" t="str">
        <f t="shared" si="101"/>
        <v>-08:30</v>
      </c>
      <c r="BV18" s="13"/>
      <c r="BW18" s="8"/>
      <c r="BX18" s="7"/>
      <c r="BY18" s="8"/>
      <c r="BZ18" s="7"/>
      <c r="CA18" s="9">
        <f t="shared" si="99"/>
        <v>0</v>
      </c>
      <c r="CB18" s="29" t="str">
        <f t="shared" si="101"/>
        <v>-08:30</v>
      </c>
      <c r="CC18" s="13"/>
      <c r="CD18" s="8"/>
      <c r="CE18" s="7"/>
      <c r="CF18" s="8"/>
      <c r="CG18" s="7"/>
      <c r="CH18" s="9">
        <f t="shared" si="100"/>
        <v>0</v>
      </c>
      <c r="CI18" s="29" t="str">
        <f t="shared" si="101"/>
        <v>-08:30</v>
      </c>
      <c r="CJ18" s="13"/>
      <c r="CK18" s="8"/>
      <c r="CL18" s="7"/>
      <c r="CM18" s="8"/>
      <c r="CN18" s="7"/>
      <c r="CO18" s="9">
        <f t="shared" si="102"/>
        <v>0</v>
      </c>
      <c r="CP18" s="29" t="str">
        <f t="shared" si="103"/>
        <v>-08:30</v>
      </c>
      <c r="CQ18" s="13"/>
      <c r="CR18" s="8"/>
      <c r="CS18" s="7"/>
      <c r="CT18" s="8"/>
      <c r="CU18" s="7"/>
      <c r="CV18" s="9">
        <f t="shared" si="104"/>
        <v>0</v>
      </c>
      <c r="CW18" s="29" t="str">
        <f t="shared" si="103"/>
        <v>-08:30</v>
      </c>
      <c r="CX18" s="13"/>
      <c r="CY18" s="8"/>
      <c r="CZ18" s="7"/>
      <c r="DA18" s="8"/>
      <c r="DB18" s="7"/>
      <c r="DC18" s="9">
        <f t="shared" si="105"/>
        <v>0</v>
      </c>
      <c r="DD18" s="29" t="str">
        <f t="shared" si="103"/>
        <v>-08:30</v>
      </c>
      <c r="DE18" s="13"/>
      <c r="DF18" s="8"/>
      <c r="DG18" s="7"/>
      <c r="DH18" s="8"/>
      <c r="DI18" s="7"/>
      <c r="DJ18" s="9">
        <f t="shared" si="106"/>
        <v>0</v>
      </c>
      <c r="DK18" s="29" t="str">
        <f t="shared" si="107"/>
        <v>-08:30</v>
      </c>
      <c r="DL18" s="13"/>
      <c r="DM18" s="8"/>
      <c r="DN18" s="7"/>
      <c r="DO18" s="8"/>
      <c r="DP18" s="7"/>
      <c r="DQ18" s="9">
        <f t="shared" si="108"/>
        <v>0</v>
      </c>
      <c r="DR18" s="29" t="str">
        <f t="shared" si="107"/>
        <v>-08:30</v>
      </c>
      <c r="DS18" s="13"/>
      <c r="DT18" s="8"/>
      <c r="DU18" s="7"/>
      <c r="DV18" s="8"/>
      <c r="DW18" s="7"/>
      <c r="DX18" s="9">
        <f t="shared" si="109"/>
        <v>0</v>
      </c>
      <c r="DY18" s="29" t="str">
        <f t="shared" si="107"/>
        <v>-08:30</v>
      </c>
      <c r="DZ18" s="13"/>
      <c r="EA18" s="8"/>
      <c r="EB18" s="7"/>
      <c r="EC18" s="8"/>
      <c r="ED18" s="7"/>
      <c r="EE18" s="9">
        <f t="shared" si="110"/>
        <v>0</v>
      </c>
      <c r="EF18" s="29" t="str">
        <f t="shared" si="111"/>
        <v>-08:30</v>
      </c>
      <c r="EG18" s="13"/>
      <c r="EH18" s="8"/>
      <c r="EI18" s="7"/>
      <c r="EJ18" s="8"/>
      <c r="EK18" s="7"/>
      <c r="EL18" s="9">
        <f t="shared" si="112"/>
        <v>0</v>
      </c>
      <c r="EM18" s="29" t="str">
        <f t="shared" si="113"/>
        <v>-08:30</v>
      </c>
      <c r="EN18" s="13"/>
      <c r="EO18" s="8"/>
      <c r="EP18" s="7"/>
      <c r="EQ18" s="8"/>
      <c r="ER18" s="7"/>
      <c r="ES18" s="9">
        <f t="shared" si="114"/>
        <v>0</v>
      </c>
      <c r="ET18" s="29" t="str">
        <f t="shared" si="115"/>
        <v>-08:30</v>
      </c>
      <c r="EU18" s="13"/>
      <c r="EV18" s="8"/>
      <c r="EW18" s="7"/>
      <c r="EX18" s="8"/>
      <c r="EY18" s="7"/>
      <c r="EZ18" s="9">
        <f t="shared" si="116"/>
        <v>0</v>
      </c>
      <c r="FA18" s="29" t="str">
        <f t="shared" si="117"/>
        <v>-08:30</v>
      </c>
      <c r="FB18" s="13"/>
      <c r="FC18" s="8"/>
      <c r="FD18" s="7"/>
      <c r="FE18" s="8"/>
      <c r="FF18" s="7"/>
      <c r="FG18" s="9">
        <f t="shared" si="118"/>
        <v>0</v>
      </c>
      <c r="FH18" s="29" t="str">
        <f t="shared" si="119"/>
        <v>-08:30</v>
      </c>
      <c r="FI18" s="13"/>
      <c r="FJ18" s="8"/>
      <c r="FK18" s="7"/>
      <c r="FL18" s="8"/>
      <c r="FM18" s="7"/>
      <c r="FN18" s="9">
        <f t="shared" si="120"/>
        <v>0</v>
      </c>
      <c r="FO18" s="29" t="str">
        <f t="shared" si="121"/>
        <v>-08:30</v>
      </c>
      <c r="FP18" s="13"/>
      <c r="FQ18" s="8"/>
      <c r="FR18" s="7"/>
      <c r="FS18" s="8"/>
      <c r="FT18" s="7"/>
      <c r="FU18" s="9">
        <f t="shared" si="122"/>
        <v>0</v>
      </c>
      <c r="FV18" s="29" t="str">
        <f t="shared" si="123"/>
        <v>-08:30</v>
      </c>
      <c r="FW18" s="13"/>
      <c r="FX18" s="8"/>
      <c r="FY18" s="7"/>
      <c r="FZ18" s="8"/>
      <c r="GA18" s="7"/>
      <c r="GB18" s="9">
        <f t="shared" si="124"/>
        <v>0</v>
      </c>
      <c r="GC18" s="29" t="str">
        <f t="shared" si="125"/>
        <v>-08:30</v>
      </c>
      <c r="GD18" s="13"/>
      <c r="GE18" s="8"/>
      <c r="GF18" s="7"/>
      <c r="GG18" s="8"/>
      <c r="GH18" s="7"/>
      <c r="GI18" s="9">
        <f t="shared" si="126"/>
        <v>0</v>
      </c>
      <c r="GJ18" s="29" t="str">
        <f t="shared" si="127"/>
        <v>-08:30</v>
      </c>
      <c r="GK18" s="13"/>
      <c r="GL18" s="8"/>
      <c r="GM18" s="7"/>
      <c r="GN18" s="8"/>
      <c r="GO18" s="7"/>
      <c r="GP18" s="9">
        <f t="shared" si="128"/>
        <v>0</v>
      </c>
      <c r="GQ18" s="29" t="str">
        <f t="shared" si="129"/>
        <v>-08:30</v>
      </c>
      <c r="GR18" s="13"/>
      <c r="GS18" s="8"/>
      <c r="GT18" s="7"/>
      <c r="GU18" s="8"/>
      <c r="GV18" s="7"/>
      <c r="GW18" s="9">
        <f t="shared" si="130"/>
        <v>0</v>
      </c>
      <c r="GX18" s="29" t="str">
        <f t="shared" si="131"/>
        <v>-08:30</v>
      </c>
      <c r="GY18" s="13"/>
      <c r="GZ18" s="8"/>
      <c r="HA18" s="7"/>
      <c r="HB18" s="8"/>
      <c r="HC18" s="7"/>
      <c r="HD18" s="9">
        <f t="shared" si="132"/>
        <v>0</v>
      </c>
      <c r="HE18" s="29" t="str">
        <f t="shared" si="133"/>
        <v>-08:30</v>
      </c>
      <c r="HF18" s="13"/>
      <c r="HG18" s="8"/>
      <c r="HH18" s="7"/>
      <c r="HI18" s="8"/>
      <c r="HJ18" s="7"/>
      <c r="HK18" s="9">
        <f t="shared" si="134"/>
        <v>0</v>
      </c>
      <c r="HL18" s="29" t="str">
        <f t="shared" si="135"/>
        <v>-08:30</v>
      </c>
      <c r="HM18" s="13"/>
      <c r="HN18" s="33">
        <f t="shared" si="147"/>
        <v>0</v>
      </c>
      <c r="HO18" s="25">
        <f t="shared" si="136"/>
        <v>0</v>
      </c>
      <c r="HP18" s="25">
        <f t="shared" si="137"/>
        <v>0</v>
      </c>
      <c r="HQ18" s="25">
        <f t="shared" si="138"/>
        <v>0</v>
      </c>
      <c r="HR18" s="25">
        <f t="shared" si="139"/>
        <v>0</v>
      </c>
      <c r="HS18" s="25">
        <f t="shared" si="140"/>
        <v>0</v>
      </c>
      <c r="HT18" s="25">
        <f t="shared" si="141"/>
        <v>0</v>
      </c>
      <c r="HU18" s="25">
        <f t="shared" si="142"/>
        <v>0</v>
      </c>
      <c r="HV18" s="25">
        <f t="shared" si="143"/>
        <v>0</v>
      </c>
      <c r="HW18" s="25">
        <f t="shared" si="144"/>
        <v>0</v>
      </c>
      <c r="HX18" s="25">
        <f t="shared" si="145"/>
        <v>0</v>
      </c>
    </row>
    <row r="19" spans="2:232" ht="15.75">
      <c r="B19" s="109">
        <f>Données!E26</f>
        <v>0</v>
      </c>
      <c r="C19" s="110"/>
      <c r="D19" s="110"/>
      <c r="E19" s="8"/>
      <c r="F19" s="7"/>
      <c r="G19" s="8"/>
      <c r="H19" s="7"/>
      <c r="I19" s="9">
        <f t="shared" si="85"/>
        <v>0</v>
      </c>
      <c r="J19" s="29" t="str">
        <f t="shared" si="146"/>
        <v>-08:30</v>
      </c>
      <c r="K19" s="20"/>
      <c r="L19" s="8"/>
      <c r="M19" s="7"/>
      <c r="N19" s="8"/>
      <c r="O19" s="7"/>
      <c r="P19" s="9">
        <f t="shared" si="86"/>
        <v>0</v>
      </c>
      <c r="Q19" s="29" t="str">
        <f t="shared" si="87"/>
        <v>-08:30</v>
      </c>
      <c r="R19" s="20"/>
      <c r="S19" s="8"/>
      <c r="T19" s="7"/>
      <c r="U19" s="8"/>
      <c r="V19" s="7"/>
      <c r="W19" s="9">
        <f t="shared" si="88"/>
        <v>0</v>
      </c>
      <c r="X19" s="29" t="str">
        <f t="shared" si="101"/>
        <v>-08:30</v>
      </c>
      <c r="Y19" s="20"/>
      <c r="Z19" s="8"/>
      <c r="AA19" s="7"/>
      <c r="AB19" s="8"/>
      <c r="AC19" s="7"/>
      <c r="AD19" s="9">
        <f t="shared" si="90"/>
        <v>0</v>
      </c>
      <c r="AE19" s="29" t="str">
        <f t="shared" si="101"/>
        <v>-08:30</v>
      </c>
      <c r="AF19" s="20"/>
      <c r="AG19" s="8"/>
      <c r="AH19" s="7"/>
      <c r="AI19" s="8"/>
      <c r="AJ19" s="7"/>
      <c r="AK19" s="9">
        <f t="shared" si="91"/>
        <v>0</v>
      </c>
      <c r="AL19" s="29" t="str">
        <f t="shared" si="101"/>
        <v>-08:30</v>
      </c>
      <c r="AM19" s="20"/>
      <c r="AN19" s="8"/>
      <c r="AO19" s="7"/>
      <c r="AP19" s="8"/>
      <c r="AQ19" s="7"/>
      <c r="AR19" s="9">
        <f t="shared" si="92"/>
        <v>0</v>
      </c>
      <c r="AS19" s="29" t="str">
        <f t="shared" si="101"/>
        <v>-08:30</v>
      </c>
      <c r="AT19" s="20"/>
      <c r="AU19" s="8"/>
      <c r="AV19" s="7"/>
      <c r="AW19" s="8"/>
      <c r="AX19" s="7"/>
      <c r="AY19" s="9">
        <f t="shared" si="94"/>
        <v>0</v>
      </c>
      <c r="AZ19" s="29" t="str">
        <f t="shared" si="101"/>
        <v>-08:30</v>
      </c>
      <c r="BA19" s="20"/>
      <c r="BB19" s="8"/>
      <c r="BC19" s="7"/>
      <c r="BD19" s="8"/>
      <c r="BE19" s="7"/>
      <c r="BF19" s="9">
        <f t="shared" si="95"/>
        <v>0</v>
      </c>
      <c r="BG19" s="29" t="str">
        <f t="shared" si="101"/>
        <v>-08:30</v>
      </c>
      <c r="BH19" s="20"/>
      <c r="BI19" s="8"/>
      <c r="BJ19" s="7"/>
      <c r="BK19" s="8"/>
      <c r="BL19" s="7"/>
      <c r="BM19" s="9">
        <f t="shared" si="96"/>
        <v>0</v>
      </c>
      <c r="BN19" s="29" t="str">
        <f t="shared" si="101"/>
        <v>-08:30</v>
      </c>
      <c r="BO19" s="20"/>
      <c r="BP19" s="8"/>
      <c r="BQ19" s="7"/>
      <c r="BR19" s="8"/>
      <c r="BS19" s="7"/>
      <c r="BT19" s="9">
        <f t="shared" si="98"/>
        <v>0</v>
      </c>
      <c r="BU19" s="29" t="str">
        <f t="shared" si="101"/>
        <v>-08:30</v>
      </c>
      <c r="BV19" s="20"/>
      <c r="BW19" s="8"/>
      <c r="BX19" s="7"/>
      <c r="BY19" s="8"/>
      <c r="BZ19" s="7"/>
      <c r="CA19" s="9">
        <f t="shared" si="99"/>
        <v>0</v>
      </c>
      <c r="CB19" s="29" t="str">
        <f t="shared" si="101"/>
        <v>-08:30</v>
      </c>
      <c r="CC19" s="20"/>
      <c r="CD19" s="8"/>
      <c r="CE19" s="7"/>
      <c r="CF19" s="8"/>
      <c r="CG19" s="7"/>
      <c r="CH19" s="9">
        <f t="shared" si="100"/>
        <v>0</v>
      </c>
      <c r="CI19" s="29" t="str">
        <f t="shared" si="101"/>
        <v>-08:30</v>
      </c>
      <c r="CJ19" s="20"/>
      <c r="CK19" s="8"/>
      <c r="CL19" s="7"/>
      <c r="CM19" s="8"/>
      <c r="CN19" s="7"/>
      <c r="CO19" s="9">
        <f t="shared" si="102"/>
        <v>0</v>
      </c>
      <c r="CP19" s="29" t="str">
        <f t="shared" si="103"/>
        <v>-08:30</v>
      </c>
      <c r="CQ19" s="20"/>
      <c r="CR19" s="8"/>
      <c r="CS19" s="7"/>
      <c r="CT19" s="8"/>
      <c r="CU19" s="7"/>
      <c r="CV19" s="9">
        <f t="shared" si="104"/>
        <v>0</v>
      </c>
      <c r="CW19" s="29" t="str">
        <f t="shared" si="103"/>
        <v>-08:30</v>
      </c>
      <c r="CX19" s="20"/>
      <c r="CY19" s="8"/>
      <c r="CZ19" s="7"/>
      <c r="DA19" s="8"/>
      <c r="DB19" s="7"/>
      <c r="DC19" s="9">
        <f t="shared" si="105"/>
        <v>0</v>
      </c>
      <c r="DD19" s="29" t="str">
        <f t="shared" si="103"/>
        <v>-08:30</v>
      </c>
      <c r="DE19" s="20"/>
      <c r="DF19" s="8"/>
      <c r="DG19" s="7"/>
      <c r="DH19" s="8"/>
      <c r="DI19" s="7"/>
      <c r="DJ19" s="9">
        <f t="shared" si="106"/>
        <v>0</v>
      </c>
      <c r="DK19" s="29" t="str">
        <f t="shared" si="107"/>
        <v>-08:30</v>
      </c>
      <c r="DL19" s="20"/>
      <c r="DM19" s="8"/>
      <c r="DN19" s="7"/>
      <c r="DO19" s="8"/>
      <c r="DP19" s="7"/>
      <c r="DQ19" s="9">
        <f t="shared" si="108"/>
        <v>0</v>
      </c>
      <c r="DR19" s="29" t="str">
        <f t="shared" si="107"/>
        <v>-08:30</v>
      </c>
      <c r="DS19" s="20"/>
      <c r="DT19" s="8"/>
      <c r="DU19" s="7"/>
      <c r="DV19" s="8"/>
      <c r="DW19" s="7"/>
      <c r="DX19" s="9">
        <f t="shared" si="109"/>
        <v>0</v>
      </c>
      <c r="DY19" s="29" t="str">
        <f t="shared" si="107"/>
        <v>-08:30</v>
      </c>
      <c r="DZ19" s="20"/>
      <c r="EA19" s="8"/>
      <c r="EB19" s="7"/>
      <c r="EC19" s="8"/>
      <c r="ED19" s="7"/>
      <c r="EE19" s="9">
        <f t="shared" si="110"/>
        <v>0</v>
      </c>
      <c r="EF19" s="29" t="str">
        <f t="shared" si="111"/>
        <v>-08:30</v>
      </c>
      <c r="EG19" s="20"/>
      <c r="EH19" s="8"/>
      <c r="EI19" s="7"/>
      <c r="EJ19" s="8"/>
      <c r="EK19" s="7"/>
      <c r="EL19" s="9">
        <f t="shared" si="112"/>
        <v>0</v>
      </c>
      <c r="EM19" s="29" t="str">
        <f t="shared" si="113"/>
        <v>-08:30</v>
      </c>
      <c r="EN19" s="20"/>
      <c r="EO19" s="8"/>
      <c r="EP19" s="7"/>
      <c r="EQ19" s="8"/>
      <c r="ER19" s="7"/>
      <c r="ES19" s="9">
        <f t="shared" si="114"/>
        <v>0</v>
      </c>
      <c r="ET19" s="29" t="str">
        <f t="shared" si="115"/>
        <v>-08:30</v>
      </c>
      <c r="EU19" s="20"/>
      <c r="EV19" s="8"/>
      <c r="EW19" s="7"/>
      <c r="EX19" s="8"/>
      <c r="EY19" s="7"/>
      <c r="EZ19" s="9">
        <f t="shared" si="116"/>
        <v>0</v>
      </c>
      <c r="FA19" s="29" t="str">
        <f t="shared" si="117"/>
        <v>-08:30</v>
      </c>
      <c r="FB19" s="20"/>
      <c r="FC19" s="8"/>
      <c r="FD19" s="7"/>
      <c r="FE19" s="8"/>
      <c r="FF19" s="7"/>
      <c r="FG19" s="9">
        <f t="shared" si="118"/>
        <v>0</v>
      </c>
      <c r="FH19" s="29" t="str">
        <f t="shared" si="119"/>
        <v>-08:30</v>
      </c>
      <c r="FI19" s="20"/>
      <c r="FJ19" s="8"/>
      <c r="FK19" s="7"/>
      <c r="FL19" s="8"/>
      <c r="FM19" s="7"/>
      <c r="FN19" s="9">
        <f t="shared" si="120"/>
        <v>0</v>
      </c>
      <c r="FO19" s="29" t="str">
        <f t="shared" si="121"/>
        <v>-08:30</v>
      </c>
      <c r="FP19" s="20"/>
      <c r="FQ19" s="8"/>
      <c r="FR19" s="7"/>
      <c r="FS19" s="8"/>
      <c r="FT19" s="7"/>
      <c r="FU19" s="9">
        <f t="shared" si="122"/>
        <v>0</v>
      </c>
      <c r="FV19" s="29" t="str">
        <f t="shared" si="123"/>
        <v>-08:30</v>
      </c>
      <c r="FW19" s="20"/>
      <c r="FX19" s="8"/>
      <c r="FY19" s="7"/>
      <c r="FZ19" s="8"/>
      <c r="GA19" s="7"/>
      <c r="GB19" s="9">
        <f t="shared" si="124"/>
        <v>0</v>
      </c>
      <c r="GC19" s="29" t="str">
        <f t="shared" si="125"/>
        <v>-08:30</v>
      </c>
      <c r="GD19" s="20"/>
      <c r="GE19" s="8"/>
      <c r="GF19" s="7"/>
      <c r="GG19" s="8"/>
      <c r="GH19" s="7"/>
      <c r="GI19" s="9">
        <f t="shared" si="126"/>
        <v>0</v>
      </c>
      <c r="GJ19" s="29" t="str">
        <f t="shared" si="127"/>
        <v>-08:30</v>
      </c>
      <c r="GK19" s="20"/>
      <c r="GL19" s="8"/>
      <c r="GM19" s="7"/>
      <c r="GN19" s="8"/>
      <c r="GO19" s="7"/>
      <c r="GP19" s="9">
        <f t="shared" si="128"/>
        <v>0</v>
      </c>
      <c r="GQ19" s="29" t="str">
        <f t="shared" si="129"/>
        <v>-08:30</v>
      </c>
      <c r="GR19" s="20"/>
      <c r="GS19" s="8"/>
      <c r="GT19" s="7"/>
      <c r="GU19" s="8"/>
      <c r="GV19" s="7"/>
      <c r="GW19" s="9">
        <f t="shared" si="130"/>
        <v>0</v>
      </c>
      <c r="GX19" s="29" t="str">
        <f t="shared" si="131"/>
        <v>-08:30</v>
      </c>
      <c r="GY19" s="20"/>
      <c r="GZ19" s="8"/>
      <c r="HA19" s="7"/>
      <c r="HB19" s="8"/>
      <c r="HC19" s="7"/>
      <c r="HD19" s="9">
        <f t="shared" si="132"/>
        <v>0</v>
      </c>
      <c r="HE19" s="29" t="str">
        <f t="shared" si="133"/>
        <v>-08:30</v>
      </c>
      <c r="HF19" s="20"/>
      <c r="HG19" s="8"/>
      <c r="HH19" s="7"/>
      <c r="HI19" s="8"/>
      <c r="HJ19" s="7"/>
      <c r="HK19" s="9">
        <f t="shared" si="134"/>
        <v>0</v>
      </c>
      <c r="HL19" s="29" t="str">
        <f t="shared" si="135"/>
        <v>-08:30</v>
      </c>
      <c r="HM19" s="20"/>
      <c r="HN19" s="33">
        <f t="shared" si="147"/>
        <v>0</v>
      </c>
      <c r="HO19" s="25">
        <f t="shared" si="136"/>
        <v>0</v>
      </c>
      <c r="HP19" s="25">
        <f t="shared" si="137"/>
        <v>0</v>
      </c>
      <c r="HQ19" s="25">
        <f t="shared" si="138"/>
        <v>0</v>
      </c>
      <c r="HR19" s="25">
        <f t="shared" si="139"/>
        <v>0</v>
      </c>
      <c r="HS19" s="25">
        <f t="shared" si="140"/>
        <v>0</v>
      </c>
      <c r="HT19" s="25">
        <f t="shared" si="141"/>
        <v>0</v>
      </c>
      <c r="HU19" s="25">
        <f t="shared" si="142"/>
        <v>0</v>
      </c>
      <c r="HV19" s="25">
        <f t="shared" si="143"/>
        <v>0</v>
      </c>
      <c r="HW19" s="25">
        <f t="shared" si="144"/>
        <v>0</v>
      </c>
      <c r="HX19" s="25">
        <f t="shared" si="145"/>
        <v>0</v>
      </c>
    </row>
    <row r="20" spans="2:232" ht="15.75">
      <c r="B20" s="109">
        <f>Données!E27</f>
        <v>0</v>
      </c>
      <c r="C20" s="110"/>
      <c r="D20" s="110"/>
      <c r="E20" s="8"/>
      <c r="F20" s="7"/>
      <c r="G20" s="8"/>
      <c r="H20" s="7"/>
      <c r="I20" s="9">
        <f t="shared" si="85"/>
        <v>0</v>
      </c>
      <c r="J20" s="29" t="str">
        <f t="shared" si="146"/>
        <v>-08:30</v>
      </c>
      <c r="K20" s="13"/>
      <c r="L20" s="8"/>
      <c r="M20" s="7"/>
      <c r="N20" s="8"/>
      <c r="O20" s="7"/>
      <c r="P20" s="9">
        <f t="shared" si="86"/>
        <v>0</v>
      </c>
      <c r="Q20" s="29" t="str">
        <f t="shared" si="87"/>
        <v>-08:30</v>
      </c>
      <c r="R20" s="13"/>
      <c r="S20" s="8"/>
      <c r="T20" s="7"/>
      <c r="U20" s="8"/>
      <c r="V20" s="7"/>
      <c r="W20" s="9">
        <f t="shared" si="88"/>
        <v>0</v>
      </c>
      <c r="X20" s="29" t="str">
        <f t="shared" si="101"/>
        <v>-08:30</v>
      </c>
      <c r="Y20" s="13"/>
      <c r="Z20" s="8"/>
      <c r="AA20" s="7"/>
      <c r="AB20" s="8"/>
      <c r="AC20" s="7"/>
      <c r="AD20" s="9">
        <f t="shared" si="90"/>
        <v>0</v>
      </c>
      <c r="AE20" s="29" t="str">
        <f t="shared" si="101"/>
        <v>-08:30</v>
      </c>
      <c r="AF20" s="13"/>
      <c r="AG20" s="8"/>
      <c r="AH20" s="7"/>
      <c r="AI20" s="8"/>
      <c r="AJ20" s="7"/>
      <c r="AK20" s="9">
        <f t="shared" si="91"/>
        <v>0</v>
      </c>
      <c r="AL20" s="29" t="str">
        <f t="shared" si="101"/>
        <v>-08:30</v>
      </c>
      <c r="AM20" s="13"/>
      <c r="AN20" s="8"/>
      <c r="AO20" s="7"/>
      <c r="AP20" s="8"/>
      <c r="AQ20" s="7"/>
      <c r="AR20" s="9">
        <f t="shared" si="92"/>
        <v>0</v>
      </c>
      <c r="AS20" s="29" t="str">
        <f t="shared" si="101"/>
        <v>-08:30</v>
      </c>
      <c r="AT20" s="13"/>
      <c r="AU20" s="8"/>
      <c r="AV20" s="7"/>
      <c r="AW20" s="8"/>
      <c r="AX20" s="7"/>
      <c r="AY20" s="9">
        <f t="shared" si="94"/>
        <v>0</v>
      </c>
      <c r="AZ20" s="29" t="str">
        <f t="shared" si="101"/>
        <v>-08:30</v>
      </c>
      <c r="BA20" s="13"/>
      <c r="BB20" s="8"/>
      <c r="BC20" s="7"/>
      <c r="BD20" s="8"/>
      <c r="BE20" s="7"/>
      <c r="BF20" s="9">
        <f t="shared" si="95"/>
        <v>0</v>
      </c>
      <c r="BG20" s="29" t="str">
        <f t="shared" si="101"/>
        <v>-08:30</v>
      </c>
      <c r="BH20" s="13"/>
      <c r="BI20" s="8"/>
      <c r="BJ20" s="7"/>
      <c r="BK20" s="8"/>
      <c r="BL20" s="7"/>
      <c r="BM20" s="9">
        <f t="shared" si="96"/>
        <v>0</v>
      </c>
      <c r="BN20" s="29" t="str">
        <f t="shared" si="101"/>
        <v>-08:30</v>
      </c>
      <c r="BO20" s="13"/>
      <c r="BP20" s="8"/>
      <c r="BQ20" s="7"/>
      <c r="BR20" s="8"/>
      <c r="BS20" s="7"/>
      <c r="BT20" s="9">
        <f t="shared" si="98"/>
        <v>0</v>
      </c>
      <c r="BU20" s="29" t="str">
        <f t="shared" si="101"/>
        <v>-08:30</v>
      </c>
      <c r="BV20" s="13"/>
      <c r="BW20" s="8"/>
      <c r="BX20" s="7"/>
      <c r="BY20" s="8"/>
      <c r="BZ20" s="7"/>
      <c r="CA20" s="9">
        <f t="shared" si="99"/>
        <v>0</v>
      </c>
      <c r="CB20" s="29" t="str">
        <f t="shared" si="101"/>
        <v>-08:30</v>
      </c>
      <c r="CC20" s="13"/>
      <c r="CD20" s="8"/>
      <c r="CE20" s="7"/>
      <c r="CF20" s="8"/>
      <c r="CG20" s="7"/>
      <c r="CH20" s="9">
        <f t="shared" si="100"/>
        <v>0</v>
      </c>
      <c r="CI20" s="29" t="str">
        <f t="shared" si="101"/>
        <v>-08:30</v>
      </c>
      <c r="CJ20" s="13"/>
      <c r="CK20" s="8"/>
      <c r="CL20" s="7"/>
      <c r="CM20" s="8"/>
      <c r="CN20" s="7"/>
      <c r="CO20" s="9">
        <f t="shared" si="102"/>
        <v>0</v>
      </c>
      <c r="CP20" s="29" t="str">
        <f t="shared" si="103"/>
        <v>-08:30</v>
      </c>
      <c r="CQ20" s="13"/>
      <c r="CR20" s="8"/>
      <c r="CS20" s="7"/>
      <c r="CT20" s="8"/>
      <c r="CU20" s="7"/>
      <c r="CV20" s="9">
        <f t="shared" si="104"/>
        <v>0</v>
      </c>
      <c r="CW20" s="29" t="str">
        <f t="shared" si="103"/>
        <v>-08:30</v>
      </c>
      <c r="CX20" s="13"/>
      <c r="CY20" s="8"/>
      <c r="CZ20" s="7"/>
      <c r="DA20" s="8"/>
      <c r="DB20" s="7"/>
      <c r="DC20" s="9">
        <f t="shared" si="105"/>
        <v>0</v>
      </c>
      <c r="DD20" s="29" t="str">
        <f t="shared" si="103"/>
        <v>-08:30</v>
      </c>
      <c r="DE20" s="13"/>
      <c r="DF20" s="8"/>
      <c r="DG20" s="7"/>
      <c r="DH20" s="8"/>
      <c r="DI20" s="7"/>
      <c r="DJ20" s="9">
        <f t="shared" si="106"/>
        <v>0</v>
      </c>
      <c r="DK20" s="29" t="str">
        <f t="shared" si="107"/>
        <v>-08:30</v>
      </c>
      <c r="DL20" s="13"/>
      <c r="DM20" s="8"/>
      <c r="DN20" s="7"/>
      <c r="DO20" s="8"/>
      <c r="DP20" s="7"/>
      <c r="DQ20" s="9">
        <f t="shared" si="108"/>
        <v>0</v>
      </c>
      <c r="DR20" s="29" t="str">
        <f t="shared" si="107"/>
        <v>-08:30</v>
      </c>
      <c r="DS20" s="13"/>
      <c r="DT20" s="8"/>
      <c r="DU20" s="7"/>
      <c r="DV20" s="8"/>
      <c r="DW20" s="7"/>
      <c r="DX20" s="9">
        <f t="shared" si="109"/>
        <v>0</v>
      </c>
      <c r="DY20" s="29" t="str">
        <f t="shared" si="107"/>
        <v>-08:30</v>
      </c>
      <c r="DZ20" s="13"/>
      <c r="EA20" s="8"/>
      <c r="EB20" s="7"/>
      <c r="EC20" s="8"/>
      <c r="ED20" s="7"/>
      <c r="EE20" s="9">
        <f t="shared" si="110"/>
        <v>0</v>
      </c>
      <c r="EF20" s="29" t="str">
        <f t="shared" si="111"/>
        <v>-08:30</v>
      </c>
      <c r="EG20" s="13"/>
      <c r="EH20" s="8"/>
      <c r="EI20" s="7"/>
      <c r="EJ20" s="8"/>
      <c r="EK20" s="7"/>
      <c r="EL20" s="9">
        <f t="shared" si="112"/>
        <v>0</v>
      </c>
      <c r="EM20" s="29" t="str">
        <f t="shared" si="113"/>
        <v>-08:30</v>
      </c>
      <c r="EN20" s="13"/>
      <c r="EO20" s="8"/>
      <c r="EP20" s="7"/>
      <c r="EQ20" s="8"/>
      <c r="ER20" s="7"/>
      <c r="ES20" s="9">
        <f t="shared" si="114"/>
        <v>0</v>
      </c>
      <c r="ET20" s="29" t="str">
        <f t="shared" si="115"/>
        <v>-08:30</v>
      </c>
      <c r="EU20" s="13"/>
      <c r="EV20" s="8"/>
      <c r="EW20" s="7"/>
      <c r="EX20" s="8"/>
      <c r="EY20" s="7"/>
      <c r="EZ20" s="9">
        <f t="shared" si="116"/>
        <v>0</v>
      </c>
      <c r="FA20" s="29" t="str">
        <f t="shared" si="117"/>
        <v>-08:30</v>
      </c>
      <c r="FB20" s="13"/>
      <c r="FC20" s="8"/>
      <c r="FD20" s="7"/>
      <c r="FE20" s="8"/>
      <c r="FF20" s="7"/>
      <c r="FG20" s="9">
        <f t="shared" si="118"/>
        <v>0</v>
      </c>
      <c r="FH20" s="29" t="str">
        <f t="shared" si="119"/>
        <v>-08:30</v>
      </c>
      <c r="FI20" s="13"/>
      <c r="FJ20" s="8"/>
      <c r="FK20" s="7"/>
      <c r="FL20" s="8"/>
      <c r="FM20" s="7"/>
      <c r="FN20" s="9">
        <f t="shared" si="120"/>
        <v>0</v>
      </c>
      <c r="FO20" s="29" t="str">
        <f t="shared" si="121"/>
        <v>-08:30</v>
      </c>
      <c r="FP20" s="13"/>
      <c r="FQ20" s="8"/>
      <c r="FR20" s="7"/>
      <c r="FS20" s="8"/>
      <c r="FT20" s="7"/>
      <c r="FU20" s="9">
        <f t="shared" si="122"/>
        <v>0</v>
      </c>
      <c r="FV20" s="29" t="str">
        <f t="shared" si="123"/>
        <v>-08:30</v>
      </c>
      <c r="FW20" s="13"/>
      <c r="FX20" s="8"/>
      <c r="FY20" s="7"/>
      <c r="FZ20" s="8"/>
      <c r="GA20" s="7"/>
      <c r="GB20" s="9">
        <f t="shared" si="124"/>
        <v>0</v>
      </c>
      <c r="GC20" s="29" t="str">
        <f t="shared" si="125"/>
        <v>-08:30</v>
      </c>
      <c r="GD20" s="13"/>
      <c r="GE20" s="8"/>
      <c r="GF20" s="7"/>
      <c r="GG20" s="8"/>
      <c r="GH20" s="7"/>
      <c r="GI20" s="9">
        <f t="shared" si="126"/>
        <v>0</v>
      </c>
      <c r="GJ20" s="29" t="str">
        <f t="shared" si="127"/>
        <v>-08:30</v>
      </c>
      <c r="GK20" s="13"/>
      <c r="GL20" s="8"/>
      <c r="GM20" s="7"/>
      <c r="GN20" s="8"/>
      <c r="GO20" s="7"/>
      <c r="GP20" s="9">
        <f t="shared" si="128"/>
        <v>0</v>
      </c>
      <c r="GQ20" s="29" t="str">
        <f t="shared" si="129"/>
        <v>-08:30</v>
      </c>
      <c r="GR20" s="13"/>
      <c r="GS20" s="8"/>
      <c r="GT20" s="7"/>
      <c r="GU20" s="8"/>
      <c r="GV20" s="7"/>
      <c r="GW20" s="9">
        <f t="shared" si="130"/>
        <v>0</v>
      </c>
      <c r="GX20" s="29" t="str">
        <f t="shared" si="131"/>
        <v>-08:30</v>
      </c>
      <c r="GY20" s="13"/>
      <c r="GZ20" s="8"/>
      <c r="HA20" s="7"/>
      <c r="HB20" s="8"/>
      <c r="HC20" s="7"/>
      <c r="HD20" s="9">
        <f t="shared" si="132"/>
        <v>0</v>
      </c>
      <c r="HE20" s="29" t="str">
        <f t="shared" si="133"/>
        <v>-08:30</v>
      </c>
      <c r="HF20" s="13"/>
      <c r="HG20" s="8"/>
      <c r="HH20" s="7"/>
      <c r="HI20" s="8"/>
      <c r="HJ20" s="7"/>
      <c r="HK20" s="9">
        <f t="shared" si="134"/>
        <v>0</v>
      </c>
      <c r="HL20" s="29" t="str">
        <f t="shared" si="135"/>
        <v>-08:30</v>
      </c>
      <c r="HM20" s="13"/>
      <c r="HN20" s="33">
        <f t="shared" si="147"/>
        <v>0</v>
      </c>
      <c r="HO20" s="25">
        <f t="shared" si="136"/>
        <v>0</v>
      </c>
      <c r="HP20" s="25">
        <f t="shared" si="137"/>
        <v>0</v>
      </c>
      <c r="HQ20" s="25">
        <f t="shared" si="138"/>
        <v>0</v>
      </c>
      <c r="HR20" s="25">
        <f t="shared" si="139"/>
        <v>0</v>
      </c>
      <c r="HS20" s="25">
        <f t="shared" si="140"/>
        <v>0</v>
      </c>
      <c r="HT20" s="25">
        <f t="shared" si="141"/>
        <v>0</v>
      </c>
      <c r="HU20" s="25">
        <f t="shared" si="142"/>
        <v>0</v>
      </c>
      <c r="HV20" s="25">
        <f t="shared" si="143"/>
        <v>0</v>
      </c>
      <c r="HW20" s="25">
        <f t="shared" si="144"/>
        <v>0</v>
      </c>
      <c r="HX20" s="25">
        <f t="shared" si="145"/>
        <v>0</v>
      </c>
    </row>
    <row r="21" spans="2:232" ht="16.5" thickBot="1">
      <c r="B21" s="109">
        <f>Données!E28</f>
        <v>0</v>
      </c>
      <c r="C21" s="110"/>
      <c r="D21" s="110"/>
      <c r="E21" s="15"/>
      <c r="F21" s="16"/>
      <c r="G21" s="15"/>
      <c r="H21" s="16"/>
      <c r="I21" s="17">
        <f t="shared" si="85"/>
        <v>0</v>
      </c>
      <c r="J21" s="29" t="str">
        <f t="shared" si="146"/>
        <v>-08:30</v>
      </c>
      <c r="K21" s="19"/>
      <c r="L21" s="15"/>
      <c r="M21" s="16"/>
      <c r="N21" s="15"/>
      <c r="O21" s="16"/>
      <c r="P21" s="17">
        <f t="shared" si="86"/>
        <v>0</v>
      </c>
      <c r="Q21" s="29" t="str">
        <f t="shared" si="87"/>
        <v>-08:30</v>
      </c>
      <c r="R21" s="19"/>
      <c r="S21" s="15"/>
      <c r="T21" s="16"/>
      <c r="U21" s="15"/>
      <c r="V21" s="16"/>
      <c r="W21" s="17">
        <f t="shared" si="88"/>
        <v>0</v>
      </c>
      <c r="X21" s="29" t="str">
        <f t="shared" si="101"/>
        <v>-08:30</v>
      </c>
      <c r="Y21" s="19"/>
      <c r="Z21" s="15"/>
      <c r="AA21" s="16"/>
      <c r="AB21" s="15"/>
      <c r="AC21" s="16"/>
      <c r="AD21" s="17">
        <f t="shared" si="90"/>
        <v>0</v>
      </c>
      <c r="AE21" s="29" t="str">
        <f t="shared" si="101"/>
        <v>-08:30</v>
      </c>
      <c r="AF21" s="19"/>
      <c r="AG21" s="15"/>
      <c r="AH21" s="16"/>
      <c r="AI21" s="15"/>
      <c r="AJ21" s="16"/>
      <c r="AK21" s="17">
        <f t="shared" si="91"/>
        <v>0</v>
      </c>
      <c r="AL21" s="29" t="str">
        <f t="shared" si="101"/>
        <v>-08:30</v>
      </c>
      <c r="AM21" s="19"/>
      <c r="AN21" s="15"/>
      <c r="AO21" s="16"/>
      <c r="AP21" s="15"/>
      <c r="AQ21" s="16"/>
      <c r="AR21" s="17">
        <f t="shared" si="92"/>
        <v>0</v>
      </c>
      <c r="AS21" s="29" t="str">
        <f t="shared" si="101"/>
        <v>-08:30</v>
      </c>
      <c r="AT21" s="19"/>
      <c r="AU21" s="15"/>
      <c r="AV21" s="16"/>
      <c r="AW21" s="15"/>
      <c r="AX21" s="16"/>
      <c r="AY21" s="17">
        <f t="shared" si="94"/>
        <v>0</v>
      </c>
      <c r="AZ21" s="29" t="str">
        <f t="shared" si="101"/>
        <v>-08:30</v>
      </c>
      <c r="BA21" s="19"/>
      <c r="BB21" s="15"/>
      <c r="BC21" s="16"/>
      <c r="BD21" s="15"/>
      <c r="BE21" s="16"/>
      <c r="BF21" s="17">
        <f t="shared" si="95"/>
        <v>0</v>
      </c>
      <c r="BG21" s="29" t="str">
        <f t="shared" si="101"/>
        <v>-08:30</v>
      </c>
      <c r="BH21" s="19"/>
      <c r="BI21" s="15"/>
      <c r="BJ21" s="16"/>
      <c r="BK21" s="15"/>
      <c r="BL21" s="16"/>
      <c r="BM21" s="17">
        <f t="shared" si="96"/>
        <v>0</v>
      </c>
      <c r="BN21" s="29" t="str">
        <f t="shared" si="101"/>
        <v>-08:30</v>
      </c>
      <c r="BO21" s="19"/>
      <c r="BP21" s="15"/>
      <c r="BQ21" s="16"/>
      <c r="BR21" s="15"/>
      <c r="BS21" s="16"/>
      <c r="BT21" s="17">
        <f t="shared" si="98"/>
        <v>0</v>
      </c>
      <c r="BU21" s="29" t="str">
        <f t="shared" si="101"/>
        <v>-08:30</v>
      </c>
      <c r="BV21" s="19"/>
      <c r="BW21" s="15"/>
      <c r="BX21" s="16"/>
      <c r="BY21" s="15"/>
      <c r="BZ21" s="16"/>
      <c r="CA21" s="17">
        <f t="shared" si="99"/>
        <v>0</v>
      </c>
      <c r="CB21" s="29" t="str">
        <f t="shared" si="101"/>
        <v>-08:30</v>
      </c>
      <c r="CC21" s="19"/>
      <c r="CD21" s="15"/>
      <c r="CE21" s="16"/>
      <c r="CF21" s="15"/>
      <c r="CG21" s="16"/>
      <c r="CH21" s="17">
        <f t="shared" si="100"/>
        <v>0</v>
      </c>
      <c r="CI21" s="29" t="str">
        <f t="shared" si="101"/>
        <v>-08:30</v>
      </c>
      <c r="CJ21" s="19"/>
      <c r="CK21" s="15"/>
      <c r="CL21" s="16"/>
      <c r="CM21" s="15"/>
      <c r="CN21" s="16"/>
      <c r="CO21" s="17">
        <f t="shared" si="102"/>
        <v>0</v>
      </c>
      <c r="CP21" s="29" t="str">
        <f t="shared" si="103"/>
        <v>-08:30</v>
      </c>
      <c r="CQ21" s="19"/>
      <c r="CR21" s="15"/>
      <c r="CS21" s="16"/>
      <c r="CT21" s="15"/>
      <c r="CU21" s="16"/>
      <c r="CV21" s="17">
        <f t="shared" si="104"/>
        <v>0</v>
      </c>
      <c r="CW21" s="29" t="str">
        <f t="shared" si="103"/>
        <v>-08:30</v>
      </c>
      <c r="CX21" s="19"/>
      <c r="CY21" s="15"/>
      <c r="CZ21" s="16"/>
      <c r="DA21" s="15"/>
      <c r="DB21" s="16"/>
      <c r="DC21" s="17">
        <f t="shared" si="105"/>
        <v>0</v>
      </c>
      <c r="DD21" s="29" t="str">
        <f t="shared" si="103"/>
        <v>-08:30</v>
      </c>
      <c r="DE21" s="19"/>
      <c r="DF21" s="15"/>
      <c r="DG21" s="16"/>
      <c r="DH21" s="15"/>
      <c r="DI21" s="16"/>
      <c r="DJ21" s="17">
        <f t="shared" si="106"/>
        <v>0</v>
      </c>
      <c r="DK21" s="29" t="str">
        <f t="shared" si="107"/>
        <v>-08:30</v>
      </c>
      <c r="DL21" s="19"/>
      <c r="DM21" s="15"/>
      <c r="DN21" s="16"/>
      <c r="DO21" s="15"/>
      <c r="DP21" s="16"/>
      <c r="DQ21" s="17">
        <f t="shared" si="108"/>
        <v>0</v>
      </c>
      <c r="DR21" s="29" t="str">
        <f t="shared" si="107"/>
        <v>-08:30</v>
      </c>
      <c r="DS21" s="19"/>
      <c r="DT21" s="15"/>
      <c r="DU21" s="16"/>
      <c r="DV21" s="15"/>
      <c r="DW21" s="16"/>
      <c r="DX21" s="17">
        <f t="shared" si="109"/>
        <v>0</v>
      </c>
      <c r="DY21" s="29" t="str">
        <f t="shared" si="107"/>
        <v>-08:30</v>
      </c>
      <c r="DZ21" s="19"/>
      <c r="EA21" s="15"/>
      <c r="EB21" s="16"/>
      <c r="EC21" s="15"/>
      <c r="ED21" s="16"/>
      <c r="EE21" s="17">
        <f t="shared" si="110"/>
        <v>0</v>
      </c>
      <c r="EF21" s="29" t="str">
        <f t="shared" si="111"/>
        <v>-08:30</v>
      </c>
      <c r="EG21" s="19"/>
      <c r="EH21" s="15"/>
      <c r="EI21" s="16"/>
      <c r="EJ21" s="15"/>
      <c r="EK21" s="16"/>
      <c r="EL21" s="17">
        <f t="shared" si="112"/>
        <v>0</v>
      </c>
      <c r="EM21" s="29" t="str">
        <f t="shared" si="113"/>
        <v>-08:30</v>
      </c>
      <c r="EN21" s="19"/>
      <c r="EO21" s="15"/>
      <c r="EP21" s="16"/>
      <c r="EQ21" s="15"/>
      <c r="ER21" s="16"/>
      <c r="ES21" s="17">
        <f t="shared" si="114"/>
        <v>0</v>
      </c>
      <c r="ET21" s="29" t="str">
        <f t="shared" si="115"/>
        <v>-08:30</v>
      </c>
      <c r="EU21" s="19"/>
      <c r="EV21" s="15"/>
      <c r="EW21" s="16"/>
      <c r="EX21" s="15"/>
      <c r="EY21" s="16"/>
      <c r="EZ21" s="17">
        <f t="shared" si="116"/>
        <v>0</v>
      </c>
      <c r="FA21" s="29" t="str">
        <f t="shared" si="117"/>
        <v>-08:30</v>
      </c>
      <c r="FB21" s="19"/>
      <c r="FC21" s="15"/>
      <c r="FD21" s="16"/>
      <c r="FE21" s="15"/>
      <c r="FF21" s="16"/>
      <c r="FG21" s="17">
        <f t="shared" si="118"/>
        <v>0</v>
      </c>
      <c r="FH21" s="29" t="str">
        <f t="shared" si="119"/>
        <v>-08:30</v>
      </c>
      <c r="FI21" s="19"/>
      <c r="FJ21" s="15"/>
      <c r="FK21" s="16"/>
      <c r="FL21" s="15"/>
      <c r="FM21" s="16"/>
      <c r="FN21" s="17">
        <f t="shared" si="120"/>
        <v>0</v>
      </c>
      <c r="FO21" s="29" t="str">
        <f t="shared" si="121"/>
        <v>-08:30</v>
      </c>
      <c r="FP21" s="19"/>
      <c r="FQ21" s="15"/>
      <c r="FR21" s="16"/>
      <c r="FS21" s="15"/>
      <c r="FT21" s="16"/>
      <c r="FU21" s="17">
        <f t="shared" si="122"/>
        <v>0</v>
      </c>
      <c r="FV21" s="29" t="str">
        <f t="shared" si="123"/>
        <v>-08:30</v>
      </c>
      <c r="FW21" s="19"/>
      <c r="FX21" s="15"/>
      <c r="FY21" s="16"/>
      <c r="FZ21" s="15"/>
      <c r="GA21" s="16"/>
      <c r="GB21" s="17">
        <f t="shared" si="124"/>
        <v>0</v>
      </c>
      <c r="GC21" s="29" t="str">
        <f t="shared" si="125"/>
        <v>-08:30</v>
      </c>
      <c r="GD21" s="19"/>
      <c r="GE21" s="15"/>
      <c r="GF21" s="16"/>
      <c r="GG21" s="15"/>
      <c r="GH21" s="16"/>
      <c r="GI21" s="17">
        <f t="shared" si="126"/>
        <v>0</v>
      </c>
      <c r="GJ21" s="29" t="str">
        <f t="shared" si="127"/>
        <v>-08:30</v>
      </c>
      <c r="GK21" s="19"/>
      <c r="GL21" s="15"/>
      <c r="GM21" s="16"/>
      <c r="GN21" s="15"/>
      <c r="GO21" s="16"/>
      <c r="GP21" s="17">
        <f t="shared" si="128"/>
        <v>0</v>
      </c>
      <c r="GQ21" s="29" t="str">
        <f t="shared" si="129"/>
        <v>-08:30</v>
      </c>
      <c r="GR21" s="19"/>
      <c r="GS21" s="15"/>
      <c r="GT21" s="16"/>
      <c r="GU21" s="15"/>
      <c r="GV21" s="16"/>
      <c r="GW21" s="17">
        <f t="shared" si="130"/>
        <v>0</v>
      </c>
      <c r="GX21" s="29" t="str">
        <f t="shared" si="131"/>
        <v>-08:30</v>
      </c>
      <c r="GY21" s="19"/>
      <c r="GZ21" s="15"/>
      <c r="HA21" s="16"/>
      <c r="HB21" s="15"/>
      <c r="HC21" s="16"/>
      <c r="HD21" s="17">
        <f t="shared" si="132"/>
        <v>0</v>
      </c>
      <c r="HE21" s="29" t="str">
        <f t="shared" si="133"/>
        <v>-08:30</v>
      </c>
      <c r="HF21" s="19"/>
      <c r="HG21" s="15"/>
      <c r="HH21" s="16"/>
      <c r="HI21" s="15"/>
      <c r="HJ21" s="16"/>
      <c r="HK21" s="17">
        <f t="shared" si="134"/>
        <v>0</v>
      </c>
      <c r="HL21" s="29" t="str">
        <f t="shared" si="135"/>
        <v>-08:30</v>
      </c>
      <c r="HM21" s="19"/>
      <c r="HN21" s="33">
        <f t="shared" si="147"/>
        <v>0</v>
      </c>
      <c r="HO21" s="25">
        <f t="shared" si="136"/>
        <v>0</v>
      </c>
      <c r="HP21" s="25">
        <f t="shared" si="137"/>
        <v>0</v>
      </c>
      <c r="HQ21" s="25">
        <f t="shared" si="138"/>
        <v>0</v>
      </c>
      <c r="HR21" s="25">
        <f t="shared" si="139"/>
        <v>0</v>
      </c>
      <c r="HS21" s="25">
        <f t="shared" si="140"/>
        <v>0</v>
      </c>
      <c r="HT21" s="25">
        <f t="shared" si="141"/>
        <v>0</v>
      </c>
      <c r="HU21" s="25">
        <f t="shared" si="142"/>
        <v>0</v>
      </c>
      <c r="HV21" s="25">
        <f t="shared" si="143"/>
        <v>0</v>
      </c>
      <c r="HW21" s="25">
        <f t="shared" si="144"/>
        <v>0</v>
      </c>
      <c r="HX21" s="25">
        <f t="shared" si="145"/>
        <v>0</v>
      </c>
    </row>
    <row r="31" spans="2:232">
      <c r="E31" s="6"/>
      <c r="F31" s="6"/>
      <c r="G31" s="6"/>
      <c r="H31" s="6"/>
      <c r="I31" s="6"/>
    </row>
    <row r="39" spans="2:11">
      <c r="B39" s="26"/>
      <c r="C39" s="26"/>
      <c r="D39" s="26"/>
      <c r="E39" s="26"/>
      <c r="F39" s="26"/>
      <c r="G39" s="26"/>
      <c r="H39" s="26"/>
      <c r="I39" s="26"/>
      <c r="J39" s="26"/>
      <c r="K39" s="26"/>
    </row>
  </sheetData>
  <mergeCells count="205">
    <mergeCell ref="B19:D19"/>
    <mergeCell ref="B20:D20"/>
    <mergeCell ref="B21:D21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HF5:HF6"/>
    <mergeCell ref="HG5:HH5"/>
    <mergeCell ref="HI5:HJ5"/>
    <mergeCell ref="GP5:GP6"/>
    <mergeCell ref="GQ5:GQ6"/>
    <mergeCell ref="GR5:GR6"/>
    <mergeCell ref="GS5:GT5"/>
    <mergeCell ref="GU5:GV5"/>
    <mergeCell ref="GW5:GW6"/>
    <mergeCell ref="GG5:GH5"/>
    <mergeCell ref="GI5:GI6"/>
    <mergeCell ref="GJ5:GJ6"/>
    <mergeCell ref="GK5:GK6"/>
    <mergeCell ref="GL5:GM5"/>
    <mergeCell ref="GN5:GO5"/>
    <mergeCell ref="FX5:FY5"/>
    <mergeCell ref="FZ5:GA5"/>
    <mergeCell ref="GB5:GB6"/>
    <mergeCell ref="HK5:HK6"/>
    <mergeCell ref="HL5:HL6"/>
    <mergeCell ref="HM5:HM6"/>
    <mergeCell ref="GX5:GX6"/>
    <mergeCell ref="GY5:GY6"/>
    <mergeCell ref="GZ5:HA5"/>
    <mergeCell ref="HB5:HC5"/>
    <mergeCell ref="HD5:HD6"/>
    <mergeCell ref="HE5:HE6"/>
    <mergeCell ref="GC5:GC6"/>
    <mergeCell ref="GD5:GD6"/>
    <mergeCell ref="GE5:GF5"/>
    <mergeCell ref="FP5:FP6"/>
    <mergeCell ref="FQ5:FR5"/>
    <mergeCell ref="FS5:FT5"/>
    <mergeCell ref="FU5:FU6"/>
    <mergeCell ref="FV5:FV6"/>
    <mergeCell ref="FW5:FW6"/>
    <mergeCell ref="FH5:FH6"/>
    <mergeCell ref="FI5:FI6"/>
    <mergeCell ref="FJ5:FK5"/>
    <mergeCell ref="FL5:FM5"/>
    <mergeCell ref="FN5:FN6"/>
    <mergeCell ref="FO5:FO6"/>
    <mergeCell ref="EZ5:EZ6"/>
    <mergeCell ref="FA5:FA6"/>
    <mergeCell ref="FB5:FB6"/>
    <mergeCell ref="FC5:FD5"/>
    <mergeCell ref="FE5:FF5"/>
    <mergeCell ref="FG5:FG6"/>
    <mergeCell ref="EQ5:ER5"/>
    <mergeCell ref="ES5:ES6"/>
    <mergeCell ref="ET5:ET6"/>
    <mergeCell ref="EU5:EU6"/>
    <mergeCell ref="EV5:EW5"/>
    <mergeCell ref="EX5:EY5"/>
    <mergeCell ref="EH5:EI5"/>
    <mergeCell ref="EJ5:EK5"/>
    <mergeCell ref="EL5:EL6"/>
    <mergeCell ref="EM5:EM6"/>
    <mergeCell ref="EN5:EN6"/>
    <mergeCell ref="EO5:EP5"/>
    <mergeCell ref="DZ5:DZ6"/>
    <mergeCell ref="EA5:EB5"/>
    <mergeCell ref="EC5:ED5"/>
    <mergeCell ref="EE5:EE6"/>
    <mergeCell ref="EF5:EF6"/>
    <mergeCell ref="EG5:EG6"/>
    <mergeCell ref="DR5:DR6"/>
    <mergeCell ref="DS5:DS6"/>
    <mergeCell ref="DT5:DU5"/>
    <mergeCell ref="DV5:DW5"/>
    <mergeCell ref="DX5:DX6"/>
    <mergeCell ref="DY5:DY6"/>
    <mergeCell ref="DJ5:DJ6"/>
    <mergeCell ref="DK5:DK6"/>
    <mergeCell ref="DL5:DL6"/>
    <mergeCell ref="DM5:DN5"/>
    <mergeCell ref="DO5:DP5"/>
    <mergeCell ref="DQ5:DQ6"/>
    <mergeCell ref="DA5:DB5"/>
    <mergeCell ref="DC5:DC6"/>
    <mergeCell ref="DD5:DD6"/>
    <mergeCell ref="DE5:DE6"/>
    <mergeCell ref="DF5:DG5"/>
    <mergeCell ref="DH5:DI5"/>
    <mergeCell ref="CR5:CS5"/>
    <mergeCell ref="CT5:CU5"/>
    <mergeCell ref="CV5:CV6"/>
    <mergeCell ref="CW5:CW6"/>
    <mergeCell ref="CX5:CX6"/>
    <mergeCell ref="CY5:CZ5"/>
    <mergeCell ref="CJ5:CJ6"/>
    <mergeCell ref="CK5:CL5"/>
    <mergeCell ref="CM5:CN5"/>
    <mergeCell ref="CO5:CO6"/>
    <mergeCell ref="CP5:CP6"/>
    <mergeCell ref="CQ5:CQ6"/>
    <mergeCell ref="CB5:CB6"/>
    <mergeCell ref="CC5:CC6"/>
    <mergeCell ref="CD5:CE5"/>
    <mergeCell ref="CF5:CG5"/>
    <mergeCell ref="CH5:CH6"/>
    <mergeCell ref="CI5:CI6"/>
    <mergeCell ref="BT5:BT6"/>
    <mergeCell ref="BU5:BU6"/>
    <mergeCell ref="BV5:BV6"/>
    <mergeCell ref="BW5:BX5"/>
    <mergeCell ref="BY5:BZ5"/>
    <mergeCell ref="CA5:CA6"/>
    <mergeCell ref="BK5:BL5"/>
    <mergeCell ref="BM5:BM6"/>
    <mergeCell ref="BN5:BN6"/>
    <mergeCell ref="BO5:BO6"/>
    <mergeCell ref="BP5:BQ5"/>
    <mergeCell ref="BR5:BS5"/>
    <mergeCell ref="BB5:BC5"/>
    <mergeCell ref="BD5:BE5"/>
    <mergeCell ref="BF5:BF6"/>
    <mergeCell ref="BG5:BG6"/>
    <mergeCell ref="BH5:BH6"/>
    <mergeCell ref="BI5:BJ5"/>
    <mergeCell ref="AT5:AT6"/>
    <mergeCell ref="AU5:AV5"/>
    <mergeCell ref="AW5:AX5"/>
    <mergeCell ref="AY5:AY6"/>
    <mergeCell ref="AZ5:AZ6"/>
    <mergeCell ref="BA5:BA6"/>
    <mergeCell ref="AL5:AL6"/>
    <mergeCell ref="AM5:AM6"/>
    <mergeCell ref="AN5:AO5"/>
    <mergeCell ref="AP5:AQ5"/>
    <mergeCell ref="AR5:AR6"/>
    <mergeCell ref="AS5:AS6"/>
    <mergeCell ref="AD5:AD6"/>
    <mergeCell ref="AE5:AE6"/>
    <mergeCell ref="AF5:AF6"/>
    <mergeCell ref="AG5:AH5"/>
    <mergeCell ref="AI5:AJ5"/>
    <mergeCell ref="AK5:AK6"/>
    <mergeCell ref="U5:V5"/>
    <mergeCell ref="W5:W6"/>
    <mergeCell ref="X5:X6"/>
    <mergeCell ref="Y5:Y6"/>
    <mergeCell ref="Z5:AA5"/>
    <mergeCell ref="AB5:AC5"/>
    <mergeCell ref="L5:M5"/>
    <mergeCell ref="N5:O5"/>
    <mergeCell ref="P5:P6"/>
    <mergeCell ref="Q5:Q6"/>
    <mergeCell ref="R5:R6"/>
    <mergeCell ref="S5:T5"/>
    <mergeCell ref="B5:D6"/>
    <mergeCell ref="E5:F5"/>
    <mergeCell ref="G5:H5"/>
    <mergeCell ref="I5:I6"/>
    <mergeCell ref="J5:J6"/>
    <mergeCell ref="K5:K6"/>
    <mergeCell ref="GS4:GY4"/>
    <mergeCell ref="GZ4:HF4"/>
    <mergeCell ref="HG4:HM4"/>
    <mergeCell ref="HN4:HX4"/>
    <mergeCell ref="EO4:EU4"/>
    <mergeCell ref="EV4:FB4"/>
    <mergeCell ref="FC4:FI4"/>
    <mergeCell ref="FJ4:FP4"/>
    <mergeCell ref="FQ4:FW4"/>
    <mergeCell ref="FX4:GD4"/>
    <mergeCell ref="B3:D4"/>
    <mergeCell ref="E3:HM3"/>
    <mergeCell ref="E4:K4"/>
    <mergeCell ref="L4:R4"/>
    <mergeCell ref="S4:Y4"/>
    <mergeCell ref="Z4:AF4"/>
    <mergeCell ref="AG4:AM4"/>
    <mergeCell ref="AN4:AT4"/>
    <mergeCell ref="AU4:BA4"/>
    <mergeCell ref="BB4:BH4"/>
    <mergeCell ref="CY4:DE4"/>
    <mergeCell ref="DF4:DL4"/>
    <mergeCell ref="DM4:DS4"/>
    <mergeCell ref="DT4:DZ4"/>
    <mergeCell ref="EA4:EG4"/>
    <mergeCell ref="EH4:EN4"/>
    <mergeCell ref="BI4:BO4"/>
    <mergeCell ref="BP4:BV4"/>
    <mergeCell ref="BW4:CC4"/>
    <mergeCell ref="CD4:CJ4"/>
    <mergeCell ref="CK4:CQ4"/>
    <mergeCell ref="CR4:CX4"/>
    <mergeCell ref="GE4:GK4"/>
    <mergeCell ref="GL4:GR4"/>
  </mergeCells>
  <conditionalFormatting sqref="K7:K21 R7:R21 Y7:Y21 AF7:AF21 AM7:AM21 AT7:AT21 BA7:BA21 BH7:BH21 BO7:BO21 BV7:BV21 CC7:CC21 CJ7:CJ21 CQ7:CQ21 CX7:CX21 DE7:DE21 DL7:DL21 DS7:DS21 DZ7:DZ21 EG7:EG21 EN7:EN21 EU7:EU21 FB7:FB21 FI7:FI21 FP7:FP21 FW7:FW21 GD7:GD21 GK7:GK21 GR7:GR21 GY7:GY21 HF7:HF21 HM7:HM21">
    <cfRule type="expression" priority="1">
      <formula>(K7="")</formula>
    </cfRule>
  </conditionalFormatting>
  <dataValidations count="1">
    <dataValidation type="list" allowBlank="1" showInputMessage="1" showErrorMessage="1" sqref="K7:K21 HM7:HM21 HF7:HF21 GY7:GY21 GR7:GR21 GK7:GK21 GD7:GD21 FW7:FW21 FP7:FP21 FI7:FI21 FB7:FB21 EU7:EU21 EN7:EN21 EG7:EG21 DZ7:DZ21 DS7:DS21 DL7:DL21 DE7:DE21 CX7:CX21 CQ7:CQ21 CJ7:CJ21 CC7:CC21 BV7:BV21 BO7:BO21 BH7:BH21 BA7:BA21 AT7:AT21 AM7:AM21 AF7:AF21 Y7:Y21 R7:R21">
      <formula1>CODES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X39"/>
  <sheetViews>
    <sheetView topLeftCell="B3" workbookViewId="0">
      <selection activeCell="E4" sqref="E4:K4"/>
    </sheetView>
  </sheetViews>
  <sheetFormatPr baseColWidth="10" defaultColWidth="6.85546875" defaultRowHeight="15"/>
  <cols>
    <col min="1" max="1" width="5.5703125" style="6" hidden="1" customWidth="1"/>
    <col min="2" max="2" width="8.42578125" style="6" bestFit="1" customWidth="1"/>
    <col min="3" max="3" width="6.85546875" style="6"/>
    <col min="4" max="4" width="23.85546875" style="6" bestFit="1" customWidth="1"/>
    <col min="5" max="8" width="6.85546875" style="5"/>
    <col min="9" max="9" width="7.28515625" style="5" customWidth="1"/>
    <col min="10" max="10" width="6.85546875" style="6" bestFit="1" customWidth="1"/>
    <col min="11" max="11" width="6.7109375" style="6" bestFit="1" customWidth="1"/>
    <col min="12" max="12" width="12.140625" style="26" bestFit="1" customWidth="1"/>
    <col min="13" max="17" width="6.85546875" style="26"/>
    <col min="18" max="18" width="6.7109375" style="26" bestFit="1" customWidth="1"/>
    <col min="19" max="221" width="6.85546875" style="6"/>
    <col min="222" max="222" width="12.140625" style="6" bestFit="1" customWidth="1"/>
    <col min="223" max="16384" width="6.85546875" style="6"/>
  </cols>
  <sheetData>
    <row r="1" spans="1:232" s="31" customFormat="1" ht="15.75" hidden="1" thickBot="1">
      <c r="E1" s="32"/>
      <c r="F1" s="32"/>
      <c r="G1" s="32"/>
      <c r="H1" s="32"/>
      <c r="I1" s="31">
        <f>MONTH(E4)</f>
        <v>3</v>
      </c>
      <c r="L1" s="32"/>
      <c r="M1" s="32"/>
      <c r="N1" s="32"/>
      <c r="O1" s="32"/>
      <c r="P1" s="31">
        <f>MONTH(L4)</f>
        <v>3</v>
      </c>
      <c r="S1" s="32"/>
      <c r="T1" s="32"/>
      <c r="U1" s="32"/>
      <c r="V1" s="32"/>
      <c r="W1" s="31">
        <f t="shared" ref="W1" si="0">MONTH(S4)</f>
        <v>3</v>
      </c>
      <c r="Z1" s="32"/>
      <c r="AA1" s="32"/>
      <c r="AB1" s="32"/>
      <c r="AC1" s="32"/>
      <c r="AD1" s="31">
        <f t="shared" ref="AD1" si="1">MONTH(Z4)</f>
        <v>3</v>
      </c>
      <c r="AG1" s="32"/>
      <c r="AH1" s="32"/>
      <c r="AI1" s="32"/>
      <c r="AJ1" s="32"/>
      <c r="AK1" s="31">
        <f t="shared" ref="AK1" si="2">MONTH(AG4)</f>
        <v>3</v>
      </c>
      <c r="AN1" s="32"/>
      <c r="AO1" s="32"/>
      <c r="AP1" s="32"/>
      <c r="AQ1" s="32"/>
      <c r="AR1" s="31">
        <f t="shared" ref="AR1" si="3">MONTH(AN4)</f>
        <v>3</v>
      </c>
      <c r="AU1" s="32"/>
      <c r="AV1" s="32"/>
      <c r="AW1" s="32"/>
      <c r="AX1" s="32"/>
      <c r="AY1" s="31">
        <f t="shared" ref="AY1" si="4">MONTH(AU4)</f>
        <v>3</v>
      </c>
      <c r="BB1" s="32"/>
      <c r="BC1" s="32"/>
      <c r="BD1" s="32"/>
      <c r="BE1" s="32"/>
      <c r="BF1" s="31">
        <f t="shared" ref="BF1" si="5">MONTH(BB4)</f>
        <v>3</v>
      </c>
      <c r="BI1" s="32"/>
      <c r="BJ1" s="32"/>
      <c r="BK1" s="32"/>
      <c r="BL1" s="32"/>
      <c r="BM1" s="31">
        <f t="shared" ref="BM1" si="6">MONTH(BI4)</f>
        <v>3</v>
      </c>
      <c r="BP1" s="32"/>
      <c r="BQ1" s="32"/>
      <c r="BR1" s="32"/>
      <c r="BS1" s="32"/>
      <c r="BT1" s="31">
        <f t="shared" ref="BT1" si="7">MONTH(BP4)</f>
        <v>3</v>
      </c>
      <c r="BW1" s="32"/>
      <c r="BX1" s="32"/>
      <c r="BY1" s="32"/>
      <c r="BZ1" s="32"/>
      <c r="CA1" s="31">
        <f t="shared" ref="CA1" si="8">MONTH(BW4)</f>
        <v>3</v>
      </c>
      <c r="CD1" s="32"/>
      <c r="CE1" s="32"/>
      <c r="CF1" s="32"/>
      <c r="CG1" s="32"/>
      <c r="CH1" s="31">
        <f t="shared" ref="CH1" si="9">MONTH(CD4)</f>
        <v>3</v>
      </c>
      <c r="CK1" s="32"/>
      <c r="CL1" s="32"/>
      <c r="CM1" s="32"/>
      <c r="CN1" s="32"/>
      <c r="CO1" s="31">
        <f t="shared" ref="CO1" si="10">MONTH(CK4)</f>
        <v>3</v>
      </c>
      <c r="CR1" s="32"/>
      <c r="CS1" s="32"/>
      <c r="CT1" s="32"/>
      <c r="CU1" s="32"/>
      <c r="CV1" s="31">
        <f t="shared" ref="CV1" si="11">MONTH(CR4)</f>
        <v>3</v>
      </c>
      <c r="CY1" s="32"/>
      <c r="CZ1" s="32"/>
      <c r="DA1" s="32"/>
      <c r="DB1" s="32"/>
      <c r="DC1" s="31">
        <f t="shared" ref="DC1" si="12">MONTH(CY4)</f>
        <v>3</v>
      </c>
      <c r="DF1" s="32"/>
      <c r="DG1" s="32"/>
      <c r="DH1" s="32"/>
      <c r="DI1" s="32"/>
      <c r="DJ1" s="31">
        <f t="shared" ref="DJ1" si="13">MONTH(DF4)</f>
        <v>3</v>
      </c>
      <c r="DM1" s="32"/>
      <c r="DN1" s="32"/>
      <c r="DO1" s="32"/>
      <c r="DP1" s="32"/>
      <c r="DQ1" s="31">
        <f t="shared" ref="DQ1" si="14">MONTH(DM4)</f>
        <v>3</v>
      </c>
      <c r="DT1" s="32"/>
      <c r="DU1" s="32"/>
      <c r="DV1" s="32"/>
      <c r="DW1" s="32"/>
      <c r="DX1" s="31">
        <f t="shared" ref="DX1" si="15">MONTH(DT4)</f>
        <v>3</v>
      </c>
      <c r="EA1" s="32"/>
      <c r="EB1" s="32"/>
      <c r="EC1" s="32"/>
      <c r="ED1" s="32"/>
      <c r="EE1" s="31">
        <f>MONTH(EA4)</f>
        <v>3</v>
      </c>
      <c r="EH1" s="32"/>
      <c r="EI1" s="32"/>
      <c r="EJ1" s="32"/>
      <c r="EK1" s="32"/>
      <c r="EL1" s="31">
        <f t="shared" ref="EL1" si="16">MONTH(EH4)</f>
        <v>3</v>
      </c>
      <c r="EO1" s="32"/>
      <c r="EP1" s="32"/>
      <c r="EQ1" s="32"/>
      <c r="ER1" s="32"/>
      <c r="ES1" s="31">
        <f t="shared" ref="ES1" si="17">MONTH(EO4)</f>
        <v>3</v>
      </c>
      <c r="EV1" s="32"/>
      <c r="EW1" s="32"/>
      <c r="EX1" s="32"/>
      <c r="EY1" s="32"/>
      <c r="EZ1" s="31">
        <f t="shared" ref="EZ1" si="18">MONTH(EV4)</f>
        <v>3</v>
      </c>
      <c r="FC1" s="32"/>
      <c r="FD1" s="32"/>
      <c r="FE1" s="32"/>
      <c r="FF1" s="32"/>
      <c r="FG1" s="31">
        <f t="shared" ref="FG1" si="19">MONTH(FC4)</f>
        <v>3</v>
      </c>
      <c r="FJ1" s="32"/>
      <c r="FK1" s="32"/>
      <c r="FL1" s="32"/>
      <c r="FM1" s="32"/>
      <c r="FN1" s="31">
        <f t="shared" ref="FN1" si="20">MONTH(FJ4)</f>
        <v>3</v>
      </c>
      <c r="FQ1" s="32"/>
      <c r="FR1" s="32"/>
      <c r="FS1" s="32"/>
      <c r="FT1" s="32"/>
      <c r="FU1" s="31">
        <f t="shared" ref="FU1" si="21">MONTH(FQ4)</f>
        <v>3</v>
      </c>
      <c r="FX1" s="32"/>
      <c r="FY1" s="32"/>
      <c r="FZ1" s="32"/>
      <c r="GA1" s="32"/>
      <c r="GB1" s="31">
        <f t="shared" ref="GB1" si="22">MONTH(FX4)</f>
        <v>3</v>
      </c>
      <c r="GE1" s="32"/>
      <c r="GF1" s="32"/>
      <c r="GG1" s="32"/>
      <c r="GH1" s="32"/>
      <c r="GI1" s="31">
        <f t="shared" ref="GI1" si="23">MONTH(GE4)</f>
        <v>3</v>
      </c>
      <c r="GL1" s="32"/>
      <c r="GM1" s="32"/>
      <c r="GN1" s="32"/>
      <c r="GO1" s="32"/>
      <c r="GP1" s="31">
        <f t="shared" ref="GP1" si="24">MONTH(GL4)</f>
        <v>3</v>
      </c>
      <c r="GS1" s="32"/>
      <c r="GT1" s="32"/>
      <c r="GU1" s="32"/>
      <c r="GV1" s="32"/>
      <c r="GW1" s="31">
        <f t="shared" ref="GW1" si="25">MONTH(GS4)</f>
        <v>3</v>
      </c>
      <c r="GZ1" s="32"/>
      <c r="HA1" s="32"/>
      <c r="HB1" s="32"/>
      <c r="HC1" s="32"/>
      <c r="HD1" s="31">
        <f t="shared" ref="HD1" si="26">MONTH(GZ4)</f>
        <v>3</v>
      </c>
      <c r="HG1" s="32"/>
      <c r="HH1" s="32"/>
      <c r="HI1" s="32"/>
      <c r="HJ1" s="32"/>
      <c r="HK1" s="31">
        <f t="shared" ref="HK1" si="27">MONTH(HG4)</f>
        <v>3</v>
      </c>
    </row>
    <row r="2" spans="1:232" ht="15.75" hidden="1" thickBot="1">
      <c r="K2" s="6">
        <f>MONTH(E4)</f>
        <v>3</v>
      </c>
      <c r="L2" s="5"/>
      <c r="M2" s="5"/>
      <c r="N2" s="5"/>
      <c r="O2" s="5"/>
      <c r="P2" s="5"/>
      <c r="Q2" s="6"/>
      <c r="R2" s="6">
        <f t="shared" ref="R2" si="28">MONTH(L4)</f>
        <v>3</v>
      </c>
      <c r="S2" s="5"/>
      <c r="T2" s="5"/>
      <c r="U2" s="5"/>
      <c r="V2" s="5"/>
      <c r="W2" s="5"/>
      <c r="Y2" s="6">
        <f t="shared" ref="Y2" si="29">MONTH(S4)</f>
        <v>3</v>
      </c>
      <c r="Z2" s="5"/>
      <c r="AA2" s="5"/>
      <c r="AB2" s="5"/>
      <c r="AC2" s="5"/>
      <c r="AD2" s="5"/>
      <c r="AF2" s="6">
        <f t="shared" ref="AF2" si="30">MONTH(Z4)</f>
        <v>3</v>
      </c>
      <c r="AG2" s="5"/>
      <c r="AH2" s="5"/>
      <c r="AI2" s="5"/>
      <c r="AJ2" s="5"/>
      <c r="AK2" s="5"/>
      <c r="AM2" s="6">
        <f t="shared" ref="AM2" si="31">MONTH(AG4)</f>
        <v>3</v>
      </c>
      <c r="AN2" s="5"/>
      <c r="AO2" s="5"/>
      <c r="AP2" s="5"/>
      <c r="AQ2" s="5"/>
      <c r="AR2" s="5"/>
      <c r="AT2" s="6">
        <f t="shared" ref="AT2" si="32">MONTH(AN4)</f>
        <v>3</v>
      </c>
      <c r="AU2" s="5"/>
      <c r="AV2" s="5"/>
      <c r="AW2" s="5"/>
      <c r="AX2" s="5"/>
      <c r="AY2" s="5"/>
      <c r="BA2" s="6">
        <f t="shared" ref="BA2" si="33">MONTH(AU4)</f>
        <v>3</v>
      </c>
      <c r="BB2" s="5"/>
      <c r="BC2" s="5"/>
      <c r="BD2" s="5"/>
      <c r="BE2" s="5"/>
      <c r="BF2" s="5"/>
      <c r="BH2" s="6">
        <f t="shared" ref="BH2" si="34">MONTH(BB4)</f>
        <v>3</v>
      </c>
      <c r="BI2" s="5"/>
      <c r="BJ2" s="5"/>
      <c r="BK2" s="5"/>
      <c r="BL2" s="5"/>
      <c r="BM2" s="5"/>
      <c r="BO2" s="6">
        <f t="shared" ref="BO2" si="35">MONTH(BI4)</f>
        <v>3</v>
      </c>
      <c r="BP2" s="5"/>
      <c r="BQ2" s="5"/>
      <c r="BR2" s="5"/>
      <c r="BS2" s="5"/>
      <c r="BT2" s="5"/>
      <c r="BV2" s="6">
        <f t="shared" ref="BV2" si="36">MONTH(BP4)</f>
        <v>3</v>
      </c>
      <c r="BW2" s="5"/>
      <c r="BX2" s="5"/>
      <c r="BY2" s="5"/>
      <c r="BZ2" s="5"/>
      <c r="CA2" s="5"/>
      <c r="CC2" s="6">
        <f t="shared" ref="CC2" si="37">MONTH(BW4)</f>
        <v>3</v>
      </c>
      <c r="CD2" s="5"/>
      <c r="CE2" s="5"/>
      <c r="CF2" s="5"/>
      <c r="CG2" s="5"/>
      <c r="CH2" s="5"/>
      <c r="CJ2" s="6">
        <f t="shared" ref="CJ2" si="38">MONTH(CD4)</f>
        <v>3</v>
      </c>
      <c r="CK2" s="5"/>
      <c r="CL2" s="5"/>
      <c r="CM2" s="5"/>
      <c r="CN2" s="5"/>
      <c r="CO2" s="5"/>
      <c r="CQ2" s="6">
        <f t="shared" ref="CQ2" si="39">MONTH(CK4)</f>
        <v>3</v>
      </c>
      <c r="CR2" s="5"/>
      <c r="CS2" s="5"/>
      <c r="CT2" s="5"/>
      <c r="CU2" s="5"/>
      <c r="CV2" s="5"/>
      <c r="CX2" s="6">
        <f t="shared" ref="CX2" si="40">MONTH(CR4)</f>
        <v>3</v>
      </c>
      <c r="CY2" s="5"/>
      <c r="CZ2" s="5"/>
      <c r="DA2" s="5"/>
      <c r="DB2" s="5"/>
      <c r="DC2" s="5"/>
      <c r="DE2" s="6">
        <f t="shared" ref="DE2" si="41">MONTH(CY4)</f>
        <v>3</v>
      </c>
      <c r="DF2" s="5"/>
      <c r="DG2" s="5"/>
      <c r="DH2" s="5"/>
      <c r="DI2" s="5"/>
      <c r="DJ2" s="5"/>
      <c r="DL2" s="6">
        <f t="shared" ref="DL2" si="42">MONTH(DF4)</f>
        <v>3</v>
      </c>
      <c r="DM2" s="5"/>
      <c r="DN2" s="5"/>
      <c r="DO2" s="5"/>
      <c r="DP2" s="5"/>
      <c r="DQ2" s="5"/>
      <c r="DS2" s="6">
        <f t="shared" ref="DS2" si="43">MONTH(DM4)</f>
        <v>3</v>
      </c>
      <c r="DT2" s="5"/>
      <c r="DU2" s="5"/>
      <c r="DV2" s="5"/>
      <c r="DW2" s="5"/>
      <c r="DX2" s="5"/>
      <c r="DZ2" s="6">
        <f t="shared" ref="DZ2" si="44">MONTH(DT4)</f>
        <v>3</v>
      </c>
      <c r="EA2" s="5"/>
      <c r="EB2" s="5"/>
      <c r="EC2" s="5"/>
      <c r="ED2" s="5"/>
      <c r="EE2" s="5"/>
      <c r="EG2" s="6">
        <f t="shared" ref="EG2" si="45">MONTH(EA4)</f>
        <v>3</v>
      </c>
      <c r="EH2" s="5"/>
      <c r="EI2" s="5"/>
      <c r="EJ2" s="5"/>
      <c r="EK2" s="5"/>
      <c r="EL2" s="5"/>
      <c r="EN2" s="6">
        <f t="shared" ref="EN2" si="46">MONTH(EH4)</f>
        <v>3</v>
      </c>
      <c r="EO2" s="5"/>
      <c r="EP2" s="5"/>
      <c r="EQ2" s="5"/>
      <c r="ER2" s="5"/>
      <c r="ES2" s="5"/>
      <c r="EU2" s="6">
        <f t="shared" ref="EU2" si="47">MONTH(EO4)</f>
        <v>3</v>
      </c>
      <c r="EV2" s="5"/>
      <c r="EW2" s="5"/>
      <c r="EX2" s="5"/>
      <c r="EY2" s="5"/>
      <c r="EZ2" s="5"/>
      <c r="FB2" s="6">
        <f t="shared" ref="FB2" si="48">MONTH(EV4)</f>
        <v>3</v>
      </c>
      <c r="FC2" s="5"/>
      <c r="FD2" s="5"/>
      <c r="FE2" s="5"/>
      <c r="FF2" s="5"/>
      <c r="FG2" s="5"/>
      <c r="FI2" s="6">
        <f t="shared" ref="FI2" si="49">MONTH(FC4)</f>
        <v>3</v>
      </c>
      <c r="FJ2" s="5"/>
      <c r="FK2" s="5"/>
      <c r="FL2" s="5"/>
      <c r="FM2" s="5"/>
      <c r="FN2" s="5"/>
      <c r="FP2" s="6">
        <f t="shared" ref="FP2" si="50">MONTH(FJ4)</f>
        <v>3</v>
      </c>
      <c r="FQ2" s="5"/>
      <c r="FR2" s="5"/>
      <c r="FS2" s="5"/>
      <c r="FT2" s="5"/>
      <c r="FU2" s="5"/>
      <c r="FW2" s="6">
        <f t="shared" ref="FW2" si="51">MONTH(FQ4)</f>
        <v>3</v>
      </c>
      <c r="FX2" s="5"/>
      <c r="FY2" s="5"/>
      <c r="FZ2" s="5"/>
      <c r="GA2" s="5"/>
      <c r="GB2" s="5"/>
      <c r="GD2" s="6">
        <f t="shared" ref="GD2" si="52">MONTH(FX4)</f>
        <v>3</v>
      </c>
      <c r="GE2" s="5"/>
      <c r="GF2" s="5"/>
      <c r="GG2" s="5"/>
      <c r="GH2" s="5"/>
      <c r="GI2" s="5"/>
      <c r="GK2" s="6">
        <f t="shared" ref="GK2" si="53">MONTH(GE4)</f>
        <v>3</v>
      </c>
      <c r="GL2" s="5"/>
      <c r="GM2" s="5"/>
      <c r="GN2" s="5"/>
      <c r="GO2" s="5"/>
      <c r="GP2" s="5"/>
      <c r="GR2" s="6">
        <f t="shared" ref="GR2" si="54">MONTH(GL4)</f>
        <v>3</v>
      </c>
      <c r="GS2" s="5"/>
      <c r="GT2" s="5"/>
      <c r="GU2" s="5"/>
      <c r="GV2" s="5"/>
      <c r="GW2" s="5"/>
      <c r="GY2" s="6">
        <f t="shared" ref="GY2" si="55">MONTH(GS4)</f>
        <v>3</v>
      </c>
      <c r="GZ2" s="5"/>
      <c r="HA2" s="5"/>
      <c r="HB2" s="5"/>
      <c r="HC2" s="5"/>
      <c r="HD2" s="5"/>
      <c r="HF2" s="6">
        <f t="shared" ref="HF2" si="56">MONTH(GZ4)</f>
        <v>3</v>
      </c>
      <c r="HG2" s="5"/>
      <c r="HH2" s="5"/>
      <c r="HI2" s="5"/>
      <c r="HJ2" s="5"/>
      <c r="HK2" s="5"/>
      <c r="HM2" s="6">
        <f>MONTH(HG4)</f>
        <v>3</v>
      </c>
    </row>
    <row r="3" spans="1:232" ht="15.75">
      <c r="B3" s="104">
        <f>AN</f>
        <v>2013</v>
      </c>
      <c r="C3" s="105"/>
      <c r="D3" s="105"/>
      <c r="E3" s="85">
        <f>DATE(AN,3,1)</f>
        <v>41334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5"/>
      <c r="HM3" s="85"/>
    </row>
    <row r="4" spans="1:232" s="31" customFormat="1" ht="19.5" thickBot="1">
      <c r="A4" s="30"/>
      <c r="B4" s="106"/>
      <c r="C4" s="107"/>
      <c r="D4" s="108"/>
      <c r="E4" s="95">
        <f>E3</f>
        <v>41334</v>
      </c>
      <c r="F4" s="96"/>
      <c r="G4" s="96"/>
      <c r="H4" s="96"/>
      <c r="I4" s="96"/>
      <c r="J4" s="96"/>
      <c r="K4" s="97"/>
      <c r="L4" s="95">
        <f>E4+1</f>
        <v>41335</v>
      </c>
      <c r="M4" s="96"/>
      <c r="N4" s="96"/>
      <c r="O4" s="96"/>
      <c r="P4" s="96"/>
      <c r="Q4" s="96"/>
      <c r="R4" s="97"/>
      <c r="S4" s="95">
        <f t="shared" ref="S4" si="57">L4+1</f>
        <v>41336</v>
      </c>
      <c r="T4" s="96"/>
      <c r="U4" s="96"/>
      <c r="V4" s="96"/>
      <c r="W4" s="96"/>
      <c r="X4" s="96"/>
      <c r="Y4" s="97"/>
      <c r="Z4" s="95">
        <f t="shared" ref="Z4" si="58">S4+1</f>
        <v>41337</v>
      </c>
      <c r="AA4" s="96"/>
      <c r="AB4" s="96"/>
      <c r="AC4" s="96"/>
      <c r="AD4" s="96"/>
      <c r="AE4" s="96"/>
      <c r="AF4" s="97"/>
      <c r="AG4" s="95">
        <f t="shared" ref="AG4" si="59">Z4+1</f>
        <v>41338</v>
      </c>
      <c r="AH4" s="96"/>
      <c r="AI4" s="96"/>
      <c r="AJ4" s="96"/>
      <c r="AK4" s="96"/>
      <c r="AL4" s="96"/>
      <c r="AM4" s="97"/>
      <c r="AN4" s="95">
        <f t="shared" ref="AN4" si="60">AG4+1</f>
        <v>41339</v>
      </c>
      <c r="AO4" s="96"/>
      <c r="AP4" s="96"/>
      <c r="AQ4" s="96"/>
      <c r="AR4" s="96"/>
      <c r="AS4" s="96"/>
      <c r="AT4" s="97"/>
      <c r="AU4" s="95">
        <f t="shared" ref="AU4" si="61">AN4+1</f>
        <v>41340</v>
      </c>
      <c r="AV4" s="96"/>
      <c r="AW4" s="96"/>
      <c r="AX4" s="96"/>
      <c r="AY4" s="96"/>
      <c r="AZ4" s="96"/>
      <c r="BA4" s="97"/>
      <c r="BB4" s="95">
        <f t="shared" ref="BB4" si="62">AU4+1</f>
        <v>41341</v>
      </c>
      <c r="BC4" s="96"/>
      <c r="BD4" s="96"/>
      <c r="BE4" s="96"/>
      <c r="BF4" s="96"/>
      <c r="BG4" s="96"/>
      <c r="BH4" s="97"/>
      <c r="BI4" s="95">
        <f t="shared" ref="BI4" si="63">BB4+1</f>
        <v>41342</v>
      </c>
      <c r="BJ4" s="96"/>
      <c r="BK4" s="96"/>
      <c r="BL4" s="96"/>
      <c r="BM4" s="96"/>
      <c r="BN4" s="96"/>
      <c r="BO4" s="97"/>
      <c r="BP4" s="95">
        <f t="shared" ref="BP4" si="64">BI4+1</f>
        <v>41343</v>
      </c>
      <c r="BQ4" s="96"/>
      <c r="BR4" s="96"/>
      <c r="BS4" s="96"/>
      <c r="BT4" s="96"/>
      <c r="BU4" s="96"/>
      <c r="BV4" s="97"/>
      <c r="BW4" s="95">
        <f t="shared" ref="BW4" si="65">BP4+1</f>
        <v>41344</v>
      </c>
      <c r="BX4" s="96"/>
      <c r="BY4" s="96"/>
      <c r="BZ4" s="96"/>
      <c r="CA4" s="96"/>
      <c r="CB4" s="96"/>
      <c r="CC4" s="97"/>
      <c r="CD4" s="95">
        <f t="shared" ref="CD4" si="66">BW4+1</f>
        <v>41345</v>
      </c>
      <c r="CE4" s="96"/>
      <c r="CF4" s="96"/>
      <c r="CG4" s="96"/>
      <c r="CH4" s="96"/>
      <c r="CI4" s="96"/>
      <c r="CJ4" s="97"/>
      <c r="CK4" s="95">
        <f t="shared" ref="CK4" si="67">CD4+1</f>
        <v>41346</v>
      </c>
      <c r="CL4" s="96"/>
      <c r="CM4" s="96"/>
      <c r="CN4" s="96"/>
      <c r="CO4" s="96"/>
      <c r="CP4" s="96"/>
      <c r="CQ4" s="97"/>
      <c r="CR4" s="95">
        <f t="shared" ref="CR4" si="68">CK4+1</f>
        <v>41347</v>
      </c>
      <c r="CS4" s="96"/>
      <c r="CT4" s="96"/>
      <c r="CU4" s="96"/>
      <c r="CV4" s="96"/>
      <c r="CW4" s="96"/>
      <c r="CX4" s="97"/>
      <c r="CY4" s="95">
        <f t="shared" ref="CY4" si="69">CR4+1</f>
        <v>41348</v>
      </c>
      <c r="CZ4" s="96"/>
      <c r="DA4" s="96"/>
      <c r="DB4" s="96"/>
      <c r="DC4" s="96"/>
      <c r="DD4" s="96"/>
      <c r="DE4" s="97"/>
      <c r="DF4" s="95">
        <f t="shared" ref="DF4" si="70">CY4+1</f>
        <v>41349</v>
      </c>
      <c r="DG4" s="96"/>
      <c r="DH4" s="96"/>
      <c r="DI4" s="96"/>
      <c r="DJ4" s="96"/>
      <c r="DK4" s="96"/>
      <c r="DL4" s="97"/>
      <c r="DM4" s="95">
        <f t="shared" ref="DM4" si="71">DF4+1</f>
        <v>41350</v>
      </c>
      <c r="DN4" s="96"/>
      <c r="DO4" s="96"/>
      <c r="DP4" s="96"/>
      <c r="DQ4" s="96"/>
      <c r="DR4" s="96"/>
      <c r="DS4" s="97"/>
      <c r="DT4" s="95">
        <f t="shared" ref="DT4" si="72">DM4+1</f>
        <v>41351</v>
      </c>
      <c r="DU4" s="96"/>
      <c r="DV4" s="96"/>
      <c r="DW4" s="96"/>
      <c r="DX4" s="96"/>
      <c r="DY4" s="96"/>
      <c r="DZ4" s="97"/>
      <c r="EA4" s="95">
        <f>DT4+1</f>
        <v>41352</v>
      </c>
      <c r="EB4" s="96"/>
      <c r="EC4" s="96"/>
      <c r="ED4" s="96"/>
      <c r="EE4" s="96"/>
      <c r="EF4" s="96"/>
      <c r="EG4" s="97"/>
      <c r="EH4" s="95">
        <f t="shared" ref="EH4" si="73">EA4+1</f>
        <v>41353</v>
      </c>
      <c r="EI4" s="96"/>
      <c r="EJ4" s="96"/>
      <c r="EK4" s="96"/>
      <c r="EL4" s="96"/>
      <c r="EM4" s="96"/>
      <c r="EN4" s="97"/>
      <c r="EO4" s="95">
        <f t="shared" ref="EO4" si="74">EH4+1</f>
        <v>41354</v>
      </c>
      <c r="EP4" s="96"/>
      <c r="EQ4" s="96"/>
      <c r="ER4" s="96"/>
      <c r="ES4" s="96"/>
      <c r="ET4" s="96"/>
      <c r="EU4" s="97"/>
      <c r="EV4" s="95">
        <f t="shared" ref="EV4" si="75">EO4+1</f>
        <v>41355</v>
      </c>
      <c r="EW4" s="96"/>
      <c r="EX4" s="96"/>
      <c r="EY4" s="96"/>
      <c r="EZ4" s="96"/>
      <c r="FA4" s="96"/>
      <c r="FB4" s="97"/>
      <c r="FC4" s="95">
        <f t="shared" ref="FC4" si="76">EV4+1</f>
        <v>41356</v>
      </c>
      <c r="FD4" s="96"/>
      <c r="FE4" s="96"/>
      <c r="FF4" s="96"/>
      <c r="FG4" s="96"/>
      <c r="FH4" s="96"/>
      <c r="FI4" s="97"/>
      <c r="FJ4" s="95">
        <f t="shared" ref="FJ4" si="77">FC4+1</f>
        <v>41357</v>
      </c>
      <c r="FK4" s="96"/>
      <c r="FL4" s="96"/>
      <c r="FM4" s="96"/>
      <c r="FN4" s="96"/>
      <c r="FO4" s="96"/>
      <c r="FP4" s="97"/>
      <c r="FQ4" s="95">
        <f t="shared" ref="FQ4" si="78">FJ4+1</f>
        <v>41358</v>
      </c>
      <c r="FR4" s="96"/>
      <c r="FS4" s="96"/>
      <c r="FT4" s="96"/>
      <c r="FU4" s="96"/>
      <c r="FV4" s="96"/>
      <c r="FW4" s="97"/>
      <c r="FX4" s="95">
        <f t="shared" ref="FX4" si="79">FQ4+1</f>
        <v>41359</v>
      </c>
      <c r="FY4" s="96"/>
      <c r="FZ4" s="96"/>
      <c r="GA4" s="96"/>
      <c r="GB4" s="96"/>
      <c r="GC4" s="96"/>
      <c r="GD4" s="97"/>
      <c r="GE4" s="95">
        <f t="shared" ref="GE4" si="80">FX4+1</f>
        <v>41360</v>
      </c>
      <c r="GF4" s="96"/>
      <c r="GG4" s="96"/>
      <c r="GH4" s="96"/>
      <c r="GI4" s="96"/>
      <c r="GJ4" s="96"/>
      <c r="GK4" s="97"/>
      <c r="GL4" s="95">
        <f t="shared" ref="GL4" si="81">GE4+1</f>
        <v>41361</v>
      </c>
      <c r="GM4" s="96"/>
      <c r="GN4" s="96"/>
      <c r="GO4" s="96"/>
      <c r="GP4" s="96"/>
      <c r="GQ4" s="96"/>
      <c r="GR4" s="97"/>
      <c r="GS4" s="95">
        <f t="shared" ref="GS4" si="82">GL4+1</f>
        <v>41362</v>
      </c>
      <c r="GT4" s="96"/>
      <c r="GU4" s="96"/>
      <c r="GV4" s="96"/>
      <c r="GW4" s="96"/>
      <c r="GX4" s="96"/>
      <c r="GY4" s="97"/>
      <c r="GZ4" s="95">
        <f t="shared" ref="GZ4" si="83">GS4+1</f>
        <v>41363</v>
      </c>
      <c r="HA4" s="96"/>
      <c r="HB4" s="96"/>
      <c r="HC4" s="96"/>
      <c r="HD4" s="96"/>
      <c r="HE4" s="96"/>
      <c r="HF4" s="97"/>
      <c r="HG4" s="95">
        <f t="shared" ref="HG4" si="84">GZ4+1</f>
        <v>41364</v>
      </c>
      <c r="HH4" s="96"/>
      <c r="HI4" s="96"/>
      <c r="HJ4" s="96"/>
      <c r="HK4" s="96"/>
      <c r="HL4" s="96"/>
      <c r="HM4" s="97"/>
      <c r="HN4" s="111" t="s">
        <v>24</v>
      </c>
      <c r="HO4" s="111"/>
      <c r="HP4" s="111"/>
      <c r="HQ4" s="111"/>
      <c r="HR4" s="111"/>
      <c r="HS4" s="111"/>
      <c r="HT4" s="111"/>
      <c r="HU4" s="111"/>
      <c r="HV4" s="111"/>
      <c r="HW4" s="111"/>
      <c r="HX4" s="111"/>
    </row>
    <row r="5" spans="1:232" ht="18.75">
      <c r="A5" s="14"/>
      <c r="B5" s="98" t="s">
        <v>26</v>
      </c>
      <c r="C5" s="99"/>
      <c r="D5" s="100"/>
      <c r="E5" s="86" t="s">
        <v>21</v>
      </c>
      <c r="F5" s="87"/>
      <c r="G5" s="88" t="s">
        <v>22</v>
      </c>
      <c r="H5" s="88"/>
      <c r="I5" s="89" t="s">
        <v>23</v>
      </c>
      <c r="J5" s="91" t="s">
        <v>35</v>
      </c>
      <c r="K5" s="93" t="s">
        <v>25</v>
      </c>
      <c r="L5" s="86" t="s">
        <v>21</v>
      </c>
      <c r="M5" s="87"/>
      <c r="N5" s="88" t="s">
        <v>22</v>
      </c>
      <c r="O5" s="88"/>
      <c r="P5" s="89" t="s">
        <v>23</v>
      </c>
      <c r="Q5" s="91" t="s">
        <v>35</v>
      </c>
      <c r="R5" s="93" t="s">
        <v>25</v>
      </c>
      <c r="S5" s="86" t="s">
        <v>21</v>
      </c>
      <c r="T5" s="87"/>
      <c r="U5" s="88" t="s">
        <v>22</v>
      </c>
      <c r="V5" s="88"/>
      <c r="W5" s="89" t="s">
        <v>23</v>
      </c>
      <c r="X5" s="91" t="s">
        <v>35</v>
      </c>
      <c r="Y5" s="93" t="s">
        <v>25</v>
      </c>
      <c r="Z5" s="86" t="s">
        <v>21</v>
      </c>
      <c r="AA5" s="87"/>
      <c r="AB5" s="88" t="s">
        <v>22</v>
      </c>
      <c r="AC5" s="88"/>
      <c r="AD5" s="89" t="s">
        <v>23</v>
      </c>
      <c r="AE5" s="91" t="s">
        <v>35</v>
      </c>
      <c r="AF5" s="93" t="s">
        <v>25</v>
      </c>
      <c r="AG5" s="86" t="s">
        <v>21</v>
      </c>
      <c r="AH5" s="87"/>
      <c r="AI5" s="88" t="s">
        <v>22</v>
      </c>
      <c r="AJ5" s="88"/>
      <c r="AK5" s="89" t="s">
        <v>23</v>
      </c>
      <c r="AL5" s="91" t="s">
        <v>35</v>
      </c>
      <c r="AM5" s="93" t="s">
        <v>25</v>
      </c>
      <c r="AN5" s="86" t="s">
        <v>21</v>
      </c>
      <c r="AO5" s="87"/>
      <c r="AP5" s="88" t="s">
        <v>22</v>
      </c>
      <c r="AQ5" s="88"/>
      <c r="AR5" s="89" t="s">
        <v>23</v>
      </c>
      <c r="AS5" s="91" t="s">
        <v>35</v>
      </c>
      <c r="AT5" s="93" t="s">
        <v>25</v>
      </c>
      <c r="AU5" s="86" t="s">
        <v>21</v>
      </c>
      <c r="AV5" s="87"/>
      <c r="AW5" s="88" t="s">
        <v>22</v>
      </c>
      <c r="AX5" s="88"/>
      <c r="AY5" s="89" t="s">
        <v>23</v>
      </c>
      <c r="AZ5" s="91" t="s">
        <v>35</v>
      </c>
      <c r="BA5" s="93" t="s">
        <v>25</v>
      </c>
      <c r="BB5" s="86" t="s">
        <v>21</v>
      </c>
      <c r="BC5" s="87"/>
      <c r="BD5" s="88" t="s">
        <v>22</v>
      </c>
      <c r="BE5" s="88"/>
      <c r="BF5" s="89" t="s">
        <v>23</v>
      </c>
      <c r="BG5" s="91" t="s">
        <v>35</v>
      </c>
      <c r="BH5" s="93" t="s">
        <v>25</v>
      </c>
      <c r="BI5" s="86" t="s">
        <v>21</v>
      </c>
      <c r="BJ5" s="87"/>
      <c r="BK5" s="88" t="s">
        <v>22</v>
      </c>
      <c r="BL5" s="88"/>
      <c r="BM5" s="89" t="s">
        <v>23</v>
      </c>
      <c r="BN5" s="91" t="s">
        <v>35</v>
      </c>
      <c r="BO5" s="93" t="s">
        <v>25</v>
      </c>
      <c r="BP5" s="86" t="s">
        <v>21</v>
      </c>
      <c r="BQ5" s="87"/>
      <c r="BR5" s="88" t="s">
        <v>22</v>
      </c>
      <c r="BS5" s="88"/>
      <c r="BT5" s="89" t="s">
        <v>23</v>
      </c>
      <c r="BU5" s="91" t="s">
        <v>35</v>
      </c>
      <c r="BV5" s="93" t="s">
        <v>25</v>
      </c>
      <c r="BW5" s="86" t="s">
        <v>21</v>
      </c>
      <c r="BX5" s="87"/>
      <c r="BY5" s="88" t="s">
        <v>22</v>
      </c>
      <c r="BZ5" s="88"/>
      <c r="CA5" s="89" t="s">
        <v>23</v>
      </c>
      <c r="CB5" s="91" t="s">
        <v>35</v>
      </c>
      <c r="CC5" s="93" t="s">
        <v>25</v>
      </c>
      <c r="CD5" s="86" t="s">
        <v>21</v>
      </c>
      <c r="CE5" s="87"/>
      <c r="CF5" s="88" t="s">
        <v>22</v>
      </c>
      <c r="CG5" s="88"/>
      <c r="CH5" s="89" t="s">
        <v>23</v>
      </c>
      <c r="CI5" s="91" t="s">
        <v>35</v>
      </c>
      <c r="CJ5" s="93" t="s">
        <v>25</v>
      </c>
      <c r="CK5" s="86" t="s">
        <v>21</v>
      </c>
      <c r="CL5" s="87"/>
      <c r="CM5" s="88" t="s">
        <v>22</v>
      </c>
      <c r="CN5" s="88"/>
      <c r="CO5" s="89" t="s">
        <v>23</v>
      </c>
      <c r="CP5" s="91" t="s">
        <v>35</v>
      </c>
      <c r="CQ5" s="93" t="s">
        <v>25</v>
      </c>
      <c r="CR5" s="86" t="s">
        <v>21</v>
      </c>
      <c r="CS5" s="87"/>
      <c r="CT5" s="88" t="s">
        <v>22</v>
      </c>
      <c r="CU5" s="88"/>
      <c r="CV5" s="89" t="s">
        <v>23</v>
      </c>
      <c r="CW5" s="91" t="s">
        <v>35</v>
      </c>
      <c r="CX5" s="93" t="s">
        <v>25</v>
      </c>
      <c r="CY5" s="86" t="s">
        <v>21</v>
      </c>
      <c r="CZ5" s="87"/>
      <c r="DA5" s="88" t="s">
        <v>22</v>
      </c>
      <c r="DB5" s="88"/>
      <c r="DC5" s="89" t="s">
        <v>23</v>
      </c>
      <c r="DD5" s="91" t="s">
        <v>35</v>
      </c>
      <c r="DE5" s="93" t="s">
        <v>25</v>
      </c>
      <c r="DF5" s="86" t="s">
        <v>21</v>
      </c>
      <c r="DG5" s="87"/>
      <c r="DH5" s="88" t="s">
        <v>22</v>
      </c>
      <c r="DI5" s="88"/>
      <c r="DJ5" s="89" t="s">
        <v>23</v>
      </c>
      <c r="DK5" s="91" t="s">
        <v>35</v>
      </c>
      <c r="DL5" s="93" t="s">
        <v>25</v>
      </c>
      <c r="DM5" s="86" t="s">
        <v>21</v>
      </c>
      <c r="DN5" s="87"/>
      <c r="DO5" s="88" t="s">
        <v>22</v>
      </c>
      <c r="DP5" s="88"/>
      <c r="DQ5" s="89" t="s">
        <v>23</v>
      </c>
      <c r="DR5" s="91" t="s">
        <v>35</v>
      </c>
      <c r="DS5" s="93" t="s">
        <v>25</v>
      </c>
      <c r="DT5" s="86" t="s">
        <v>21</v>
      </c>
      <c r="DU5" s="87"/>
      <c r="DV5" s="88" t="s">
        <v>22</v>
      </c>
      <c r="DW5" s="88"/>
      <c r="DX5" s="89" t="s">
        <v>23</v>
      </c>
      <c r="DY5" s="91" t="s">
        <v>35</v>
      </c>
      <c r="DZ5" s="93" t="s">
        <v>25</v>
      </c>
      <c r="EA5" s="86" t="s">
        <v>21</v>
      </c>
      <c r="EB5" s="87"/>
      <c r="EC5" s="88" t="s">
        <v>22</v>
      </c>
      <c r="ED5" s="88"/>
      <c r="EE5" s="89" t="s">
        <v>23</v>
      </c>
      <c r="EF5" s="91" t="s">
        <v>35</v>
      </c>
      <c r="EG5" s="93" t="s">
        <v>25</v>
      </c>
      <c r="EH5" s="86" t="s">
        <v>21</v>
      </c>
      <c r="EI5" s="87"/>
      <c r="EJ5" s="88" t="s">
        <v>22</v>
      </c>
      <c r="EK5" s="88"/>
      <c r="EL5" s="89" t="s">
        <v>23</v>
      </c>
      <c r="EM5" s="91" t="s">
        <v>35</v>
      </c>
      <c r="EN5" s="93" t="s">
        <v>25</v>
      </c>
      <c r="EO5" s="86" t="s">
        <v>21</v>
      </c>
      <c r="EP5" s="87"/>
      <c r="EQ5" s="88" t="s">
        <v>22</v>
      </c>
      <c r="ER5" s="88"/>
      <c r="ES5" s="89" t="s">
        <v>23</v>
      </c>
      <c r="ET5" s="91" t="s">
        <v>35</v>
      </c>
      <c r="EU5" s="93" t="s">
        <v>25</v>
      </c>
      <c r="EV5" s="86" t="s">
        <v>21</v>
      </c>
      <c r="EW5" s="87"/>
      <c r="EX5" s="88" t="s">
        <v>22</v>
      </c>
      <c r="EY5" s="88"/>
      <c r="EZ5" s="89" t="s">
        <v>23</v>
      </c>
      <c r="FA5" s="91" t="s">
        <v>35</v>
      </c>
      <c r="FB5" s="93" t="s">
        <v>25</v>
      </c>
      <c r="FC5" s="86" t="s">
        <v>21</v>
      </c>
      <c r="FD5" s="87"/>
      <c r="FE5" s="88" t="s">
        <v>22</v>
      </c>
      <c r="FF5" s="88"/>
      <c r="FG5" s="89" t="s">
        <v>23</v>
      </c>
      <c r="FH5" s="91" t="s">
        <v>35</v>
      </c>
      <c r="FI5" s="93" t="s">
        <v>25</v>
      </c>
      <c r="FJ5" s="86" t="s">
        <v>21</v>
      </c>
      <c r="FK5" s="87"/>
      <c r="FL5" s="88" t="s">
        <v>22</v>
      </c>
      <c r="FM5" s="88"/>
      <c r="FN5" s="89" t="s">
        <v>23</v>
      </c>
      <c r="FO5" s="91" t="s">
        <v>35</v>
      </c>
      <c r="FP5" s="93" t="s">
        <v>25</v>
      </c>
      <c r="FQ5" s="86" t="s">
        <v>21</v>
      </c>
      <c r="FR5" s="87"/>
      <c r="FS5" s="88" t="s">
        <v>22</v>
      </c>
      <c r="FT5" s="88"/>
      <c r="FU5" s="89" t="s">
        <v>23</v>
      </c>
      <c r="FV5" s="91" t="s">
        <v>35</v>
      </c>
      <c r="FW5" s="93" t="s">
        <v>25</v>
      </c>
      <c r="FX5" s="86" t="s">
        <v>21</v>
      </c>
      <c r="FY5" s="87"/>
      <c r="FZ5" s="88" t="s">
        <v>22</v>
      </c>
      <c r="GA5" s="88"/>
      <c r="GB5" s="89" t="s">
        <v>23</v>
      </c>
      <c r="GC5" s="91" t="s">
        <v>35</v>
      </c>
      <c r="GD5" s="93" t="s">
        <v>25</v>
      </c>
      <c r="GE5" s="86" t="s">
        <v>21</v>
      </c>
      <c r="GF5" s="87"/>
      <c r="GG5" s="88" t="s">
        <v>22</v>
      </c>
      <c r="GH5" s="88"/>
      <c r="GI5" s="89" t="s">
        <v>23</v>
      </c>
      <c r="GJ5" s="91" t="s">
        <v>35</v>
      </c>
      <c r="GK5" s="93" t="s">
        <v>25</v>
      </c>
      <c r="GL5" s="86" t="s">
        <v>21</v>
      </c>
      <c r="GM5" s="87"/>
      <c r="GN5" s="88" t="s">
        <v>22</v>
      </c>
      <c r="GO5" s="88"/>
      <c r="GP5" s="89" t="s">
        <v>23</v>
      </c>
      <c r="GQ5" s="91" t="s">
        <v>35</v>
      </c>
      <c r="GR5" s="93" t="s">
        <v>25</v>
      </c>
      <c r="GS5" s="86" t="s">
        <v>21</v>
      </c>
      <c r="GT5" s="87"/>
      <c r="GU5" s="88" t="s">
        <v>22</v>
      </c>
      <c r="GV5" s="88"/>
      <c r="GW5" s="89" t="s">
        <v>23</v>
      </c>
      <c r="GX5" s="91" t="s">
        <v>35</v>
      </c>
      <c r="GY5" s="93" t="s">
        <v>25</v>
      </c>
      <c r="GZ5" s="86" t="s">
        <v>21</v>
      </c>
      <c r="HA5" s="87"/>
      <c r="HB5" s="88" t="s">
        <v>22</v>
      </c>
      <c r="HC5" s="88"/>
      <c r="HD5" s="89" t="s">
        <v>23</v>
      </c>
      <c r="HE5" s="91" t="s">
        <v>35</v>
      </c>
      <c r="HF5" s="93" t="s">
        <v>25</v>
      </c>
      <c r="HG5" s="86" t="s">
        <v>21</v>
      </c>
      <c r="HH5" s="87"/>
      <c r="HI5" s="88" t="s">
        <v>22</v>
      </c>
      <c r="HJ5" s="88"/>
      <c r="HK5" s="89" t="s">
        <v>23</v>
      </c>
      <c r="HL5" s="91" t="s">
        <v>35</v>
      </c>
      <c r="HM5" s="93" t="s">
        <v>25</v>
      </c>
      <c r="HN5" s="27" t="s">
        <v>37</v>
      </c>
      <c r="HO5" s="27" t="s">
        <v>14</v>
      </c>
      <c r="HP5" s="27" t="s">
        <v>15</v>
      </c>
      <c r="HQ5" s="27" t="s">
        <v>16</v>
      </c>
      <c r="HR5" s="27" t="s">
        <v>17</v>
      </c>
      <c r="HS5" s="27" t="s">
        <v>29</v>
      </c>
      <c r="HT5" s="27" t="s">
        <v>32</v>
      </c>
      <c r="HU5" s="27" t="s">
        <v>18</v>
      </c>
      <c r="HV5" s="27" t="s">
        <v>33</v>
      </c>
      <c r="HW5" s="27" t="s">
        <v>19</v>
      </c>
      <c r="HX5" s="27" t="s">
        <v>34</v>
      </c>
    </row>
    <row r="6" spans="1:232" ht="18.75" customHeight="1" thickBot="1">
      <c r="B6" s="101"/>
      <c r="C6" s="102"/>
      <c r="D6" s="103"/>
      <c r="E6" s="10" t="s">
        <v>27</v>
      </c>
      <c r="F6" s="11" t="s">
        <v>28</v>
      </c>
      <c r="G6" s="12" t="s">
        <v>27</v>
      </c>
      <c r="H6" s="11" t="s">
        <v>28</v>
      </c>
      <c r="I6" s="90"/>
      <c r="J6" s="92"/>
      <c r="K6" s="94"/>
      <c r="L6" s="10" t="s">
        <v>27</v>
      </c>
      <c r="M6" s="11" t="s">
        <v>28</v>
      </c>
      <c r="N6" s="12" t="s">
        <v>27</v>
      </c>
      <c r="O6" s="11" t="s">
        <v>28</v>
      </c>
      <c r="P6" s="90"/>
      <c r="Q6" s="92"/>
      <c r="R6" s="94"/>
      <c r="S6" s="10" t="s">
        <v>27</v>
      </c>
      <c r="T6" s="11" t="s">
        <v>28</v>
      </c>
      <c r="U6" s="12" t="s">
        <v>27</v>
      </c>
      <c r="V6" s="11" t="s">
        <v>28</v>
      </c>
      <c r="W6" s="90"/>
      <c r="X6" s="92"/>
      <c r="Y6" s="94"/>
      <c r="Z6" s="10" t="s">
        <v>27</v>
      </c>
      <c r="AA6" s="11" t="s">
        <v>28</v>
      </c>
      <c r="AB6" s="12" t="s">
        <v>27</v>
      </c>
      <c r="AC6" s="11" t="s">
        <v>28</v>
      </c>
      <c r="AD6" s="90"/>
      <c r="AE6" s="92"/>
      <c r="AF6" s="94"/>
      <c r="AG6" s="10" t="s">
        <v>27</v>
      </c>
      <c r="AH6" s="11" t="s">
        <v>28</v>
      </c>
      <c r="AI6" s="12" t="s">
        <v>27</v>
      </c>
      <c r="AJ6" s="11" t="s">
        <v>28</v>
      </c>
      <c r="AK6" s="90"/>
      <c r="AL6" s="92"/>
      <c r="AM6" s="94"/>
      <c r="AN6" s="10" t="s">
        <v>27</v>
      </c>
      <c r="AO6" s="11" t="s">
        <v>28</v>
      </c>
      <c r="AP6" s="12" t="s">
        <v>27</v>
      </c>
      <c r="AQ6" s="11" t="s">
        <v>28</v>
      </c>
      <c r="AR6" s="90"/>
      <c r="AS6" s="92"/>
      <c r="AT6" s="94"/>
      <c r="AU6" s="10" t="s">
        <v>27</v>
      </c>
      <c r="AV6" s="11" t="s">
        <v>28</v>
      </c>
      <c r="AW6" s="12" t="s">
        <v>27</v>
      </c>
      <c r="AX6" s="11" t="s">
        <v>28</v>
      </c>
      <c r="AY6" s="90"/>
      <c r="AZ6" s="92"/>
      <c r="BA6" s="94"/>
      <c r="BB6" s="10" t="s">
        <v>27</v>
      </c>
      <c r="BC6" s="11" t="s">
        <v>28</v>
      </c>
      <c r="BD6" s="12" t="s">
        <v>27</v>
      </c>
      <c r="BE6" s="11" t="s">
        <v>28</v>
      </c>
      <c r="BF6" s="90"/>
      <c r="BG6" s="92"/>
      <c r="BH6" s="94"/>
      <c r="BI6" s="10" t="s">
        <v>27</v>
      </c>
      <c r="BJ6" s="11" t="s">
        <v>28</v>
      </c>
      <c r="BK6" s="12" t="s">
        <v>27</v>
      </c>
      <c r="BL6" s="11" t="s">
        <v>28</v>
      </c>
      <c r="BM6" s="90"/>
      <c r="BN6" s="92"/>
      <c r="BO6" s="94"/>
      <c r="BP6" s="10" t="s">
        <v>27</v>
      </c>
      <c r="BQ6" s="11" t="s">
        <v>28</v>
      </c>
      <c r="BR6" s="12" t="s">
        <v>27</v>
      </c>
      <c r="BS6" s="11" t="s">
        <v>28</v>
      </c>
      <c r="BT6" s="90"/>
      <c r="BU6" s="92"/>
      <c r="BV6" s="94"/>
      <c r="BW6" s="10" t="s">
        <v>27</v>
      </c>
      <c r="BX6" s="11" t="s">
        <v>28</v>
      </c>
      <c r="BY6" s="12" t="s">
        <v>27</v>
      </c>
      <c r="BZ6" s="11" t="s">
        <v>28</v>
      </c>
      <c r="CA6" s="90"/>
      <c r="CB6" s="92"/>
      <c r="CC6" s="94"/>
      <c r="CD6" s="10" t="s">
        <v>27</v>
      </c>
      <c r="CE6" s="11" t="s">
        <v>28</v>
      </c>
      <c r="CF6" s="12" t="s">
        <v>27</v>
      </c>
      <c r="CG6" s="11" t="s">
        <v>28</v>
      </c>
      <c r="CH6" s="90"/>
      <c r="CI6" s="92"/>
      <c r="CJ6" s="94"/>
      <c r="CK6" s="10" t="s">
        <v>27</v>
      </c>
      <c r="CL6" s="11" t="s">
        <v>28</v>
      </c>
      <c r="CM6" s="12" t="s">
        <v>27</v>
      </c>
      <c r="CN6" s="11" t="s">
        <v>28</v>
      </c>
      <c r="CO6" s="90"/>
      <c r="CP6" s="92"/>
      <c r="CQ6" s="94"/>
      <c r="CR6" s="10" t="s">
        <v>27</v>
      </c>
      <c r="CS6" s="11" t="s">
        <v>28</v>
      </c>
      <c r="CT6" s="12" t="s">
        <v>27</v>
      </c>
      <c r="CU6" s="11" t="s">
        <v>28</v>
      </c>
      <c r="CV6" s="90"/>
      <c r="CW6" s="92"/>
      <c r="CX6" s="94"/>
      <c r="CY6" s="10" t="s">
        <v>27</v>
      </c>
      <c r="CZ6" s="11" t="s">
        <v>28</v>
      </c>
      <c r="DA6" s="12" t="s">
        <v>27</v>
      </c>
      <c r="DB6" s="11" t="s">
        <v>28</v>
      </c>
      <c r="DC6" s="90"/>
      <c r="DD6" s="92"/>
      <c r="DE6" s="94"/>
      <c r="DF6" s="10" t="s">
        <v>27</v>
      </c>
      <c r="DG6" s="11" t="s">
        <v>28</v>
      </c>
      <c r="DH6" s="12" t="s">
        <v>27</v>
      </c>
      <c r="DI6" s="11" t="s">
        <v>28</v>
      </c>
      <c r="DJ6" s="90"/>
      <c r="DK6" s="92"/>
      <c r="DL6" s="94"/>
      <c r="DM6" s="10" t="s">
        <v>27</v>
      </c>
      <c r="DN6" s="11" t="s">
        <v>28</v>
      </c>
      <c r="DO6" s="12" t="s">
        <v>27</v>
      </c>
      <c r="DP6" s="11" t="s">
        <v>28</v>
      </c>
      <c r="DQ6" s="90"/>
      <c r="DR6" s="92"/>
      <c r="DS6" s="94"/>
      <c r="DT6" s="10" t="s">
        <v>27</v>
      </c>
      <c r="DU6" s="11" t="s">
        <v>28</v>
      </c>
      <c r="DV6" s="12" t="s">
        <v>27</v>
      </c>
      <c r="DW6" s="11" t="s">
        <v>28</v>
      </c>
      <c r="DX6" s="90"/>
      <c r="DY6" s="92"/>
      <c r="DZ6" s="94"/>
      <c r="EA6" s="10" t="s">
        <v>27</v>
      </c>
      <c r="EB6" s="11" t="s">
        <v>28</v>
      </c>
      <c r="EC6" s="12" t="s">
        <v>27</v>
      </c>
      <c r="ED6" s="11" t="s">
        <v>28</v>
      </c>
      <c r="EE6" s="90"/>
      <c r="EF6" s="92"/>
      <c r="EG6" s="94"/>
      <c r="EH6" s="10" t="s">
        <v>27</v>
      </c>
      <c r="EI6" s="11" t="s">
        <v>28</v>
      </c>
      <c r="EJ6" s="12" t="s">
        <v>27</v>
      </c>
      <c r="EK6" s="11" t="s">
        <v>28</v>
      </c>
      <c r="EL6" s="90"/>
      <c r="EM6" s="92"/>
      <c r="EN6" s="94"/>
      <c r="EO6" s="10" t="s">
        <v>27</v>
      </c>
      <c r="EP6" s="11" t="s">
        <v>28</v>
      </c>
      <c r="EQ6" s="12" t="s">
        <v>27</v>
      </c>
      <c r="ER6" s="11" t="s">
        <v>28</v>
      </c>
      <c r="ES6" s="90"/>
      <c r="ET6" s="92"/>
      <c r="EU6" s="94"/>
      <c r="EV6" s="10" t="s">
        <v>27</v>
      </c>
      <c r="EW6" s="11" t="s">
        <v>28</v>
      </c>
      <c r="EX6" s="12" t="s">
        <v>27</v>
      </c>
      <c r="EY6" s="11" t="s">
        <v>28</v>
      </c>
      <c r="EZ6" s="90"/>
      <c r="FA6" s="92"/>
      <c r="FB6" s="94"/>
      <c r="FC6" s="10" t="s">
        <v>27</v>
      </c>
      <c r="FD6" s="11" t="s">
        <v>28</v>
      </c>
      <c r="FE6" s="12" t="s">
        <v>27</v>
      </c>
      <c r="FF6" s="11" t="s">
        <v>28</v>
      </c>
      <c r="FG6" s="90"/>
      <c r="FH6" s="92"/>
      <c r="FI6" s="94"/>
      <c r="FJ6" s="10" t="s">
        <v>27</v>
      </c>
      <c r="FK6" s="11" t="s">
        <v>28</v>
      </c>
      <c r="FL6" s="12" t="s">
        <v>27</v>
      </c>
      <c r="FM6" s="11" t="s">
        <v>28</v>
      </c>
      <c r="FN6" s="90"/>
      <c r="FO6" s="92"/>
      <c r="FP6" s="94"/>
      <c r="FQ6" s="10" t="s">
        <v>27</v>
      </c>
      <c r="FR6" s="11" t="s">
        <v>28</v>
      </c>
      <c r="FS6" s="12" t="s">
        <v>27</v>
      </c>
      <c r="FT6" s="11" t="s">
        <v>28</v>
      </c>
      <c r="FU6" s="90"/>
      <c r="FV6" s="92"/>
      <c r="FW6" s="94"/>
      <c r="FX6" s="10" t="s">
        <v>27</v>
      </c>
      <c r="FY6" s="11" t="s">
        <v>28</v>
      </c>
      <c r="FZ6" s="12" t="s">
        <v>27</v>
      </c>
      <c r="GA6" s="11" t="s">
        <v>28</v>
      </c>
      <c r="GB6" s="90"/>
      <c r="GC6" s="92"/>
      <c r="GD6" s="94"/>
      <c r="GE6" s="10" t="s">
        <v>27</v>
      </c>
      <c r="GF6" s="11" t="s">
        <v>28</v>
      </c>
      <c r="GG6" s="12" t="s">
        <v>27</v>
      </c>
      <c r="GH6" s="11" t="s">
        <v>28</v>
      </c>
      <c r="GI6" s="90"/>
      <c r="GJ6" s="92"/>
      <c r="GK6" s="94"/>
      <c r="GL6" s="10" t="s">
        <v>27</v>
      </c>
      <c r="GM6" s="11" t="s">
        <v>28</v>
      </c>
      <c r="GN6" s="12" t="s">
        <v>27</v>
      </c>
      <c r="GO6" s="11" t="s">
        <v>28</v>
      </c>
      <c r="GP6" s="90"/>
      <c r="GQ6" s="92"/>
      <c r="GR6" s="94"/>
      <c r="GS6" s="10" t="s">
        <v>27</v>
      </c>
      <c r="GT6" s="11" t="s">
        <v>28</v>
      </c>
      <c r="GU6" s="12" t="s">
        <v>27</v>
      </c>
      <c r="GV6" s="11" t="s">
        <v>28</v>
      </c>
      <c r="GW6" s="90"/>
      <c r="GX6" s="92"/>
      <c r="GY6" s="94"/>
      <c r="GZ6" s="10" t="s">
        <v>27</v>
      </c>
      <c r="HA6" s="11" t="s">
        <v>28</v>
      </c>
      <c r="HB6" s="12" t="s">
        <v>27</v>
      </c>
      <c r="HC6" s="11" t="s">
        <v>28</v>
      </c>
      <c r="HD6" s="90"/>
      <c r="HE6" s="92"/>
      <c r="HF6" s="94"/>
      <c r="HG6" s="10" t="s">
        <v>27</v>
      </c>
      <c r="HH6" s="11" t="s">
        <v>28</v>
      </c>
      <c r="HI6" s="12" t="s">
        <v>27</v>
      </c>
      <c r="HJ6" s="11" t="s">
        <v>28</v>
      </c>
      <c r="HK6" s="90"/>
      <c r="HL6" s="92"/>
      <c r="HM6" s="94"/>
      <c r="HN6" s="23" t="s">
        <v>30</v>
      </c>
      <c r="HO6" s="24" t="s">
        <v>31</v>
      </c>
      <c r="HP6" s="24" t="s">
        <v>31</v>
      </c>
      <c r="HQ6" s="24" t="s">
        <v>31</v>
      </c>
      <c r="HR6" s="24" t="s">
        <v>31</v>
      </c>
      <c r="HS6" s="24" t="s">
        <v>31</v>
      </c>
      <c r="HT6" s="24" t="s">
        <v>31</v>
      </c>
      <c r="HU6" s="24" t="s">
        <v>31</v>
      </c>
      <c r="HV6" s="24" t="s">
        <v>31</v>
      </c>
      <c r="HW6" s="24" t="s">
        <v>31</v>
      </c>
      <c r="HX6" s="24" t="s">
        <v>31</v>
      </c>
    </row>
    <row r="7" spans="1:232" ht="15.75">
      <c r="B7" s="109" t="str">
        <f>Données!E14</f>
        <v>AA</v>
      </c>
      <c r="C7" s="110"/>
      <c r="D7" s="110"/>
      <c r="E7" s="8"/>
      <c r="F7" s="7"/>
      <c r="G7" s="8"/>
      <c r="H7" s="7"/>
      <c r="I7" s="9">
        <f t="shared" ref="I7:I21" si="85">(F7-E7)+(H7-G7)</f>
        <v>0</v>
      </c>
      <c r="J7" s="29" t="str">
        <f>IF($A$12&gt;I7,"-","")&amp;TEXT(ABS($A$12-I7),"[hh]:mm")</f>
        <v>-08:30</v>
      </c>
      <c r="K7" s="18"/>
      <c r="L7" s="8"/>
      <c r="M7" s="7"/>
      <c r="N7" s="8"/>
      <c r="O7" s="7"/>
      <c r="P7" s="9">
        <f t="shared" ref="P7:P21" si="86">(M7-L7)+(O7-N7)</f>
        <v>0</v>
      </c>
      <c r="Q7" s="29" t="str">
        <f t="shared" ref="Q7:Q21" si="87">IF($A$12&gt;P7,"-","")&amp;TEXT(ABS($A$12-P7),"[hh]:mm")</f>
        <v>-08:30</v>
      </c>
      <c r="R7" s="18"/>
      <c r="S7" s="8"/>
      <c r="T7" s="7"/>
      <c r="U7" s="8"/>
      <c r="V7" s="7"/>
      <c r="W7" s="9">
        <f t="shared" ref="W7:W21" si="88">(T7-S7)+(V7-U7)</f>
        <v>0</v>
      </c>
      <c r="X7" s="29" t="str">
        <f t="shared" ref="X7:AL7" si="89">IF($A$12&gt;W7,"-","")&amp;TEXT(ABS($A$12-W7),"[hh]:mm")</f>
        <v>-08:30</v>
      </c>
      <c r="Y7" s="18"/>
      <c r="Z7" s="8"/>
      <c r="AA7" s="7"/>
      <c r="AB7" s="8"/>
      <c r="AC7" s="7"/>
      <c r="AD7" s="9">
        <f t="shared" ref="AD7:AD21" si="90">(AA7-Z7)+(AC7-AB7)</f>
        <v>0</v>
      </c>
      <c r="AE7" s="29" t="str">
        <f t="shared" si="89"/>
        <v>-08:30</v>
      </c>
      <c r="AF7" s="18"/>
      <c r="AG7" s="8"/>
      <c r="AH7" s="7"/>
      <c r="AI7" s="8"/>
      <c r="AJ7" s="7"/>
      <c r="AK7" s="9">
        <f t="shared" ref="AK7:AK21" si="91">(AH7-AG7)+(AJ7-AI7)</f>
        <v>0</v>
      </c>
      <c r="AL7" s="29" t="str">
        <f t="shared" si="89"/>
        <v>-08:30</v>
      </c>
      <c r="AM7" s="18"/>
      <c r="AN7" s="8"/>
      <c r="AO7" s="7"/>
      <c r="AP7" s="8"/>
      <c r="AQ7" s="7"/>
      <c r="AR7" s="9">
        <f t="shared" ref="AR7:AR21" si="92">(AO7-AN7)+(AQ7-AP7)</f>
        <v>0</v>
      </c>
      <c r="AS7" s="29" t="str">
        <f t="shared" ref="AS7:BG7" si="93">IF($A$12&gt;AR7,"-","")&amp;TEXT(ABS($A$12-AR7),"[hh]:mm")</f>
        <v>-08:30</v>
      </c>
      <c r="AT7" s="18"/>
      <c r="AU7" s="8"/>
      <c r="AV7" s="7"/>
      <c r="AW7" s="8"/>
      <c r="AX7" s="7"/>
      <c r="AY7" s="9">
        <f t="shared" ref="AY7:AY21" si="94">(AV7-AU7)+(AX7-AW7)</f>
        <v>0</v>
      </c>
      <c r="AZ7" s="29" t="str">
        <f t="shared" si="93"/>
        <v>-08:30</v>
      </c>
      <c r="BA7" s="18"/>
      <c r="BB7" s="8"/>
      <c r="BC7" s="7"/>
      <c r="BD7" s="8"/>
      <c r="BE7" s="7"/>
      <c r="BF7" s="9">
        <f t="shared" ref="BF7:BF21" si="95">(BC7-BB7)+(BE7-BD7)</f>
        <v>0</v>
      </c>
      <c r="BG7" s="29" t="str">
        <f t="shared" si="93"/>
        <v>-08:30</v>
      </c>
      <c r="BH7" s="18"/>
      <c r="BI7" s="8"/>
      <c r="BJ7" s="7"/>
      <c r="BK7" s="8"/>
      <c r="BL7" s="7"/>
      <c r="BM7" s="9">
        <f t="shared" ref="BM7:BM21" si="96">(BJ7-BI7)+(BL7-BK7)</f>
        <v>0</v>
      </c>
      <c r="BN7" s="29" t="str">
        <f t="shared" ref="BN7:CB7" si="97">IF($A$12&gt;BM7,"-","")&amp;TEXT(ABS($A$12-BM7),"[hh]:mm")</f>
        <v>-08:30</v>
      </c>
      <c r="BO7" s="18"/>
      <c r="BP7" s="8"/>
      <c r="BQ7" s="7"/>
      <c r="BR7" s="8"/>
      <c r="BS7" s="7"/>
      <c r="BT7" s="9">
        <f t="shared" ref="BT7:BT21" si="98">(BQ7-BP7)+(BS7-BR7)</f>
        <v>0</v>
      </c>
      <c r="BU7" s="29" t="str">
        <f t="shared" si="97"/>
        <v>-08:30</v>
      </c>
      <c r="BV7" s="18"/>
      <c r="BW7" s="8"/>
      <c r="BX7" s="7"/>
      <c r="BY7" s="8"/>
      <c r="BZ7" s="7"/>
      <c r="CA7" s="9">
        <f t="shared" ref="CA7:CA21" si="99">(BX7-BW7)+(BZ7-BY7)</f>
        <v>0</v>
      </c>
      <c r="CB7" s="29" t="str">
        <f t="shared" si="97"/>
        <v>-08:30</v>
      </c>
      <c r="CC7" s="18"/>
      <c r="CD7" s="8"/>
      <c r="CE7" s="7"/>
      <c r="CF7" s="8"/>
      <c r="CG7" s="7"/>
      <c r="CH7" s="9">
        <f t="shared" ref="CH7:CH21" si="100">(CE7-CD7)+(CG7-CF7)</f>
        <v>0</v>
      </c>
      <c r="CI7" s="29" t="str">
        <f t="shared" ref="X7:CI21" si="101">IF($A$12&gt;CH7,"-","")&amp;TEXT(ABS($A$12-CH7),"[hh]:mm")</f>
        <v>-08:30</v>
      </c>
      <c r="CJ7" s="18"/>
      <c r="CK7" s="8"/>
      <c r="CL7" s="7"/>
      <c r="CM7" s="8"/>
      <c r="CN7" s="7"/>
      <c r="CO7" s="9">
        <f t="shared" ref="CO7:CO21" si="102">(CL7-CK7)+(CN7-CM7)</f>
        <v>0</v>
      </c>
      <c r="CP7" s="29" t="str">
        <f t="shared" ref="CP7:DD21" si="103">IF($A$12&gt;CO7,"-","")&amp;TEXT(ABS($A$12-CO7),"[hh]:mm")</f>
        <v>-08:30</v>
      </c>
      <c r="CQ7" s="18"/>
      <c r="CR7" s="8"/>
      <c r="CS7" s="7"/>
      <c r="CT7" s="8"/>
      <c r="CU7" s="7"/>
      <c r="CV7" s="9">
        <f t="shared" ref="CV7:CV21" si="104">(CS7-CR7)+(CU7-CT7)</f>
        <v>0</v>
      </c>
      <c r="CW7" s="29" t="str">
        <f t="shared" si="103"/>
        <v>-08:30</v>
      </c>
      <c r="CX7" s="18"/>
      <c r="CY7" s="8"/>
      <c r="CZ7" s="7"/>
      <c r="DA7" s="8"/>
      <c r="DB7" s="7"/>
      <c r="DC7" s="9">
        <f t="shared" ref="DC7:DC21" si="105">(CZ7-CY7)+(DB7-DA7)</f>
        <v>0</v>
      </c>
      <c r="DD7" s="29" t="str">
        <f t="shared" si="103"/>
        <v>-08:30</v>
      </c>
      <c r="DE7" s="18"/>
      <c r="DF7" s="8"/>
      <c r="DG7" s="7"/>
      <c r="DH7" s="8"/>
      <c r="DI7" s="7"/>
      <c r="DJ7" s="9">
        <f t="shared" ref="DJ7:DJ21" si="106">(DG7-DF7)+(DI7-DH7)</f>
        <v>0</v>
      </c>
      <c r="DK7" s="29" t="str">
        <f t="shared" ref="DK7:DY21" si="107">IF($A$12&gt;DJ7,"-","")&amp;TEXT(ABS($A$12-DJ7),"[hh]:mm")</f>
        <v>-08:30</v>
      </c>
      <c r="DL7" s="18"/>
      <c r="DM7" s="8"/>
      <c r="DN7" s="7"/>
      <c r="DO7" s="8"/>
      <c r="DP7" s="7"/>
      <c r="DQ7" s="9">
        <f t="shared" ref="DQ7:DQ21" si="108">(DN7-DM7)+(DP7-DO7)</f>
        <v>0</v>
      </c>
      <c r="DR7" s="29" t="str">
        <f t="shared" si="107"/>
        <v>-08:30</v>
      </c>
      <c r="DS7" s="18"/>
      <c r="DT7" s="8"/>
      <c r="DU7" s="7"/>
      <c r="DV7" s="8"/>
      <c r="DW7" s="7"/>
      <c r="DX7" s="9">
        <f t="shared" ref="DX7:DX21" si="109">(DU7-DT7)+(DW7-DV7)</f>
        <v>0</v>
      </c>
      <c r="DY7" s="29" t="str">
        <f t="shared" si="107"/>
        <v>-08:30</v>
      </c>
      <c r="DZ7" s="18"/>
      <c r="EA7" s="8"/>
      <c r="EB7" s="7"/>
      <c r="EC7" s="8"/>
      <c r="ED7" s="7"/>
      <c r="EE7" s="9">
        <f t="shared" ref="EE7:EE21" si="110">(EB7-EA7)+(ED7-EC7)</f>
        <v>0</v>
      </c>
      <c r="EF7" s="29" t="str">
        <f t="shared" ref="EF7:EF21" si="111">IF($A$12&gt;EE7,"-","")&amp;TEXT(ABS($A$12-EE7),"[hh]:mm")</f>
        <v>-08:30</v>
      </c>
      <c r="EG7" s="18"/>
      <c r="EH7" s="8"/>
      <c r="EI7" s="7"/>
      <c r="EJ7" s="8"/>
      <c r="EK7" s="7"/>
      <c r="EL7" s="9">
        <f t="shared" ref="EL7:EL21" si="112">(EI7-EH7)+(EK7-EJ7)</f>
        <v>0</v>
      </c>
      <c r="EM7" s="29" t="str">
        <f t="shared" ref="EM7:EM21" si="113">IF($A$12&gt;EL7,"-","")&amp;TEXT(ABS($A$12-EL7),"[hh]:mm")</f>
        <v>-08:30</v>
      </c>
      <c r="EN7" s="18"/>
      <c r="EO7" s="8"/>
      <c r="EP7" s="7"/>
      <c r="EQ7" s="8"/>
      <c r="ER7" s="7"/>
      <c r="ES7" s="9">
        <f t="shared" ref="ES7:ES21" si="114">(EP7-EO7)+(ER7-EQ7)</f>
        <v>0</v>
      </c>
      <c r="ET7" s="29" t="str">
        <f t="shared" ref="ET7:ET21" si="115">IF($A$12&gt;ES7,"-","")&amp;TEXT(ABS($A$12-ES7),"[hh]:mm")</f>
        <v>-08:30</v>
      </c>
      <c r="EU7" s="18"/>
      <c r="EV7" s="8"/>
      <c r="EW7" s="7"/>
      <c r="EX7" s="8"/>
      <c r="EY7" s="7"/>
      <c r="EZ7" s="9">
        <f t="shared" ref="EZ7:EZ21" si="116">(EW7-EV7)+(EY7-EX7)</f>
        <v>0</v>
      </c>
      <c r="FA7" s="29" t="str">
        <f t="shared" ref="FA7:FA21" si="117">IF($A$12&gt;EZ7,"-","")&amp;TEXT(ABS($A$12-EZ7),"[hh]:mm")</f>
        <v>-08:30</v>
      </c>
      <c r="FB7" s="18"/>
      <c r="FC7" s="8"/>
      <c r="FD7" s="7"/>
      <c r="FE7" s="8"/>
      <c r="FF7" s="7"/>
      <c r="FG7" s="9">
        <f t="shared" ref="FG7:FG21" si="118">(FD7-FC7)+(FF7-FE7)</f>
        <v>0</v>
      </c>
      <c r="FH7" s="29" t="str">
        <f t="shared" ref="FH7:FH21" si="119">IF($A$12&gt;FG7,"-","")&amp;TEXT(ABS($A$12-FG7),"[hh]:mm")</f>
        <v>-08:30</v>
      </c>
      <c r="FI7" s="18"/>
      <c r="FJ7" s="8"/>
      <c r="FK7" s="7"/>
      <c r="FL7" s="8"/>
      <c r="FM7" s="7"/>
      <c r="FN7" s="9">
        <f t="shared" ref="FN7:FN21" si="120">(FK7-FJ7)+(FM7-FL7)</f>
        <v>0</v>
      </c>
      <c r="FO7" s="29" t="str">
        <f t="shared" ref="FO7:FO21" si="121">IF($A$12&gt;FN7,"-","")&amp;TEXT(ABS($A$12-FN7),"[hh]:mm")</f>
        <v>-08:30</v>
      </c>
      <c r="FP7" s="18"/>
      <c r="FQ7" s="8"/>
      <c r="FR7" s="7"/>
      <c r="FS7" s="8"/>
      <c r="FT7" s="7"/>
      <c r="FU7" s="9">
        <f t="shared" ref="FU7:FU21" si="122">(FR7-FQ7)+(FT7-FS7)</f>
        <v>0</v>
      </c>
      <c r="FV7" s="29" t="str">
        <f t="shared" ref="FV7:FV21" si="123">IF($A$12&gt;FU7,"-","")&amp;TEXT(ABS($A$12-FU7),"[hh]:mm")</f>
        <v>-08:30</v>
      </c>
      <c r="FW7" s="18"/>
      <c r="FX7" s="8"/>
      <c r="FY7" s="7"/>
      <c r="FZ7" s="8"/>
      <c r="GA7" s="7"/>
      <c r="GB7" s="9">
        <f t="shared" ref="GB7:GB21" si="124">(FY7-FX7)+(GA7-FZ7)</f>
        <v>0</v>
      </c>
      <c r="GC7" s="29" t="str">
        <f t="shared" ref="GC7:GC21" si="125">IF($A$12&gt;GB7,"-","")&amp;TEXT(ABS($A$12-GB7),"[hh]:mm")</f>
        <v>-08:30</v>
      </c>
      <c r="GD7" s="18"/>
      <c r="GE7" s="8"/>
      <c r="GF7" s="7"/>
      <c r="GG7" s="8"/>
      <c r="GH7" s="7"/>
      <c r="GI7" s="9">
        <f t="shared" ref="GI7:GI21" si="126">(GF7-GE7)+(GH7-GG7)</f>
        <v>0</v>
      </c>
      <c r="GJ7" s="29" t="str">
        <f t="shared" ref="GJ7:GJ21" si="127">IF($A$12&gt;GI7,"-","")&amp;TEXT(ABS($A$12-GI7),"[hh]:mm")</f>
        <v>-08:30</v>
      </c>
      <c r="GK7" s="18"/>
      <c r="GL7" s="8"/>
      <c r="GM7" s="7"/>
      <c r="GN7" s="8"/>
      <c r="GO7" s="7"/>
      <c r="GP7" s="9">
        <f t="shared" ref="GP7:GP21" si="128">(GM7-GL7)+(GO7-GN7)</f>
        <v>0</v>
      </c>
      <c r="GQ7" s="29" t="str">
        <f t="shared" ref="GQ7:GQ21" si="129">IF($A$12&gt;GP7,"-","")&amp;TEXT(ABS($A$12-GP7),"[hh]:mm")</f>
        <v>-08:30</v>
      </c>
      <c r="GR7" s="18"/>
      <c r="GS7" s="8"/>
      <c r="GT7" s="7"/>
      <c r="GU7" s="8"/>
      <c r="GV7" s="7"/>
      <c r="GW7" s="9">
        <f t="shared" ref="GW7:GW21" si="130">(GT7-GS7)+(GV7-GU7)</f>
        <v>0</v>
      </c>
      <c r="GX7" s="29" t="str">
        <f t="shared" ref="GX7:GX21" si="131">IF($A$12&gt;GW7,"-","")&amp;TEXT(ABS($A$12-GW7),"[hh]:mm")</f>
        <v>-08:30</v>
      </c>
      <c r="GY7" s="18"/>
      <c r="GZ7" s="8"/>
      <c r="HA7" s="7"/>
      <c r="HB7" s="8"/>
      <c r="HC7" s="7"/>
      <c r="HD7" s="9">
        <f t="shared" ref="HD7:HD21" si="132">(HA7-GZ7)+(HC7-HB7)</f>
        <v>0</v>
      </c>
      <c r="HE7" s="29" t="str">
        <f t="shared" ref="HE7:HE21" si="133">IF($A$12&gt;HD7,"-","")&amp;TEXT(ABS($A$12-HD7),"[hh]:mm")</f>
        <v>-08:30</v>
      </c>
      <c r="HF7" s="18"/>
      <c r="HG7" s="8"/>
      <c r="HH7" s="7"/>
      <c r="HI7" s="8"/>
      <c r="HJ7" s="7"/>
      <c r="HK7" s="9">
        <f t="shared" ref="HK7:HK21" si="134">(HH7-HG7)+(HJ7-HI7)</f>
        <v>0</v>
      </c>
      <c r="HL7" s="29" t="str">
        <f t="shared" ref="HL7:HL21" si="135">IF($A$12&gt;HK7,"-","")&amp;TEXT(ABS($A$12-HK7),"[hh]:mm")</f>
        <v>-08:30</v>
      </c>
      <c r="HM7" s="18"/>
      <c r="HN7" s="33">
        <f>SUMIF(I$1:HM$1,1,I7:HM7)</f>
        <v>0</v>
      </c>
      <c r="HO7" s="25">
        <f t="shared" ref="HO7:HO21" si="136">COUNTIF($E7:$R7,"A")</f>
        <v>0</v>
      </c>
      <c r="HP7" s="25">
        <f t="shared" ref="HP7:HP21" si="137">COUNTIF($E7:$R7,"A/2")</f>
        <v>0</v>
      </c>
      <c r="HQ7" s="25">
        <f t="shared" ref="HQ7:HQ21" si="138">COUNTIF($E7:$R7,"C")</f>
        <v>0</v>
      </c>
      <c r="HR7" s="25">
        <f t="shared" ref="HR7:HR21" si="139">COUNTIF($E7:$R7,"C/2")</f>
        <v>0</v>
      </c>
      <c r="HS7" s="25">
        <f t="shared" ref="HS7:HS21" si="140">COUNTIF($E7:$R7,"REC")</f>
        <v>0</v>
      </c>
      <c r="HT7" s="25">
        <f t="shared" ref="HT7:HT21" si="141">COUNTIF($E7:$R7,"REC/2")</f>
        <v>0</v>
      </c>
      <c r="HU7" s="25">
        <f t="shared" ref="HU7:HU21" si="142">COUNTIF($E7:$R7,"RT")</f>
        <v>0</v>
      </c>
      <c r="HV7" s="25">
        <f t="shared" ref="HV7:HV21" si="143">COUNTIF($E7:$R7,"RT/2")</f>
        <v>0</v>
      </c>
      <c r="HW7" s="25">
        <f t="shared" ref="HW7:HW21" si="144">COUNTIF($E7:$R7,"EX")</f>
        <v>0</v>
      </c>
      <c r="HX7" s="25">
        <f t="shared" ref="HX7:HX21" si="145">COUNTIF($E7:$R7,"EX/2")</f>
        <v>0</v>
      </c>
    </row>
    <row r="8" spans="1:232" ht="15.75">
      <c r="B8" s="109" t="str">
        <f>Données!E15</f>
        <v>ZZ</v>
      </c>
      <c r="C8" s="110"/>
      <c r="D8" s="110"/>
      <c r="E8" s="8"/>
      <c r="F8" s="7"/>
      <c r="G8" s="8"/>
      <c r="H8" s="7"/>
      <c r="I8" s="9">
        <f t="shared" si="85"/>
        <v>0</v>
      </c>
      <c r="J8" s="29" t="str">
        <f t="shared" ref="J8:J21" si="146">IF($A$12&gt;I8,"-","")&amp;TEXT(ABS($A$12-I8),"[hh]:mm")</f>
        <v>-08:30</v>
      </c>
      <c r="K8" s="13"/>
      <c r="L8" s="8"/>
      <c r="M8" s="7"/>
      <c r="N8" s="8"/>
      <c r="O8" s="7"/>
      <c r="P8" s="9">
        <f t="shared" si="86"/>
        <v>0</v>
      </c>
      <c r="Q8" s="29" t="str">
        <f t="shared" si="87"/>
        <v>-08:30</v>
      </c>
      <c r="R8" s="13"/>
      <c r="S8" s="8"/>
      <c r="T8" s="7"/>
      <c r="U8" s="8"/>
      <c r="V8" s="7"/>
      <c r="W8" s="9">
        <f t="shared" si="88"/>
        <v>0</v>
      </c>
      <c r="X8" s="29" t="str">
        <f t="shared" si="101"/>
        <v>-08:30</v>
      </c>
      <c r="Y8" s="13"/>
      <c r="Z8" s="8"/>
      <c r="AA8" s="7"/>
      <c r="AB8" s="8"/>
      <c r="AC8" s="7"/>
      <c r="AD8" s="9">
        <f t="shared" si="90"/>
        <v>0</v>
      </c>
      <c r="AE8" s="29" t="str">
        <f t="shared" si="101"/>
        <v>-08:30</v>
      </c>
      <c r="AF8" s="13"/>
      <c r="AG8" s="8"/>
      <c r="AH8" s="7"/>
      <c r="AI8" s="8"/>
      <c r="AJ8" s="7"/>
      <c r="AK8" s="9">
        <f t="shared" si="91"/>
        <v>0</v>
      </c>
      <c r="AL8" s="29" t="str">
        <f t="shared" si="101"/>
        <v>-08:30</v>
      </c>
      <c r="AM8" s="13"/>
      <c r="AN8" s="8"/>
      <c r="AO8" s="7"/>
      <c r="AP8" s="8"/>
      <c r="AQ8" s="7"/>
      <c r="AR8" s="9">
        <f t="shared" si="92"/>
        <v>0</v>
      </c>
      <c r="AS8" s="29" t="str">
        <f t="shared" si="101"/>
        <v>-08:30</v>
      </c>
      <c r="AT8" s="13"/>
      <c r="AU8" s="8"/>
      <c r="AV8" s="7"/>
      <c r="AW8" s="8"/>
      <c r="AX8" s="7"/>
      <c r="AY8" s="9">
        <f t="shared" si="94"/>
        <v>0</v>
      </c>
      <c r="AZ8" s="29" t="str">
        <f t="shared" si="101"/>
        <v>-08:30</v>
      </c>
      <c r="BA8" s="13"/>
      <c r="BB8" s="8"/>
      <c r="BC8" s="7"/>
      <c r="BD8" s="8"/>
      <c r="BE8" s="7"/>
      <c r="BF8" s="9">
        <f t="shared" si="95"/>
        <v>0</v>
      </c>
      <c r="BG8" s="29" t="str">
        <f t="shared" si="101"/>
        <v>-08:30</v>
      </c>
      <c r="BH8" s="13"/>
      <c r="BI8" s="8"/>
      <c r="BJ8" s="7"/>
      <c r="BK8" s="8"/>
      <c r="BL8" s="7"/>
      <c r="BM8" s="9">
        <f t="shared" si="96"/>
        <v>0</v>
      </c>
      <c r="BN8" s="29" t="str">
        <f t="shared" si="101"/>
        <v>-08:30</v>
      </c>
      <c r="BO8" s="13"/>
      <c r="BP8" s="8"/>
      <c r="BQ8" s="7"/>
      <c r="BR8" s="8"/>
      <c r="BS8" s="7"/>
      <c r="BT8" s="9">
        <f t="shared" si="98"/>
        <v>0</v>
      </c>
      <c r="BU8" s="29" t="str">
        <f t="shared" si="101"/>
        <v>-08:30</v>
      </c>
      <c r="BV8" s="13"/>
      <c r="BW8" s="8"/>
      <c r="BX8" s="7"/>
      <c r="BY8" s="8"/>
      <c r="BZ8" s="7"/>
      <c r="CA8" s="9">
        <f t="shared" si="99"/>
        <v>0</v>
      </c>
      <c r="CB8" s="29" t="str">
        <f t="shared" si="101"/>
        <v>-08:30</v>
      </c>
      <c r="CC8" s="13"/>
      <c r="CD8" s="8"/>
      <c r="CE8" s="7"/>
      <c r="CF8" s="8"/>
      <c r="CG8" s="7"/>
      <c r="CH8" s="9">
        <f t="shared" si="100"/>
        <v>0</v>
      </c>
      <c r="CI8" s="29" t="str">
        <f t="shared" si="101"/>
        <v>-08:30</v>
      </c>
      <c r="CJ8" s="13"/>
      <c r="CK8" s="8"/>
      <c r="CL8" s="7"/>
      <c r="CM8" s="8"/>
      <c r="CN8" s="7"/>
      <c r="CO8" s="9">
        <f t="shared" si="102"/>
        <v>0</v>
      </c>
      <c r="CP8" s="29" t="str">
        <f t="shared" si="103"/>
        <v>-08:30</v>
      </c>
      <c r="CQ8" s="13"/>
      <c r="CR8" s="8"/>
      <c r="CS8" s="7"/>
      <c r="CT8" s="8"/>
      <c r="CU8" s="7"/>
      <c r="CV8" s="9">
        <f t="shared" si="104"/>
        <v>0</v>
      </c>
      <c r="CW8" s="29" t="str">
        <f t="shared" si="103"/>
        <v>-08:30</v>
      </c>
      <c r="CX8" s="13"/>
      <c r="CY8" s="8"/>
      <c r="CZ8" s="7"/>
      <c r="DA8" s="8"/>
      <c r="DB8" s="7"/>
      <c r="DC8" s="9">
        <f t="shared" si="105"/>
        <v>0</v>
      </c>
      <c r="DD8" s="29" t="str">
        <f t="shared" si="103"/>
        <v>-08:30</v>
      </c>
      <c r="DE8" s="13"/>
      <c r="DF8" s="8"/>
      <c r="DG8" s="7"/>
      <c r="DH8" s="8"/>
      <c r="DI8" s="7"/>
      <c r="DJ8" s="9">
        <f t="shared" si="106"/>
        <v>0</v>
      </c>
      <c r="DK8" s="29" t="str">
        <f t="shared" si="107"/>
        <v>-08:30</v>
      </c>
      <c r="DL8" s="13"/>
      <c r="DM8" s="8"/>
      <c r="DN8" s="7"/>
      <c r="DO8" s="8"/>
      <c r="DP8" s="7"/>
      <c r="DQ8" s="9">
        <f t="shared" si="108"/>
        <v>0</v>
      </c>
      <c r="DR8" s="29" t="str">
        <f t="shared" si="107"/>
        <v>-08:30</v>
      </c>
      <c r="DS8" s="13"/>
      <c r="DT8" s="8"/>
      <c r="DU8" s="7"/>
      <c r="DV8" s="8"/>
      <c r="DW8" s="7"/>
      <c r="DX8" s="9">
        <f t="shared" si="109"/>
        <v>0</v>
      </c>
      <c r="DY8" s="29" t="str">
        <f t="shared" si="107"/>
        <v>-08:30</v>
      </c>
      <c r="DZ8" s="13"/>
      <c r="EA8" s="8"/>
      <c r="EB8" s="7"/>
      <c r="EC8" s="8"/>
      <c r="ED8" s="7"/>
      <c r="EE8" s="9">
        <f t="shared" si="110"/>
        <v>0</v>
      </c>
      <c r="EF8" s="29" t="str">
        <f t="shared" si="111"/>
        <v>-08:30</v>
      </c>
      <c r="EG8" s="13"/>
      <c r="EH8" s="8"/>
      <c r="EI8" s="7"/>
      <c r="EJ8" s="8"/>
      <c r="EK8" s="7"/>
      <c r="EL8" s="9">
        <f t="shared" si="112"/>
        <v>0</v>
      </c>
      <c r="EM8" s="29" t="str">
        <f t="shared" si="113"/>
        <v>-08:30</v>
      </c>
      <c r="EN8" s="13"/>
      <c r="EO8" s="8"/>
      <c r="EP8" s="7"/>
      <c r="EQ8" s="8"/>
      <c r="ER8" s="7"/>
      <c r="ES8" s="9">
        <f t="shared" si="114"/>
        <v>0</v>
      </c>
      <c r="ET8" s="29" t="str">
        <f t="shared" si="115"/>
        <v>-08:30</v>
      </c>
      <c r="EU8" s="13"/>
      <c r="EV8" s="8"/>
      <c r="EW8" s="7"/>
      <c r="EX8" s="8"/>
      <c r="EY8" s="7"/>
      <c r="EZ8" s="9">
        <f t="shared" si="116"/>
        <v>0</v>
      </c>
      <c r="FA8" s="29" t="str">
        <f t="shared" si="117"/>
        <v>-08:30</v>
      </c>
      <c r="FB8" s="13"/>
      <c r="FC8" s="8"/>
      <c r="FD8" s="7"/>
      <c r="FE8" s="8"/>
      <c r="FF8" s="7"/>
      <c r="FG8" s="9">
        <f t="shared" si="118"/>
        <v>0</v>
      </c>
      <c r="FH8" s="29" t="str">
        <f t="shared" si="119"/>
        <v>-08:30</v>
      </c>
      <c r="FI8" s="13"/>
      <c r="FJ8" s="8"/>
      <c r="FK8" s="7"/>
      <c r="FL8" s="8"/>
      <c r="FM8" s="7"/>
      <c r="FN8" s="9">
        <f t="shared" si="120"/>
        <v>0</v>
      </c>
      <c r="FO8" s="29" t="str">
        <f t="shared" si="121"/>
        <v>-08:30</v>
      </c>
      <c r="FP8" s="13"/>
      <c r="FQ8" s="8"/>
      <c r="FR8" s="7"/>
      <c r="FS8" s="8"/>
      <c r="FT8" s="7"/>
      <c r="FU8" s="9">
        <f t="shared" si="122"/>
        <v>0</v>
      </c>
      <c r="FV8" s="29" t="str">
        <f t="shared" si="123"/>
        <v>-08:30</v>
      </c>
      <c r="FW8" s="13"/>
      <c r="FX8" s="8"/>
      <c r="FY8" s="7"/>
      <c r="FZ8" s="8"/>
      <c r="GA8" s="7"/>
      <c r="GB8" s="9">
        <f t="shared" si="124"/>
        <v>0</v>
      </c>
      <c r="GC8" s="29" t="str">
        <f t="shared" si="125"/>
        <v>-08:30</v>
      </c>
      <c r="GD8" s="13"/>
      <c r="GE8" s="8"/>
      <c r="GF8" s="7"/>
      <c r="GG8" s="8"/>
      <c r="GH8" s="7"/>
      <c r="GI8" s="9">
        <f t="shared" si="126"/>
        <v>0</v>
      </c>
      <c r="GJ8" s="29" t="str">
        <f t="shared" si="127"/>
        <v>-08:30</v>
      </c>
      <c r="GK8" s="13"/>
      <c r="GL8" s="8"/>
      <c r="GM8" s="7"/>
      <c r="GN8" s="8"/>
      <c r="GO8" s="7"/>
      <c r="GP8" s="9">
        <f t="shared" si="128"/>
        <v>0</v>
      </c>
      <c r="GQ8" s="29" t="str">
        <f t="shared" si="129"/>
        <v>-08:30</v>
      </c>
      <c r="GR8" s="13"/>
      <c r="GS8" s="8"/>
      <c r="GT8" s="7"/>
      <c r="GU8" s="8"/>
      <c r="GV8" s="7"/>
      <c r="GW8" s="9">
        <f t="shared" si="130"/>
        <v>0</v>
      </c>
      <c r="GX8" s="29" t="str">
        <f t="shared" si="131"/>
        <v>-08:30</v>
      </c>
      <c r="GY8" s="13"/>
      <c r="GZ8" s="8"/>
      <c r="HA8" s="7"/>
      <c r="HB8" s="8"/>
      <c r="HC8" s="7"/>
      <c r="HD8" s="9">
        <f t="shared" si="132"/>
        <v>0</v>
      </c>
      <c r="HE8" s="29" t="str">
        <f t="shared" si="133"/>
        <v>-08:30</v>
      </c>
      <c r="HF8" s="13"/>
      <c r="HG8" s="8"/>
      <c r="HH8" s="7"/>
      <c r="HI8" s="8"/>
      <c r="HJ8" s="7"/>
      <c r="HK8" s="9">
        <f t="shared" si="134"/>
        <v>0</v>
      </c>
      <c r="HL8" s="29" t="str">
        <f t="shared" si="135"/>
        <v>-08:30</v>
      </c>
      <c r="HM8" s="13"/>
      <c r="HN8" s="33">
        <f t="shared" ref="HN8:HN21" si="147">SUMIF(I$1:HM$1,1,I8:HM8)</f>
        <v>0</v>
      </c>
      <c r="HO8" s="25">
        <f t="shared" si="136"/>
        <v>0</v>
      </c>
      <c r="HP8" s="25">
        <f t="shared" si="137"/>
        <v>0</v>
      </c>
      <c r="HQ8" s="25">
        <f t="shared" si="138"/>
        <v>0</v>
      </c>
      <c r="HR8" s="25">
        <f t="shared" si="139"/>
        <v>0</v>
      </c>
      <c r="HS8" s="25">
        <f t="shared" si="140"/>
        <v>0</v>
      </c>
      <c r="HT8" s="25">
        <f t="shared" si="141"/>
        <v>0</v>
      </c>
      <c r="HU8" s="25">
        <f t="shared" si="142"/>
        <v>0</v>
      </c>
      <c r="HV8" s="25">
        <f t="shared" si="143"/>
        <v>0</v>
      </c>
      <c r="HW8" s="25">
        <f t="shared" si="144"/>
        <v>0</v>
      </c>
      <c r="HX8" s="25">
        <f t="shared" si="145"/>
        <v>0</v>
      </c>
    </row>
    <row r="9" spans="1:232" ht="15.75">
      <c r="B9" s="109" t="str">
        <f>Données!E16</f>
        <v>EE</v>
      </c>
      <c r="C9" s="110"/>
      <c r="D9" s="110"/>
      <c r="E9" s="8"/>
      <c r="F9" s="7"/>
      <c r="G9" s="8"/>
      <c r="H9" s="7"/>
      <c r="I9" s="9">
        <f t="shared" si="85"/>
        <v>0</v>
      </c>
      <c r="J9" s="29" t="str">
        <f t="shared" si="146"/>
        <v>-08:30</v>
      </c>
      <c r="K9" s="13"/>
      <c r="L9" s="8"/>
      <c r="M9" s="7"/>
      <c r="N9" s="8"/>
      <c r="O9" s="7"/>
      <c r="P9" s="9">
        <f t="shared" si="86"/>
        <v>0</v>
      </c>
      <c r="Q9" s="29" t="str">
        <f t="shared" si="87"/>
        <v>-08:30</v>
      </c>
      <c r="R9" s="13"/>
      <c r="S9" s="8"/>
      <c r="T9" s="7"/>
      <c r="U9" s="8"/>
      <c r="V9" s="7"/>
      <c r="W9" s="9">
        <f t="shared" si="88"/>
        <v>0</v>
      </c>
      <c r="X9" s="29" t="str">
        <f t="shared" si="101"/>
        <v>-08:30</v>
      </c>
      <c r="Y9" s="13"/>
      <c r="Z9" s="8"/>
      <c r="AA9" s="7"/>
      <c r="AB9" s="8"/>
      <c r="AC9" s="7"/>
      <c r="AD9" s="9">
        <f t="shared" si="90"/>
        <v>0</v>
      </c>
      <c r="AE9" s="29" t="str">
        <f t="shared" si="101"/>
        <v>-08:30</v>
      </c>
      <c r="AF9" s="13"/>
      <c r="AG9" s="8"/>
      <c r="AH9" s="7"/>
      <c r="AI9" s="8"/>
      <c r="AJ9" s="7"/>
      <c r="AK9" s="9">
        <f t="shared" si="91"/>
        <v>0</v>
      </c>
      <c r="AL9" s="29" t="str">
        <f t="shared" si="101"/>
        <v>-08:30</v>
      </c>
      <c r="AM9" s="13"/>
      <c r="AN9" s="8"/>
      <c r="AO9" s="7"/>
      <c r="AP9" s="8"/>
      <c r="AQ9" s="7"/>
      <c r="AR9" s="9">
        <f t="shared" si="92"/>
        <v>0</v>
      </c>
      <c r="AS9" s="29" t="str">
        <f t="shared" si="101"/>
        <v>-08:30</v>
      </c>
      <c r="AT9" s="13"/>
      <c r="AU9" s="8"/>
      <c r="AV9" s="7"/>
      <c r="AW9" s="8"/>
      <c r="AX9" s="7"/>
      <c r="AY9" s="9">
        <f t="shared" si="94"/>
        <v>0</v>
      </c>
      <c r="AZ9" s="29" t="str">
        <f t="shared" si="101"/>
        <v>-08:30</v>
      </c>
      <c r="BA9" s="13"/>
      <c r="BB9" s="8"/>
      <c r="BC9" s="7"/>
      <c r="BD9" s="8"/>
      <c r="BE9" s="7"/>
      <c r="BF9" s="9">
        <f t="shared" si="95"/>
        <v>0</v>
      </c>
      <c r="BG9" s="29" t="str">
        <f t="shared" si="101"/>
        <v>-08:30</v>
      </c>
      <c r="BH9" s="13"/>
      <c r="BI9" s="8"/>
      <c r="BJ9" s="7"/>
      <c r="BK9" s="8"/>
      <c r="BL9" s="7"/>
      <c r="BM9" s="9">
        <f t="shared" si="96"/>
        <v>0</v>
      </c>
      <c r="BN9" s="29" t="str">
        <f t="shared" si="101"/>
        <v>-08:30</v>
      </c>
      <c r="BO9" s="13"/>
      <c r="BP9" s="8"/>
      <c r="BQ9" s="7"/>
      <c r="BR9" s="8"/>
      <c r="BS9" s="7"/>
      <c r="BT9" s="9">
        <f t="shared" si="98"/>
        <v>0</v>
      </c>
      <c r="BU9" s="29" t="str">
        <f t="shared" si="101"/>
        <v>-08:30</v>
      </c>
      <c r="BV9" s="13"/>
      <c r="BW9" s="8"/>
      <c r="BX9" s="7"/>
      <c r="BY9" s="8"/>
      <c r="BZ9" s="7"/>
      <c r="CA9" s="9">
        <f t="shared" si="99"/>
        <v>0</v>
      </c>
      <c r="CB9" s="29" t="str">
        <f t="shared" si="101"/>
        <v>-08:30</v>
      </c>
      <c r="CC9" s="13"/>
      <c r="CD9" s="8"/>
      <c r="CE9" s="7"/>
      <c r="CF9" s="8"/>
      <c r="CG9" s="7"/>
      <c r="CH9" s="9">
        <f t="shared" si="100"/>
        <v>0</v>
      </c>
      <c r="CI9" s="29" t="str">
        <f t="shared" si="101"/>
        <v>-08:30</v>
      </c>
      <c r="CJ9" s="13"/>
      <c r="CK9" s="8"/>
      <c r="CL9" s="7"/>
      <c r="CM9" s="8"/>
      <c r="CN9" s="7"/>
      <c r="CO9" s="9">
        <f t="shared" si="102"/>
        <v>0</v>
      </c>
      <c r="CP9" s="29" t="str">
        <f t="shared" si="103"/>
        <v>-08:30</v>
      </c>
      <c r="CQ9" s="13"/>
      <c r="CR9" s="8"/>
      <c r="CS9" s="7"/>
      <c r="CT9" s="8"/>
      <c r="CU9" s="7"/>
      <c r="CV9" s="9">
        <f t="shared" si="104"/>
        <v>0</v>
      </c>
      <c r="CW9" s="29" t="str">
        <f t="shared" si="103"/>
        <v>-08:30</v>
      </c>
      <c r="CX9" s="13"/>
      <c r="CY9" s="8"/>
      <c r="CZ9" s="7"/>
      <c r="DA9" s="8"/>
      <c r="DB9" s="7"/>
      <c r="DC9" s="9">
        <f t="shared" si="105"/>
        <v>0</v>
      </c>
      <c r="DD9" s="29" t="str">
        <f t="shared" si="103"/>
        <v>-08:30</v>
      </c>
      <c r="DE9" s="13"/>
      <c r="DF9" s="8"/>
      <c r="DG9" s="7"/>
      <c r="DH9" s="8"/>
      <c r="DI9" s="7"/>
      <c r="DJ9" s="9">
        <f t="shared" si="106"/>
        <v>0</v>
      </c>
      <c r="DK9" s="29" t="str">
        <f t="shared" si="107"/>
        <v>-08:30</v>
      </c>
      <c r="DL9" s="13"/>
      <c r="DM9" s="8"/>
      <c r="DN9" s="7"/>
      <c r="DO9" s="8"/>
      <c r="DP9" s="7"/>
      <c r="DQ9" s="9">
        <f t="shared" si="108"/>
        <v>0</v>
      </c>
      <c r="DR9" s="29" t="str">
        <f t="shared" si="107"/>
        <v>-08:30</v>
      </c>
      <c r="DS9" s="13"/>
      <c r="DT9" s="8"/>
      <c r="DU9" s="7"/>
      <c r="DV9" s="8"/>
      <c r="DW9" s="7"/>
      <c r="DX9" s="9">
        <f t="shared" si="109"/>
        <v>0</v>
      </c>
      <c r="DY9" s="29" t="str">
        <f t="shared" si="107"/>
        <v>-08:30</v>
      </c>
      <c r="DZ9" s="13"/>
      <c r="EA9" s="8"/>
      <c r="EB9" s="7"/>
      <c r="EC9" s="8"/>
      <c r="ED9" s="7"/>
      <c r="EE9" s="9">
        <f t="shared" si="110"/>
        <v>0</v>
      </c>
      <c r="EF9" s="29" t="str">
        <f t="shared" si="111"/>
        <v>-08:30</v>
      </c>
      <c r="EG9" s="13"/>
      <c r="EH9" s="8"/>
      <c r="EI9" s="7"/>
      <c r="EJ9" s="8"/>
      <c r="EK9" s="7"/>
      <c r="EL9" s="9">
        <f t="shared" si="112"/>
        <v>0</v>
      </c>
      <c r="EM9" s="29" t="str">
        <f t="shared" si="113"/>
        <v>-08:30</v>
      </c>
      <c r="EN9" s="13"/>
      <c r="EO9" s="8"/>
      <c r="EP9" s="7"/>
      <c r="EQ9" s="8"/>
      <c r="ER9" s="7"/>
      <c r="ES9" s="9">
        <f t="shared" si="114"/>
        <v>0</v>
      </c>
      <c r="ET9" s="29" t="str">
        <f t="shared" si="115"/>
        <v>-08:30</v>
      </c>
      <c r="EU9" s="13"/>
      <c r="EV9" s="8"/>
      <c r="EW9" s="7"/>
      <c r="EX9" s="8"/>
      <c r="EY9" s="7"/>
      <c r="EZ9" s="9">
        <f t="shared" si="116"/>
        <v>0</v>
      </c>
      <c r="FA9" s="29" t="str">
        <f t="shared" si="117"/>
        <v>-08:30</v>
      </c>
      <c r="FB9" s="13"/>
      <c r="FC9" s="8"/>
      <c r="FD9" s="7"/>
      <c r="FE9" s="8"/>
      <c r="FF9" s="7"/>
      <c r="FG9" s="9">
        <f t="shared" si="118"/>
        <v>0</v>
      </c>
      <c r="FH9" s="29" t="str">
        <f t="shared" si="119"/>
        <v>-08:30</v>
      </c>
      <c r="FI9" s="13"/>
      <c r="FJ9" s="8"/>
      <c r="FK9" s="7"/>
      <c r="FL9" s="8"/>
      <c r="FM9" s="7"/>
      <c r="FN9" s="9">
        <f t="shared" si="120"/>
        <v>0</v>
      </c>
      <c r="FO9" s="29" t="str">
        <f t="shared" si="121"/>
        <v>-08:30</v>
      </c>
      <c r="FP9" s="13"/>
      <c r="FQ9" s="8"/>
      <c r="FR9" s="7"/>
      <c r="FS9" s="8"/>
      <c r="FT9" s="7"/>
      <c r="FU9" s="9">
        <f t="shared" si="122"/>
        <v>0</v>
      </c>
      <c r="FV9" s="29" t="str">
        <f t="shared" si="123"/>
        <v>-08:30</v>
      </c>
      <c r="FW9" s="13"/>
      <c r="FX9" s="8"/>
      <c r="FY9" s="7"/>
      <c r="FZ9" s="8"/>
      <c r="GA9" s="7"/>
      <c r="GB9" s="9">
        <f t="shared" si="124"/>
        <v>0</v>
      </c>
      <c r="GC9" s="29" t="str">
        <f t="shared" si="125"/>
        <v>-08:30</v>
      </c>
      <c r="GD9" s="13"/>
      <c r="GE9" s="8"/>
      <c r="GF9" s="7"/>
      <c r="GG9" s="8"/>
      <c r="GH9" s="7"/>
      <c r="GI9" s="9">
        <f t="shared" si="126"/>
        <v>0</v>
      </c>
      <c r="GJ9" s="29" t="str">
        <f t="shared" si="127"/>
        <v>-08:30</v>
      </c>
      <c r="GK9" s="13"/>
      <c r="GL9" s="8"/>
      <c r="GM9" s="7"/>
      <c r="GN9" s="8"/>
      <c r="GO9" s="7"/>
      <c r="GP9" s="9">
        <f t="shared" si="128"/>
        <v>0</v>
      </c>
      <c r="GQ9" s="29" t="str">
        <f t="shared" si="129"/>
        <v>-08:30</v>
      </c>
      <c r="GR9" s="13"/>
      <c r="GS9" s="8"/>
      <c r="GT9" s="7"/>
      <c r="GU9" s="8"/>
      <c r="GV9" s="7"/>
      <c r="GW9" s="9">
        <f t="shared" si="130"/>
        <v>0</v>
      </c>
      <c r="GX9" s="29" t="str">
        <f t="shared" si="131"/>
        <v>-08:30</v>
      </c>
      <c r="GY9" s="13"/>
      <c r="GZ9" s="8"/>
      <c r="HA9" s="7"/>
      <c r="HB9" s="8"/>
      <c r="HC9" s="7"/>
      <c r="HD9" s="9">
        <f t="shared" si="132"/>
        <v>0</v>
      </c>
      <c r="HE9" s="29" t="str">
        <f t="shared" si="133"/>
        <v>-08:30</v>
      </c>
      <c r="HF9" s="13"/>
      <c r="HG9" s="8"/>
      <c r="HH9" s="7"/>
      <c r="HI9" s="8"/>
      <c r="HJ9" s="7"/>
      <c r="HK9" s="9">
        <f t="shared" si="134"/>
        <v>0</v>
      </c>
      <c r="HL9" s="29" t="str">
        <f t="shared" si="135"/>
        <v>-08:30</v>
      </c>
      <c r="HM9" s="13"/>
      <c r="HN9" s="33">
        <f t="shared" si="147"/>
        <v>0</v>
      </c>
      <c r="HO9" s="25">
        <f t="shared" si="136"/>
        <v>0</v>
      </c>
      <c r="HP9" s="25">
        <f t="shared" si="137"/>
        <v>0</v>
      </c>
      <c r="HQ9" s="25">
        <f t="shared" si="138"/>
        <v>0</v>
      </c>
      <c r="HR9" s="25">
        <f t="shared" si="139"/>
        <v>0</v>
      </c>
      <c r="HS9" s="25">
        <f t="shared" si="140"/>
        <v>0</v>
      </c>
      <c r="HT9" s="25">
        <f t="shared" si="141"/>
        <v>0</v>
      </c>
      <c r="HU9" s="25">
        <f t="shared" si="142"/>
        <v>0</v>
      </c>
      <c r="HV9" s="25">
        <f t="shared" si="143"/>
        <v>0</v>
      </c>
      <c r="HW9" s="25">
        <f t="shared" si="144"/>
        <v>0</v>
      </c>
      <c r="HX9" s="25">
        <f t="shared" si="145"/>
        <v>0</v>
      </c>
    </row>
    <row r="10" spans="1:232" ht="15.75">
      <c r="B10" s="109" t="str">
        <f>Données!E17</f>
        <v>RR</v>
      </c>
      <c r="C10" s="110"/>
      <c r="D10" s="110"/>
      <c r="E10" s="8"/>
      <c r="F10" s="7"/>
      <c r="G10" s="8"/>
      <c r="H10" s="7"/>
      <c r="I10" s="9">
        <f t="shared" si="85"/>
        <v>0</v>
      </c>
      <c r="J10" s="29" t="str">
        <f t="shared" si="146"/>
        <v>-08:30</v>
      </c>
      <c r="K10" s="21"/>
      <c r="L10" s="8"/>
      <c r="M10" s="7"/>
      <c r="N10" s="8"/>
      <c r="O10" s="7"/>
      <c r="P10" s="9">
        <f t="shared" si="86"/>
        <v>0</v>
      </c>
      <c r="Q10" s="29" t="str">
        <f t="shared" si="87"/>
        <v>-08:30</v>
      </c>
      <c r="R10" s="21"/>
      <c r="S10" s="8"/>
      <c r="T10" s="7"/>
      <c r="U10" s="8"/>
      <c r="V10" s="7"/>
      <c r="W10" s="9">
        <f t="shared" si="88"/>
        <v>0</v>
      </c>
      <c r="X10" s="29" t="str">
        <f t="shared" si="101"/>
        <v>-08:30</v>
      </c>
      <c r="Y10" s="21"/>
      <c r="Z10" s="8"/>
      <c r="AA10" s="7"/>
      <c r="AB10" s="8"/>
      <c r="AC10" s="7"/>
      <c r="AD10" s="9">
        <f t="shared" si="90"/>
        <v>0</v>
      </c>
      <c r="AE10" s="29" t="str">
        <f t="shared" si="101"/>
        <v>-08:30</v>
      </c>
      <c r="AF10" s="21"/>
      <c r="AG10" s="8"/>
      <c r="AH10" s="7"/>
      <c r="AI10" s="8"/>
      <c r="AJ10" s="7"/>
      <c r="AK10" s="9">
        <f t="shared" si="91"/>
        <v>0</v>
      </c>
      <c r="AL10" s="29" t="str">
        <f t="shared" si="101"/>
        <v>-08:30</v>
      </c>
      <c r="AM10" s="21"/>
      <c r="AN10" s="8"/>
      <c r="AO10" s="7"/>
      <c r="AP10" s="8"/>
      <c r="AQ10" s="7"/>
      <c r="AR10" s="9">
        <f t="shared" si="92"/>
        <v>0</v>
      </c>
      <c r="AS10" s="29" t="str">
        <f t="shared" si="101"/>
        <v>-08:30</v>
      </c>
      <c r="AT10" s="21"/>
      <c r="AU10" s="8"/>
      <c r="AV10" s="7"/>
      <c r="AW10" s="8"/>
      <c r="AX10" s="7"/>
      <c r="AY10" s="9">
        <f t="shared" si="94"/>
        <v>0</v>
      </c>
      <c r="AZ10" s="29" t="str">
        <f t="shared" si="101"/>
        <v>-08:30</v>
      </c>
      <c r="BA10" s="21"/>
      <c r="BB10" s="8"/>
      <c r="BC10" s="7"/>
      <c r="BD10" s="8"/>
      <c r="BE10" s="7"/>
      <c r="BF10" s="9">
        <f t="shared" si="95"/>
        <v>0</v>
      </c>
      <c r="BG10" s="29" t="str">
        <f t="shared" si="101"/>
        <v>-08:30</v>
      </c>
      <c r="BH10" s="21"/>
      <c r="BI10" s="8"/>
      <c r="BJ10" s="7"/>
      <c r="BK10" s="8"/>
      <c r="BL10" s="7"/>
      <c r="BM10" s="9">
        <f t="shared" si="96"/>
        <v>0</v>
      </c>
      <c r="BN10" s="29" t="str">
        <f t="shared" si="101"/>
        <v>-08:30</v>
      </c>
      <c r="BO10" s="21"/>
      <c r="BP10" s="8"/>
      <c r="BQ10" s="7"/>
      <c r="BR10" s="8"/>
      <c r="BS10" s="7"/>
      <c r="BT10" s="9">
        <f t="shared" si="98"/>
        <v>0</v>
      </c>
      <c r="BU10" s="29" t="str">
        <f t="shared" si="101"/>
        <v>-08:30</v>
      </c>
      <c r="BV10" s="21"/>
      <c r="BW10" s="8"/>
      <c r="BX10" s="7"/>
      <c r="BY10" s="8"/>
      <c r="BZ10" s="7"/>
      <c r="CA10" s="9">
        <f t="shared" si="99"/>
        <v>0</v>
      </c>
      <c r="CB10" s="29" t="str">
        <f t="shared" si="101"/>
        <v>-08:30</v>
      </c>
      <c r="CC10" s="21"/>
      <c r="CD10" s="8"/>
      <c r="CE10" s="7"/>
      <c r="CF10" s="8"/>
      <c r="CG10" s="7"/>
      <c r="CH10" s="9">
        <f t="shared" si="100"/>
        <v>0</v>
      </c>
      <c r="CI10" s="29" t="str">
        <f t="shared" si="101"/>
        <v>-08:30</v>
      </c>
      <c r="CJ10" s="21"/>
      <c r="CK10" s="8"/>
      <c r="CL10" s="7"/>
      <c r="CM10" s="8"/>
      <c r="CN10" s="7"/>
      <c r="CO10" s="9">
        <f t="shared" si="102"/>
        <v>0</v>
      </c>
      <c r="CP10" s="29" t="str">
        <f t="shared" si="103"/>
        <v>-08:30</v>
      </c>
      <c r="CQ10" s="21"/>
      <c r="CR10" s="8"/>
      <c r="CS10" s="7"/>
      <c r="CT10" s="8"/>
      <c r="CU10" s="7"/>
      <c r="CV10" s="9">
        <f t="shared" si="104"/>
        <v>0</v>
      </c>
      <c r="CW10" s="29" t="str">
        <f t="shared" si="103"/>
        <v>-08:30</v>
      </c>
      <c r="CX10" s="21"/>
      <c r="CY10" s="8"/>
      <c r="CZ10" s="7"/>
      <c r="DA10" s="8"/>
      <c r="DB10" s="7"/>
      <c r="DC10" s="9">
        <f t="shared" si="105"/>
        <v>0</v>
      </c>
      <c r="DD10" s="29" t="str">
        <f t="shared" si="103"/>
        <v>-08:30</v>
      </c>
      <c r="DE10" s="21"/>
      <c r="DF10" s="8"/>
      <c r="DG10" s="7"/>
      <c r="DH10" s="8"/>
      <c r="DI10" s="7"/>
      <c r="DJ10" s="9">
        <f t="shared" si="106"/>
        <v>0</v>
      </c>
      <c r="DK10" s="29" t="str">
        <f t="shared" si="107"/>
        <v>-08:30</v>
      </c>
      <c r="DL10" s="21"/>
      <c r="DM10" s="8"/>
      <c r="DN10" s="7"/>
      <c r="DO10" s="8"/>
      <c r="DP10" s="7"/>
      <c r="DQ10" s="9">
        <f t="shared" si="108"/>
        <v>0</v>
      </c>
      <c r="DR10" s="29" t="str">
        <f t="shared" si="107"/>
        <v>-08:30</v>
      </c>
      <c r="DS10" s="21"/>
      <c r="DT10" s="8"/>
      <c r="DU10" s="7"/>
      <c r="DV10" s="8"/>
      <c r="DW10" s="7"/>
      <c r="DX10" s="9">
        <f t="shared" si="109"/>
        <v>0</v>
      </c>
      <c r="DY10" s="29" t="str">
        <f t="shared" si="107"/>
        <v>-08:30</v>
      </c>
      <c r="DZ10" s="21"/>
      <c r="EA10" s="8"/>
      <c r="EB10" s="7"/>
      <c r="EC10" s="8"/>
      <c r="ED10" s="7"/>
      <c r="EE10" s="9">
        <f t="shared" si="110"/>
        <v>0</v>
      </c>
      <c r="EF10" s="29" t="str">
        <f t="shared" si="111"/>
        <v>-08:30</v>
      </c>
      <c r="EG10" s="21"/>
      <c r="EH10" s="8"/>
      <c r="EI10" s="7"/>
      <c r="EJ10" s="8"/>
      <c r="EK10" s="7"/>
      <c r="EL10" s="9">
        <f t="shared" si="112"/>
        <v>0</v>
      </c>
      <c r="EM10" s="29" t="str">
        <f t="shared" si="113"/>
        <v>-08:30</v>
      </c>
      <c r="EN10" s="21"/>
      <c r="EO10" s="8"/>
      <c r="EP10" s="7"/>
      <c r="EQ10" s="8"/>
      <c r="ER10" s="7"/>
      <c r="ES10" s="9">
        <f t="shared" si="114"/>
        <v>0</v>
      </c>
      <c r="ET10" s="29" t="str">
        <f t="shared" si="115"/>
        <v>-08:30</v>
      </c>
      <c r="EU10" s="21"/>
      <c r="EV10" s="8"/>
      <c r="EW10" s="7"/>
      <c r="EX10" s="8"/>
      <c r="EY10" s="7"/>
      <c r="EZ10" s="9">
        <f t="shared" si="116"/>
        <v>0</v>
      </c>
      <c r="FA10" s="29" t="str">
        <f t="shared" si="117"/>
        <v>-08:30</v>
      </c>
      <c r="FB10" s="21"/>
      <c r="FC10" s="8"/>
      <c r="FD10" s="7"/>
      <c r="FE10" s="8"/>
      <c r="FF10" s="7"/>
      <c r="FG10" s="9">
        <f t="shared" si="118"/>
        <v>0</v>
      </c>
      <c r="FH10" s="29" t="str">
        <f t="shared" si="119"/>
        <v>-08:30</v>
      </c>
      <c r="FI10" s="21"/>
      <c r="FJ10" s="8"/>
      <c r="FK10" s="7"/>
      <c r="FL10" s="8"/>
      <c r="FM10" s="7"/>
      <c r="FN10" s="9">
        <f t="shared" si="120"/>
        <v>0</v>
      </c>
      <c r="FO10" s="29" t="str">
        <f t="shared" si="121"/>
        <v>-08:30</v>
      </c>
      <c r="FP10" s="21"/>
      <c r="FQ10" s="8"/>
      <c r="FR10" s="7"/>
      <c r="FS10" s="8"/>
      <c r="FT10" s="7"/>
      <c r="FU10" s="9">
        <f t="shared" si="122"/>
        <v>0</v>
      </c>
      <c r="FV10" s="29" t="str">
        <f t="shared" si="123"/>
        <v>-08:30</v>
      </c>
      <c r="FW10" s="21"/>
      <c r="FX10" s="8"/>
      <c r="FY10" s="7"/>
      <c r="FZ10" s="8"/>
      <c r="GA10" s="7"/>
      <c r="GB10" s="9">
        <f t="shared" si="124"/>
        <v>0</v>
      </c>
      <c r="GC10" s="29" t="str">
        <f t="shared" si="125"/>
        <v>-08:30</v>
      </c>
      <c r="GD10" s="21"/>
      <c r="GE10" s="8"/>
      <c r="GF10" s="7"/>
      <c r="GG10" s="8"/>
      <c r="GH10" s="7"/>
      <c r="GI10" s="9">
        <f t="shared" si="126"/>
        <v>0</v>
      </c>
      <c r="GJ10" s="29" t="str">
        <f t="shared" si="127"/>
        <v>-08:30</v>
      </c>
      <c r="GK10" s="21"/>
      <c r="GL10" s="8"/>
      <c r="GM10" s="7"/>
      <c r="GN10" s="8"/>
      <c r="GO10" s="7"/>
      <c r="GP10" s="9">
        <f t="shared" si="128"/>
        <v>0</v>
      </c>
      <c r="GQ10" s="29" t="str">
        <f t="shared" si="129"/>
        <v>-08:30</v>
      </c>
      <c r="GR10" s="21"/>
      <c r="GS10" s="8"/>
      <c r="GT10" s="7"/>
      <c r="GU10" s="8"/>
      <c r="GV10" s="7"/>
      <c r="GW10" s="9">
        <f t="shared" si="130"/>
        <v>0</v>
      </c>
      <c r="GX10" s="29" t="str">
        <f t="shared" si="131"/>
        <v>-08:30</v>
      </c>
      <c r="GY10" s="21"/>
      <c r="GZ10" s="8"/>
      <c r="HA10" s="7"/>
      <c r="HB10" s="8"/>
      <c r="HC10" s="7"/>
      <c r="HD10" s="9">
        <f t="shared" si="132"/>
        <v>0</v>
      </c>
      <c r="HE10" s="29" t="str">
        <f t="shared" si="133"/>
        <v>-08:30</v>
      </c>
      <c r="HF10" s="21"/>
      <c r="HG10" s="8"/>
      <c r="HH10" s="7"/>
      <c r="HI10" s="8"/>
      <c r="HJ10" s="7"/>
      <c r="HK10" s="9">
        <f t="shared" si="134"/>
        <v>0</v>
      </c>
      <c r="HL10" s="29" t="str">
        <f t="shared" si="135"/>
        <v>-08:30</v>
      </c>
      <c r="HM10" s="21"/>
      <c r="HN10" s="33">
        <f t="shared" si="147"/>
        <v>0</v>
      </c>
      <c r="HO10" s="25">
        <f t="shared" si="136"/>
        <v>0</v>
      </c>
      <c r="HP10" s="25">
        <f t="shared" si="137"/>
        <v>0</v>
      </c>
      <c r="HQ10" s="25">
        <f t="shared" si="138"/>
        <v>0</v>
      </c>
      <c r="HR10" s="25">
        <f t="shared" si="139"/>
        <v>0</v>
      </c>
      <c r="HS10" s="25">
        <f t="shared" si="140"/>
        <v>0</v>
      </c>
      <c r="HT10" s="25">
        <f t="shared" si="141"/>
        <v>0</v>
      </c>
      <c r="HU10" s="25">
        <f t="shared" si="142"/>
        <v>0</v>
      </c>
      <c r="HV10" s="25">
        <f t="shared" si="143"/>
        <v>0</v>
      </c>
      <c r="HW10" s="25">
        <f t="shared" si="144"/>
        <v>0</v>
      </c>
      <c r="HX10" s="25">
        <f t="shared" si="145"/>
        <v>0</v>
      </c>
    </row>
    <row r="11" spans="1:232" ht="15.75">
      <c r="B11" s="109" t="str">
        <f>Données!E18</f>
        <v>TT</v>
      </c>
      <c r="C11" s="110"/>
      <c r="D11" s="110"/>
      <c r="E11" s="8"/>
      <c r="F11" s="7"/>
      <c r="G11" s="8"/>
      <c r="H11" s="7"/>
      <c r="I11" s="9">
        <f t="shared" si="85"/>
        <v>0</v>
      </c>
      <c r="J11" s="29" t="str">
        <f t="shared" si="146"/>
        <v>-08:30</v>
      </c>
      <c r="K11" s="13"/>
      <c r="L11" s="8"/>
      <c r="M11" s="7"/>
      <c r="N11" s="8"/>
      <c r="O11" s="7"/>
      <c r="P11" s="9">
        <f t="shared" si="86"/>
        <v>0</v>
      </c>
      <c r="Q11" s="29" t="str">
        <f t="shared" si="87"/>
        <v>-08:30</v>
      </c>
      <c r="R11" s="13"/>
      <c r="S11" s="8"/>
      <c r="T11" s="7"/>
      <c r="U11" s="8"/>
      <c r="V11" s="7"/>
      <c r="W11" s="9">
        <f t="shared" si="88"/>
        <v>0</v>
      </c>
      <c r="X11" s="29" t="str">
        <f t="shared" si="101"/>
        <v>-08:30</v>
      </c>
      <c r="Y11" s="13"/>
      <c r="Z11" s="8"/>
      <c r="AA11" s="7"/>
      <c r="AB11" s="8"/>
      <c r="AC11" s="7"/>
      <c r="AD11" s="9">
        <f t="shared" si="90"/>
        <v>0</v>
      </c>
      <c r="AE11" s="29" t="str">
        <f t="shared" si="101"/>
        <v>-08:30</v>
      </c>
      <c r="AF11" s="13"/>
      <c r="AG11" s="8"/>
      <c r="AH11" s="7"/>
      <c r="AI11" s="8"/>
      <c r="AJ11" s="7"/>
      <c r="AK11" s="9">
        <f t="shared" si="91"/>
        <v>0</v>
      </c>
      <c r="AL11" s="29" t="str">
        <f t="shared" si="101"/>
        <v>-08:30</v>
      </c>
      <c r="AM11" s="13"/>
      <c r="AN11" s="8"/>
      <c r="AO11" s="7"/>
      <c r="AP11" s="8"/>
      <c r="AQ11" s="7"/>
      <c r="AR11" s="9">
        <f t="shared" si="92"/>
        <v>0</v>
      </c>
      <c r="AS11" s="29" t="str">
        <f t="shared" si="101"/>
        <v>-08:30</v>
      </c>
      <c r="AT11" s="13"/>
      <c r="AU11" s="8"/>
      <c r="AV11" s="7"/>
      <c r="AW11" s="8"/>
      <c r="AX11" s="7"/>
      <c r="AY11" s="9">
        <f t="shared" si="94"/>
        <v>0</v>
      </c>
      <c r="AZ11" s="29" t="str">
        <f t="shared" si="101"/>
        <v>-08:30</v>
      </c>
      <c r="BA11" s="13"/>
      <c r="BB11" s="8"/>
      <c r="BC11" s="7"/>
      <c r="BD11" s="8"/>
      <c r="BE11" s="7"/>
      <c r="BF11" s="9">
        <f t="shared" si="95"/>
        <v>0</v>
      </c>
      <c r="BG11" s="29" t="str">
        <f t="shared" si="101"/>
        <v>-08:30</v>
      </c>
      <c r="BH11" s="13"/>
      <c r="BI11" s="8"/>
      <c r="BJ11" s="7"/>
      <c r="BK11" s="8"/>
      <c r="BL11" s="7"/>
      <c r="BM11" s="9">
        <f t="shared" si="96"/>
        <v>0</v>
      </c>
      <c r="BN11" s="29" t="str">
        <f t="shared" si="101"/>
        <v>-08:30</v>
      </c>
      <c r="BO11" s="13"/>
      <c r="BP11" s="8"/>
      <c r="BQ11" s="7"/>
      <c r="BR11" s="8"/>
      <c r="BS11" s="7"/>
      <c r="BT11" s="9">
        <f t="shared" si="98"/>
        <v>0</v>
      </c>
      <c r="BU11" s="29" t="str">
        <f t="shared" si="101"/>
        <v>-08:30</v>
      </c>
      <c r="BV11" s="13"/>
      <c r="BW11" s="8"/>
      <c r="BX11" s="7"/>
      <c r="BY11" s="8"/>
      <c r="BZ11" s="7"/>
      <c r="CA11" s="9">
        <f t="shared" si="99"/>
        <v>0</v>
      </c>
      <c r="CB11" s="29" t="str">
        <f t="shared" si="101"/>
        <v>-08:30</v>
      </c>
      <c r="CC11" s="13"/>
      <c r="CD11" s="8"/>
      <c r="CE11" s="7"/>
      <c r="CF11" s="8"/>
      <c r="CG11" s="7"/>
      <c r="CH11" s="9">
        <f t="shared" si="100"/>
        <v>0</v>
      </c>
      <c r="CI11" s="29" t="str">
        <f t="shared" si="101"/>
        <v>-08:30</v>
      </c>
      <c r="CJ11" s="13"/>
      <c r="CK11" s="8"/>
      <c r="CL11" s="7"/>
      <c r="CM11" s="8"/>
      <c r="CN11" s="7"/>
      <c r="CO11" s="9">
        <f t="shared" si="102"/>
        <v>0</v>
      </c>
      <c r="CP11" s="29" t="str">
        <f t="shared" si="103"/>
        <v>-08:30</v>
      </c>
      <c r="CQ11" s="13"/>
      <c r="CR11" s="8"/>
      <c r="CS11" s="7"/>
      <c r="CT11" s="8"/>
      <c r="CU11" s="7"/>
      <c r="CV11" s="9">
        <f t="shared" si="104"/>
        <v>0</v>
      </c>
      <c r="CW11" s="29" t="str">
        <f t="shared" si="103"/>
        <v>-08:30</v>
      </c>
      <c r="CX11" s="13"/>
      <c r="CY11" s="8"/>
      <c r="CZ11" s="7"/>
      <c r="DA11" s="8"/>
      <c r="DB11" s="7"/>
      <c r="DC11" s="9">
        <f t="shared" si="105"/>
        <v>0</v>
      </c>
      <c r="DD11" s="29" t="str">
        <f t="shared" si="103"/>
        <v>-08:30</v>
      </c>
      <c r="DE11" s="13"/>
      <c r="DF11" s="8"/>
      <c r="DG11" s="7"/>
      <c r="DH11" s="8"/>
      <c r="DI11" s="7"/>
      <c r="DJ11" s="9">
        <f t="shared" si="106"/>
        <v>0</v>
      </c>
      <c r="DK11" s="29" t="str">
        <f t="shared" si="107"/>
        <v>-08:30</v>
      </c>
      <c r="DL11" s="13"/>
      <c r="DM11" s="8"/>
      <c r="DN11" s="7"/>
      <c r="DO11" s="8"/>
      <c r="DP11" s="7"/>
      <c r="DQ11" s="9">
        <f t="shared" si="108"/>
        <v>0</v>
      </c>
      <c r="DR11" s="29" t="str">
        <f t="shared" si="107"/>
        <v>-08:30</v>
      </c>
      <c r="DS11" s="13"/>
      <c r="DT11" s="8"/>
      <c r="DU11" s="7"/>
      <c r="DV11" s="8"/>
      <c r="DW11" s="7"/>
      <c r="DX11" s="9">
        <f t="shared" si="109"/>
        <v>0</v>
      </c>
      <c r="DY11" s="29" t="str">
        <f t="shared" si="107"/>
        <v>-08:30</v>
      </c>
      <c r="DZ11" s="13"/>
      <c r="EA11" s="8"/>
      <c r="EB11" s="7"/>
      <c r="EC11" s="8"/>
      <c r="ED11" s="7"/>
      <c r="EE11" s="9">
        <f t="shared" si="110"/>
        <v>0</v>
      </c>
      <c r="EF11" s="29" t="str">
        <f t="shared" si="111"/>
        <v>-08:30</v>
      </c>
      <c r="EG11" s="13"/>
      <c r="EH11" s="8"/>
      <c r="EI11" s="7"/>
      <c r="EJ11" s="8"/>
      <c r="EK11" s="7"/>
      <c r="EL11" s="9">
        <f t="shared" si="112"/>
        <v>0</v>
      </c>
      <c r="EM11" s="29" t="str">
        <f t="shared" si="113"/>
        <v>-08:30</v>
      </c>
      <c r="EN11" s="13"/>
      <c r="EO11" s="8"/>
      <c r="EP11" s="7"/>
      <c r="EQ11" s="8"/>
      <c r="ER11" s="7"/>
      <c r="ES11" s="9">
        <f t="shared" si="114"/>
        <v>0</v>
      </c>
      <c r="ET11" s="29" t="str">
        <f t="shared" si="115"/>
        <v>-08:30</v>
      </c>
      <c r="EU11" s="13"/>
      <c r="EV11" s="8"/>
      <c r="EW11" s="7"/>
      <c r="EX11" s="8"/>
      <c r="EY11" s="7"/>
      <c r="EZ11" s="9">
        <f t="shared" si="116"/>
        <v>0</v>
      </c>
      <c r="FA11" s="29" t="str">
        <f t="shared" si="117"/>
        <v>-08:30</v>
      </c>
      <c r="FB11" s="13"/>
      <c r="FC11" s="8"/>
      <c r="FD11" s="7"/>
      <c r="FE11" s="8"/>
      <c r="FF11" s="7"/>
      <c r="FG11" s="9">
        <f t="shared" si="118"/>
        <v>0</v>
      </c>
      <c r="FH11" s="29" t="str">
        <f t="shared" si="119"/>
        <v>-08:30</v>
      </c>
      <c r="FI11" s="13"/>
      <c r="FJ11" s="8"/>
      <c r="FK11" s="7"/>
      <c r="FL11" s="8"/>
      <c r="FM11" s="7"/>
      <c r="FN11" s="9">
        <f t="shared" si="120"/>
        <v>0</v>
      </c>
      <c r="FO11" s="29" t="str">
        <f t="shared" si="121"/>
        <v>-08:30</v>
      </c>
      <c r="FP11" s="13"/>
      <c r="FQ11" s="8"/>
      <c r="FR11" s="7"/>
      <c r="FS11" s="8"/>
      <c r="FT11" s="7"/>
      <c r="FU11" s="9">
        <f t="shared" si="122"/>
        <v>0</v>
      </c>
      <c r="FV11" s="29" t="str">
        <f t="shared" si="123"/>
        <v>-08:30</v>
      </c>
      <c r="FW11" s="13"/>
      <c r="FX11" s="8"/>
      <c r="FY11" s="7"/>
      <c r="FZ11" s="8"/>
      <c r="GA11" s="7"/>
      <c r="GB11" s="9">
        <f t="shared" si="124"/>
        <v>0</v>
      </c>
      <c r="GC11" s="29" t="str">
        <f t="shared" si="125"/>
        <v>-08:30</v>
      </c>
      <c r="GD11" s="13"/>
      <c r="GE11" s="8"/>
      <c r="GF11" s="7"/>
      <c r="GG11" s="8"/>
      <c r="GH11" s="7"/>
      <c r="GI11" s="9">
        <f t="shared" si="126"/>
        <v>0</v>
      </c>
      <c r="GJ11" s="29" t="str">
        <f t="shared" si="127"/>
        <v>-08:30</v>
      </c>
      <c r="GK11" s="13"/>
      <c r="GL11" s="8"/>
      <c r="GM11" s="7"/>
      <c r="GN11" s="8"/>
      <c r="GO11" s="7"/>
      <c r="GP11" s="9">
        <f t="shared" si="128"/>
        <v>0</v>
      </c>
      <c r="GQ11" s="29" t="str">
        <f t="shared" si="129"/>
        <v>-08:30</v>
      </c>
      <c r="GR11" s="13"/>
      <c r="GS11" s="8"/>
      <c r="GT11" s="7"/>
      <c r="GU11" s="8"/>
      <c r="GV11" s="7"/>
      <c r="GW11" s="9">
        <f t="shared" si="130"/>
        <v>0</v>
      </c>
      <c r="GX11" s="29" t="str">
        <f t="shared" si="131"/>
        <v>-08:30</v>
      </c>
      <c r="GY11" s="13"/>
      <c r="GZ11" s="8"/>
      <c r="HA11" s="7"/>
      <c r="HB11" s="8"/>
      <c r="HC11" s="7"/>
      <c r="HD11" s="9">
        <f t="shared" si="132"/>
        <v>0</v>
      </c>
      <c r="HE11" s="29" t="str">
        <f t="shared" si="133"/>
        <v>-08:30</v>
      </c>
      <c r="HF11" s="13"/>
      <c r="HG11" s="8"/>
      <c r="HH11" s="7"/>
      <c r="HI11" s="8"/>
      <c r="HJ11" s="7"/>
      <c r="HK11" s="9">
        <f t="shared" si="134"/>
        <v>0</v>
      </c>
      <c r="HL11" s="29" t="str">
        <f t="shared" si="135"/>
        <v>-08:30</v>
      </c>
      <c r="HM11" s="13"/>
      <c r="HN11" s="33">
        <f t="shared" si="147"/>
        <v>0</v>
      </c>
      <c r="HO11" s="25">
        <f t="shared" si="136"/>
        <v>0</v>
      </c>
      <c r="HP11" s="25">
        <f t="shared" si="137"/>
        <v>0</v>
      </c>
      <c r="HQ11" s="25">
        <f t="shared" si="138"/>
        <v>0</v>
      </c>
      <c r="HR11" s="25">
        <f t="shared" si="139"/>
        <v>0</v>
      </c>
      <c r="HS11" s="25">
        <f t="shared" si="140"/>
        <v>0</v>
      </c>
      <c r="HT11" s="25">
        <f t="shared" si="141"/>
        <v>0</v>
      </c>
      <c r="HU11" s="25">
        <f t="shared" si="142"/>
        <v>0</v>
      </c>
      <c r="HV11" s="25">
        <f t="shared" si="143"/>
        <v>0</v>
      </c>
      <c r="HW11" s="25">
        <f t="shared" si="144"/>
        <v>0</v>
      </c>
      <c r="HX11" s="25">
        <f t="shared" si="145"/>
        <v>0</v>
      </c>
    </row>
    <row r="12" spans="1:232" ht="15.75">
      <c r="A12" s="5">
        <v>0.35416666666666669</v>
      </c>
      <c r="B12" s="109" t="str">
        <f>Données!E19</f>
        <v>YY</v>
      </c>
      <c r="C12" s="110"/>
      <c r="D12" s="110"/>
      <c r="E12" s="8"/>
      <c r="F12" s="7"/>
      <c r="G12" s="8"/>
      <c r="H12" s="7"/>
      <c r="I12" s="9">
        <f t="shared" si="85"/>
        <v>0</v>
      </c>
      <c r="J12" s="29" t="str">
        <f t="shared" si="146"/>
        <v>-08:30</v>
      </c>
      <c r="K12" s="13"/>
      <c r="L12" s="8"/>
      <c r="M12" s="7"/>
      <c r="N12" s="8"/>
      <c r="O12" s="7"/>
      <c r="P12" s="9">
        <f t="shared" si="86"/>
        <v>0</v>
      </c>
      <c r="Q12" s="29" t="str">
        <f t="shared" si="87"/>
        <v>-08:30</v>
      </c>
      <c r="R12" s="13"/>
      <c r="S12" s="8"/>
      <c r="T12" s="7"/>
      <c r="U12" s="8"/>
      <c r="V12" s="7"/>
      <c r="W12" s="9">
        <f t="shared" si="88"/>
        <v>0</v>
      </c>
      <c r="X12" s="29" t="str">
        <f t="shared" si="101"/>
        <v>-08:30</v>
      </c>
      <c r="Y12" s="13"/>
      <c r="Z12" s="8"/>
      <c r="AA12" s="7"/>
      <c r="AB12" s="8"/>
      <c r="AC12" s="7"/>
      <c r="AD12" s="9">
        <f t="shared" si="90"/>
        <v>0</v>
      </c>
      <c r="AE12" s="29" t="str">
        <f t="shared" si="101"/>
        <v>-08:30</v>
      </c>
      <c r="AF12" s="13"/>
      <c r="AG12" s="8"/>
      <c r="AH12" s="7"/>
      <c r="AI12" s="8"/>
      <c r="AJ12" s="7"/>
      <c r="AK12" s="9">
        <f t="shared" si="91"/>
        <v>0</v>
      </c>
      <c r="AL12" s="29" t="str">
        <f t="shared" si="101"/>
        <v>-08:30</v>
      </c>
      <c r="AM12" s="13"/>
      <c r="AN12" s="8"/>
      <c r="AO12" s="7"/>
      <c r="AP12" s="8"/>
      <c r="AQ12" s="7"/>
      <c r="AR12" s="9">
        <f t="shared" si="92"/>
        <v>0</v>
      </c>
      <c r="AS12" s="29" t="str">
        <f t="shared" si="101"/>
        <v>-08:30</v>
      </c>
      <c r="AT12" s="13"/>
      <c r="AU12" s="8"/>
      <c r="AV12" s="7"/>
      <c r="AW12" s="8"/>
      <c r="AX12" s="7"/>
      <c r="AY12" s="9">
        <f t="shared" si="94"/>
        <v>0</v>
      </c>
      <c r="AZ12" s="29" t="str">
        <f t="shared" si="101"/>
        <v>-08:30</v>
      </c>
      <c r="BA12" s="13"/>
      <c r="BB12" s="8"/>
      <c r="BC12" s="7"/>
      <c r="BD12" s="8"/>
      <c r="BE12" s="7"/>
      <c r="BF12" s="9">
        <f t="shared" si="95"/>
        <v>0</v>
      </c>
      <c r="BG12" s="29" t="str">
        <f t="shared" si="101"/>
        <v>-08:30</v>
      </c>
      <c r="BH12" s="13"/>
      <c r="BI12" s="8"/>
      <c r="BJ12" s="7"/>
      <c r="BK12" s="8"/>
      <c r="BL12" s="7"/>
      <c r="BM12" s="9">
        <f t="shared" si="96"/>
        <v>0</v>
      </c>
      <c r="BN12" s="29" t="str">
        <f t="shared" si="101"/>
        <v>-08:30</v>
      </c>
      <c r="BO12" s="13"/>
      <c r="BP12" s="8"/>
      <c r="BQ12" s="7"/>
      <c r="BR12" s="8"/>
      <c r="BS12" s="7"/>
      <c r="BT12" s="9">
        <f t="shared" si="98"/>
        <v>0</v>
      </c>
      <c r="BU12" s="29" t="str">
        <f t="shared" si="101"/>
        <v>-08:30</v>
      </c>
      <c r="BV12" s="13"/>
      <c r="BW12" s="8"/>
      <c r="BX12" s="7"/>
      <c r="BY12" s="8"/>
      <c r="BZ12" s="7"/>
      <c r="CA12" s="9">
        <f t="shared" si="99"/>
        <v>0</v>
      </c>
      <c r="CB12" s="29" t="str">
        <f t="shared" si="101"/>
        <v>-08:30</v>
      </c>
      <c r="CC12" s="13"/>
      <c r="CD12" s="8"/>
      <c r="CE12" s="7"/>
      <c r="CF12" s="8"/>
      <c r="CG12" s="7"/>
      <c r="CH12" s="9">
        <f t="shared" si="100"/>
        <v>0</v>
      </c>
      <c r="CI12" s="29" t="str">
        <f t="shared" si="101"/>
        <v>-08:30</v>
      </c>
      <c r="CJ12" s="13"/>
      <c r="CK12" s="8"/>
      <c r="CL12" s="7"/>
      <c r="CM12" s="8"/>
      <c r="CN12" s="7"/>
      <c r="CO12" s="9">
        <f t="shared" si="102"/>
        <v>0</v>
      </c>
      <c r="CP12" s="29" t="str">
        <f t="shared" si="103"/>
        <v>-08:30</v>
      </c>
      <c r="CQ12" s="13"/>
      <c r="CR12" s="8"/>
      <c r="CS12" s="7"/>
      <c r="CT12" s="8"/>
      <c r="CU12" s="7"/>
      <c r="CV12" s="9">
        <f t="shared" si="104"/>
        <v>0</v>
      </c>
      <c r="CW12" s="29" t="str">
        <f t="shared" si="103"/>
        <v>-08:30</v>
      </c>
      <c r="CX12" s="13"/>
      <c r="CY12" s="8"/>
      <c r="CZ12" s="7"/>
      <c r="DA12" s="8"/>
      <c r="DB12" s="7"/>
      <c r="DC12" s="9">
        <f t="shared" si="105"/>
        <v>0</v>
      </c>
      <c r="DD12" s="29" t="str">
        <f t="shared" si="103"/>
        <v>-08:30</v>
      </c>
      <c r="DE12" s="13"/>
      <c r="DF12" s="8"/>
      <c r="DG12" s="7"/>
      <c r="DH12" s="8"/>
      <c r="DI12" s="7"/>
      <c r="DJ12" s="9">
        <f t="shared" si="106"/>
        <v>0</v>
      </c>
      <c r="DK12" s="29" t="str">
        <f t="shared" si="107"/>
        <v>-08:30</v>
      </c>
      <c r="DL12" s="13"/>
      <c r="DM12" s="8"/>
      <c r="DN12" s="7"/>
      <c r="DO12" s="8"/>
      <c r="DP12" s="7"/>
      <c r="DQ12" s="9">
        <f t="shared" si="108"/>
        <v>0</v>
      </c>
      <c r="DR12" s="29" t="str">
        <f t="shared" si="107"/>
        <v>-08:30</v>
      </c>
      <c r="DS12" s="13"/>
      <c r="DT12" s="8"/>
      <c r="DU12" s="7"/>
      <c r="DV12" s="8"/>
      <c r="DW12" s="7"/>
      <c r="DX12" s="9">
        <f t="shared" si="109"/>
        <v>0</v>
      </c>
      <c r="DY12" s="29" t="str">
        <f t="shared" si="107"/>
        <v>-08:30</v>
      </c>
      <c r="DZ12" s="13"/>
      <c r="EA12" s="8"/>
      <c r="EB12" s="7"/>
      <c r="EC12" s="8"/>
      <c r="ED12" s="7"/>
      <c r="EE12" s="9">
        <f t="shared" si="110"/>
        <v>0</v>
      </c>
      <c r="EF12" s="29" t="str">
        <f t="shared" si="111"/>
        <v>-08:30</v>
      </c>
      <c r="EG12" s="13"/>
      <c r="EH12" s="8"/>
      <c r="EI12" s="7"/>
      <c r="EJ12" s="8"/>
      <c r="EK12" s="7"/>
      <c r="EL12" s="9">
        <f t="shared" si="112"/>
        <v>0</v>
      </c>
      <c r="EM12" s="29" t="str">
        <f t="shared" si="113"/>
        <v>-08:30</v>
      </c>
      <c r="EN12" s="13"/>
      <c r="EO12" s="8"/>
      <c r="EP12" s="7"/>
      <c r="EQ12" s="8"/>
      <c r="ER12" s="7"/>
      <c r="ES12" s="9">
        <f t="shared" si="114"/>
        <v>0</v>
      </c>
      <c r="ET12" s="29" t="str">
        <f t="shared" si="115"/>
        <v>-08:30</v>
      </c>
      <c r="EU12" s="13"/>
      <c r="EV12" s="8"/>
      <c r="EW12" s="7"/>
      <c r="EX12" s="8"/>
      <c r="EY12" s="7"/>
      <c r="EZ12" s="9">
        <f t="shared" si="116"/>
        <v>0</v>
      </c>
      <c r="FA12" s="29" t="str">
        <f t="shared" si="117"/>
        <v>-08:30</v>
      </c>
      <c r="FB12" s="13"/>
      <c r="FC12" s="8"/>
      <c r="FD12" s="7"/>
      <c r="FE12" s="8"/>
      <c r="FF12" s="7"/>
      <c r="FG12" s="9">
        <f t="shared" si="118"/>
        <v>0</v>
      </c>
      <c r="FH12" s="29" t="str">
        <f t="shared" si="119"/>
        <v>-08:30</v>
      </c>
      <c r="FI12" s="13"/>
      <c r="FJ12" s="8"/>
      <c r="FK12" s="7"/>
      <c r="FL12" s="8"/>
      <c r="FM12" s="7"/>
      <c r="FN12" s="9">
        <f t="shared" si="120"/>
        <v>0</v>
      </c>
      <c r="FO12" s="29" t="str">
        <f t="shared" si="121"/>
        <v>-08:30</v>
      </c>
      <c r="FP12" s="13"/>
      <c r="FQ12" s="8"/>
      <c r="FR12" s="7"/>
      <c r="FS12" s="8"/>
      <c r="FT12" s="7"/>
      <c r="FU12" s="9">
        <f t="shared" si="122"/>
        <v>0</v>
      </c>
      <c r="FV12" s="29" t="str">
        <f t="shared" si="123"/>
        <v>-08:30</v>
      </c>
      <c r="FW12" s="13"/>
      <c r="FX12" s="8"/>
      <c r="FY12" s="7"/>
      <c r="FZ12" s="8"/>
      <c r="GA12" s="7"/>
      <c r="GB12" s="9">
        <f t="shared" si="124"/>
        <v>0</v>
      </c>
      <c r="GC12" s="29" t="str">
        <f t="shared" si="125"/>
        <v>-08:30</v>
      </c>
      <c r="GD12" s="13"/>
      <c r="GE12" s="8"/>
      <c r="GF12" s="7"/>
      <c r="GG12" s="8"/>
      <c r="GH12" s="7"/>
      <c r="GI12" s="9">
        <f t="shared" si="126"/>
        <v>0</v>
      </c>
      <c r="GJ12" s="29" t="str">
        <f t="shared" si="127"/>
        <v>-08:30</v>
      </c>
      <c r="GK12" s="13"/>
      <c r="GL12" s="8"/>
      <c r="GM12" s="7"/>
      <c r="GN12" s="8"/>
      <c r="GO12" s="7"/>
      <c r="GP12" s="9">
        <f t="shared" si="128"/>
        <v>0</v>
      </c>
      <c r="GQ12" s="29" t="str">
        <f t="shared" si="129"/>
        <v>-08:30</v>
      </c>
      <c r="GR12" s="13"/>
      <c r="GS12" s="8"/>
      <c r="GT12" s="7"/>
      <c r="GU12" s="8"/>
      <c r="GV12" s="7"/>
      <c r="GW12" s="9">
        <f t="shared" si="130"/>
        <v>0</v>
      </c>
      <c r="GX12" s="29" t="str">
        <f t="shared" si="131"/>
        <v>-08:30</v>
      </c>
      <c r="GY12" s="13"/>
      <c r="GZ12" s="8"/>
      <c r="HA12" s="7"/>
      <c r="HB12" s="8"/>
      <c r="HC12" s="7"/>
      <c r="HD12" s="9">
        <f t="shared" si="132"/>
        <v>0</v>
      </c>
      <c r="HE12" s="29" t="str">
        <f t="shared" si="133"/>
        <v>-08:30</v>
      </c>
      <c r="HF12" s="13"/>
      <c r="HG12" s="8"/>
      <c r="HH12" s="7"/>
      <c r="HI12" s="8"/>
      <c r="HJ12" s="7"/>
      <c r="HK12" s="9">
        <f t="shared" si="134"/>
        <v>0</v>
      </c>
      <c r="HL12" s="29" t="str">
        <f t="shared" si="135"/>
        <v>-08:30</v>
      </c>
      <c r="HM12" s="13"/>
      <c r="HN12" s="33">
        <f t="shared" si="147"/>
        <v>0</v>
      </c>
      <c r="HO12" s="25">
        <f t="shared" si="136"/>
        <v>0</v>
      </c>
      <c r="HP12" s="25">
        <f t="shared" si="137"/>
        <v>0</v>
      </c>
      <c r="HQ12" s="25">
        <f t="shared" si="138"/>
        <v>0</v>
      </c>
      <c r="HR12" s="25">
        <f t="shared" si="139"/>
        <v>0</v>
      </c>
      <c r="HS12" s="25">
        <f t="shared" si="140"/>
        <v>0</v>
      </c>
      <c r="HT12" s="25">
        <f t="shared" si="141"/>
        <v>0</v>
      </c>
      <c r="HU12" s="25">
        <f t="shared" si="142"/>
        <v>0</v>
      </c>
      <c r="HV12" s="25">
        <f t="shared" si="143"/>
        <v>0</v>
      </c>
      <c r="HW12" s="25">
        <f t="shared" si="144"/>
        <v>0</v>
      </c>
      <c r="HX12" s="25">
        <f t="shared" si="145"/>
        <v>0</v>
      </c>
    </row>
    <row r="13" spans="1:232" ht="15.75">
      <c r="B13" s="109" t="str">
        <f>Données!E20</f>
        <v>UU</v>
      </c>
      <c r="C13" s="110"/>
      <c r="D13" s="110"/>
      <c r="E13" s="8"/>
      <c r="F13" s="7"/>
      <c r="G13" s="8"/>
      <c r="H13" s="7"/>
      <c r="I13" s="9">
        <f t="shared" si="85"/>
        <v>0</v>
      </c>
      <c r="J13" s="29" t="str">
        <f t="shared" si="146"/>
        <v>-08:30</v>
      </c>
      <c r="K13" s="13"/>
      <c r="L13" s="8"/>
      <c r="M13" s="7"/>
      <c r="N13" s="8"/>
      <c r="O13" s="7"/>
      <c r="P13" s="9">
        <f t="shared" si="86"/>
        <v>0</v>
      </c>
      <c r="Q13" s="29" t="str">
        <f t="shared" si="87"/>
        <v>-08:30</v>
      </c>
      <c r="R13" s="13"/>
      <c r="S13" s="8"/>
      <c r="T13" s="7"/>
      <c r="U13" s="8"/>
      <c r="V13" s="7"/>
      <c r="W13" s="9">
        <f t="shared" si="88"/>
        <v>0</v>
      </c>
      <c r="X13" s="29" t="str">
        <f t="shared" si="101"/>
        <v>-08:30</v>
      </c>
      <c r="Y13" s="13"/>
      <c r="Z13" s="8"/>
      <c r="AA13" s="7"/>
      <c r="AB13" s="8"/>
      <c r="AC13" s="7"/>
      <c r="AD13" s="9">
        <f t="shared" si="90"/>
        <v>0</v>
      </c>
      <c r="AE13" s="29" t="str">
        <f t="shared" si="101"/>
        <v>-08:30</v>
      </c>
      <c r="AF13" s="13"/>
      <c r="AG13" s="8"/>
      <c r="AH13" s="7"/>
      <c r="AI13" s="8"/>
      <c r="AJ13" s="7"/>
      <c r="AK13" s="9">
        <f t="shared" si="91"/>
        <v>0</v>
      </c>
      <c r="AL13" s="29" t="str">
        <f t="shared" si="101"/>
        <v>-08:30</v>
      </c>
      <c r="AM13" s="13"/>
      <c r="AN13" s="8"/>
      <c r="AO13" s="7"/>
      <c r="AP13" s="8"/>
      <c r="AQ13" s="7"/>
      <c r="AR13" s="9">
        <f t="shared" si="92"/>
        <v>0</v>
      </c>
      <c r="AS13" s="29" t="str">
        <f t="shared" si="101"/>
        <v>-08:30</v>
      </c>
      <c r="AT13" s="13"/>
      <c r="AU13" s="8"/>
      <c r="AV13" s="7"/>
      <c r="AW13" s="8"/>
      <c r="AX13" s="7"/>
      <c r="AY13" s="9">
        <f t="shared" si="94"/>
        <v>0</v>
      </c>
      <c r="AZ13" s="29" t="str">
        <f t="shared" si="101"/>
        <v>-08:30</v>
      </c>
      <c r="BA13" s="13"/>
      <c r="BB13" s="8"/>
      <c r="BC13" s="7"/>
      <c r="BD13" s="8"/>
      <c r="BE13" s="7"/>
      <c r="BF13" s="9">
        <f t="shared" si="95"/>
        <v>0</v>
      </c>
      <c r="BG13" s="29" t="str">
        <f t="shared" si="101"/>
        <v>-08:30</v>
      </c>
      <c r="BH13" s="13"/>
      <c r="BI13" s="8"/>
      <c r="BJ13" s="7"/>
      <c r="BK13" s="8"/>
      <c r="BL13" s="7"/>
      <c r="BM13" s="9">
        <f t="shared" si="96"/>
        <v>0</v>
      </c>
      <c r="BN13" s="29" t="str">
        <f t="shared" si="101"/>
        <v>-08:30</v>
      </c>
      <c r="BO13" s="13"/>
      <c r="BP13" s="8"/>
      <c r="BQ13" s="7"/>
      <c r="BR13" s="8"/>
      <c r="BS13" s="7"/>
      <c r="BT13" s="9">
        <f t="shared" si="98"/>
        <v>0</v>
      </c>
      <c r="BU13" s="29" t="str">
        <f t="shared" si="101"/>
        <v>-08:30</v>
      </c>
      <c r="BV13" s="13"/>
      <c r="BW13" s="8"/>
      <c r="BX13" s="7"/>
      <c r="BY13" s="8"/>
      <c r="BZ13" s="7"/>
      <c r="CA13" s="9">
        <f t="shared" si="99"/>
        <v>0</v>
      </c>
      <c r="CB13" s="29" t="str">
        <f t="shared" si="101"/>
        <v>-08:30</v>
      </c>
      <c r="CC13" s="13"/>
      <c r="CD13" s="8"/>
      <c r="CE13" s="7"/>
      <c r="CF13" s="8"/>
      <c r="CG13" s="7"/>
      <c r="CH13" s="9">
        <f t="shared" si="100"/>
        <v>0</v>
      </c>
      <c r="CI13" s="29" t="str">
        <f t="shared" si="101"/>
        <v>-08:30</v>
      </c>
      <c r="CJ13" s="13"/>
      <c r="CK13" s="8"/>
      <c r="CL13" s="7"/>
      <c r="CM13" s="8"/>
      <c r="CN13" s="7"/>
      <c r="CO13" s="9">
        <f t="shared" si="102"/>
        <v>0</v>
      </c>
      <c r="CP13" s="29" t="str">
        <f t="shared" si="103"/>
        <v>-08:30</v>
      </c>
      <c r="CQ13" s="13"/>
      <c r="CR13" s="8"/>
      <c r="CS13" s="7"/>
      <c r="CT13" s="8"/>
      <c r="CU13" s="7"/>
      <c r="CV13" s="9">
        <f t="shared" si="104"/>
        <v>0</v>
      </c>
      <c r="CW13" s="29" t="str">
        <f t="shared" si="103"/>
        <v>-08:30</v>
      </c>
      <c r="CX13" s="13"/>
      <c r="CY13" s="8"/>
      <c r="CZ13" s="7"/>
      <c r="DA13" s="8"/>
      <c r="DB13" s="7"/>
      <c r="DC13" s="9">
        <f t="shared" si="105"/>
        <v>0</v>
      </c>
      <c r="DD13" s="29" t="str">
        <f t="shared" si="103"/>
        <v>-08:30</v>
      </c>
      <c r="DE13" s="13"/>
      <c r="DF13" s="8"/>
      <c r="DG13" s="7"/>
      <c r="DH13" s="8"/>
      <c r="DI13" s="7"/>
      <c r="DJ13" s="9">
        <f t="shared" si="106"/>
        <v>0</v>
      </c>
      <c r="DK13" s="29" t="str">
        <f t="shared" si="107"/>
        <v>-08:30</v>
      </c>
      <c r="DL13" s="13"/>
      <c r="DM13" s="8"/>
      <c r="DN13" s="7"/>
      <c r="DO13" s="8"/>
      <c r="DP13" s="7"/>
      <c r="DQ13" s="9">
        <f t="shared" si="108"/>
        <v>0</v>
      </c>
      <c r="DR13" s="29" t="str">
        <f t="shared" si="107"/>
        <v>-08:30</v>
      </c>
      <c r="DS13" s="13"/>
      <c r="DT13" s="8"/>
      <c r="DU13" s="7"/>
      <c r="DV13" s="8"/>
      <c r="DW13" s="7"/>
      <c r="DX13" s="9">
        <f t="shared" si="109"/>
        <v>0</v>
      </c>
      <c r="DY13" s="29" t="str">
        <f t="shared" si="107"/>
        <v>-08:30</v>
      </c>
      <c r="DZ13" s="13"/>
      <c r="EA13" s="8"/>
      <c r="EB13" s="7"/>
      <c r="EC13" s="8"/>
      <c r="ED13" s="7"/>
      <c r="EE13" s="9">
        <f t="shared" si="110"/>
        <v>0</v>
      </c>
      <c r="EF13" s="29" t="str">
        <f t="shared" si="111"/>
        <v>-08:30</v>
      </c>
      <c r="EG13" s="13"/>
      <c r="EH13" s="8"/>
      <c r="EI13" s="7"/>
      <c r="EJ13" s="8"/>
      <c r="EK13" s="7"/>
      <c r="EL13" s="9">
        <f t="shared" si="112"/>
        <v>0</v>
      </c>
      <c r="EM13" s="29" t="str">
        <f t="shared" si="113"/>
        <v>-08:30</v>
      </c>
      <c r="EN13" s="13"/>
      <c r="EO13" s="8"/>
      <c r="EP13" s="7"/>
      <c r="EQ13" s="8"/>
      <c r="ER13" s="7"/>
      <c r="ES13" s="9">
        <f t="shared" si="114"/>
        <v>0</v>
      </c>
      <c r="ET13" s="29" t="str">
        <f t="shared" si="115"/>
        <v>-08:30</v>
      </c>
      <c r="EU13" s="13"/>
      <c r="EV13" s="8"/>
      <c r="EW13" s="7"/>
      <c r="EX13" s="8"/>
      <c r="EY13" s="7"/>
      <c r="EZ13" s="9">
        <f t="shared" si="116"/>
        <v>0</v>
      </c>
      <c r="FA13" s="29" t="str">
        <f t="shared" si="117"/>
        <v>-08:30</v>
      </c>
      <c r="FB13" s="13"/>
      <c r="FC13" s="8"/>
      <c r="FD13" s="7"/>
      <c r="FE13" s="8"/>
      <c r="FF13" s="7"/>
      <c r="FG13" s="9">
        <f t="shared" si="118"/>
        <v>0</v>
      </c>
      <c r="FH13" s="29" t="str">
        <f t="shared" si="119"/>
        <v>-08:30</v>
      </c>
      <c r="FI13" s="13"/>
      <c r="FJ13" s="8"/>
      <c r="FK13" s="7"/>
      <c r="FL13" s="8"/>
      <c r="FM13" s="7"/>
      <c r="FN13" s="9">
        <f t="shared" si="120"/>
        <v>0</v>
      </c>
      <c r="FO13" s="29" t="str">
        <f t="shared" si="121"/>
        <v>-08:30</v>
      </c>
      <c r="FP13" s="13"/>
      <c r="FQ13" s="8"/>
      <c r="FR13" s="7"/>
      <c r="FS13" s="8"/>
      <c r="FT13" s="7"/>
      <c r="FU13" s="9">
        <f t="shared" si="122"/>
        <v>0</v>
      </c>
      <c r="FV13" s="29" t="str">
        <f t="shared" si="123"/>
        <v>-08:30</v>
      </c>
      <c r="FW13" s="13"/>
      <c r="FX13" s="8"/>
      <c r="FY13" s="7"/>
      <c r="FZ13" s="8"/>
      <c r="GA13" s="7"/>
      <c r="GB13" s="9">
        <f t="shared" si="124"/>
        <v>0</v>
      </c>
      <c r="GC13" s="29" t="str">
        <f t="shared" si="125"/>
        <v>-08:30</v>
      </c>
      <c r="GD13" s="13"/>
      <c r="GE13" s="8"/>
      <c r="GF13" s="7"/>
      <c r="GG13" s="8"/>
      <c r="GH13" s="7"/>
      <c r="GI13" s="9">
        <f t="shared" si="126"/>
        <v>0</v>
      </c>
      <c r="GJ13" s="29" t="str">
        <f t="shared" si="127"/>
        <v>-08:30</v>
      </c>
      <c r="GK13" s="13"/>
      <c r="GL13" s="8"/>
      <c r="GM13" s="7"/>
      <c r="GN13" s="8"/>
      <c r="GO13" s="7"/>
      <c r="GP13" s="9">
        <f t="shared" si="128"/>
        <v>0</v>
      </c>
      <c r="GQ13" s="29" t="str">
        <f t="shared" si="129"/>
        <v>-08:30</v>
      </c>
      <c r="GR13" s="13"/>
      <c r="GS13" s="8"/>
      <c r="GT13" s="7"/>
      <c r="GU13" s="8"/>
      <c r="GV13" s="7"/>
      <c r="GW13" s="9">
        <f t="shared" si="130"/>
        <v>0</v>
      </c>
      <c r="GX13" s="29" t="str">
        <f t="shared" si="131"/>
        <v>-08:30</v>
      </c>
      <c r="GY13" s="13"/>
      <c r="GZ13" s="8"/>
      <c r="HA13" s="7"/>
      <c r="HB13" s="8"/>
      <c r="HC13" s="7"/>
      <c r="HD13" s="9">
        <f t="shared" si="132"/>
        <v>0</v>
      </c>
      <c r="HE13" s="29" t="str">
        <f t="shared" si="133"/>
        <v>-08:30</v>
      </c>
      <c r="HF13" s="13"/>
      <c r="HG13" s="8"/>
      <c r="HH13" s="7"/>
      <c r="HI13" s="8"/>
      <c r="HJ13" s="7"/>
      <c r="HK13" s="9">
        <f t="shared" si="134"/>
        <v>0</v>
      </c>
      <c r="HL13" s="29" t="str">
        <f t="shared" si="135"/>
        <v>-08:30</v>
      </c>
      <c r="HM13" s="13"/>
      <c r="HN13" s="33">
        <f t="shared" si="147"/>
        <v>0</v>
      </c>
      <c r="HO13" s="25">
        <f t="shared" si="136"/>
        <v>0</v>
      </c>
      <c r="HP13" s="25">
        <f t="shared" si="137"/>
        <v>0</v>
      </c>
      <c r="HQ13" s="25">
        <f t="shared" si="138"/>
        <v>0</v>
      </c>
      <c r="HR13" s="25">
        <f t="shared" si="139"/>
        <v>0</v>
      </c>
      <c r="HS13" s="25">
        <f t="shared" si="140"/>
        <v>0</v>
      </c>
      <c r="HT13" s="25">
        <f t="shared" si="141"/>
        <v>0</v>
      </c>
      <c r="HU13" s="25">
        <f t="shared" si="142"/>
        <v>0</v>
      </c>
      <c r="HV13" s="25">
        <f t="shared" si="143"/>
        <v>0</v>
      </c>
      <c r="HW13" s="25">
        <f t="shared" si="144"/>
        <v>0</v>
      </c>
      <c r="HX13" s="25">
        <f t="shared" si="145"/>
        <v>0</v>
      </c>
    </row>
    <row r="14" spans="1:232" ht="15.75">
      <c r="B14" s="109" t="str">
        <f>Données!E21</f>
        <v>II</v>
      </c>
      <c r="C14" s="110"/>
      <c r="D14" s="110"/>
      <c r="E14" s="8"/>
      <c r="F14" s="7"/>
      <c r="G14" s="8"/>
      <c r="H14" s="7"/>
      <c r="I14" s="9">
        <f t="shared" si="85"/>
        <v>0</v>
      </c>
      <c r="J14" s="29" t="str">
        <f t="shared" si="146"/>
        <v>-08:30</v>
      </c>
      <c r="K14" s="13"/>
      <c r="L14" s="8"/>
      <c r="M14" s="7"/>
      <c r="N14" s="8"/>
      <c r="O14" s="7"/>
      <c r="P14" s="9">
        <f t="shared" si="86"/>
        <v>0</v>
      </c>
      <c r="Q14" s="29" t="str">
        <f t="shared" si="87"/>
        <v>-08:30</v>
      </c>
      <c r="R14" s="13"/>
      <c r="S14" s="8"/>
      <c r="T14" s="7"/>
      <c r="U14" s="8"/>
      <c r="V14" s="7"/>
      <c r="W14" s="9">
        <f t="shared" si="88"/>
        <v>0</v>
      </c>
      <c r="X14" s="29" t="str">
        <f t="shared" si="101"/>
        <v>-08:30</v>
      </c>
      <c r="Y14" s="13"/>
      <c r="Z14" s="8"/>
      <c r="AA14" s="7"/>
      <c r="AB14" s="8"/>
      <c r="AC14" s="7"/>
      <c r="AD14" s="9">
        <f t="shared" si="90"/>
        <v>0</v>
      </c>
      <c r="AE14" s="29" t="str">
        <f t="shared" si="101"/>
        <v>-08:30</v>
      </c>
      <c r="AF14" s="13"/>
      <c r="AG14" s="8"/>
      <c r="AH14" s="7"/>
      <c r="AI14" s="8"/>
      <c r="AJ14" s="7"/>
      <c r="AK14" s="9">
        <f t="shared" si="91"/>
        <v>0</v>
      </c>
      <c r="AL14" s="29" t="str">
        <f t="shared" si="101"/>
        <v>-08:30</v>
      </c>
      <c r="AM14" s="13"/>
      <c r="AN14" s="8"/>
      <c r="AO14" s="7"/>
      <c r="AP14" s="8"/>
      <c r="AQ14" s="7"/>
      <c r="AR14" s="9">
        <f t="shared" si="92"/>
        <v>0</v>
      </c>
      <c r="AS14" s="29" t="str">
        <f t="shared" si="101"/>
        <v>-08:30</v>
      </c>
      <c r="AT14" s="13"/>
      <c r="AU14" s="8"/>
      <c r="AV14" s="7"/>
      <c r="AW14" s="8"/>
      <c r="AX14" s="7"/>
      <c r="AY14" s="9">
        <f t="shared" si="94"/>
        <v>0</v>
      </c>
      <c r="AZ14" s="29" t="str">
        <f t="shared" si="101"/>
        <v>-08:30</v>
      </c>
      <c r="BA14" s="13"/>
      <c r="BB14" s="8"/>
      <c r="BC14" s="7"/>
      <c r="BD14" s="8"/>
      <c r="BE14" s="7"/>
      <c r="BF14" s="9">
        <f t="shared" si="95"/>
        <v>0</v>
      </c>
      <c r="BG14" s="29" t="str">
        <f t="shared" si="101"/>
        <v>-08:30</v>
      </c>
      <c r="BH14" s="13"/>
      <c r="BI14" s="8"/>
      <c r="BJ14" s="7"/>
      <c r="BK14" s="8"/>
      <c r="BL14" s="7"/>
      <c r="BM14" s="9">
        <f t="shared" si="96"/>
        <v>0</v>
      </c>
      <c r="BN14" s="29" t="str">
        <f t="shared" si="101"/>
        <v>-08:30</v>
      </c>
      <c r="BO14" s="13"/>
      <c r="BP14" s="8"/>
      <c r="BQ14" s="7"/>
      <c r="BR14" s="8"/>
      <c r="BS14" s="7"/>
      <c r="BT14" s="9">
        <f t="shared" si="98"/>
        <v>0</v>
      </c>
      <c r="BU14" s="29" t="str">
        <f t="shared" si="101"/>
        <v>-08:30</v>
      </c>
      <c r="BV14" s="13"/>
      <c r="BW14" s="8"/>
      <c r="BX14" s="7"/>
      <c r="BY14" s="8"/>
      <c r="BZ14" s="7"/>
      <c r="CA14" s="9">
        <f t="shared" si="99"/>
        <v>0</v>
      </c>
      <c r="CB14" s="29" t="str">
        <f t="shared" si="101"/>
        <v>-08:30</v>
      </c>
      <c r="CC14" s="13"/>
      <c r="CD14" s="8"/>
      <c r="CE14" s="7"/>
      <c r="CF14" s="8"/>
      <c r="CG14" s="7"/>
      <c r="CH14" s="9">
        <f t="shared" si="100"/>
        <v>0</v>
      </c>
      <c r="CI14" s="29" t="str">
        <f t="shared" si="101"/>
        <v>-08:30</v>
      </c>
      <c r="CJ14" s="13"/>
      <c r="CK14" s="8"/>
      <c r="CL14" s="7"/>
      <c r="CM14" s="8"/>
      <c r="CN14" s="7"/>
      <c r="CO14" s="9">
        <f t="shared" si="102"/>
        <v>0</v>
      </c>
      <c r="CP14" s="29" t="str">
        <f t="shared" si="103"/>
        <v>-08:30</v>
      </c>
      <c r="CQ14" s="13"/>
      <c r="CR14" s="8"/>
      <c r="CS14" s="7"/>
      <c r="CT14" s="8"/>
      <c r="CU14" s="7"/>
      <c r="CV14" s="9">
        <f t="shared" si="104"/>
        <v>0</v>
      </c>
      <c r="CW14" s="29" t="str">
        <f t="shared" si="103"/>
        <v>-08:30</v>
      </c>
      <c r="CX14" s="13"/>
      <c r="CY14" s="8"/>
      <c r="CZ14" s="7"/>
      <c r="DA14" s="8"/>
      <c r="DB14" s="7"/>
      <c r="DC14" s="9">
        <f t="shared" si="105"/>
        <v>0</v>
      </c>
      <c r="DD14" s="29" t="str">
        <f t="shared" si="103"/>
        <v>-08:30</v>
      </c>
      <c r="DE14" s="13"/>
      <c r="DF14" s="8"/>
      <c r="DG14" s="7"/>
      <c r="DH14" s="8"/>
      <c r="DI14" s="7"/>
      <c r="DJ14" s="9">
        <f t="shared" si="106"/>
        <v>0</v>
      </c>
      <c r="DK14" s="29" t="str">
        <f t="shared" si="107"/>
        <v>-08:30</v>
      </c>
      <c r="DL14" s="13"/>
      <c r="DM14" s="8"/>
      <c r="DN14" s="7"/>
      <c r="DO14" s="8"/>
      <c r="DP14" s="7"/>
      <c r="DQ14" s="9">
        <f t="shared" si="108"/>
        <v>0</v>
      </c>
      <c r="DR14" s="29" t="str">
        <f t="shared" si="107"/>
        <v>-08:30</v>
      </c>
      <c r="DS14" s="13"/>
      <c r="DT14" s="8"/>
      <c r="DU14" s="7"/>
      <c r="DV14" s="8"/>
      <c r="DW14" s="7"/>
      <c r="DX14" s="9">
        <f t="shared" si="109"/>
        <v>0</v>
      </c>
      <c r="DY14" s="29" t="str">
        <f t="shared" si="107"/>
        <v>-08:30</v>
      </c>
      <c r="DZ14" s="13"/>
      <c r="EA14" s="8"/>
      <c r="EB14" s="7"/>
      <c r="EC14" s="8"/>
      <c r="ED14" s="7"/>
      <c r="EE14" s="9">
        <f t="shared" si="110"/>
        <v>0</v>
      </c>
      <c r="EF14" s="29" t="str">
        <f t="shared" si="111"/>
        <v>-08:30</v>
      </c>
      <c r="EG14" s="13"/>
      <c r="EH14" s="8"/>
      <c r="EI14" s="7"/>
      <c r="EJ14" s="8"/>
      <c r="EK14" s="7"/>
      <c r="EL14" s="9">
        <f t="shared" si="112"/>
        <v>0</v>
      </c>
      <c r="EM14" s="29" t="str">
        <f t="shared" si="113"/>
        <v>-08:30</v>
      </c>
      <c r="EN14" s="13"/>
      <c r="EO14" s="8"/>
      <c r="EP14" s="7"/>
      <c r="EQ14" s="8"/>
      <c r="ER14" s="7"/>
      <c r="ES14" s="9">
        <f t="shared" si="114"/>
        <v>0</v>
      </c>
      <c r="ET14" s="29" t="str">
        <f t="shared" si="115"/>
        <v>-08:30</v>
      </c>
      <c r="EU14" s="13"/>
      <c r="EV14" s="8"/>
      <c r="EW14" s="7"/>
      <c r="EX14" s="8"/>
      <c r="EY14" s="7"/>
      <c r="EZ14" s="9">
        <f t="shared" si="116"/>
        <v>0</v>
      </c>
      <c r="FA14" s="29" t="str">
        <f t="shared" si="117"/>
        <v>-08:30</v>
      </c>
      <c r="FB14" s="13"/>
      <c r="FC14" s="8"/>
      <c r="FD14" s="7"/>
      <c r="FE14" s="8"/>
      <c r="FF14" s="7"/>
      <c r="FG14" s="9">
        <f t="shared" si="118"/>
        <v>0</v>
      </c>
      <c r="FH14" s="29" t="str">
        <f t="shared" si="119"/>
        <v>-08:30</v>
      </c>
      <c r="FI14" s="13"/>
      <c r="FJ14" s="8"/>
      <c r="FK14" s="7"/>
      <c r="FL14" s="8"/>
      <c r="FM14" s="7"/>
      <c r="FN14" s="9">
        <f t="shared" si="120"/>
        <v>0</v>
      </c>
      <c r="FO14" s="29" t="str">
        <f t="shared" si="121"/>
        <v>-08:30</v>
      </c>
      <c r="FP14" s="13"/>
      <c r="FQ14" s="8"/>
      <c r="FR14" s="7"/>
      <c r="FS14" s="8"/>
      <c r="FT14" s="7"/>
      <c r="FU14" s="9">
        <f t="shared" si="122"/>
        <v>0</v>
      </c>
      <c r="FV14" s="29" t="str">
        <f t="shared" si="123"/>
        <v>-08:30</v>
      </c>
      <c r="FW14" s="13"/>
      <c r="FX14" s="8"/>
      <c r="FY14" s="7"/>
      <c r="FZ14" s="8"/>
      <c r="GA14" s="7"/>
      <c r="GB14" s="9">
        <f t="shared" si="124"/>
        <v>0</v>
      </c>
      <c r="GC14" s="29" t="str">
        <f t="shared" si="125"/>
        <v>-08:30</v>
      </c>
      <c r="GD14" s="13"/>
      <c r="GE14" s="8"/>
      <c r="GF14" s="7"/>
      <c r="GG14" s="8"/>
      <c r="GH14" s="7"/>
      <c r="GI14" s="9">
        <f t="shared" si="126"/>
        <v>0</v>
      </c>
      <c r="GJ14" s="29" t="str">
        <f t="shared" si="127"/>
        <v>-08:30</v>
      </c>
      <c r="GK14" s="13"/>
      <c r="GL14" s="8"/>
      <c r="GM14" s="7"/>
      <c r="GN14" s="8"/>
      <c r="GO14" s="7"/>
      <c r="GP14" s="9">
        <f t="shared" si="128"/>
        <v>0</v>
      </c>
      <c r="GQ14" s="29" t="str">
        <f t="shared" si="129"/>
        <v>-08:30</v>
      </c>
      <c r="GR14" s="13"/>
      <c r="GS14" s="8"/>
      <c r="GT14" s="7"/>
      <c r="GU14" s="8"/>
      <c r="GV14" s="7"/>
      <c r="GW14" s="9">
        <f t="shared" si="130"/>
        <v>0</v>
      </c>
      <c r="GX14" s="29" t="str">
        <f t="shared" si="131"/>
        <v>-08:30</v>
      </c>
      <c r="GY14" s="13"/>
      <c r="GZ14" s="8"/>
      <c r="HA14" s="7"/>
      <c r="HB14" s="8"/>
      <c r="HC14" s="7"/>
      <c r="HD14" s="9">
        <f t="shared" si="132"/>
        <v>0</v>
      </c>
      <c r="HE14" s="29" t="str">
        <f t="shared" si="133"/>
        <v>-08:30</v>
      </c>
      <c r="HF14" s="13"/>
      <c r="HG14" s="8"/>
      <c r="HH14" s="7"/>
      <c r="HI14" s="8"/>
      <c r="HJ14" s="7"/>
      <c r="HK14" s="9">
        <f t="shared" si="134"/>
        <v>0</v>
      </c>
      <c r="HL14" s="29" t="str">
        <f t="shared" si="135"/>
        <v>-08:30</v>
      </c>
      <c r="HM14" s="13"/>
      <c r="HN14" s="33">
        <f t="shared" si="147"/>
        <v>0</v>
      </c>
      <c r="HO14" s="25">
        <f t="shared" si="136"/>
        <v>0</v>
      </c>
      <c r="HP14" s="25">
        <f t="shared" si="137"/>
        <v>0</v>
      </c>
      <c r="HQ14" s="25">
        <f t="shared" si="138"/>
        <v>0</v>
      </c>
      <c r="HR14" s="25">
        <f t="shared" si="139"/>
        <v>0</v>
      </c>
      <c r="HS14" s="25">
        <f t="shared" si="140"/>
        <v>0</v>
      </c>
      <c r="HT14" s="25">
        <f t="shared" si="141"/>
        <v>0</v>
      </c>
      <c r="HU14" s="25">
        <f t="shared" si="142"/>
        <v>0</v>
      </c>
      <c r="HV14" s="25">
        <f t="shared" si="143"/>
        <v>0</v>
      </c>
      <c r="HW14" s="25">
        <f t="shared" si="144"/>
        <v>0</v>
      </c>
      <c r="HX14" s="25">
        <f t="shared" si="145"/>
        <v>0</v>
      </c>
    </row>
    <row r="15" spans="1:232" ht="15.75">
      <c r="B15" s="109" t="str">
        <f>Données!E22</f>
        <v>OO</v>
      </c>
      <c r="C15" s="110"/>
      <c r="D15" s="110"/>
      <c r="E15" s="8"/>
      <c r="F15" s="7"/>
      <c r="G15" s="8"/>
      <c r="H15" s="7"/>
      <c r="I15" s="9">
        <f t="shared" si="85"/>
        <v>0</v>
      </c>
      <c r="J15" s="29" t="str">
        <f t="shared" si="146"/>
        <v>-08:30</v>
      </c>
      <c r="K15" s="21"/>
      <c r="L15" s="8"/>
      <c r="M15" s="7"/>
      <c r="N15" s="8"/>
      <c r="O15" s="7"/>
      <c r="P15" s="9">
        <f t="shared" si="86"/>
        <v>0</v>
      </c>
      <c r="Q15" s="29" t="str">
        <f t="shared" si="87"/>
        <v>-08:30</v>
      </c>
      <c r="R15" s="21"/>
      <c r="S15" s="8"/>
      <c r="T15" s="7"/>
      <c r="U15" s="8"/>
      <c r="V15" s="7"/>
      <c r="W15" s="9">
        <f t="shared" si="88"/>
        <v>0</v>
      </c>
      <c r="X15" s="29" t="str">
        <f t="shared" si="101"/>
        <v>-08:30</v>
      </c>
      <c r="Y15" s="21"/>
      <c r="Z15" s="8"/>
      <c r="AA15" s="7"/>
      <c r="AB15" s="8"/>
      <c r="AC15" s="7"/>
      <c r="AD15" s="9">
        <f t="shared" si="90"/>
        <v>0</v>
      </c>
      <c r="AE15" s="29" t="str">
        <f t="shared" si="101"/>
        <v>-08:30</v>
      </c>
      <c r="AF15" s="21"/>
      <c r="AG15" s="8"/>
      <c r="AH15" s="7"/>
      <c r="AI15" s="8"/>
      <c r="AJ15" s="7"/>
      <c r="AK15" s="9">
        <f t="shared" si="91"/>
        <v>0</v>
      </c>
      <c r="AL15" s="29" t="str">
        <f t="shared" si="101"/>
        <v>-08:30</v>
      </c>
      <c r="AM15" s="21"/>
      <c r="AN15" s="8"/>
      <c r="AO15" s="7"/>
      <c r="AP15" s="8"/>
      <c r="AQ15" s="7"/>
      <c r="AR15" s="9">
        <f t="shared" si="92"/>
        <v>0</v>
      </c>
      <c r="AS15" s="29" t="str">
        <f t="shared" si="101"/>
        <v>-08:30</v>
      </c>
      <c r="AT15" s="21"/>
      <c r="AU15" s="8"/>
      <c r="AV15" s="7"/>
      <c r="AW15" s="8"/>
      <c r="AX15" s="7"/>
      <c r="AY15" s="9">
        <f t="shared" si="94"/>
        <v>0</v>
      </c>
      <c r="AZ15" s="29" t="str">
        <f t="shared" si="101"/>
        <v>-08:30</v>
      </c>
      <c r="BA15" s="21"/>
      <c r="BB15" s="8"/>
      <c r="BC15" s="7"/>
      <c r="BD15" s="8"/>
      <c r="BE15" s="7"/>
      <c r="BF15" s="9">
        <f t="shared" si="95"/>
        <v>0</v>
      </c>
      <c r="BG15" s="29" t="str">
        <f t="shared" si="101"/>
        <v>-08:30</v>
      </c>
      <c r="BH15" s="21"/>
      <c r="BI15" s="8"/>
      <c r="BJ15" s="7"/>
      <c r="BK15" s="8"/>
      <c r="BL15" s="7"/>
      <c r="BM15" s="9">
        <f t="shared" si="96"/>
        <v>0</v>
      </c>
      <c r="BN15" s="29" t="str">
        <f t="shared" si="101"/>
        <v>-08:30</v>
      </c>
      <c r="BO15" s="21"/>
      <c r="BP15" s="8"/>
      <c r="BQ15" s="7"/>
      <c r="BR15" s="8"/>
      <c r="BS15" s="7"/>
      <c r="BT15" s="9">
        <f t="shared" si="98"/>
        <v>0</v>
      </c>
      <c r="BU15" s="29" t="str">
        <f t="shared" si="101"/>
        <v>-08:30</v>
      </c>
      <c r="BV15" s="21"/>
      <c r="BW15" s="8"/>
      <c r="BX15" s="7"/>
      <c r="BY15" s="8"/>
      <c r="BZ15" s="7"/>
      <c r="CA15" s="9">
        <f t="shared" si="99"/>
        <v>0</v>
      </c>
      <c r="CB15" s="29" t="str">
        <f t="shared" si="101"/>
        <v>-08:30</v>
      </c>
      <c r="CC15" s="21"/>
      <c r="CD15" s="8"/>
      <c r="CE15" s="7"/>
      <c r="CF15" s="8"/>
      <c r="CG15" s="7"/>
      <c r="CH15" s="9">
        <f t="shared" si="100"/>
        <v>0</v>
      </c>
      <c r="CI15" s="29" t="str">
        <f t="shared" si="101"/>
        <v>-08:30</v>
      </c>
      <c r="CJ15" s="21"/>
      <c r="CK15" s="8"/>
      <c r="CL15" s="7"/>
      <c r="CM15" s="8"/>
      <c r="CN15" s="7"/>
      <c r="CO15" s="9">
        <f t="shared" si="102"/>
        <v>0</v>
      </c>
      <c r="CP15" s="29" t="str">
        <f t="shared" si="103"/>
        <v>-08:30</v>
      </c>
      <c r="CQ15" s="21"/>
      <c r="CR15" s="8"/>
      <c r="CS15" s="7"/>
      <c r="CT15" s="8"/>
      <c r="CU15" s="7"/>
      <c r="CV15" s="9">
        <f t="shared" si="104"/>
        <v>0</v>
      </c>
      <c r="CW15" s="29" t="str">
        <f t="shared" si="103"/>
        <v>-08:30</v>
      </c>
      <c r="CX15" s="21"/>
      <c r="CY15" s="8"/>
      <c r="CZ15" s="7"/>
      <c r="DA15" s="8"/>
      <c r="DB15" s="7"/>
      <c r="DC15" s="9">
        <f t="shared" si="105"/>
        <v>0</v>
      </c>
      <c r="DD15" s="29" t="str">
        <f t="shared" si="103"/>
        <v>-08:30</v>
      </c>
      <c r="DE15" s="21"/>
      <c r="DF15" s="8"/>
      <c r="DG15" s="7"/>
      <c r="DH15" s="8"/>
      <c r="DI15" s="7"/>
      <c r="DJ15" s="9">
        <f t="shared" si="106"/>
        <v>0</v>
      </c>
      <c r="DK15" s="29" t="str">
        <f t="shared" si="107"/>
        <v>-08:30</v>
      </c>
      <c r="DL15" s="21"/>
      <c r="DM15" s="8"/>
      <c r="DN15" s="7"/>
      <c r="DO15" s="8"/>
      <c r="DP15" s="7"/>
      <c r="DQ15" s="9">
        <f t="shared" si="108"/>
        <v>0</v>
      </c>
      <c r="DR15" s="29" t="str">
        <f t="shared" si="107"/>
        <v>-08:30</v>
      </c>
      <c r="DS15" s="21"/>
      <c r="DT15" s="8"/>
      <c r="DU15" s="7"/>
      <c r="DV15" s="8"/>
      <c r="DW15" s="7"/>
      <c r="DX15" s="9">
        <f t="shared" si="109"/>
        <v>0</v>
      </c>
      <c r="DY15" s="29" t="str">
        <f t="shared" si="107"/>
        <v>-08:30</v>
      </c>
      <c r="DZ15" s="21"/>
      <c r="EA15" s="8"/>
      <c r="EB15" s="7"/>
      <c r="EC15" s="8"/>
      <c r="ED15" s="7"/>
      <c r="EE15" s="9">
        <f t="shared" si="110"/>
        <v>0</v>
      </c>
      <c r="EF15" s="29" t="str">
        <f t="shared" si="111"/>
        <v>-08:30</v>
      </c>
      <c r="EG15" s="21"/>
      <c r="EH15" s="8"/>
      <c r="EI15" s="7"/>
      <c r="EJ15" s="8"/>
      <c r="EK15" s="7"/>
      <c r="EL15" s="9">
        <f t="shared" si="112"/>
        <v>0</v>
      </c>
      <c r="EM15" s="29" t="str">
        <f t="shared" si="113"/>
        <v>-08:30</v>
      </c>
      <c r="EN15" s="21"/>
      <c r="EO15" s="8"/>
      <c r="EP15" s="7"/>
      <c r="EQ15" s="8"/>
      <c r="ER15" s="7"/>
      <c r="ES15" s="9">
        <f t="shared" si="114"/>
        <v>0</v>
      </c>
      <c r="ET15" s="29" t="str">
        <f t="shared" si="115"/>
        <v>-08:30</v>
      </c>
      <c r="EU15" s="21"/>
      <c r="EV15" s="8"/>
      <c r="EW15" s="7"/>
      <c r="EX15" s="8"/>
      <c r="EY15" s="7"/>
      <c r="EZ15" s="9">
        <f t="shared" si="116"/>
        <v>0</v>
      </c>
      <c r="FA15" s="29" t="str">
        <f t="shared" si="117"/>
        <v>-08:30</v>
      </c>
      <c r="FB15" s="21"/>
      <c r="FC15" s="8"/>
      <c r="FD15" s="7"/>
      <c r="FE15" s="8"/>
      <c r="FF15" s="7"/>
      <c r="FG15" s="9">
        <f t="shared" si="118"/>
        <v>0</v>
      </c>
      <c r="FH15" s="29" t="str">
        <f t="shared" si="119"/>
        <v>-08:30</v>
      </c>
      <c r="FI15" s="21"/>
      <c r="FJ15" s="8"/>
      <c r="FK15" s="7"/>
      <c r="FL15" s="8"/>
      <c r="FM15" s="7"/>
      <c r="FN15" s="9">
        <f t="shared" si="120"/>
        <v>0</v>
      </c>
      <c r="FO15" s="29" t="str">
        <f t="shared" si="121"/>
        <v>-08:30</v>
      </c>
      <c r="FP15" s="21"/>
      <c r="FQ15" s="8"/>
      <c r="FR15" s="7"/>
      <c r="FS15" s="8"/>
      <c r="FT15" s="7"/>
      <c r="FU15" s="9">
        <f t="shared" si="122"/>
        <v>0</v>
      </c>
      <c r="FV15" s="29" t="str">
        <f t="shared" si="123"/>
        <v>-08:30</v>
      </c>
      <c r="FW15" s="21"/>
      <c r="FX15" s="8"/>
      <c r="FY15" s="7"/>
      <c r="FZ15" s="8"/>
      <c r="GA15" s="7"/>
      <c r="GB15" s="9">
        <f t="shared" si="124"/>
        <v>0</v>
      </c>
      <c r="GC15" s="29" t="str">
        <f t="shared" si="125"/>
        <v>-08:30</v>
      </c>
      <c r="GD15" s="21"/>
      <c r="GE15" s="8"/>
      <c r="GF15" s="7"/>
      <c r="GG15" s="8"/>
      <c r="GH15" s="7"/>
      <c r="GI15" s="9">
        <f t="shared" si="126"/>
        <v>0</v>
      </c>
      <c r="GJ15" s="29" t="str">
        <f t="shared" si="127"/>
        <v>-08:30</v>
      </c>
      <c r="GK15" s="21"/>
      <c r="GL15" s="8"/>
      <c r="GM15" s="7"/>
      <c r="GN15" s="8"/>
      <c r="GO15" s="7"/>
      <c r="GP15" s="9">
        <f t="shared" si="128"/>
        <v>0</v>
      </c>
      <c r="GQ15" s="29" t="str">
        <f t="shared" si="129"/>
        <v>-08:30</v>
      </c>
      <c r="GR15" s="21"/>
      <c r="GS15" s="8"/>
      <c r="GT15" s="7"/>
      <c r="GU15" s="8"/>
      <c r="GV15" s="7"/>
      <c r="GW15" s="9">
        <f t="shared" si="130"/>
        <v>0</v>
      </c>
      <c r="GX15" s="29" t="str">
        <f t="shared" si="131"/>
        <v>-08:30</v>
      </c>
      <c r="GY15" s="21"/>
      <c r="GZ15" s="8"/>
      <c r="HA15" s="7"/>
      <c r="HB15" s="8"/>
      <c r="HC15" s="7"/>
      <c r="HD15" s="9">
        <f t="shared" si="132"/>
        <v>0</v>
      </c>
      <c r="HE15" s="29" t="str">
        <f t="shared" si="133"/>
        <v>-08:30</v>
      </c>
      <c r="HF15" s="21"/>
      <c r="HG15" s="8"/>
      <c r="HH15" s="7"/>
      <c r="HI15" s="8"/>
      <c r="HJ15" s="7"/>
      <c r="HK15" s="9">
        <f t="shared" si="134"/>
        <v>0</v>
      </c>
      <c r="HL15" s="29" t="str">
        <f t="shared" si="135"/>
        <v>-08:30</v>
      </c>
      <c r="HM15" s="21"/>
      <c r="HN15" s="33">
        <f t="shared" si="147"/>
        <v>0</v>
      </c>
      <c r="HO15" s="25">
        <f t="shared" si="136"/>
        <v>0</v>
      </c>
      <c r="HP15" s="25">
        <f t="shared" si="137"/>
        <v>0</v>
      </c>
      <c r="HQ15" s="25">
        <f t="shared" si="138"/>
        <v>0</v>
      </c>
      <c r="HR15" s="25">
        <f t="shared" si="139"/>
        <v>0</v>
      </c>
      <c r="HS15" s="25">
        <f t="shared" si="140"/>
        <v>0</v>
      </c>
      <c r="HT15" s="25">
        <f t="shared" si="141"/>
        <v>0</v>
      </c>
      <c r="HU15" s="25">
        <f t="shared" si="142"/>
        <v>0</v>
      </c>
      <c r="HV15" s="25">
        <f t="shared" si="143"/>
        <v>0</v>
      </c>
      <c r="HW15" s="25">
        <f t="shared" si="144"/>
        <v>0</v>
      </c>
      <c r="HX15" s="25">
        <f t="shared" si="145"/>
        <v>0</v>
      </c>
    </row>
    <row r="16" spans="1:232" ht="15.75">
      <c r="B16" s="109" t="str">
        <f>Données!E23</f>
        <v>PP</v>
      </c>
      <c r="C16" s="110"/>
      <c r="D16" s="110"/>
      <c r="E16" s="8"/>
      <c r="F16" s="7"/>
      <c r="G16" s="8"/>
      <c r="H16" s="7"/>
      <c r="I16" s="9">
        <f t="shared" si="85"/>
        <v>0</v>
      </c>
      <c r="J16" s="29" t="str">
        <f t="shared" si="146"/>
        <v>-08:30</v>
      </c>
      <c r="K16" s="13"/>
      <c r="L16" s="8"/>
      <c r="M16" s="7"/>
      <c r="N16" s="8"/>
      <c r="O16" s="7"/>
      <c r="P16" s="9">
        <f t="shared" si="86"/>
        <v>0</v>
      </c>
      <c r="Q16" s="29" t="str">
        <f t="shared" si="87"/>
        <v>-08:30</v>
      </c>
      <c r="R16" s="13"/>
      <c r="S16" s="8"/>
      <c r="T16" s="7"/>
      <c r="U16" s="8"/>
      <c r="V16" s="7"/>
      <c r="W16" s="9">
        <f t="shared" si="88"/>
        <v>0</v>
      </c>
      <c r="X16" s="29" t="str">
        <f t="shared" si="101"/>
        <v>-08:30</v>
      </c>
      <c r="Y16" s="13"/>
      <c r="Z16" s="8"/>
      <c r="AA16" s="7"/>
      <c r="AB16" s="8"/>
      <c r="AC16" s="7"/>
      <c r="AD16" s="9">
        <f t="shared" si="90"/>
        <v>0</v>
      </c>
      <c r="AE16" s="29" t="str">
        <f t="shared" si="101"/>
        <v>-08:30</v>
      </c>
      <c r="AF16" s="13"/>
      <c r="AG16" s="8"/>
      <c r="AH16" s="7"/>
      <c r="AI16" s="8"/>
      <c r="AJ16" s="7"/>
      <c r="AK16" s="9">
        <f t="shared" si="91"/>
        <v>0</v>
      </c>
      <c r="AL16" s="29" t="str">
        <f t="shared" si="101"/>
        <v>-08:30</v>
      </c>
      <c r="AM16" s="13"/>
      <c r="AN16" s="8"/>
      <c r="AO16" s="7"/>
      <c r="AP16" s="8"/>
      <c r="AQ16" s="7"/>
      <c r="AR16" s="9">
        <f t="shared" si="92"/>
        <v>0</v>
      </c>
      <c r="AS16" s="29" t="str">
        <f t="shared" si="101"/>
        <v>-08:30</v>
      </c>
      <c r="AT16" s="13"/>
      <c r="AU16" s="8"/>
      <c r="AV16" s="7"/>
      <c r="AW16" s="8"/>
      <c r="AX16" s="7"/>
      <c r="AY16" s="9">
        <f t="shared" si="94"/>
        <v>0</v>
      </c>
      <c r="AZ16" s="29" t="str">
        <f t="shared" si="101"/>
        <v>-08:30</v>
      </c>
      <c r="BA16" s="13"/>
      <c r="BB16" s="8"/>
      <c r="BC16" s="7"/>
      <c r="BD16" s="8"/>
      <c r="BE16" s="7"/>
      <c r="BF16" s="9">
        <f t="shared" si="95"/>
        <v>0</v>
      </c>
      <c r="BG16" s="29" t="str">
        <f t="shared" si="101"/>
        <v>-08:30</v>
      </c>
      <c r="BH16" s="13"/>
      <c r="BI16" s="8"/>
      <c r="BJ16" s="7"/>
      <c r="BK16" s="8"/>
      <c r="BL16" s="7"/>
      <c r="BM16" s="9">
        <f t="shared" si="96"/>
        <v>0</v>
      </c>
      <c r="BN16" s="29" t="str">
        <f t="shared" si="101"/>
        <v>-08:30</v>
      </c>
      <c r="BO16" s="13"/>
      <c r="BP16" s="8"/>
      <c r="BQ16" s="7"/>
      <c r="BR16" s="8"/>
      <c r="BS16" s="7"/>
      <c r="BT16" s="9">
        <f t="shared" si="98"/>
        <v>0</v>
      </c>
      <c r="BU16" s="29" t="str">
        <f t="shared" si="101"/>
        <v>-08:30</v>
      </c>
      <c r="BV16" s="13"/>
      <c r="BW16" s="8"/>
      <c r="BX16" s="7"/>
      <c r="BY16" s="8"/>
      <c r="BZ16" s="7"/>
      <c r="CA16" s="9">
        <f t="shared" si="99"/>
        <v>0</v>
      </c>
      <c r="CB16" s="29" t="str">
        <f t="shared" si="101"/>
        <v>-08:30</v>
      </c>
      <c r="CC16" s="13"/>
      <c r="CD16" s="8"/>
      <c r="CE16" s="7"/>
      <c r="CF16" s="8"/>
      <c r="CG16" s="7"/>
      <c r="CH16" s="9">
        <f t="shared" si="100"/>
        <v>0</v>
      </c>
      <c r="CI16" s="29" t="str">
        <f t="shared" si="101"/>
        <v>-08:30</v>
      </c>
      <c r="CJ16" s="13"/>
      <c r="CK16" s="8"/>
      <c r="CL16" s="7"/>
      <c r="CM16" s="8"/>
      <c r="CN16" s="7"/>
      <c r="CO16" s="9">
        <f t="shared" si="102"/>
        <v>0</v>
      </c>
      <c r="CP16" s="29" t="str">
        <f t="shared" si="103"/>
        <v>-08:30</v>
      </c>
      <c r="CQ16" s="13"/>
      <c r="CR16" s="8"/>
      <c r="CS16" s="7"/>
      <c r="CT16" s="8"/>
      <c r="CU16" s="7"/>
      <c r="CV16" s="9">
        <f t="shared" si="104"/>
        <v>0</v>
      </c>
      <c r="CW16" s="29" t="str">
        <f t="shared" si="103"/>
        <v>-08:30</v>
      </c>
      <c r="CX16" s="13"/>
      <c r="CY16" s="8"/>
      <c r="CZ16" s="7"/>
      <c r="DA16" s="8"/>
      <c r="DB16" s="7"/>
      <c r="DC16" s="9">
        <f t="shared" si="105"/>
        <v>0</v>
      </c>
      <c r="DD16" s="29" t="str">
        <f t="shared" si="103"/>
        <v>-08:30</v>
      </c>
      <c r="DE16" s="13"/>
      <c r="DF16" s="8"/>
      <c r="DG16" s="7"/>
      <c r="DH16" s="8"/>
      <c r="DI16" s="7"/>
      <c r="DJ16" s="9">
        <f t="shared" si="106"/>
        <v>0</v>
      </c>
      <c r="DK16" s="29" t="str">
        <f t="shared" si="107"/>
        <v>-08:30</v>
      </c>
      <c r="DL16" s="13"/>
      <c r="DM16" s="8"/>
      <c r="DN16" s="7"/>
      <c r="DO16" s="8"/>
      <c r="DP16" s="7"/>
      <c r="DQ16" s="9">
        <f t="shared" si="108"/>
        <v>0</v>
      </c>
      <c r="DR16" s="29" t="str">
        <f t="shared" si="107"/>
        <v>-08:30</v>
      </c>
      <c r="DS16" s="13"/>
      <c r="DT16" s="8"/>
      <c r="DU16" s="7"/>
      <c r="DV16" s="8"/>
      <c r="DW16" s="7"/>
      <c r="DX16" s="9">
        <f t="shared" si="109"/>
        <v>0</v>
      </c>
      <c r="DY16" s="29" t="str">
        <f t="shared" si="107"/>
        <v>-08:30</v>
      </c>
      <c r="DZ16" s="13"/>
      <c r="EA16" s="8"/>
      <c r="EB16" s="7"/>
      <c r="EC16" s="8"/>
      <c r="ED16" s="7"/>
      <c r="EE16" s="9">
        <f t="shared" si="110"/>
        <v>0</v>
      </c>
      <c r="EF16" s="29" t="str">
        <f t="shared" si="111"/>
        <v>-08:30</v>
      </c>
      <c r="EG16" s="13"/>
      <c r="EH16" s="8"/>
      <c r="EI16" s="7"/>
      <c r="EJ16" s="8"/>
      <c r="EK16" s="7"/>
      <c r="EL16" s="9">
        <f t="shared" si="112"/>
        <v>0</v>
      </c>
      <c r="EM16" s="29" t="str">
        <f t="shared" si="113"/>
        <v>-08:30</v>
      </c>
      <c r="EN16" s="13"/>
      <c r="EO16" s="8"/>
      <c r="EP16" s="7"/>
      <c r="EQ16" s="8"/>
      <c r="ER16" s="7"/>
      <c r="ES16" s="9">
        <f t="shared" si="114"/>
        <v>0</v>
      </c>
      <c r="ET16" s="29" t="str">
        <f t="shared" si="115"/>
        <v>-08:30</v>
      </c>
      <c r="EU16" s="13"/>
      <c r="EV16" s="8"/>
      <c r="EW16" s="7"/>
      <c r="EX16" s="8"/>
      <c r="EY16" s="7"/>
      <c r="EZ16" s="9">
        <f t="shared" si="116"/>
        <v>0</v>
      </c>
      <c r="FA16" s="29" t="str">
        <f t="shared" si="117"/>
        <v>-08:30</v>
      </c>
      <c r="FB16" s="13"/>
      <c r="FC16" s="8"/>
      <c r="FD16" s="7"/>
      <c r="FE16" s="8"/>
      <c r="FF16" s="7"/>
      <c r="FG16" s="9">
        <f t="shared" si="118"/>
        <v>0</v>
      </c>
      <c r="FH16" s="29" t="str">
        <f t="shared" si="119"/>
        <v>-08:30</v>
      </c>
      <c r="FI16" s="13"/>
      <c r="FJ16" s="8"/>
      <c r="FK16" s="7"/>
      <c r="FL16" s="8"/>
      <c r="FM16" s="7"/>
      <c r="FN16" s="9">
        <f t="shared" si="120"/>
        <v>0</v>
      </c>
      <c r="FO16" s="29" t="str">
        <f t="shared" si="121"/>
        <v>-08:30</v>
      </c>
      <c r="FP16" s="13"/>
      <c r="FQ16" s="8"/>
      <c r="FR16" s="7"/>
      <c r="FS16" s="8"/>
      <c r="FT16" s="7"/>
      <c r="FU16" s="9">
        <f t="shared" si="122"/>
        <v>0</v>
      </c>
      <c r="FV16" s="29" t="str">
        <f t="shared" si="123"/>
        <v>-08:30</v>
      </c>
      <c r="FW16" s="13"/>
      <c r="FX16" s="8"/>
      <c r="FY16" s="7"/>
      <c r="FZ16" s="8"/>
      <c r="GA16" s="7"/>
      <c r="GB16" s="9">
        <f t="shared" si="124"/>
        <v>0</v>
      </c>
      <c r="GC16" s="29" t="str">
        <f t="shared" si="125"/>
        <v>-08:30</v>
      </c>
      <c r="GD16" s="13"/>
      <c r="GE16" s="8"/>
      <c r="GF16" s="7"/>
      <c r="GG16" s="8"/>
      <c r="GH16" s="7"/>
      <c r="GI16" s="9">
        <f t="shared" si="126"/>
        <v>0</v>
      </c>
      <c r="GJ16" s="29" t="str">
        <f t="shared" si="127"/>
        <v>-08:30</v>
      </c>
      <c r="GK16" s="13"/>
      <c r="GL16" s="8"/>
      <c r="GM16" s="7"/>
      <c r="GN16" s="8"/>
      <c r="GO16" s="7"/>
      <c r="GP16" s="9">
        <f t="shared" si="128"/>
        <v>0</v>
      </c>
      <c r="GQ16" s="29" t="str">
        <f t="shared" si="129"/>
        <v>-08:30</v>
      </c>
      <c r="GR16" s="13"/>
      <c r="GS16" s="8"/>
      <c r="GT16" s="7"/>
      <c r="GU16" s="8"/>
      <c r="GV16" s="7"/>
      <c r="GW16" s="9">
        <f t="shared" si="130"/>
        <v>0</v>
      </c>
      <c r="GX16" s="29" t="str">
        <f t="shared" si="131"/>
        <v>-08:30</v>
      </c>
      <c r="GY16" s="13"/>
      <c r="GZ16" s="8"/>
      <c r="HA16" s="7"/>
      <c r="HB16" s="8"/>
      <c r="HC16" s="7"/>
      <c r="HD16" s="9">
        <f t="shared" si="132"/>
        <v>0</v>
      </c>
      <c r="HE16" s="29" t="str">
        <f t="shared" si="133"/>
        <v>-08:30</v>
      </c>
      <c r="HF16" s="13"/>
      <c r="HG16" s="8"/>
      <c r="HH16" s="7"/>
      <c r="HI16" s="8"/>
      <c r="HJ16" s="7"/>
      <c r="HK16" s="9">
        <f t="shared" si="134"/>
        <v>0</v>
      </c>
      <c r="HL16" s="29" t="str">
        <f t="shared" si="135"/>
        <v>-08:30</v>
      </c>
      <c r="HM16" s="13"/>
      <c r="HN16" s="33">
        <f t="shared" si="147"/>
        <v>0</v>
      </c>
      <c r="HO16" s="25">
        <f t="shared" si="136"/>
        <v>0</v>
      </c>
      <c r="HP16" s="25">
        <f t="shared" si="137"/>
        <v>0</v>
      </c>
      <c r="HQ16" s="25">
        <f t="shared" si="138"/>
        <v>0</v>
      </c>
      <c r="HR16" s="25">
        <f t="shared" si="139"/>
        <v>0</v>
      </c>
      <c r="HS16" s="25">
        <f t="shared" si="140"/>
        <v>0</v>
      </c>
      <c r="HT16" s="25">
        <f t="shared" si="141"/>
        <v>0</v>
      </c>
      <c r="HU16" s="25">
        <f t="shared" si="142"/>
        <v>0</v>
      </c>
      <c r="HV16" s="25">
        <f t="shared" si="143"/>
        <v>0</v>
      </c>
      <c r="HW16" s="25">
        <f t="shared" si="144"/>
        <v>0</v>
      </c>
      <c r="HX16" s="25">
        <f t="shared" si="145"/>
        <v>0</v>
      </c>
    </row>
    <row r="17" spans="2:232" ht="15.75">
      <c r="B17" s="109">
        <f>Données!E24</f>
        <v>0</v>
      </c>
      <c r="C17" s="110"/>
      <c r="D17" s="110"/>
      <c r="E17" s="8"/>
      <c r="F17" s="7"/>
      <c r="G17" s="8"/>
      <c r="H17" s="7"/>
      <c r="I17" s="9">
        <f t="shared" si="85"/>
        <v>0</v>
      </c>
      <c r="J17" s="29" t="str">
        <f t="shared" si="146"/>
        <v>-08:30</v>
      </c>
      <c r="K17" s="22"/>
      <c r="L17" s="8"/>
      <c r="M17" s="7"/>
      <c r="N17" s="8"/>
      <c r="O17" s="7"/>
      <c r="P17" s="9">
        <f t="shared" si="86"/>
        <v>0</v>
      </c>
      <c r="Q17" s="29" t="str">
        <f t="shared" si="87"/>
        <v>-08:30</v>
      </c>
      <c r="R17" s="22"/>
      <c r="S17" s="8"/>
      <c r="T17" s="7"/>
      <c r="U17" s="8"/>
      <c r="V17" s="7"/>
      <c r="W17" s="9">
        <f t="shared" si="88"/>
        <v>0</v>
      </c>
      <c r="X17" s="29" t="str">
        <f t="shared" si="101"/>
        <v>-08:30</v>
      </c>
      <c r="Y17" s="22"/>
      <c r="Z17" s="8"/>
      <c r="AA17" s="7"/>
      <c r="AB17" s="8"/>
      <c r="AC17" s="7"/>
      <c r="AD17" s="9">
        <f t="shared" si="90"/>
        <v>0</v>
      </c>
      <c r="AE17" s="29" t="str">
        <f t="shared" si="101"/>
        <v>-08:30</v>
      </c>
      <c r="AF17" s="22"/>
      <c r="AG17" s="8"/>
      <c r="AH17" s="7"/>
      <c r="AI17" s="8"/>
      <c r="AJ17" s="7"/>
      <c r="AK17" s="9">
        <f t="shared" si="91"/>
        <v>0</v>
      </c>
      <c r="AL17" s="29" t="str">
        <f t="shared" si="101"/>
        <v>-08:30</v>
      </c>
      <c r="AM17" s="22"/>
      <c r="AN17" s="8"/>
      <c r="AO17" s="7"/>
      <c r="AP17" s="8"/>
      <c r="AQ17" s="7"/>
      <c r="AR17" s="9">
        <f t="shared" si="92"/>
        <v>0</v>
      </c>
      <c r="AS17" s="29" t="str">
        <f t="shared" si="101"/>
        <v>-08:30</v>
      </c>
      <c r="AT17" s="22"/>
      <c r="AU17" s="8"/>
      <c r="AV17" s="7"/>
      <c r="AW17" s="8"/>
      <c r="AX17" s="7"/>
      <c r="AY17" s="9">
        <f t="shared" si="94"/>
        <v>0</v>
      </c>
      <c r="AZ17" s="29" t="str">
        <f t="shared" si="101"/>
        <v>-08:30</v>
      </c>
      <c r="BA17" s="22"/>
      <c r="BB17" s="8"/>
      <c r="BC17" s="7"/>
      <c r="BD17" s="8"/>
      <c r="BE17" s="7"/>
      <c r="BF17" s="9">
        <f t="shared" si="95"/>
        <v>0</v>
      </c>
      <c r="BG17" s="29" t="str">
        <f t="shared" si="101"/>
        <v>-08:30</v>
      </c>
      <c r="BH17" s="22"/>
      <c r="BI17" s="8"/>
      <c r="BJ17" s="7"/>
      <c r="BK17" s="8"/>
      <c r="BL17" s="7"/>
      <c r="BM17" s="9">
        <f t="shared" si="96"/>
        <v>0</v>
      </c>
      <c r="BN17" s="29" t="str">
        <f t="shared" si="101"/>
        <v>-08:30</v>
      </c>
      <c r="BO17" s="22"/>
      <c r="BP17" s="8"/>
      <c r="BQ17" s="7"/>
      <c r="BR17" s="8"/>
      <c r="BS17" s="7"/>
      <c r="BT17" s="9">
        <f t="shared" si="98"/>
        <v>0</v>
      </c>
      <c r="BU17" s="29" t="str">
        <f t="shared" si="101"/>
        <v>-08:30</v>
      </c>
      <c r="BV17" s="22"/>
      <c r="BW17" s="8"/>
      <c r="BX17" s="7"/>
      <c r="BY17" s="8"/>
      <c r="BZ17" s="7"/>
      <c r="CA17" s="9">
        <f t="shared" si="99"/>
        <v>0</v>
      </c>
      <c r="CB17" s="29" t="str">
        <f t="shared" si="101"/>
        <v>-08:30</v>
      </c>
      <c r="CC17" s="22"/>
      <c r="CD17" s="8"/>
      <c r="CE17" s="7"/>
      <c r="CF17" s="8"/>
      <c r="CG17" s="7"/>
      <c r="CH17" s="9">
        <f t="shared" si="100"/>
        <v>0</v>
      </c>
      <c r="CI17" s="29" t="str">
        <f t="shared" si="101"/>
        <v>-08:30</v>
      </c>
      <c r="CJ17" s="22"/>
      <c r="CK17" s="8"/>
      <c r="CL17" s="7"/>
      <c r="CM17" s="8"/>
      <c r="CN17" s="7"/>
      <c r="CO17" s="9">
        <f t="shared" si="102"/>
        <v>0</v>
      </c>
      <c r="CP17" s="29" t="str">
        <f t="shared" si="103"/>
        <v>-08:30</v>
      </c>
      <c r="CQ17" s="22"/>
      <c r="CR17" s="8"/>
      <c r="CS17" s="7"/>
      <c r="CT17" s="8"/>
      <c r="CU17" s="7"/>
      <c r="CV17" s="9">
        <f t="shared" si="104"/>
        <v>0</v>
      </c>
      <c r="CW17" s="29" t="str">
        <f t="shared" si="103"/>
        <v>-08:30</v>
      </c>
      <c r="CX17" s="22"/>
      <c r="CY17" s="8"/>
      <c r="CZ17" s="7"/>
      <c r="DA17" s="8"/>
      <c r="DB17" s="7"/>
      <c r="DC17" s="9">
        <f t="shared" si="105"/>
        <v>0</v>
      </c>
      <c r="DD17" s="29" t="str">
        <f t="shared" si="103"/>
        <v>-08:30</v>
      </c>
      <c r="DE17" s="22"/>
      <c r="DF17" s="8"/>
      <c r="DG17" s="7"/>
      <c r="DH17" s="8"/>
      <c r="DI17" s="7"/>
      <c r="DJ17" s="9">
        <f t="shared" si="106"/>
        <v>0</v>
      </c>
      <c r="DK17" s="29" t="str">
        <f t="shared" si="107"/>
        <v>-08:30</v>
      </c>
      <c r="DL17" s="22"/>
      <c r="DM17" s="8"/>
      <c r="DN17" s="7"/>
      <c r="DO17" s="8"/>
      <c r="DP17" s="7"/>
      <c r="DQ17" s="9">
        <f t="shared" si="108"/>
        <v>0</v>
      </c>
      <c r="DR17" s="29" t="str">
        <f t="shared" si="107"/>
        <v>-08:30</v>
      </c>
      <c r="DS17" s="22"/>
      <c r="DT17" s="8"/>
      <c r="DU17" s="7"/>
      <c r="DV17" s="8"/>
      <c r="DW17" s="7"/>
      <c r="DX17" s="9">
        <f t="shared" si="109"/>
        <v>0</v>
      </c>
      <c r="DY17" s="29" t="str">
        <f t="shared" si="107"/>
        <v>-08:30</v>
      </c>
      <c r="DZ17" s="22"/>
      <c r="EA17" s="8"/>
      <c r="EB17" s="7"/>
      <c r="EC17" s="8"/>
      <c r="ED17" s="7"/>
      <c r="EE17" s="9">
        <f t="shared" si="110"/>
        <v>0</v>
      </c>
      <c r="EF17" s="29" t="str">
        <f t="shared" si="111"/>
        <v>-08:30</v>
      </c>
      <c r="EG17" s="22"/>
      <c r="EH17" s="8"/>
      <c r="EI17" s="7"/>
      <c r="EJ17" s="8"/>
      <c r="EK17" s="7"/>
      <c r="EL17" s="9">
        <f t="shared" si="112"/>
        <v>0</v>
      </c>
      <c r="EM17" s="29" t="str">
        <f t="shared" si="113"/>
        <v>-08:30</v>
      </c>
      <c r="EN17" s="22"/>
      <c r="EO17" s="8"/>
      <c r="EP17" s="7"/>
      <c r="EQ17" s="8"/>
      <c r="ER17" s="7"/>
      <c r="ES17" s="9">
        <f t="shared" si="114"/>
        <v>0</v>
      </c>
      <c r="ET17" s="29" t="str">
        <f t="shared" si="115"/>
        <v>-08:30</v>
      </c>
      <c r="EU17" s="22"/>
      <c r="EV17" s="8"/>
      <c r="EW17" s="7"/>
      <c r="EX17" s="8"/>
      <c r="EY17" s="7"/>
      <c r="EZ17" s="9">
        <f t="shared" si="116"/>
        <v>0</v>
      </c>
      <c r="FA17" s="29" t="str">
        <f t="shared" si="117"/>
        <v>-08:30</v>
      </c>
      <c r="FB17" s="22"/>
      <c r="FC17" s="8"/>
      <c r="FD17" s="7"/>
      <c r="FE17" s="8"/>
      <c r="FF17" s="7"/>
      <c r="FG17" s="9">
        <f t="shared" si="118"/>
        <v>0</v>
      </c>
      <c r="FH17" s="29" t="str">
        <f t="shared" si="119"/>
        <v>-08:30</v>
      </c>
      <c r="FI17" s="22"/>
      <c r="FJ17" s="8"/>
      <c r="FK17" s="7"/>
      <c r="FL17" s="8"/>
      <c r="FM17" s="7"/>
      <c r="FN17" s="9">
        <f t="shared" si="120"/>
        <v>0</v>
      </c>
      <c r="FO17" s="29" t="str">
        <f t="shared" si="121"/>
        <v>-08:30</v>
      </c>
      <c r="FP17" s="22"/>
      <c r="FQ17" s="8"/>
      <c r="FR17" s="7"/>
      <c r="FS17" s="8"/>
      <c r="FT17" s="7"/>
      <c r="FU17" s="9">
        <f t="shared" si="122"/>
        <v>0</v>
      </c>
      <c r="FV17" s="29" t="str">
        <f t="shared" si="123"/>
        <v>-08:30</v>
      </c>
      <c r="FW17" s="22"/>
      <c r="FX17" s="8"/>
      <c r="FY17" s="7"/>
      <c r="FZ17" s="8"/>
      <c r="GA17" s="7"/>
      <c r="GB17" s="9">
        <f t="shared" si="124"/>
        <v>0</v>
      </c>
      <c r="GC17" s="29" t="str">
        <f t="shared" si="125"/>
        <v>-08:30</v>
      </c>
      <c r="GD17" s="22"/>
      <c r="GE17" s="8"/>
      <c r="GF17" s="7"/>
      <c r="GG17" s="8"/>
      <c r="GH17" s="7"/>
      <c r="GI17" s="9">
        <f t="shared" si="126"/>
        <v>0</v>
      </c>
      <c r="GJ17" s="29" t="str">
        <f t="shared" si="127"/>
        <v>-08:30</v>
      </c>
      <c r="GK17" s="22"/>
      <c r="GL17" s="8"/>
      <c r="GM17" s="7"/>
      <c r="GN17" s="8"/>
      <c r="GO17" s="7"/>
      <c r="GP17" s="9">
        <f t="shared" si="128"/>
        <v>0</v>
      </c>
      <c r="GQ17" s="29" t="str">
        <f t="shared" si="129"/>
        <v>-08:30</v>
      </c>
      <c r="GR17" s="22"/>
      <c r="GS17" s="8"/>
      <c r="GT17" s="7"/>
      <c r="GU17" s="8"/>
      <c r="GV17" s="7"/>
      <c r="GW17" s="9">
        <f t="shared" si="130"/>
        <v>0</v>
      </c>
      <c r="GX17" s="29" t="str">
        <f t="shared" si="131"/>
        <v>-08:30</v>
      </c>
      <c r="GY17" s="22"/>
      <c r="GZ17" s="8"/>
      <c r="HA17" s="7"/>
      <c r="HB17" s="8"/>
      <c r="HC17" s="7"/>
      <c r="HD17" s="9">
        <f t="shared" si="132"/>
        <v>0</v>
      </c>
      <c r="HE17" s="29" t="str">
        <f t="shared" si="133"/>
        <v>-08:30</v>
      </c>
      <c r="HF17" s="22"/>
      <c r="HG17" s="8"/>
      <c r="HH17" s="7"/>
      <c r="HI17" s="8"/>
      <c r="HJ17" s="7"/>
      <c r="HK17" s="9">
        <f t="shared" si="134"/>
        <v>0</v>
      </c>
      <c r="HL17" s="29" t="str">
        <f t="shared" si="135"/>
        <v>-08:30</v>
      </c>
      <c r="HM17" s="22"/>
      <c r="HN17" s="33">
        <f t="shared" si="147"/>
        <v>0</v>
      </c>
      <c r="HO17" s="25">
        <f t="shared" si="136"/>
        <v>0</v>
      </c>
      <c r="HP17" s="25">
        <f t="shared" si="137"/>
        <v>0</v>
      </c>
      <c r="HQ17" s="25">
        <f t="shared" si="138"/>
        <v>0</v>
      </c>
      <c r="HR17" s="25">
        <f t="shared" si="139"/>
        <v>0</v>
      </c>
      <c r="HS17" s="25">
        <f t="shared" si="140"/>
        <v>0</v>
      </c>
      <c r="HT17" s="25">
        <f t="shared" si="141"/>
        <v>0</v>
      </c>
      <c r="HU17" s="25">
        <f t="shared" si="142"/>
        <v>0</v>
      </c>
      <c r="HV17" s="25">
        <f t="shared" si="143"/>
        <v>0</v>
      </c>
      <c r="HW17" s="25">
        <f t="shared" si="144"/>
        <v>0</v>
      </c>
      <c r="HX17" s="25">
        <f t="shared" si="145"/>
        <v>0</v>
      </c>
    </row>
    <row r="18" spans="2:232" ht="15.75">
      <c r="B18" s="109">
        <f>Données!E25</f>
        <v>0</v>
      </c>
      <c r="C18" s="110"/>
      <c r="D18" s="110"/>
      <c r="E18" s="8"/>
      <c r="F18" s="7"/>
      <c r="G18" s="8"/>
      <c r="H18" s="7"/>
      <c r="I18" s="9">
        <f t="shared" si="85"/>
        <v>0</v>
      </c>
      <c r="J18" s="29" t="str">
        <f t="shared" si="146"/>
        <v>-08:30</v>
      </c>
      <c r="K18" s="13"/>
      <c r="L18" s="8"/>
      <c r="M18" s="7"/>
      <c r="N18" s="8"/>
      <c r="O18" s="7"/>
      <c r="P18" s="9">
        <f t="shared" si="86"/>
        <v>0</v>
      </c>
      <c r="Q18" s="29" t="str">
        <f t="shared" si="87"/>
        <v>-08:30</v>
      </c>
      <c r="R18" s="13"/>
      <c r="S18" s="8"/>
      <c r="T18" s="7"/>
      <c r="U18" s="8"/>
      <c r="V18" s="7"/>
      <c r="W18" s="9">
        <f t="shared" si="88"/>
        <v>0</v>
      </c>
      <c r="X18" s="29" t="str">
        <f t="shared" si="101"/>
        <v>-08:30</v>
      </c>
      <c r="Y18" s="13"/>
      <c r="Z18" s="8"/>
      <c r="AA18" s="7"/>
      <c r="AB18" s="8"/>
      <c r="AC18" s="7"/>
      <c r="AD18" s="9">
        <f t="shared" si="90"/>
        <v>0</v>
      </c>
      <c r="AE18" s="29" t="str">
        <f t="shared" si="101"/>
        <v>-08:30</v>
      </c>
      <c r="AF18" s="13"/>
      <c r="AG18" s="8"/>
      <c r="AH18" s="7"/>
      <c r="AI18" s="8"/>
      <c r="AJ18" s="7"/>
      <c r="AK18" s="9">
        <f t="shared" si="91"/>
        <v>0</v>
      </c>
      <c r="AL18" s="29" t="str">
        <f t="shared" si="101"/>
        <v>-08:30</v>
      </c>
      <c r="AM18" s="13"/>
      <c r="AN18" s="8"/>
      <c r="AO18" s="7"/>
      <c r="AP18" s="8"/>
      <c r="AQ18" s="7"/>
      <c r="AR18" s="9">
        <f t="shared" si="92"/>
        <v>0</v>
      </c>
      <c r="AS18" s="29" t="str">
        <f t="shared" si="101"/>
        <v>-08:30</v>
      </c>
      <c r="AT18" s="13"/>
      <c r="AU18" s="8"/>
      <c r="AV18" s="7"/>
      <c r="AW18" s="8"/>
      <c r="AX18" s="7"/>
      <c r="AY18" s="9">
        <f t="shared" si="94"/>
        <v>0</v>
      </c>
      <c r="AZ18" s="29" t="str">
        <f t="shared" si="101"/>
        <v>-08:30</v>
      </c>
      <c r="BA18" s="13"/>
      <c r="BB18" s="8"/>
      <c r="BC18" s="7"/>
      <c r="BD18" s="8"/>
      <c r="BE18" s="7"/>
      <c r="BF18" s="9">
        <f t="shared" si="95"/>
        <v>0</v>
      </c>
      <c r="BG18" s="29" t="str">
        <f t="shared" si="101"/>
        <v>-08:30</v>
      </c>
      <c r="BH18" s="13"/>
      <c r="BI18" s="8"/>
      <c r="BJ18" s="7"/>
      <c r="BK18" s="8"/>
      <c r="BL18" s="7"/>
      <c r="BM18" s="9">
        <f t="shared" si="96"/>
        <v>0</v>
      </c>
      <c r="BN18" s="29" t="str">
        <f t="shared" si="101"/>
        <v>-08:30</v>
      </c>
      <c r="BO18" s="13"/>
      <c r="BP18" s="8"/>
      <c r="BQ18" s="7"/>
      <c r="BR18" s="8"/>
      <c r="BS18" s="7"/>
      <c r="BT18" s="9">
        <f t="shared" si="98"/>
        <v>0</v>
      </c>
      <c r="BU18" s="29" t="str">
        <f t="shared" si="101"/>
        <v>-08:30</v>
      </c>
      <c r="BV18" s="13"/>
      <c r="BW18" s="8"/>
      <c r="BX18" s="7"/>
      <c r="BY18" s="8"/>
      <c r="BZ18" s="7"/>
      <c r="CA18" s="9">
        <f t="shared" si="99"/>
        <v>0</v>
      </c>
      <c r="CB18" s="29" t="str">
        <f t="shared" si="101"/>
        <v>-08:30</v>
      </c>
      <c r="CC18" s="13"/>
      <c r="CD18" s="8"/>
      <c r="CE18" s="7"/>
      <c r="CF18" s="8"/>
      <c r="CG18" s="7"/>
      <c r="CH18" s="9">
        <f t="shared" si="100"/>
        <v>0</v>
      </c>
      <c r="CI18" s="29" t="str">
        <f t="shared" si="101"/>
        <v>-08:30</v>
      </c>
      <c r="CJ18" s="13"/>
      <c r="CK18" s="8"/>
      <c r="CL18" s="7"/>
      <c r="CM18" s="8"/>
      <c r="CN18" s="7"/>
      <c r="CO18" s="9">
        <f t="shared" si="102"/>
        <v>0</v>
      </c>
      <c r="CP18" s="29" t="str">
        <f t="shared" si="103"/>
        <v>-08:30</v>
      </c>
      <c r="CQ18" s="13"/>
      <c r="CR18" s="8"/>
      <c r="CS18" s="7"/>
      <c r="CT18" s="8"/>
      <c r="CU18" s="7"/>
      <c r="CV18" s="9">
        <f t="shared" si="104"/>
        <v>0</v>
      </c>
      <c r="CW18" s="29" t="str">
        <f t="shared" si="103"/>
        <v>-08:30</v>
      </c>
      <c r="CX18" s="13"/>
      <c r="CY18" s="8"/>
      <c r="CZ18" s="7"/>
      <c r="DA18" s="8"/>
      <c r="DB18" s="7"/>
      <c r="DC18" s="9">
        <f t="shared" si="105"/>
        <v>0</v>
      </c>
      <c r="DD18" s="29" t="str">
        <f t="shared" si="103"/>
        <v>-08:30</v>
      </c>
      <c r="DE18" s="13"/>
      <c r="DF18" s="8"/>
      <c r="DG18" s="7"/>
      <c r="DH18" s="8"/>
      <c r="DI18" s="7"/>
      <c r="DJ18" s="9">
        <f t="shared" si="106"/>
        <v>0</v>
      </c>
      <c r="DK18" s="29" t="str">
        <f t="shared" si="107"/>
        <v>-08:30</v>
      </c>
      <c r="DL18" s="13"/>
      <c r="DM18" s="8"/>
      <c r="DN18" s="7"/>
      <c r="DO18" s="8"/>
      <c r="DP18" s="7"/>
      <c r="DQ18" s="9">
        <f t="shared" si="108"/>
        <v>0</v>
      </c>
      <c r="DR18" s="29" t="str">
        <f t="shared" si="107"/>
        <v>-08:30</v>
      </c>
      <c r="DS18" s="13"/>
      <c r="DT18" s="8"/>
      <c r="DU18" s="7"/>
      <c r="DV18" s="8"/>
      <c r="DW18" s="7"/>
      <c r="DX18" s="9">
        <f t="shared" si="109"/>
        <v>0</v>
      </c>
      <c r="DY18" s="29" t="str">
        <f t="shared" si="107"/>
        <v>-08:30</v>
      </c>
      <c r="DZ18" s="13"/>
      <c r="EA18" s="8"/>
      <c r="EB18" s="7"/>
      <c r="EC18" s="8"/>
      <c r="ED18" s="7"/>
      <c r="EE18" s="9">
        <f t="shared" si="110"/>
        <v>0</v>
      </c>
      <c r="EF18" s="29" t="str">
        <f t="shared" si="111"/>
        <v>-08:30</v>
      </c>
      <c r="EG18" s="13"/>
      <c r="EH18" s="8"/>
      <c r="EI18" s="7"/>
      <c r="EJ18" s="8"/>
      <c r="EK18" s="7"/>
      <c r="EL18" s="9">
        <f t="shared" si="112"/>
        <v>0</v>
      </c>
      <c r="EM18" s="29" t="str">
        <f t="shared" si="113"/>
        <v>-08:30</v>
      </c>
      <c r="EN18" s="13"/>
      <c r="EO18" s="8"/>
      <c r="EP18" s="7"/>
      <c r="EQ18" s="8"/>
      <c r="ER18" s="7"/>
      <c r="ES18" s="9">
        <f t="shared" si="114"/>
        <v>0</v>
      </c>
      <c r="ET18" s="29" t="str">
        <f t="shared" si="115"/>
        <v>-08:30</v>
      </c>
      <c r="EU18" s="13"/>
      <c r="EV18" s="8"/>
      <c r="EW18" s="7"/>
      <c r="EX18" s="8"/>
      <c r="EY18" s="7"/>
      <c r="EZ18" s="9">
        <f t="shared" si="116"/>
        <v>0</v>
      </c>
      <c r="FA18" s="29" t="str">
        <f t="shared" si="117"/>
        <v>-08:30</v>
      </c>
      <c r="FB18" s="13"/>
      <c r="FC18" s="8"/>
      <c r="FD18" s="7"/>
      <c r="FE18" s="8"/>
      <c r="FF18" s="7"/>
      <c r="FG18" s="9">
        <f t="shared" si="118"/>
        <v>0</v>
      </c>
      <c r="FH18" s="29" t="str">
        <f t="shared" si="119"/>
        <v>-08:30</v>
      </c>
      <c r="FI18" s="13"/>
      <c r="FJ18" s="8"/>
      <c r="FK18" s="7"/>
      <c r="FL18" s="8"/>
      <c r="FM18" s="7"/>
      <c r="FN18" s="9">
        <f t="shared" si="120"/>
        <v>0</v>
      </c>
      <c r="FO18" s="29" t="str">
        <f t="shared" si="121"/>
        <v>-08:30</v>
      </c>
      <c r="FP18" s="13"/>
      <c r="FQ18" s="8"/>
      <c r="FR18" s="7"/>
      <c r="FS18" s="8"/>
      <c r="FT18" s="7"/>
      <c r="FU18" s="9">
        <f t="shared" si="122"/>
        <v>0</v>
      </c>
      <c r="FV18" s="29" t="str">
        <f t="shared" si="123"/>
        <v>-08:30</v>
      </c>
      <c r="FW18" s="13"/>
      <c r="FX18" s="8"/>
      <c r="FY18" s="7"/>
      <c r="FZ18" s="8"/>
      <c r="GA18" s="7"/>
      <c r="GB18" s="9">
        <f t="shared" si="124"/>
        <v>0</v>
      </c>
      <c r="GC18" s="29" t="str">
        <f t="shared" si="125"/>
        <v>-08:30</v>
      </c>
      <c r="GD18" s="13"/>
      <c r="GE18" s="8"/>
      <c r="GF18" s="7"/>
      <c r="GG18" s="8"/>
      <c r="GH18" s="7"/>
      <c r="GI18" s="9">
        <f t="shared" si="126"/>
        <v>0</v>
      </c>
      <c r="GJ18" s="29" t="str">
        <f t="shared" si="127"/>
        <v>-08:30</v>
      </c>
      <c r="GK18" s="13"/>
      <c r="GL18" s="8"/>
      <c r="GM18" s="7"/>
      <c r="GN18" s="8"/>
      <c r="GO18" s="7"/>
      <c r="GP18" s="9">
        <f t="shared" si="128"/>
        <v>0</v>
      </c>
      <c r="GQ18" s="29" t="str">
        <f t="shared" si="129"/>
        <v>-08:30</v>
      </c>
      <c r="GR18" s="13"/>
      <c r="GS18" s="8"/>
      <c r="GT18" s="7"/>
      <c r="GU18" s="8"/>
      <c r="GV18" s="7"/>
      <c r="GW18" s="9">
        <f t="shared" si="130"/>
        <v>0</v>
      </c>
      <c r="GX18" s="29" t="str">
        <f t="shared" si="131"/>
        <v>-08:30</v>
      </c>
      <c r="GY18" s="13"/>
      <c r="GZ18" s="8"/>
      <c r="HA18" s="7"/>
      <c r="HB18" s="8"/>
      <c r="HC18" s="7"/>
      <c r="HD18" s="9">
        <f t="shared" si="132"/>
        <v>0</v>
      </c>
      <c r="HE18" s="29" t="str">
        <f t="shared" si="133"/>
        <v>-08:30</v>
      </c>
      <c r="HF18" s="13"/>
      <c r="HG18" s="8"/>
      <c r="HH18" s="7"/>
      <c r="HI18" s="8"/>
      <c r="HJ18" s="7"/>
      <c r="HK18" s="9">
        <f t="shared" si="134"/>
        <v>0</v>
      </c>
      <c r="HL18" s="29" t="str">
        <f t="shared" si="135"/>
        <v>-08:30</v>
      </c>
      <c r="HM18" s="13"/>
      <c r="HN18" s="33">
        <f t="shared" si="147"/>
        <v>0</v>
      </c>
      <c r="HO18" s="25">
        <f t="shared" si="136"/>
        <v>0</v>
      </c>
      <c r="HP18" s="25">
        <f t="shared" si="137"/>
        <v>0</v>
      </c>
      <c r="HQ18" s="25">
        <f t="shared" si="138"/>
        <v>0</v>
      </c>
      <c r="HR18" s="25">
        <f t="shared" si="139"/>
        <v>0</v>
      </c>
      <c r="HS18" s="25">
        <f t="shared" si="140"/>
        <v>0</v>
      </c>
      <c r="HT18" s="25">
        <f t="shared" si="141"/>
        <v>0</v>
      </c>
      <c r="HU18" s="25">
        <f t="shared" si="142"/>
        <v>0</v>
      </c>
      <c r="HV18" s="25">
        <f t="shared" si="143"/>
        <v>0</v>
      </c>
      <c r="HW18" s="25">
        <f t="shared" si="144"/>
        <v>0</v>
      </c>
      <c r="HX18" s="25">
        <f t="shared" si="145"/>
        <v>0</v>
      </c>
    </row>
    <row r="19" spans="2:232" ht="15.75">
      <c r="B19" s="109">
        <f>Données!E26</f>
        <v>0</v>
      </c>
      <c r="C19" s="110"/>
      <c r="D19" s="110"/>
      <c r="E19" s="8"/>
      <c r="F19" s="7"/>
      <c r="G19" s="8"/>
      <c r="H19" s="7"/>
      <c r="I19" s="9">
        <f t="shared" si="85"/>
        <v>0</v>
      </c>
      <c r="J19" s="29" t="str">
        <f t="shared" si="146"/>
        <v>-08:30</v>
      </c>
      <c r="K19" s="20"/>
      <c r="L19" s="8"/>
      <c r="M19" s="7"/>
      <c r="N19" s="8"/>
      <c r="O19" s="7"/>
      <c r="P19" s="9">
        <f t="shared" si="86"/>
        <v>0</v>
      </c>
      <c r="Q19" s="29" t="str">
        <f t="shared" si="87"/>
        <v>-08:30</v>
      </c>
      <c r="R19" s="20"/>
      <c r="S19" s="8"/>
      <c r="T19" s="7"/>
      <c r="U19" s="8"/>
      <c r="V19" s="7"/>
      <c r="W19" s="9">
        <f t="shared" si="88"/>
        <v>0</v>
      </c>
      <c r="X19" s="29" t="str">
        <f t="shared" si="101"/>
        <v>-08:30</v>
      </c>
      <c r="Y19" s="20"/>
      <c r="Z19" s="8"/>
      <c r="AA19" s="7"/>
      <c r="AB19" s="8"/>
      <c r="AC19" s="7"/>
      <c r="AD19" s="9">
        <f t="shared" si="90"/>
        <v>0</v>
      </c>
      <c r="AE19" s="29" t="str">
        <f t="shared" si="101"/>
        <v>-08:30</v>
      </c>
      <c r="AF19" s="20"/>
      <c r="AG19" s="8"/>
      <c r="AH19" s="7"/>
      <c r="AI19" s="8"/>
      <c r="AJ19" s="7"/>
      <c r="AK19" s="9">
        <f t="shared" si="91"/>
        <v>0</v>
      </c>
      <c r="AL19" s="29" t="str">
        <f t="shared" si="101"/>
        <v>-08:30</v>
      </c>
      <c r="AM19" s="20"/>
      <c r="AN19" s="8"/>
      <c r="AO19" s="7"/>
      <c r="AP19" s="8"/>
      <c r="AQ19" s="7"/>
      <c r="AR19" s="9">
        <f t="shared" si="92"/>
        <v>0</v>
      </c>
      <c r="AS19" s="29" t="str">
        <f t="shared" si="101"/>
        <v>-08:30</v>
      </c>
      <c r="AT19" s="20"/>
      <c r="AU19" s="8"/>
      <c r="AV19" s="7"/>
      <c r="AW19" s="8"/>
      <c r="AX19" s="7"/>
      <c r="AY19" s="9">
        <f t="shared" si="94"/>
        <v>0</v>
      </c>
      <c r="AZ19" s="29" t="str">
        <f t="shared" si="101"/>
        <v>-08:30</v>
      </c>
      <c r="BA19" s="20"/>
      <c r="BB19" s="8"/>
      <c r="BC19" s="7"/>
      <c r="BD19" s="8"/>
      <c r="BE19" s="7"/>
      <c r="BF19" s="9">
        <f t="shared" si="95"/>
        <v>0</v>
      </c>
      <c r="BG19" s="29" t="str">
        <f t="shared" si="101"/>
        <v>-08:30</v>
      </c>
      <c r="BH19" s="20"/>
      <c r="BI19" s="8"/>
      <c r="BJ19" s="7"/>
      <c r="BK19" s="8"/>
      <c r="BL19" s="7"/>
      <c r="BM19" s="9">
        <f t="shared" si="96"/>
        <v>0</v>
      </c>
      <c r="BN19" s="29" t="str">
        <f t="shared" si="101"/>
        <v>-08:30</v>
      </c>
      <c r="BO19" s="20"/>
      <c r="BP19" s="8"/>
      <c r="BQ19" s="7"/>
      <c r="BR19" s="8"/>
      <c r="BS19" s="7"/>
      <c r="BT19" s="9">
        <f t="shared" si="98"/>
        <v>0</v>
      </c>
      <c r="BU19" s="29" t="str">
        <f t="shared" si="101"/>
        <v>-08:30</v>
      </c>
      <c r="BV19" s="20"/>
      <c r="BW19" s="8"/>
      <c r="BX19" s="7"/>
      <c r="BY19" s="8"/>
      <c r="BZ19" s="7"/>
      <c r="CA19" s="9">
        <f t="shared" si="99"/>
        <v>0</v>
      </c>
      <c r="CB19" s="29" t="str">
        <f t="shared" si="101"/>
        <v>-08:30</v>
      </c>
      <c r="CC19" s="20"/>
      <c r="CD19" s="8"/>
      <c r="CE19" s="7"/>
      <c r="CF19" s="8"/>
      <c r="CG19" s="7"/>
      <c r="CH19" s="9">
        <f t="shared" si="100"/>
        <v>0</v>
      </c>
      <c r="CI19" s="29" t="str">
        <f t="shared" si="101"/>
        <v>-08:30</v>
      </c>
      <c r="CJ19" s="20"/>
      <c r="CK19" s="8"/>
      <c r="CL19" s="7"/>
      <c r="CM19" s="8"/>
      <c r="CN19" s="7"/>
      <c r="CO19" s="9">
        <f t="shared" si="102"/>
        <v>0</v>
      </c>
      <c r="CP19" s="29" t="str">
        <f t="shared" si="103"/>
        <v>-08:30</v>
      </c>
      <c r="CQ19" s="20"/>
      <c r="CR19" s="8"/>
      <c r="CS19" s="7"/>
      <c r="CT19" s="8"/>
      <c r="CU19" s="7"/>
      <c r="CV19" s="9">
        <f t="shared" si="104"/>
        <v>0</v>
      </c>
      <c r="CW19" s="29" t="str">
        <f t="shared" si="103"/>
        <v>-08:30</v>
      </c>
      <c r="CX19" s="20"/>
      <c r="CY19" s="8"/>
      <c r="CZ19" s="7"/>
      <c r="DA19" s="8"/>
      <c r="DB19" s="7"/>
      <c r="DC19" s="9">
        <f t="shared" si="105"/>
        <v>0</v>
      </c>
      <c r="DD19" s="29" t="str">
        <f t="shared" si="103"/>
        <v>-08:30</v>
      </c>
      <c r="DE19" s="20"/>
      <c r="DF19" s="8"/>
      <c r="DG19" s="7"/>
      <c r="DH19" s="8"/>
      <c r="DI19" s="7"/>
      <c r="DJ19" s="9">
        <f t="shared" si="106"/>
        <v>0</v>
      </c>
      <c r="DK19" s="29" t="str">
        <f t="shared" si="107"/>
        <v>-08:30</v>
      </c>
      <c r="DL19" s="20"/>
      <c r="DM19" s="8"/>
      <c r="DN19" s="7"/>
      <c r="DO19" s="8"/>
      <c r="DP19" s="7"/>
      <c r="DQ19" s="9">
        <f t="shared" si="108"/>
        <v>0</v>
      </c>
      <c r="DR19" s="29" t="str">
        <f t="shared" si="107"/>
        <v>-08:30</v>
      </c>
      <c r="DS19" s="20"/>
      <c r="DT19" s="8"/>
      <c r="DU19" s="7"/>
      <c r="DV19" s="8"/>
      <c r="DW19" s="7"/>
      <c r="DX19" s="9">
        <f t="shared" si="109"/>
        <v>0</v>
      </c>
      <c r="DY19" s="29" t="str">
        <f t="shared" si="107"/>
        <v>-08:30</v>
      </c>
      <c r="DZ19" s="20"/>
      <c r="EA19" s="8"/>
      <c r="EB19" s="7"/>
      <c r="EC19" s="8"/>
      <c r="ED19" s="7"/>
      <c r="EE19" s="9">
        <f t="shared" si="110"/>
        <v>0</v>
      </c>
      <c r="EF19" s="29" t="str">
        <f t="shared" si="111"/>
        <v>-08:30</v>
      </c>
      <c r="EG19" s="20"/>
      <c r="EH19" s="8"/>
      <c r="EI19" s="7"/>
      <c r="EJ19" s="8"/>
      <c r="EK19" s="7"/>
      <c r="EL19" s="9">
        <f t="shared" si="112"/>
        <v>0</v>
      </c>
      <c r="EM19" s="29" t="str">
        <f t="shared" si="113"/>
        <v>-08:30</v>
      </c>
      <c r="EN19" s="20"/>
      <c r="EO19" s="8"/>
      <c r="EP19" s="7"/>
      <c r="EQ19" s="8"/>
      <c r="ER19" s="7"/>
      <c r="ES19" s="9">
        <f t="shared" si="114"/>
        <v>0</v>
      </c>
      <c r="ET19" s="29" t="str">
        <f t="shared" si="115"/>
        <v>-08:30</v>
      </c>
      <c r="EU19" s="20"/>
      <c r="EV19" s="8"/>
      <c r="EW19" s="7"/>
      <c r="EX19" s="8"/>
      <c r="EY19" s="7"/>
      <c r="EZ19" s="9">
        <f t="shared" si="116"/>
        <v>0</v>
      </c>
      <c r="FA19" s="29" t="str">
        <f t="shared" si="117"/>
        <v>-08:30</v>
      </c>
      <c r="FB19" s="20"/>
      <c r="FC19" s="8"/>
      <c r="FD19" s="7"/>
      <c r="FE19" s="8"/>
      <c r="FF19" s="7"/>
      <c r="FG19" s="9">
        <f t="shared" si="118"/>
        <v>0</v>
      </c>
      <c r="FH19" s="29" t="str">
        <f t="shared" si="119"/>
        <v>-08:30</v>
      </c>
      <c r="FI19" s="20"/>
      <c r="FJ19" s="8"/>
      <c r="FK19" s="7"/>
      <c r="FL19" s="8"/>
      <c r="FM19" s="7"/>
      <c r="FN19" s="9">
        <f t="shared" si="120"/>
        <v>0</v>
      </c>
      <c r="FO19" s="29" t="str">
        <f t="shared" si="121"/>
        <v>-08:30</v>
      </c>
      <c r="FP19" s="20"/>
      <c r="FQ19" s="8"/>
      <c r="FR19" s="7"/>
      <c r="FS19" s="8"/>
      <c r="FT19" s="7"/>
      <c r="FU19" s="9">
        <f t="shared" si="122"/>
        <v>0</v>
      </c>
      <c r="FV19" s="29" t="str">
        <f t="shared" si="123"/>
        <v>-08:30</v>
      </c>
      <c r="FW19" s="20"/>
      <c r="FX19" s="8"/>
      <c r="FY19" s="7"/>
      <c r="FZ19" s="8"/>
      <c r="GA19" s="7"/>
      <c r="GB19" s="9">
        <f t="shared" si="124"/>
        <v>0</v>
      </c>
      <c r="GC19" s="29" t="str">
        <f t="shared" si="125"/>
        <v>-08:30</v>
      </c>
      <c r="GD19" s="20"/>
      <c r="GE19" s="8"/>
      <c r="GF19" s="7"/>
      <c r="GG19" s="8"/>
      <c r="GH19" s="7"/>
      <c r="GI19" s="9">
        <f t="shared" si="126"/>
        <v>0</v>
      </c>
      <c r="GJ19" s="29" t="str">
        <f t="shared" si="127"/>
        <v>-08:30</v>
      </c>
      <c r="GK19" s="20"/>
      <c r="GL19" s="8"/>
      <c r="GM19" s="7"/>
      <c r="GN19" s="8"/>
      <c r="GO19" s="7"/>
      <c r="GP19" s="9">
        <f t="shared" si="128"/>
        <v>0</v>
      </c>
      <c r="GQ19" s="29" t="str">
        <f t="shared" si="129"/>
        <v>-08:30</v>
      </c>
      <c r="GR19" s="20"/>
      <c r="GS19" s="8"/>
      <c r="GT19" s="7"/>
      <c r="GU19" s="8"/>
      <c r="GV19" s="7"/>
      <c r="GW19" s="9">
        <f t="shared" si="130"/>
        <v>0</v>
      </c>
      <c r="GX19" s="29" t="str">
        <f t="shared" si="131"/>
        <v>-08:30</v>
      </c>
      <c r="GY19" s="20"/>
      <c r="GZ19" s="8"/>
      <c r="HA19" s="7"/>
      <c r="HB19" s="8"/>
      <c r="HC19" s="7"/>
      <c r="HD19" s="9">
        <f t="shared" si="132"/>
        <v>0</v>
      </c>
      <c r="HE19" s="29" t="str">
        <f t="shared" si="133"/>
        <v>-08:30</v>
      </c>
      <c r="HF19" s="20"/>
      <c r="HG19" s="8"/>
      <c r="HH19" s="7"/>
      <c r="HI19" s="8"/>
      <c r="HJ19" s="7"/>
      <c r="HK19" s="9">
        <f t="shared" si="134"/>
        <v>0</v>
      </c>
      <c r="HL19" s="29" t="str">
        <f t="shared" si="135"/>
        <v>-08:30</v>
      </c>
      <c r="HM19" s="20"/>
      <c r="HN19" s="33">
        <f t="shared" si="147"/>
        <v>0</v>
      </c>
      <c r="HO19" s="25">
        <f t="shared" si="136"/>
        <v>0</v>
      </c>
      <c r="HP19" s="25">
        <f t="shared" si="137"/>
        <v>0</v>
      </c>
      <c r="HQ19" s="25">
        <f t="shared" si="138"/>
        <v>0</v>
      </c>
      <c r="HR19" s="25">
        <f t="shared" si="139"/>
        <v>0</v>
      </c>
      <c r="HS19" s="25">
        <f t="shared" si="140"/>
        <v>0</v>
      </c>
      <c r="HT19" s="25">
        <f t="shared" si="141"/>
        <v>0</v>
      </c>
      <c r="HU19" s="25">
        <f t="shared" si="142"/>
        <v>0</v>
      </c>
      <c r="HV19" s="25">
        <f t="shared" si="143"/>
        <v>0</v>
      </c>
      <c r="HW19" s="25">
        <f t="shared" si="144"/>
        <v>0</v>
      </c>
      <c r="HX19" s="25">
        <f t="shared" si="145"/>
        <v>0</v>
      </c>
    </row>
    <row r="20" spans="2:232" ht="15.75">
      <c r="B20" s="109">
        <f>Données!E27</f>
        <v>0</v>
      </c>
      <c r="C20" s="110"/>
      <c r="D20" s="110"/>
      <c r="E20" s="8"/>
      <c r="F20" s="7"/>
      <c r="G20" s="8"/>
      <c r="H20" s="7"/>
      <c r="I20" s="9">
        <f t="shared" si="85"/>
        <v>0</v>
      </c>
      <c r="J20" s="29" t="str">
        <f t="shared" si="146"/>
        <v>-08:30</v>
      </c>
      <c r="K20" s="13"/>
      <c r="L20" s="8"/>
      <c r="M20" s="7"/>
      <c r="N20" s="8"/>
      <c r="O20" s="7"/>
      <c r="P20" s="9">
        <f t="shared" si="86"/>
        <v>0</v>
      </c>
      <c r="Q20" s="29" t="str">
        <f t="shared" si="87"/>
        <v>-08:30</v>
      </c>
      <c r="R20" s="13"/>
      <c r="S20" s="8"/>
      <c r="T20" s="7"/>
      <c r="U20" s="8"/>
      <c r="V20" s="7"/>
      <c r="W20" s="9">
        <f t="shared" si="88"/>
        <v>0</v>
      </c>
      <c r="X20" s="29" t="str">
        <f t="shared" si="101"/>
        <v>-08:30</v>
      </c>
      <c r="Y20" s="13"/>
      <c r="Z20" s="8"/>
      <c r="AA20" s="7"/>
      <c r="AB20" s="8"/>
      <c r="AC20" s="7"/>
      <c r="AD20" s="9">
        <f t="shared" si="90"/>
        <v>0</v>
      </c>
      <c r="AE20" s="29" t="str">
        <f t="shared" si="101"/>
        <v>-08:30</v>
      </c>
      <c r="AF20" s="13"/>
      <c r="AG20" s="8"/>
      <c r="AH20" s="7"/>
      <c r="AI20" s="8"/>
      <c r="AJ20" s="7"/>
      <c r="AK20" s="9">
        <f t="shared" si="91"/>
        <v>0</v>
      </c>
      <c r="AL20" s="29" t="str">
        <f t="shared" si="101"/>
        <v>-08:30</v>
      </c>
      <c r="AM20" s="13"/>
      <c r="AN20" s="8"/>
      <c r="AO20" s="7"/>
      <c r="AP20" s="8"/>
      <c r="AQ20" s="7"/>
      <c r="AR20" s="9">
        <f t="shared" si="92"/>
        <v>0</v>
      </c>
      <c r="AS20" s="29" t="str">
        <f t="shared" si="101"/>
        <v>-08:30</v>
      </c>
      <c r="AT20" s="13"/>
      <c r="AU20" s="8"/>
      <c r="AV20" s="7"/>
      <c r="AW20" s="8"/>
      <c r="AX20" s="7"/>
      <c r="AY20" s="9">
        <f t="shared" si="94"/>
        <v>0</v>
      </c>
      <c r="AZ20" s="29" t="str">
        <f t="shared" si="101"/>
        <v>-08:30</v>
      </c>
      <c r="BA20" s="13"/>
      <c r="BB20" s="8"/>
      <c r="BC20" s="7"/>
      <c r="BD20" s="8"/>
      <c r="BE20" s="7"/>
      <c r="BF20" s="9">
        <f t="shared" si="95"/>
        <v>0</v>
      </c>
      <c r="BG20" s="29" t="str">
        <f t="shared" si="101"/>
        <v>-08:30</v>
      </c>
      <c r="BH20" s="13"/>
      <c r="BI20" s="8"/>
      <c r="BJ20" s="7"/>
      <c r="BK20" s="8"/>
      <c r="BL20" s="7"/>
      <c r="BM20" s="9">
        <f t="shared" si="96"/>
        <v>0</v>
      </c>
      <c r="BN20" s="29" t="str">
        <f t="shared" si="101"/>
        <v>-08:30</v>
      </c>
      <c r="BO20" s="13"/>
      <c r="BP20" s="8"/>
      <c r="BQ20" s="7"/>
      <c r="BR20" s="8"/>
      <c r="BS20" s="7"/>
      <c r="BT20" s="9">
        <f t="shared" si="98"/>
        <v>0</v>
      </c>
      <c r="BU20" s="29" t="str">
        <f t="shared" si="101"/>
        <v>-08:30</v>
      </c>
      <c r="BV20" s="13"/>
      <c r="BW20" s="8"/>
      <c r="BX20" s="7"/>
      <c r="BY20" s="8"/>
      <c r="BZ20" s="7"/>
      <c r="CA20" s="9">
        <f t="shared" si="99"/>
        <v>0</v>
      </c>
      <c r="CB20" s="29" t="str">
        <f t="shared" si="101"/>
        <v>-08:30</v>
      </c>
      <c r="CC20" s="13"/>
      <c r="CD20" s="8"/>
      <c r="CE20" s="7"/>
      <c r="CF20" s="8"/>
      <c r="CG20" s="7"/>
      <c r="CH20" s="9">
        <f t="shared" si="100"/>
        <v>0</v>
      </c>
      <c r="CI20" s="29" t="str">
        <f t="shared" si="101"/>
        <v>-08:30</v>
      </c>
      <c r="CJ20" s="13"/>
      <c r="CK20" s="8"/>
      <c r="CL20" s="7"/>
      <c r="CM20" s="8"/>
      <c r="CN20" s="7"/>
      <c r="CO20" s="9">
        <f t="shared" si="102"/>
        <v>0</v>
      </c>
      <c r="CP20" s="29" t="str">
        <f t="shared" si="103"/>
        <v>-08:30</v>
      </c>
      <c r="CQ20" s="13"/>
      <c r="CR20" s="8"/>
      <c r="CS20" s="7"/>
      <c r="CT20" s="8"/>
      <c r="CU20" s="7"/>
      <c r="CV20" s="9">
        <f t="shared" si="104"/>
        <v>0</v>
      </c>
      <c r="CW20" s="29" t="str">
        <f t="shared" si="103"/>
        <v>-08:30</v>
      </c>
      <c r="CX20" s="13"/>
      <c r="CY20" s="8"/>
      <c r="CZ20" s="7"/>
      <c r="DA20" s="8"/>
      <c r="DB20" s="7"/>
      <c r="DC20" s="9">
        <f t="shared" si="105"/>
        <v>0</v>
      </c>
      <c r="DD20" s="29" t="str">
        <f t="shared" si="103"/>
        <v>-08:30</v>
      </c>
      <c r="DE20" s="13"/>
      <c r="DF20" s="8"/>
      <c r="DG20" s="7"/>
      <c r="DH20" s="8"/>
      <c r="DI20" s="7"/>
      <c r="DJ20" s="9">
        <f t="shared" si="106"/>
        <v>0</v>
      </c>
      <c r="DK20" s="29" t="str">
        <f t="shared" si="107"/>
        <v>-08:30</v>
      </c>
      <c r="DL20" s="13"/>
      <c r="DM20" s="8"/>
      <c r="DN20" s="7"/>
      <c r="DO20" s="8"/>
      <c r="DP20" s="7"/>
      <c r="DQ20" s="9">
        <f t="shared" si="108"/>
        <v>0</v>
      </c>
      <c r="DR20" s="29" t="str">
        <f t="shared" si="107"/>
        <v>-08:30</v>
      </c>
      <c r="DS20" s="13"/>
      <c r="DT20" s="8"/>
      <c r="DU20" s="7"/>
      <c r="DV20" s="8"/>
      <c r="DW20" s="7"/>
      <c r="DX20" s="9">
        <f t="shared" si="109"/>
        <v>0</v>
      </c>
      <c r="DY20" s="29" t="str">
        <f t="shared" si="107"/>
        <v>-08:30</v>
      </c>
      <c r="DZ20" s="13"/>
      <c r="EA20" s="8"/>
      <c r="EB20" s="7"/>
      <c r="EC20" s="8"/>
      <c r="ED20" s="7"/>
      <c r="EE20" s="9">
        <f t="shared" si="110"/>
        <v>0</v>
      </c>
      <c r="EF20" s="29" t="str">
        <f t="shared" si="111"/>
        <v>-08:30</v>
      </c>
      <c r="EG20" s="13"/>
      <c r="EH20" s="8"/>
      <c r="EI20" s="7"/>
      <c r="EJ20" s="8"/>
      <c r="EK20" s="7"/>
      <c r="EL20" s="9">
        <f t="shared" si="112"/>
        <v>0</v>
      </c>
      <c r="EM20" s="29" t="str">
        <f t="shared" si="113"/>
        <v>-08:30</v>
      </c>
      <c r="EN20" s="13"/>
      <c r="EO20" s="8"/>
      <c r="EP20" s="7"/>
      <c r="EQ20" s="8"/>
      <c r="ER20" s="7"/>
      <c r="ES20" s="9">
        <f t="shared" si="114"/>
        <v>0</v>
      </c>
      <c r="ET20" s="29" t="str">
        <f t="shared" si="115"/>
        <v>-08:30</v>
      </c>
      <c r="EU20" s="13"/>
      <c r="EV20" s="8"/>
      <c r="EW20" s="7"/>
      <c r="EX20" s="8"/>
      <c r="EY20" s="7"/>
      <c r="EZ20" s="9">
        <f t="shared" si="116"/>
        <v>0</v>
      </c>
      <c r="FA20" s="29" t="str">
        <f t="shared" si="117"/>
        <v>-08:30</v>
      </c>
      <c r="FB20" s="13"/>
      <c r="FC20" s="8"/>
      <c r="FD20" s="7"/>
      <c r="FE20" s="8"/>
      <c r="FF20" s="7"/>
      <c r="FG20" s="9">
        <f t="shared" si="118"/>
        <v>0</v>
      </c>
      <c r="FH20" s="29" t="str">
        <f t="shared" si="119"/>
        <v>-08:30</v>
      </c>
      <c r="FI20" s="13"/>
      <c r="FJ20" s="8"/>
      <c r="FK20" s="7"/>
      <c r="FL20" s="8"/>
      <c r="FM20" s="7"/>
      <c r="FN20" s="9">
        <f t="shared" si="120"/>
        <v>0</v>
      </c>
      <c r="FO20" s="29" t="str">
        <f t="shared" si="121"/>
        <v>-08:30</v>
      </c>
      <c r="FP20" s="13"/>
      <c r="FQ20" s="8"/>
      <c r="FR20" s="7"/>
      <c r="FS20" s="8"/>
      <c r="FT20" s="7"/>
      <c r="FU20" s="9">
        <f t="shared" si="122"/>
        <v>0</v>
      </c>
      <c r="FV20" s="29" t="str">
        <f t="shared" si="123"/>
        <v>-08:30</v>
      </c>
      <c r="FW20" s="13"/>
      <c r="FX20" s="8"/>
      <c r="FY20" s="7"/>
      <c r="FZ20" s="8"/>
      <c r="GA20" s="7"/>
      <c r="GB20" s="9">
        <f t="shared" si="124"/>
        <v>0</v>
      </c>
      <c r="GC20" s="29" t="str">
        <f t="shared" si="125"/>
        <v>-08:30</v>
      </c>
      <c r="GD20" s="13"/>
      <c r="GE20" s="8"/>
      <c r="GF20" s="7"/>
      <c r="GG20" s="8"/>
      <c r="GH20" s="7"/>
      <c r="GI20" s="9">
        <f t="shared" si="126"/>
        <v>0</v>
      </c>
      <c r="GJ20" s="29" t="str">
        <f t="shared" si="127"/>
        <v>-08:30</v>
      </c>
      <c r="GK20" s="13"/>
      <c r="GL20" s="8"/>
      <c r="GM20" s="7"/>
      <c r="GN20" s="8"/>
      <c r="GO20" s="7"/>
      <c r="GP20" s="9">
        <f t="shared" si="128"/>
        <v>0</v>
      </c>
      <c r="GQ20" s="29" t="str">
        <f t="shared" si="129"/>
        <v>-08:30</v>
      </c>
      <c r="GR20" s="13"/>
      <c r="GS20" s="8"/>
      <c r="GT20" s="7"/>
      <c r="GU20" s="8"/>
      <c r="GV20" s="7"/>
      <c r="GW20" s="9">
        <f t="shared" si="130"/>
        <v>0</v>
      </c>
      <c r="GX20" s="29" t="str">
        <f t="shared" si="131"/>
        <v>-08:30</v>
      </c>
      <c r="GY20" s="13"/>
      <c r="GZ20" s="8"/>
      <c r="HA20" s="7"/>
      <c r="HB20" s="8"/>
      <c r="HC20" s="7"/>
      <c r="HD20" s="9">
        <f t="shared" si="132"/>
        <v>0</v>
      </c>
      <c r="HE20" s="29" t="str">
        <f t="shared" si="133"/>
        <v>-08:30</v>
      </c>
      <c r="HF20" s="13"/>
      <c r="HG20" s="8"/>
      <c r="HH20" s="7"/>
      <c r="HI20" s="8"/>
      <c r="HJ20" s="7"/>
      <c r="HK20" s="9">
        <f t="shared" si="134"/>
        <v>0</v>
      </c>
      <c r="HL20" s="29" t="str">
        <f t="shared" si="135"/>
        <v>-08:30</v>
      </c>
      <c r="HM20" s="13"/>
      <c r="HN20" s="33">
        <f t="shared" si="147"/>
        <v>0</v>
      </c>
      <c r="HO20" s="25">
        <f t="shared" si="136"/>
        <v>0</v>
      </c>
      <c r="HP20" s="25">
        <f t="shared" si="137"/>
        <v>0</v>
      </c>
      <c r="HQ20" s="25">
        <f t="shared" si="138"/>
        <v>0</v>
      </c>
      <c r="HR20" s="25">
        <f t="shared" si="139"/>
        <v>0</v>
      </c>
      <c r="HS20" s="25">
        <f t="shared" si="140"/>
        <v>0</v>
      </c>
      <c r="HT20" s="25">
        <f t="shared" si="141"/>
        <v>0</v>
      </c>
      <c r="HU20" s="25">
        <f t="shared" si="142"/>
        <v>0</v>
      </c>
      <c r="HV20" s="25">
        <f t="shared" si="143"/>
        <v>0</v>
      </c>
      <c r="HW20" s="25">
        <f t="shared" si="144"/>
        <v>0</v>
      </c>
      <c r="HX20" s="25">
        <f t="shared" si="145"/>
        <v>0</v>
      </c>
    </row>
    <row r="21" spans="2:232" ht="16.5" thickBot="1">
      <c r="B21" s="109">
        <f>Données!E28</f>
        <v>0</v>
      </c>
      <c r="C21" s="110"/>
      <c r="D21" s="110"/>
      <c r="E21" s="15"/>
      <c r="F21" s="16"/>
      <c r="G21" s="15"/>
      <c r="H21" s="16"/>
      <c r="I21" s="17">
        <f t="shared" si="85"/>
        <v>0</v>
      </c>
      <c r="J21" s="29" t="str">
        <f t="shared" si="146"/>
        <v>-08:30</v>
      </c>
      <c r="K21" s="19"/>
      <c r="L21" s="15"/>
      <c r="M21" s="16"/>
      <c r="N21" s="15"/>
      <c r="O21" s="16"/>
      <c r="P21" s="17">
        <f t="shared" si="86"/>
        <v>0</v>
      </c>
      <c r="Q21" s="29" t="str">
        <f t="shared" si="87"/>
        <v>-08:30</v>
      </c>
      <c r="R21" s="19"/>
      <c r="S21" s="15"/>
      <c r="T21" s="16"/>
      <c r="U21" s="15"/>
      <c r="V21" s="16"/>
      <c r="W21" s="17">
        <f t="shared" si="88"/>
        <v>0</v>
      </c>
      <c r="X21" s="29" t="str">
        <f t="shared" si="101"/>
        <v>-08:30</v>
      </c>
      <c r="Y21" s="19"/>
      <c r="Z21" s="15"/>
      <c r="AA21" s="16"/>
      <c r="AB21" s="15"/>
      <c r="AC21" s="16"/>
      <c r="AD21" s="17">
        <f t="shared" si="90"/>
        <v>0</v>
      </c>
      <c r="AE21" s="29" t="str">
        <f t="shared" si="101"/>
        <v>-08:30</v>
      </c>
      <c r="AF21" s="19"/>
      <c r="AG21" s="15"/>
      <c r="AH21" s="16"/>
      <c r="AI21" s="15"/>
      <c r="AJ21" s="16"/>
      <c r="AK21" s="17">
        <f t="shared" si="91"/>
        <v>0</v>
      </c>
      <c r="AL21" s="29" t="str">
        <f t="shared" si="101"/>
        <v>-08:30</v>
      </c>
      <c r="AM21" s="19"/>
      <c r="AN21" s="15"/>
      <c r="AO21" s="16"/>
      <c r="AP21" s="15"/>
      <c r="AQ21" s="16"/>
      <c r="AR21" s="17">
        <f t="shared" si="92"/>
        <v>0</v>
      </c>
      <c r="AS21" s="29" t="str">
        <f t="shared" si="101"/>
        <v>-08:30</v>
      </c>
      <c r="AT21" s="19"/>
      <c r="AU21" s="15"/>
      <c r="AV21" s="16"/>
      <c r="AW21" s="15"/>
      <c r="AX21" s="16"/>
      <c r="AY21" s="17">
        <f t="shared" si="94"/>
        <v>0</v>
      </c>
      <c r="AZ21" s="29" t="str">
        <f t="shared" si="101"/>
        <v>-08:30</v>
      </c>
      <c r="BA21" s="19"/>
      <c r="BB21" s="15"/>
      <c r="BC21" s="16"/>
      <c r="BD21" s="15"/>
      <c r="BE21" s="16"/>
      <c r="BF21" s="17">
        <f t="shared" si="95"/>
        <v>0</v>
      </c>
      <c r="BG21" s="29" t="str">
        <f t="shared" si="101"/>
        <v>-08:30</v>
      </c>
      <c r="BH21" s="19"/>
      <c r="BI21" s="15"/>
      <c r="BJ21" s="16"/>
      <c r="BK21" s="15"/>
      <c r="BL21" s="16"/>
      <c r="BM21" s="17">
        <f t="shared" si="96"/>
        <v>0</v>
      </c>
      <c r="BN21" s="29" t="str">
        <f t="shared" si="101"/>
        <v>-08:30</v>
      </c>
      <c r="BO21" s="19"/>
      <c r="BP21" s="15"/>
      <c r="BQ21" s="16"/>
      <c r="BR21" s="15"/>
      <c r="BS21" s="16"/>
      <c r="BT21" s="17">
        <f t="shared" si="98"/>
        <v>0</v>
      </c>
      <c r="BU21" s="29" t="str">
        <f t="shared" si="101"/>
        <v>-08:30</v>
      </c>
      <c r="BV21" s="19"/>
      <c r="BW21" s="15"/>
      <c r="BX21" s="16"/>
      <c r="BY21" s="15"/>
      <c r="BZ21" s="16"/>
      <c r="CA21" s="17">
        <f t="shared" si="99"/>
        <v>0</v>
      </c>
      <c r="CB21" s="29" t="str">
        <f t="shared" si="101"/>
        <v>-08:30</v>
      </c>
      <c r="CC21" s="19"/>
      <c r="CD21" s="15"/>
      <c r="CE21" s="16"/>
      <c r="CF21" s="15"/>
      <c r="CG21" s="16"/>
      <c r="CH21" s="17">
        <f t="shared" si="100"/>
        <v>0</v>
      </c>
      <c r="CI21" s="29" t="str">
        <f t="shared" si="101"/>
        <v>-08:30</v>
      </c>
      <c r="CJ21" s="19"/>
      <c r="CK21" s="15"/>
      <c r="CL21" s="16"/>
      <c r="CM21" s="15"/>
      <c r="CN21" s="16"/>
      <c r="CO21" s="17">
        <f t="shared" si="102"/>
        <v>0</v>
      </c>
      <c r="CP21" s="29" t="str">
        <f t="shared" si="103"/>
        <v>-08:30</v>
      </c>
      <c r="CQ21" s="19"/>
      <c r="CR21" s="15"/>
      <c r="CS21" s="16"/>
      <c r="CT21" s="15"/>
      <c r="CU21" s="16"/>
      <c r="CV21" s="17">
        <f t="shared" si="104"/>
        <v>0</v>
      </c>
      <c r="CW21" s="29" t="str">
        <f t="shared" si="103"/>
        <v>-08:30</v>
      </c>
      <c r="CX21" s="19"/>
      <c r="CY21" s="15"/>
      <c r="CZ21" s="16"/>
      <c r="DA21" s="15"/>
      <c r="DB21" s="16"/>
      <c r="DC21" s="17">
        <f t="shared" si="105"/>
        <v>0</v>
      </c>
      <c r="DD21" s="29" t="str">
        <f t="shared" si="103"/>
        <v>-08:30</v>
      </c>
      <c r="DE21" s="19"/>
      <c r="DF21" s="15"/>
      <c r="DG21" s="16"/>
      <c r="DH21" s="15"/>
      <c r="DI21" s="16"/>
      <c r="DJ21" s="17">
        <f t="shared" si="106"/>
        <v>0</v>
      </c>
      <c r="DK21" s="29" t="str">
        <f t="shared" si="107"/>
        <v>-08:30</v>
      </c>
      <c r="DL21" s="19"/>
      <c r="DM21" s="15"/>
      <c r="DN21" s="16"/>
      <c r="DO21" s="15"/>
      <c r="DP21" s="16"/>
      <c r="DQ21" s="17">
        <f t="shared" si="108"/>
        <v>0</v>
      </c>
      <c r="DR21" s="29" t="str">
        <f t="shared" si="107"/>
        <v>-08:30</v>
      </c>
      <c r="DS21" s="19"/>
      <c r="DT21" s="15"/>
      <c r="DU21" s="16"/>
      <c r="DV21" s="15"/>
      <c r="DW21" s="16"/>
      <c r="DX21" s="17">
        <f t="shared" si="109"/>
        <v>0</v>
      </c>
      <c r="DY21" s="29" t="str">
        <f t="shared" si="107"/>
        <v>-08:30</v>
      </c>
      <c r="DZ21" s="19"/>
      <c r="EA21" s="15"/>
      <c r="EB21" s="16"/>
      <c r="EC21" s="15"/>
      <c r="ED21" s="16"/>
      <c r="EE21" s="17">
        <f t="shared" si="110"/>
        <v>0</v>
      </c>
      <c r="EF21" s="29" t="str">
        <f t="shared" si="111"/>
        <v>-08:30</v>
      </c>
      <c r="EG21" s="19"/>
      <c r="EH21" s="15"/>
      <c r="EI21" s="16"/>
      <c r="EJ21" s="15"/>
      <c r="EK21" s="16"/>
      <c r="EL21" s="17">
        <f t="shared" si="112"/>
        <v>0</v>
      </c>
      <c r="EM21" s="29" t="str">
        <f t="shared" si="113"/>
        <v>-08:30</v>
      </c>
      <c r="EN21" s="19"/>
      <c r="EO21" s="15"/>
      <c r="EP21" s="16"/>
      <c r="EQ21" s="15"/>
      <c r="ER21" s="16"/>
      <c r="ES21" s="17">
        <f t="shared" si="114"/>
        <v>0</v>
      </c>
      <c r="ET21" s="29" t="str">
        <f t="shared" si="115"/>
        <v>-08:30</v>
      </c>
      <c r="EU21" s="19"/>
      <c r="EV21" s="15"/>
      <c r="EW21" s="16"/>
      <c r="EX21" s="15"/>
      <c r="EY21" s="16"/>
      <c r="EZ21" s="17">
        <f t="shared" si="116"/>
        <v>0</v>
      </c>
      <c r="FA21" s="29" t="str">
        <f t="shared" si="117"/>
        <v>-08:30</v>
      </c>
      <c r="FB21" s="19"/>
      <c r="FC21" s="15"/>
      <c r="FD21" s="16"/>
      <c r="FE21" s="15"/>
      <c r="FF21" s="16"/>
      <c r="FG21" s="17">
        <f t="shared" si="118"/>
        <v>0</v>
      </c>
      <c r="FH21" s="29" t="str">
        <f t="shared" si="119"/>
        <v>-08:30</v>
      </c>
      <c r="FI21" s="19"/>
      <c r="FJ21" s="15"/>
      <c r="FK21" s="16"/>
      <c r="FL21" s="15"/>
      <c r="FM21" s="16"/>
      <c r="FN21" s="17">
        <f t="shared" si="120"/>
        <v>0</v>
      </c>
      <c r="FO21" s="29" t="str">
        <f t="shared" si="121"/>
        <v>-08:30</v>
      </c>
      <c r="FP21" s="19"/>
      <c r="FQ21" s="15"/>
      <c r="FR21" s="16"/>
      <c r="FS21" s="15"/>
      <c r="FT21" s="16"/>
      <c r="FU21" s="17">
        <f t="shared" si="122"/>
        <v>0</v>
      </c>
      <c r="FV21" s="29" t="str">
        <f t="shared" si="123"/>
        <v>-08:30</v>
      </c>
      <c r="FW21" s="19"/>
      <c r="FX21" s="15"/>
      <c r="FY21" s="16"/>
      <c r="FZ21" s="15"/>
      <c r="GA21" s="16"/>
      <c r="GB21" s="17">
        <f t="shared" si="124"/>
        <v>0</v>
      </c>
      <c r="GC21" s="29" t="str">
        <f t="shared" si="125"/>
        <v>-08:30</v>
      </c>
      <c r="GD21" s="19"/>
      <c r="GE21" s="15"/>
      <c r="GF21" s="16"/>
      <c r="GG21" s="15"/>
      <c r="GH21" s="16"/>
      <c r="GI21" s="17">
        <f t="shared" si="126"/>
        <v>0</v>
      </c>
      <c r="GJ21" s="29" t="str">
        <f t="shared" si="127"/>
        <v>-08:30</v>
      </c>
      <c r="GK21" s="19"/>
      <c r="GL21" s="15"/>
      <c r="GM21" s="16"/>
      <c r="GN21" s="15"/>
      <c r="GO21" s="16"/>
      <c r="GP21" s="17">
        <f t="shared" si="128"/>
        <v>0</v>
      </c>
      <c r="GQ21" s="29" t="str">
        <f t="shared" si="129"/>
        <v>-08:30</v>
      </c>
      <c r="GR21" s="19"/>
      <c r="GS21" s="15"/>
      <c r="GT21" s="16"/>
      <c r="GU21" s="15"/>
      <c r="GV21" s="16"/>
      <c r="GW21" s="17">
        <f t="shared" si="130"/>
        <v>0</v>
      </c>
      <c r="GX21" s="29" t="str">
        <f t="shared" si="131"/>
        <v>-08:30</v>
      </c>
      <c r="GY21" s="19"/>
      <c r="GZ21" s="15"/>
      <c r="HA21" s="16"/>
      <c r="HB21" s="15"/>
      <c r="HC21" s="16"/>
      <c r="HD21" s="17">
        <f t="shared" si="132"/>
        <v>0</v>
      </c>
      <c r="HE21" s="29" t="str">
        <f t="shared" si="133"/>
        <v>-08:30</v>
      </c>
      <c r="HF21" s="19"/>
      <c r="HG21" s="15"/>
      <c r="HH21" s="16"/>
      <c r="HI21" s="15"/>
      <c r="HJ21" s="16"/>
      <c r="HK21" s="17">
        <f t="shared" si="134"/>
        <v>0</v>
      </c>
      <c r="HL21" s="29" t="str">
        <f t="shared" si="135"/>
        <v>-08:30</v>
      </c>
      <c r="HM21" s="19"/>
      <c r="HN21" s="33">
        <f t="shared" si="147"/>
        <v>0</v>
      </c>
      <c r="HO21" s="25">
        <f t="shared" si="136"/>
        <v>0</v>
      </c>
      <c r="HP21" s="25">
        <f t="shared" si="137"/>
        <v>0</v>
      </c>
      <c r="HQ21" s="25">
        <f t="shared" si="138"/>
        <v>0</v>
      </c>
      <c r="HR21" s="25">
        <f t="shared" si="139"/>
        <v>0</v>
      </c>
      <c r="HS21" s="25">
        <f t="shared" si="140"/>
        <v>0</v>
      </c>
      <c r="HT21" s="25">
        <f t="shared" si="141"/>
        <v>0</v>
      </c>
      <c r="HU21" s="25">
        <f t="shared" si="142"/>
        <v>0</v>
      </c>
      <c r="HV21" s="25">
        <f t="shared" si="143"/>
        <v>0</v>
      </c>
      <c r="HW21" s="25">
        <f t="shared" si="144"/>
        <v>0</v>
      </c>
      <c r="HX21" s="25">
        <f t="shared" si="145"/>
        <v>0</v>
      </c>
    </row>
    <row r="31" spans="2:232">
      <c r="E31" s="6"/>
      <c r="F31" s="6"/>
      <c r="G31" s="6"/>
      <c r="H31" s="6"/>
      <c r="I31" s="6"/>
    </row>
    <row r="39" spans="2:11">
      <c r="B39" s="26"/>
      <c r="C39" s="26"/>
      <c r="D39" s="26"/>
      <c r="E39" s="26"/>
      <c r="F39" s="26"/>
      <c r="G39" s="26"/>
      <c r="H39" s="26"/>
      <c r="I39" s="26"/>
      <c r="J39" s="26"/>
      <c r="K39" s="26"/>
    </row>
  </sheetData>
  <mergeCells count="205">
    <mergeCell ref="B19:D19"/>
    <mergeCell ref="B20:D20"/>
    <mergeCell ref="B21:D21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HF5:HF6"/>
    <mergeCell ref="HG5:HH5"/>
    <mergeCell ref="HI5:HJ5"/>
    <mergeCell ref="GP5:GP6"/>
    <mergeCell ref="GQ5:GQ6"/>
    <mergeCell ref="GR5:GR6"/>
    <mergeCell ref="GS5:GT5"/>
    <mergeCell ref="GU5:GV5"/>
    <mergeCell ref="GW5:GW6"/>
    <mergeCell ref="GG5:GH5"/>
    <mergeCell ref="GI5:GI6"/>
    <mergeCell ref="GJ5:GJ6"/>
    <mergeCell ref="GK5:GK6"/>
    <mergeCell ref="GL5:GM5"/>
    <mergeCell ref="GN5:GO5"/>
    <mergeCell ref="FX5:FY5"/>
    <mergeCell ref="FZ5:GA5"/>
    <mergeCell ref="GB5:GB6"/>
    <mergeCell ref="HK5:HK6"/>
    <mergeCell ref="HL5:HL6"/>
    <mergeCell ref="HM5:HM6"/>
    <mergeCell ref="GX5:GX6"/>
    <mergeCell ref="GY5:GY6"/>
    <mergeCell ref="GZ5:HA5"/>
    <mergeCell ref="HB5:HC5"/>
    <mergeCell ref="HD5:HD6"/>
    <mergeCell ref="HE5:HE6"/>
    <mergeCell ref="GC5:GC6"/>
    <mergeCell ref="GD5:GD6"/>
    <mergeCell ref="GE5:GF5"/>
    <mergeCell ref="FP5:FP6"/>
    <mergeCell ref="FQ5:FR5"/>
    <mergeCell ref="FS5:FT5"/>
    <mergeCell ref="FU5:FU6"/>
    <mergeCell ref="FV5:FV6"/>
    <mergeCell ref="FW5:FW6"/>
    <mergeCell ref="FH5:FH6"/>
    <mergeCell ref="FI5:FI6"/>
    <mergeCell ref="FJ5:FK5"/>
    <mergeCell ref="FL5:FM5"/>
    <mergeCell ref="FN5:FN6"/>
    <mergeCell ref="FO5:FO6"/>
    <mergeCell ref="EZ5:EZ6"/>
    <mergeCell ref="FA5:FA6"/>
    <mergeCell ref="FB5:FB6"/>
    <mergeCell ref="FC5:FD5"/>
    <mergeCell ref="FE5:FF5"/>
    <mergeCell ref="FG5:FG6"/>
    <mergeCell ref="EQ5:ER5"/>
    <mergeCell ref="ES5:ES6"/>
    <mergeCell ref="ET5:ET6"/>
    <mergeCell ref="EU5:EU6"/>
    <mergeCell ref="EV5:EW5"/>
    <mergeCell ref="EX5:EY5"/>
    <mergeCell ref="EH5:EI5"/>
    <mergeCell ref="EJ5:EK5"/>
    <mergeCell ref="EL5:EL6"/>
    <mergeCell ref="EM5:EM6"/>
    <mergeCell ref="EN5:EN6"/>
    <mergeCell ref="EO5:EP5"/>
    <mergeCell ref="DZ5:DZ6"/>
    <mergeCell ref="EA5:EB5"/>
    <mergeCell ref="EC5:ED5"/>
    <mergeCell ref="EE5:EE6"/>
    <mergeCell ref="EF5:EF6"/>
    <mergeCell ref="EG5:EG6"/>
    <mergeCell ref="DR5:DR6"/>
    <mergeCell ref="DS5:DS6"/>
    <mergeCell ref="DT5:DU5"/>
    <mergeCell ref="DV5:DW5"/>
    <mergeCell ref="DX5:DX6"/>
    <mergeCell ref="DY5:DY6"/>
    <mergeCell ref="DJ5:DJ6"/>
    <mergeCell ref="DK5:DK6"/>
    <mergeCell ref="DL5:DL6"/>
    <mergeCell ref="DM5:DN5"/>
    <mergeCell ref="DO5:DP5"/>
    <mergeCell ref="DQ5:DQ6"/>
    <mergeCell ref="DA5:DB5"/>
    <mergeCell ref="DC5:DC6"/>
    <mergeCell ref="DD5:DD6"/>
    <mergeCell ref="DE5:DE6"/>
    <mergeCell ref="DF5:DG5"/>
    <mergeCell ref="DH5:DI5"/>
    <mergeCell ref="CR5:CS5"/>
    <mergeCell ref="CT5:CU5"/>
    <mergeCell ref="CV5:CV6"/>
    <mergeCell ref="CW5:CW6"/>
    <mergeCell ref="CX5:CX6"/>
    <mergeCell ref="CY5:CZ5"/>
    <mergeCell ref="CJ5:CJ6"/>
    <mergeCell ref="CK5:CL5"/>
    <mergeCell ref="CM5:CN5"/>
    <mergeCell ref="CO5:CO6"/>
    <mergeCell ref="CP5:CP6"/>
    <mergeCell ref="CQ5:CQ6"/>
    <mergeCell ref="CB5:CB6"/>
    <mergeCell ref="CC5:CC6"/>
    <mergeCell ref="CD5:CE5"/>
    <mergeCell ref="CF5:CG5"/>
    <mergeCell ref="CH5:CH6"/>
    <mergeCell ref="CI5:CI6"/>
    <mergeCell ref="BT5:BT6"/>
    <mergeCell ref="BU5:BU6"/>
    <mergeCell ref="BV5:BV6"/>
    <mergeCell ref="BW5:BX5"/>
    <mergeCell ref="BY5:BZ5"/>
    <mergeCell ref="CA5:CA6"/>
    <mergeCell ref="BK5:BL5"/>
    <mergeCell ref="BM5:BM6"/>
    <mergeCell ref="BN5:BN6"/>
    <mergeCell ref="BO5:BO6"/>
    <mergeCell ref="BP5:BQ5"/>
    <mergeCell ref="BR5:BS5"/>
    <mergeCell ref="BB5:BC5"/>
    <mergeCell ref="BD5:BE5"/>
    <mergeCell ref="BF5:BF6"/>
    <mergeCell ref="BG5:BG6"/>
    <mergeCell ref="BH5:BH6"/>
    <mergeCell ref="BI5:BJ5"/>
    <mergeCell ref="AT5:AT6"/>
    <mergeCell ref="AU5:AV5"/>
    <mergeCell ref="AW5:AX5"/>
    <mergeCell ref="AY5:AY6"/>
    <mergeCell ref="AZ5:AZ6"/>
    <mergeCell ref="BA5:BA6"/>
    <mergeCell ref="AL5:AL6"/>
    <mergeCell ref="AM5:AM6"/>
    <mergeCell ref="AN5:AO5"/>
    <mergeCell ref="AP5:AQ5"/>
    <mergeCell ref="AR5:AR6"/>
    <mergeCell ref="AS5:AS6"/>
    <mergeCell ref="AD5:AD6"/>
    <mergeCell ref="AE5:AE6"/>
    <mergeCell ref="AF5:AF6"/>
    <mergeCell ref="AG5:AH5"/>
    <mergeCell ref="AI5:AJ5"/>
    <mergeCell ref="AK5:AK6"/>
    <mergeCell ref="U5:V5"/>
    <mergeCell ref="W5:W6"/>
    <mergeCell ref="X5:X6"/>
    <mergeCell ref="Y5:Y6"/>
    <mergeCell ref="Z5:AA5"/>
    <mergeCell ref="AB5:AC5"/>
    <mergeCell ref="L5:M5"/>
    <mergeCell ref="N5:O5"/>
    <mergeCell ref="P5:P6"/>
    <mergeCell ref="Q5:Q6"/>
    <mergeCell ref="R5:R6"/>
    <mergeCell ref="S5:T5"/>
    <mergeCell ref="B5:D6"/>
    <mergeCell ref="E5:F5"/>
    <mergeCell ref="G5:H5"/>
    <mergeCell ref="I5:I6"/>
    <mergeCell ref="J5:J6"/>
    <mergeCell ref="K5:K6"/>
    <mergeCell ref="GS4:GY4"/>
    <mergeCell ref="GZ4:HF4"/>
    <mergeCell ref="HG4:HM4"/>
    <mergeCell ref="HN4:HX4"/>
    <mergeCell ref="EO4:EU4"/>
    <mergeCell ref="EV4:FB4"/>
    <mergeCell ref="FC4:FI4"/>
    <mergeCell ref="FJ4:FP4"/>
    <mergeCell ref="FQ4:FW4"/>
    <mergeCell ref="FX4:GD4"/>
    <mergeCell ref="B3:D4"/>
    <mergeCell ref="E3:HM3"/>
    <mergeCell ref="E4:K4"/>
    <mergeCell ref="L4:R4"/>
    <mergeCell ref="S4:Y4"/>
    <mergeCell ref="Z4:AF4"/>
    <mergeCell ref="AG4:AM4"/>
    <mergeCell ref="AN4:AT4"/>
    <mergeCell ref="AU4:BA4"/>
    <mergeCell ref="BB4:BH4"/>
    <mergeCell ref="CY4:DE4"/>
    <mergeCell ref="DF4:DL4"/>
    <mergeCell ref="DM4:DS4"/>
    <mergeCell ref="DT4:DZ4"/>
    <mergeCell ref="EA4:EG4"/>
    <mergeCell ref="EH4:EN4"/>
    <mergeCell ref="BI4:BO4"/>
    <mergeCell ref="BP4:BV4"/>
    <mergeCell ref="BW4:CC4"/>
    <mergeCell ref="CD4:CJ4"/>
    <mergeCell ref="CK4:CQ4"/>
    <mergeCell ref="CR4:CX4"/>
    <mergeCell ref="GE4:GK4"/>
    <mergeCell ref="GL4:GR4"/>
  </mergeCells>
  <conditionalFormatting sqref="K7:K21 R7:R21 Y7:Y21 AF7:AF21 AM7:AM21 AT7:AT21 BA7:BA21 BH7:BH21 BO7:BO21 BV7:BV21 CC7:CC21 CJ7:CJ21 CQ7:CQ21 CX7:CX21 DE7:DE21 DL7:DL21 DS7:DS21 DZ7:DZ21 EG7:EG21 EN7:EN21 EU7:EU21 FB7:FB21 FI7:FI21 FP7:FP21 FW7:FW21 GD7:GD21 GK7:GK21 GR7:GR21 GY7:GY21 HF7:HF21 HM7:HM21">
    <cfRule type="expression" priority="1">
      <formula>(K7="")</formula>
    </cfRule>
  </conditionalFormatting>
  <dataValidations count="1">
    <dataValidation type="list" allowBlank="1" showInputMessage="1" showErrorMessage="1" sqref="K7:K21 HM7:HM21 HF7:HF21 GY7:GY21 GR7:GR21 GK7:GK21 GD7:GD21 FW7:FW21 FP7:FP21 FI7:FI21 FB7:FB21 EU7:EU21 EN7:EN21 EG7:EG21 DZ7:DZ21 DS7:DS21 DL7:DL21 DE7:DE21 CX7:CX21 CQ7:CQ21 CJ7:CJ21 CC7:CC21 BV7:BV21 BO7:BO21 BH7:BH21 BA7:BA21 AT7:AT21 AM7:AM21 AF7:AF21 Y7:Y21 R7:R21">
      <formula1>CODES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G26" sqref="G26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G24" sqref="G24:G25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G25" sqref="G25"/>
    </sheetView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6"/>
  <dimension ref="A1:HZ39"/>
  <sheetViews>
    <sheetView tabSelected="1" workbookViewId="0">
      <pane xSplit="4440" topLeftCell="HN1" activePane="topRight"/>
      <selection activeCell="B1" sqref="A1:B1048576"/>
      <selection pane="topRight" activeCell="HO24" sqref="HO24"/>
    </sheetView>
  </sheetViews>
  <sheetFormatPr baseColWidth="10" defaultColWidth="6.85546875" defaultRowHeight="15"/>
  <cols>
    <col min="1" max="1" width="5.5703125" style="6" customWidth="1"/>
    <col min="2" max="2" width="8.42578125" style="6" bestFit="1" customWidth="1"/>
    <col min="3" max="3" width="6.85546875" style="6"/>
    <col min="4" max="4" width="23.85546875" style="6" bestFit="1" customWidth="1"/>
    <col min="5" max="8" width="6.85546875" style="5"/>
    <col min="9" max="9" width="7.28515625" style="5" customWidth="1"/>
    <col min="10" max="10" width="6.85546875" style="6" bestFit="1" customWidth="1"/>
    <col min="11" max="11" width="6.7109375" style="6" bestFit="1" customWidth="1"/>
    <col min="12" max="12" width="6.85546875" style="26" bestFit="1" customWidth="1"/>
    <col min="13" max="15" width="6.85546875" style="26"/>
    <col min="16" max="16" width="7" style="26" customWidth="1"/>
    <col min="17" max="17" width="6.85546875" style="26"/>
    <col min="18" max="18" width="6.7109375" style="26" bestFit="1" customWidth="1"/>
    <col min="19" max="221" width="6.85546875" style="6"/>
    <col min="222" max="222" width="12.140625" style="6" bestFit="1" customWidth="1"/>
    <col min="223" max="223" width="12.140625" style="6" customWidth="1"/>
    <col min="224" max="224" width="6.85546875" style="6"/>
    <col min="225" max="225" width="6.42578125" style="6" bestFit="1" customWidth="1"/>
    <col min="226" max="226" width="4.140625" style="6" bestFit="1" customWidth="1"/>
    <col min="227" max="227" width="6.140625" style="6" bestFit="1" customWidth="1"/>
    <col min="228" max="228" width="6.42578125" style="6" bestFit="1" customWidth="1"/>
    <col min="229" max="229" width="7.7109375" style="6" bestFit="1" customWidth="1"/>
    <col min="230" max="230" width="7.5703125" style="6" bestFit="1" customWidth="1"/>
    <col min="231" max="231" width="5.7109375" style="6" bestFit="1" customWidth="1"/>
    <col min="232" max="233" width="6.85546875" style="6"/>
    <col min="234" max="234" width="9.42578125" style="6" bestFit="1" customWidth="1"/>
    <col min="235" max="16384" width="6.85546875" style="6"/>
  </cols>
  <sheetData>
    <row r="1" spans="1:234" s="31" customFormat="1">
      <c r="E1" s="32"/>
      <c r="F1" s="32"/>
      <c r="G1" s="32"/>
      <c r="H1" s="32"/>
      <c r="I1" s="31">
        <f>MONTH(E4)</f>
        <v>12</v>
      </c>
      <c r="L1" s="32"/>
      <c r="M1" s="32"/>
      <c r="N1" s="32"/>
      <c r="O1" s="32"/>
      <c r="P1" s="31">
        <f>MONTH(L4)</f>
        <v>12</v>
      </c>
      <c r="R1" s="60"/>
      <c r="S1" s="32"/>
      <c r="T1" s="32"/>
      <c r="U1" s="32"/>
      <c r="V1" s="32"/>
      <c r="W1" s="31">
        <f t="shared" ref="W1" si="0">MONTH(S4)</f>
        <v>12</v>
      </c>
      <c r="Z1" s="32"/>
      <c r="AA1" s="32"/>
      <c r="AB1" s="32"/>
      <c r="AC1" s="32"/>
      <c r="AD1" s="31">
        <f t="shared" ref="AD1" si="1">MONTH(Z4)</f>
        <v>12</v>
      </c>
      <c r="AG1" s="32"/>
      <c r="AH1" s="32"/>
      <c r="AI1" s="32"/>
      <c r="AJ1" s="32"/>
      <c r="AK1" s="31">
        <f t="shared" ref="AK1" si="2">MONTH(AG4)</f>
        <v>12</v>
      </c>
      <c r="AN1" s="32"/>
      <c r="AO1" s="32"/>
      <c r="AP1" s="32"/>
      <c r="AQ1" s="32"/>
      <c r="AR1" s="31">
        <f t="shared" ref="AR1" si="3">MONTH(AN4)</f>
        <v>12</v>
      </c>
      <c r="AU1" s="32"/>
      <c r="AV1" s="32"/>
      <c r="AW1" s="32"/>
      <c r="AX1" s="32"/>
      <c r="AY1" s="31">
        <f t="shared" ref="AY1" si="4">MONTH(AU4)</f>
        <v>12</v>
      </c>
      <c r="BB1" s="32"/>
      <c r="BC1" s="32"/>
      <c r="BD1" s="32"/>
      <c r="BE1" s="32"/>
      <c r="BF1" s="31">
        <f t="shared" ref="BF1" si="5">MONTH(BB4)</f>
        <v>12</v>
      </c>
      <c r="BI1" s="32"/>
      <c r="BJ1" s="32"/>
      <c r="BK1" s="32"/>
      <c r="BL1" s="32"/>
      <c r="BM1" s="31">
        <f t="shared" ref="BM1" si="6">MONTH(BI4)</f>
        <v>12</v>
      </c>
      <c r="BP1" s="32"/>
      <c r="BQ1" s="32"/>
      <c r="BR1" s="32"/>
      <c r="BS1" s="32"/>
      <c r="BT1" s="31">
        <f t="shared" ref="BT1" si="7">MONTH(BP4)</f>
        <v>12</v>
      </c>
      <c r="BW1" s="32"/>
      <c r="BX1" s="32"/>
      <c r="BY1" s="32"/>
      <c r="BZ1" s="32"/>
      <c r="CA1" s="31">
        <f t="shared" ref="CA1" si="8">MONTH(BW4)</f>
        <v>12</v>
      </c>
      <c r="CD1" s="32"/>
      <c r="CE1" s="32"/>
      <c r="CF1" s="32"/>
      <c r="CG1" s="32"/>
      <c r="CH1" s="31">
        <f t="shared" ref="CH1" si="9">MONTH(CD4)</f>
        <v>12</v>
      </c>
      <c r="CK1" s="32"/>
      <c r="CL1" s="32"/>
      <c r="CM1" s="32"/>
      <c r="CN1" s="32"/>
      <c r="CO1" s="31">
        <f t="shared" ref="CO1" si="10">MONTH(CK4)</f>
        <v>12</v>
      </c>
      <c r="CR1" s="32"/>
      <c r="CS1" s="32"/>
      <c r="CT1" s="32"/>
      <c r="CU1" s="32"/>
      <c r="CV1" s="31">
        <f t="shared" ref="CV1" si="11">MONTH(CR4)</f>
        <v>12</v>
      </c>
      <c r="CY1" s="32"/>
      <c r="CZ1" s="32"/>
      <c r="DA1" s="32"/>
      <c r="DB1" s="32"/>
      <c r="DC1" s="31">
        <f t="shared" ref="DC1" si="12">MONTH(CY4)</f>
        <v>12</v>
      </c>
      <c r="DF1" s="32"/>
      <c r="DG1" s="32"/>
      <c r="DH1" s="32"/>
      <c r="DI1" s="32"/>
      <c r="DJ1" s="31">
        <f t="shared" ref="DJ1" si="13">MONTH(DF4)</f>
        <v>12</v>
      </c>
      <c r="DM1" s="32"/>
      <c r="DN1" s="32"/>
      <c r="DO1" s="32"/>
      <c r="DP1" s="32"/>
      <c r="DQ1" s="31">
        <f t="shared" ref="DQ1" si="14">MONTH(DM4)</f>
        <v>12</v>
      </c>
      <c r="DT1" s="32"/>
      <c r="DU1" s="32"/>
      <c r="DV1" s="32"/>
      <c r="DW1" s="32"/>
      <c r="DX1" s="31">
        <f t="shared" ref="DX1" si="15">MONTH(DT4)</f>
        <v>12</v>
      </c>
      <c r="EA1" s="32"/>
      <c r="EB1" s="32"/>
      <c r="EC1" s="32"/>
      <c r="ED1" s="32"/>
      <c r="EE1" s="31">
        <f>MONTH(EA4)</f>
        <v>12</v>
      </c>
      <c r="EH1" s="32"/>
      <c r="EI1" s="32"/>
      <c r="EJ1" s="32"/>
      <c r="EK1" s="32"/>
      <c r="EL1" s="31">
        <f t="shared" ref="EL1" si="16">MONTH(EH4)</f>
        <v>12</v>
      </c>
      <c r="EO1" s="32"/>
      <c r="EP1" s="32"/>
      <c r="EQ1" s="32"/>
      <c r="ER1" s="32"/>
      <c r="ES1" s="31">
        <f t="shared" ref="ES1" si="17">MONTH(EO4)</f>
        <v>12</v>
      </c>
      <c r="EV1" s="32"/>
      <c r="EW1" s="32"/>
      <c r="EX1" s="32"/>
      <c r="EY1" s="32"/>
      <c r="EZ1" s="31">
        <f t="shared" ref="EZ1" si="18">MONTH(EV4)</f>
        <v>12</v>
      </c>
      <c r="FC1" s="32"/>
      <c r="FD1" s="32"/>
      <c r="FE1" s="32"/>
      <c r="FF1" s="32"/>
      <c r="FG1" s="31">
        <f t="shared" ref="FG1" si="19">MONTH(FC4)</f>
        <v>12</v>
      </c>
      <c r="FJ1" s="32"/>
      <c r="FK1" s="32"/>
      <c r="FL1" s="32"/>
      <c r="FM1" s="32"/>
      <c r="FN1" s="31">
        <f t="shared" ref="FN1" si="20">MONTH(FJ4)</f>
        <v>12</v>
      </c>
      <c r="FQ1" s="32"/>
      <c r="FR1" s="32"/>
      <c r="FS1" s="32"/>
      <c r="FT1" s="32"/>
      <c r="FU1" s="31">
        <f t="shared" ref="FU1" si="21">MONTH(FQ4)</f>
        <v>12</v>
      </c>
      <c r="FX1" s="32"/>
      <c r="FY1" s="32"/>
      <c r="FZ1" s="32"/>
      <c r="GA1" s="32"/>
      <c r="GB1" s="31">
        <f t="shared" ref="GB1" si="22">MONTH(FX4)</f>
        <v>12</v>
      </c>
      <c r="GE1" s="32"/>
      <c r="GF1" s="32"/>
      <c r="GG1" s="32"/>
      <c r="GH1" s="32"/>
      <c r="GI1" s="31">
        <f t="shared" ref="GI1" si="23">MONTH(GE4)</f>
        <v>12</v>
      </c>
      <c r="GL1" s="32"/>
      <c r="GM1" s="32"/>
      <c r="GN1" s="32"/>
      <c r="GO1" s="32"/>
      <c r="GP1" s="31">
        <f t="shared" ref="GP1" si="24">MONTH(GL4)</f>
        <v>12</v>
      </c>
      <c r="GS1" s="32"/>
      <c r="GT1" s="32"/>
      <c r="GU1" s="32"/>
      <c r="GV1" s="32"/>
      <c r="GW1" s="31">
        <f t="shared" ref="GW1" si="25">MONTH(GS4)</f>
        <v>12</v>
      </c>
      <c r="GZ1" s="32"/>
      <c r="HA1" s="32"/>
      <c r="HB1" s="32"/>
      <c r="HC1" s="32"/>
      <c r="HD1" s="31">
        <f t="shared" ref="HD1" si="26">MONTH(GZ4)</f>
        <v>12</v>
      </c>
      <c r="HG1" s="32"/>
      <c r="HH1" s="32"/>
      <c r="HI1" s="32"/>
      <c r="HJ1" s="32"/>
      <c r="HK1" s="31">
        <f t="shared" ref="HK1" si="27">MONTH(HG4)</f>
        <v>12</v>
      </c>
    </row>
    <row r="2" spans="1:234" ht="15.75" thickBot="1">
      <c r="K2" s="6">
        <f>MONTH(E4)</f>
        <v>12</v>
      </c>
      <c r="L2" s="5"/>
      <c r="M2" s="5"/>
      <c r="N2" s="5"/>
      <c r="O2" s="5"/>
      <c r="P2" s="5"/>
      <c r="Q2" s="6"/>
      <c r="R2" s="61">
        <f t="shared" ref="R2" si="28">MONTH(L4)</f>
        <v>12</v>
      </c>
      <c r="S2" s="5"/>
      <c r="T2" s="5"/>
      <c r="U2" s="5"/>
      <c r="V2" s="5"/>
      <c r="W2" s="5"/>
      <c r="Y2" s="6">
        <f t="shared" ref="Y2" si="29">MONTH(S4)</f>
        <v>12</v>
      </c>
      <c r="Z2" s="5"/>
      <c r="AA2" s="5"/>
      <c r="AB2" s="5"/>
      <c r="AC2" s="5"/>
      <c r="AD2" s="5"/>
      <c r="AF2" s="6">
        <f t="shared" ref="AF2" si="30">MONTH(Z4)</f>
        <v>12</v>
      </c>
      <c r="AG2" s="5"/>
      <c r="AH2" s="5"/>
      <c r="AI2" s="5"/>
      <c r="AJ2" s="5"/>
      <c r="AK2" s="5"/>
      <c r="AM2" s="6">
        <f t="shared" ref="AM2" si="31">MONTH(AG4)</f>
        <v>12</v>
      </c>
      <c r="AN2" s="5"/>
      <c r="AO2" s="5"/>
      <c r="AP2" s="5"/>
      <c r="AQ2" s="5"/>
      <c r="AR2" s="5"/>
      <c r="AT2" s="6">
        <f t="shared" ref="AT2" si="32">MONTH(AN4)</f>
        <v>12</v>
      </c>
      <c r="AU2" s="5"/>
      <c r="AV2" s="5"/>
      <c r="AW2" s="5"/>
      <c r="AX2" s="5"/>
      <c r="AY2" s="5"/>
      <c r="BA2" s="6">
        <f t="shared" ref="BA2" si="33">MONTH(AU4)</f>
        <v>12</v>
      </c>
      <c r="BB2" s="5"/>
      <c r="BC2" s="5"/>
      <c r="BD2" s="5"/>
      <c r="BE2" s="5"/>
      <c r="BF2" s="5"/>
      <c r="BH2" s="6">
        <f t="shared" ref="BH2" si="34">MONTH(BB4)</f>
        <v>12</v>
      </c>
      <c r="BI2" s="5"/>
      <c r="BJ2" s="5"/>
      <c r="BK2" s="5"/>
      <c r="BL2" s="5"/>
      <c r="BM2" s="5"/>
      <c r="BO2" s="6">
        <f t="shared" ref="BO2" si="35">MONTH(BI4)</f>
        <v>12</v>
      </c>
      <c r="BP2" s="5"/>
      <c r="BQ2" s="5"/>
      <c r="BR2" s="5"/>
      <c r="BS2" s="5"/>
      <c r="BT2" s="5"/>
      <c r="BV2" s="6">
        <f t="shared" ref="BV2" si="36">MONTH(BP4)</f>
        <v>12</v>
      </c>
      <c r="BW2" s="5"/>
      <c r="BX2" s="5"/>
      <c r="BY2" s="5"/>
      <c r="BZ2" s="5"/>
      <c r="CA2" s="5"/>
      <c r="CC2" s="6">
        <f t="shared" ref="CC2" si="37">MONTH(BW4)</f>
        <v>12</v>
      </c>
      <c r="CD2" s="5"/>
      <c r="CE2" s="5"/>
      <c r="CF2" s="5"/>
      <c r="CG2" s="5"/>
      <c r="CH2" s="5"/>
      <c r="CJ2" s="6">
        <f t="shared" ref="CJ2" si="38">MONTH(CD4)</f>
        <v>12</v>
      </c>
      <c r="CK2" s="5"/>
      <c r="CL2" s="5"/>
      <c r="CM2" s="5"/>
      <c r="CN2" s="5"/>
      <c r="CO2" s="5"/>
      <c r="CQ2" s="6">
        <f t="shared" ref="CQ2" si="39">MONTH(CK4)</f>
        <v>12</v>
      </c>
      <c r="CR2" s="5"/>
      <c r="CS2" s="5"/>
      <c r="CT2" s="5"/>
      <c r="CU2" s="5"/>
      <c r="CV2" s="5"/>
      <c r="CX2" s="6">
        <f t="shared" ref="CX2" si="40">MONTH(CR4)</f>
        <v>12</v>
      </c>
      <c r="CY2" s="5"/>
      <c r="CZ2" s="5"/>
      <c r="DA2" s="5"/>
      <c r="DB2" s="5"/>
      <c r="DC2" s="5"/>
      <c r="DE2" s="6">
        <f t="shared" ref="DE2" si="41">MONTH(CY4)</f>
        <v>12</v>
      </c>
      <c r="DF2" s="5"/>
      <c r="DG2" s="5"/>
      <c r="DH2" s="5"/>
      <c r="DI2" s="5"/>
      <c r="DJ2" s="5"/>
      <c r="DL2" s="6">
        <f t="shared" ref="DL2" si="42">MONTH(DF4)</f>
        <v>12</v>
      </c>
      <c r="DM2" s="5"/>
      <c r="DN2" s="5"/>
      <c r="DO2" s="5"/>
      <c r="DP2" s="5"/>
      <c r="DQ2" s="5"/>
      <c r="DS2" s="6">
        <f t="shared" ref="DS2" si="43">MONTH(DM4)</f>
        <v>12</v>
      </c>
      <c r="DT2" s="5"/>
      <c r="DU2" s="5"/>
      <c r="DV2" s="5"/>
      <c r="DW2" s="5"/>
      <c r="DX2" s="5"/>
      <c r="DZ2" s="6">
        <f t="shared" ref="DZ2" si="44">MONTH(DT4)</f>
        <v>12</v>
      </c>
      <c r="EA2" s="5"/>
      <c r="EB2" s="5"/>
      <c r="EC2" s="5"/>
      <c r="ED2" s="5"/>
      <c r="EE2" s="5"/>
      <c r="EG2" s="6">
        <f t="shared" ref="EG2" si="45">MONTH(EA4)</f>
        <v>12</v>
      </c>
      <c r="EH2" s="5"/>
      <c r="EI2" s="5"/>
      <c r="EJ2" s="5"/>
      <c r="EK2" s="5"/>
      <c r="EL2" s="5"/>
      <c r="EN2" s="6">
        <f t="shared" ref="EN2" si="46">MONTH(EH4)</f>
        <v>12</v>
      </c>
      <c r="EO2" s="5"/>
      <c r="EP2" s="5"/>
      <c r="EQ2" s="5"/>
      <c r="ER2" s="5"/>
      <c r="ES2" s="5"/>
      <c r="EU2" s="6">
        <f t="shared" ref="EU2" si="47">MONTH(EO4)</f>
        <v>12</v>
      </c>
      <c r="EV2" s="5"/>
      <c r="EW2" s="5"/>
      <c r="EX2" s="5"/>
      <c r="EY2" s="5"/>
      <c r="EZ2" s="5"/>
      <c r="FB2" s="6">
        <f t="shared" ref="FB2" si="48">MONTH(EV4)</f>
        <v>12</v>
      </c>
      <c r="FC2" s="5"/>
      <c r="FD2" s="5"/>
      <c r="FE2" s="5"/>
      <c r="FF2" s="5"/>
      <c r="FG2" s="5"/>
      <c r="FI2" s="6">
        <f t="shared" ref="FI2" si="49">MONTH(FC4)</f>
        <v>12</v>
      </c>
      <c r="FJ2" s="5"/>
      <c r="FK2" s="5"/>
      <c r="FL2" s="5"/>
      <c r="FM2" s="5"/>
      <c r="FN2" s="5"/>
      <c r="FP2" s="6">
        <f t="shared" ref="FP2" si="50">MONTH(FJ4)</f>
        <v>12</v>
      </c>
      <c r="FQ2" s="5"/>
      <c r="FR2" s="5"/>
      <c r="FS2" s="5"/>
      <c r="FT2" s="5"/>
      <c r="FU2" s="5"/>
      <c r="FW2" s="6">
        <f t="shared" ref="FW2" si="51">MONTH(FQ4)</f>
        <v>12</v>
      </c>
      <c r="FX2" s="5"/>
      <c r="FY2" s="5"/>
      <c r="FZ2" s="5"/>
      <c r="GA2" s="5"/>
      <c r="GB2" s="5"/>
      <c r="GD2" s="6">
        <f t="shared" ref="GD2" si="52">MONTH(FX4)</f>
        <v>12</v>
      </c>
      <c r="GE2" s="5"/>
      <c r="GF2" s="5"/>
      <c r="GG2" s="5"/>
      <c r="GH2" s="5"/>
      <c r="GI2" s="5"/>
      <c r="GK2" s="6">
        <f t="shared" ref="GK2" si="53">MONTH(GE4)</f>
        <v>12</v>
      </c>
      <c r="GL2" s="5"/>
      <c r="GM2" s="5"/>
      <c r="GN2" s="5"/>
      <c r="GO2" s="5"/>
      <c r="GP2" s="5"/>
      <c r="GR2" s="6">
        <f t="shared" ref="GR2" si="54">MONTH(GL4)</f>
        <v>12</v>
      </c>
      <c r="GS2" s="5"/>
      <c r="GT2" s="5"/>
      <c r="GU2" s="5"/>
      <c r="GV2" s="5"/>
      <c r="GW2" s="5"/>
      <c r="GY2" s="6">
        <f t="shared" ref="GY2" si="55">MONTH(GS4)</f>
        <v>12</v>
      </c>
      <c r="GZ2" s="5"/>
      <c r="HA2" s="5"/>
      <c r="HB2" s="5"/>
      <c r="HC2" s="5"/>
      <c r="HD2" s="5"/>
      <c r="HF2" s="6">
        <f t="shared" ref="HF2" si="56">MONTH(GZ4)</f>
        <v>12</v>
      </c>
      <c r="HG2" s="5"/>
      <c r="HH2" s="5"/>
      <c r="HI2" s="5"/>
      <c r="HJ2" s="5"/>
      <c r="HK2" s="5"/>
      <c r="HM2" s="6">
        <f>MONTH(HG4)</f>
        <v>12</v>
      </c>
    </row>
    <row r="3" spans="1:234" ht="15.75">
      <c r="B3" s="104">
        <f>AN</f>
        <v>2013</v>
      </c>
      <c r="C3" s="105"/>
      <c r="D3" s="105"/>
      <c r="E3" s="85">
        <f>DATE(AN,12,1)</f>
        <v>41609</v>
      </c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5"/>
      <c r="HM3" s="85"/>
    </row>
    <row r="4" spans="1:234" s="31" customFormat="1" ht="19.5" thickBot="1">
      <c r="A4" s="30"/>
      <c r="B4" s="106"/>
      <c r="C4" s="107"/>
      <c r="D4" s="108"/>
      <c r="E4" s="112">
        <f>E3</f>
        <v>41609</v>
      </c>
      <c r="F4" s="113"/>
      <c r="G4" s="113"/>
      <c r="H4" s="113"/>
      <c r="I4" s="113"/>
      <c r="J4" s="113"/>
      <c r="K4" s="114"/>
      <c r="L4" s="112">
        <f>E4+1</f>
        <v>41610</v>
      </c>
      <c r="M4" s="113"/>
      <c r="N4" s="113"/>
      <c r="O4" s="113"/>
      <c r="P4" s="113"/>
      <c r="Q4" s="113"/>
      <c r="R4" s="114"/>
      <c r="S4" s="112">
        <f t="shared" ref="S4" si="57">L4+1</f>
        <v>41611</v>
      </c>
      <c r="T4" s="113"/>
      <c r="U4" s="113"/>
      <c r="V4" s="113"/>
      <c r="W4" s="113"/>
      <c r="X4" s="113"/>
      <c r="Y4" s="114"/>
      <c r="Z4" s="112">
        <f t="shared" ref="Z4" si="58">S4+1</f>
        <v>41612</v>
      </c>
      <c r="AA4" s="113"/>
      <c r="AB4" s="113"/>
      <c r="AC4" s="113"/>
      <c r="AD4" s="113"/>
      <c r="AE4" s="113"/>
      <c r="AF4" s="114"/>
      <c r="AG4" s="112">
        <f t="shared" ref="AG4" si="59">Z4+1</f>
        <v>41613</v>
      </c>
      <c r="AH4" s="113"/>
      <c r="AI4" s="113"/>
      <c r="AJ4" s="113"/>
      <c r="AK4" s="113"/>
      <c r="AL4" s="113"/>
      <c r="AM4" s="114"/>
      <c r="AN4" s="112">
        <f t="shared" ref="AN4" si="60">AG4+1</f>
        <v>41614</v>
      </c>
      <c r="AO4" s="113"/>
      <c r="AP4" s="113"/>
      <c r="AQ4" s="113"/>
      <c r="AR4" s="113"/>
      <c r="AS4" s="113"/>
      <c r="AT4" s="114"/>
      <c r="AU4" s="112">
        <f t="shared" ref="AU4" si="61">AN4+1</f>
        <v>41615</v>
      </c>
      <c r="AV4" s="113"/>
      <c r="AW4" s="113"/>
      <c r="AX4" s="113"/>
      <c r="AY4" s="113"/>
      <c r="AZ4" s="113"/>
      <c r="BA4" s="114"/>
      <c r="BB4" s="112">
        <f t="shared" ref="BB4" si="62">AU4+1</f>
        <v>41616</v>
      </c>
      <c r="BC4" s="113"/>
      <c r="BD4" s="113"/>
      <c r="BE4" s="113"/>
      <c r="BF4" s="113"/>
      <c r="BG4" s="113"/>
      <c r="BH4" s="114"/>
      <c r="BI4" s="112">
        <f t="shared" ref="BI4" si="63">BB4+1</f>
        <v>41617</v>
      </c>
      <c r="BJ4" s="113"/>
      <c r="BK4" s="113"/>
      <c r="BL4" s="113"/>
      <c r="BM4" s="113"/>
      <c r="BN4" s="113"/>
      <c r="BO4" s="114"/>
      <c r="BP4" s="112">
        <f t="shared" ref="BP4" si="64">BI4+1</f>
        <v>41618</v>
      </c>
      <c r="BQ4" s="113"/>
      <c r="BR4" s="113"/>
      <c r="BS4" s="113"/>
      <c r="BT4" s="113"/>
      <c r="BU4" s="113"/>
      <c r="BV4" s="114"/>
      <c r="BW4" s="112">
        <f t="shared" ref="BW4" si="65">BP4+1</f>
        <v>41619</v>
      </c>
      <c r="BX4" s="113"/>
      <c r="BY4" s="113"/>
      <c r="BZ4" s="113"/>
      <c r="CA4" s="113"/>
      <c r="CB4" s="113"/>
      <c r="CC4" s="114"/>
      <c r="CD4" s="112">
        <f t="shared" ref="CD4" si="66">BW4+1</f>
        <v>41620</v>
      </c>
      <c r="CE4" s="113"/>
      <c r="CF4" s="113"/>
      <c r="CG4" s="113"/>
      <c r="CH4" s="113"/>
      <c r="CI4" s="113"/>
      <c r="CJ4" s="114"/>
      <c r="CK4" s="112">
        <f t="shared" ref="CK4" si="67">CD4+1</f>
        <v>41621</v>
      </c>
      <c r="CL4" s="113"/>
      <c r="CM4" s="113"/>
      <c r="CN4" s="113"/>
      <c r="CO4" s="113"/>
      <c r="CP4" s="113"/>
      <c r="CQ4" s="114"/>
      <c r="CR4" s="112">
        <f t="shared" ref="CR4" si="68">CK4+1</f>
        <v>41622</v>
      </c>
      <c r="CS4" s="113"/>
      <c r="CT4" s="113"/>
      <c r="CU4" s="113"/>
      <c r="CV4" s="113"/>
      <c r="CW4" s="113"/>
      <c r="CX4" s="114"/>
      <c r="CY4" s="112">
        <f t="shared" ref="CY4" si="69">CR4+1</f>
        <v>41623</v>
      </c>
      <c r="CZ4" s="113"/>
      <c r="DA4" s="113"/>
      <c r="DB4" s="113"/>
      <c r="DC4" s="113"/>
      <c r="DD4" s="113"/>
      <c r="DE4" s="114"/>
      <c r="DF4" s="112">
        <f t="shared" ref="DF4" si="70">CY4+1</f>
        <v>41624</v>
      </c>
      <c r="DG4" s="113"/>
      <c r="DH4" s="113"/>
      <c r="DI4" s="113"/>
      <c r="DJ4" s="113"/>
      <c r="DK4" s="113"/>
      <c r="DL4" s="114"/>
      <c r="DM4" s="112">
        <f t="shared" ref="DM4" si="71">DF4+1</f>
        <v>41625</v>
      </c>
      <c r="DN4" s="113"/>
      <c r="DO4" s="113"/>
      <c r="DP4" s="113"/>
      <c r="DQ4" s="113"/>
      <c r="DR4" s="113"/>
      <c r="DS4" s="114"/>
      <c r="DT4" s="112">
        <f t="shared" ref="DT4" si="72">DM4+1</f>
        <v>41626</v>
      </c>
      <c r="DU4" s="113"/>
      <c r="DV4" s="113"/>
      <c r="DW4" s="113"/>
      <c r="DX4" s="113"/>
      <c r="DY4" s="113"/>
      <c r="DZ4" s="114"/>
      <c r="EA4" s="112">
        <f>DT4+1</f>
        <v>41627</v>
      </c>
      <c r="EB4" s="113"/>
      <c r="EC4" s="113"/>
      <c r="ED4" s="113"/>
      <c r="EE4" s="113"/>
      <c r="EF4" s="113"/>
      <c r="EG4" s="114"/>
      <c r="EH4" s="112">
        <f t="shared" ref="EH4" si="73">EA4+1</f>
        <v>41628</v>
      </c>
      <c r="EI4" s="113"/>
      <c r="EJ4" s="113"/>
      <c r="EK4" s="113"/>
      <c r="EL4" s="113"/>
      <c r="EM4" s="113"/>
      <c r="EN4" s="114"/>
      <c r="EO4" s="112">
        <f t="shared" ref="EO4" si="74">EH4+1</f>
        <v>41629</v>
      </c>
      <c r="EP4" s="113"/>
      <c r="EQ4" s="113"/>
      <c r="ER4" s="113"/>
      <c r="ES4" s="113"/>
      <c r="ET4" s="113"/>
      <c r="EU4" s="114"/>
      <c r="EV4" s="112">
        <f t="shared" ref="EV4" si="75">EO4+1</f>
        <v>41630</v>
      </c>
      <c r="EW4" s="113"/>
      <c r="EX4" s="113"/>
      <c r="EY4" s="113"/>
      <c r="EZ4" s="113"/>
      <c r="FA4" s="113"/>
      <c r="FB4" s="114"/>
      <c r="FC4" s="112">
        <f t="shared" ref="FC4" si="76">EV4+1</f>
        <v>41631</v>
      </c>
      <c r="FD4" s="113"/>
      <c r="FE4" s="113"/>
      <c r="FF4" s="113"/>
      <c r="FG4" s="113"/>
      <c r="FH4" s="113"/>
      <c r="FI4" s="114"/>
      <c r="FJ4" s="112">
        <f t="shared" ref="FJ4" si="77">FC4+1</f>
        <v>41632</v>
      </c>
      <c r="FK4" s="113"/>
      <c r="FL4" s="113"/>
      <c r="FM4" s="113"/>
      <c r="FN4" s="113"/>
      <c r="FO4" s="113"/>
      <c r="FP4" s="114"/>
      <c r="FQ4" s="112">
        <f t="shared" ref="FQ4" si="78">FJ4+1</f>
        <v>41633</v>
      </c>
      <c r="FR4" s="113"/>
      <c r="FS4" s="113"/>
      <c r="FT4" s="113"/>
      <c r="FU4" s="113"/>
      <c r="FV4" s="113"/>
      <c r="FW4" s="114"/>
      <c r="FX4" s="112">
        <f t="shared" ref="FX4" si="79">FQ4+1</f>
        <v>41634</v>
      </c>
      <c r="FY4" s="113"/>
      <c r="FZ4" s="113"/>
      <c r="GA4" s="113"/>
      <c r="GB4" s="113"/>
      <c r="GC4" s="113"/>
      <c r="GD4" s="114"/>
      <c r="GE4" s="112">
        <f t="shared" ref="GE4" si="80">FX4+1</f>
        <v>41635</v>
      </c>
      <c r="GF4" s="113"/>
      <c r="GG4" s="113"/>
      <c r="GH4" s="113"/>
      <c r="GI4" s="113"/>
      <c r="GJ4" s="113"/>
      <c r="GK4" s="114"/>
      <c r="GL4" s="112">
        <f t="shared" ref="GL4" si="81">GE4+1</f>
        <v>41636</v>
      </c>
      <c r="GM4" s="113"/>
      <c r="GN4" s="113"/>
      <c r="GO4" s="113"/>
      <c r="GP4" s="113"/>
      <c r="GQ4" s="113"/>
      <c r="GR4" s="114"/>
      <c r="GS4" s="112">
        <f t="shared" ref="GS4" si="82">GL4+1</f>
        <v>41637</v>
      </c>
      <c r="GT4" s="113"/>
      <c r="GU4" s="113"/>
      <c r="GV4" s="113"/>
      <c r="GW4" s="113"/>
      <c r="GX4" s="113"/>
      <c r="GY4" s="114"/>
      <c r="GZ4" s="112">
        <f t="shared" ref="GZ4" si="83">GS4+1</f>
        <v>41638</v>
      </c>
      <c r="HA4" s="113"/>
      <c r="HB4" s="113"/>
      <c r="HC4" s="113"/>
      <c r="HD4" s="113"/>
      <c r="HE4" s="113"/>
      <c r="HF4" s="114"/>
      <c r="HG4" s="112">
        <f t="shared" ref="HG4" si="84">GZ4+1</f>
        <v>41639</v>
      </c>
      <c r="HH4" s="113"/>
      <c r="HI4" s="113"/>
      <c r="HJ4" s="113"/>
      <c r="HK4" s="113"/>
      <c r="HL4" s="113"/>
      <c r="HM4" s="115"/>
      <c r="HN4" s="116" t="s">
        <v>24</v>
      </c>
      <c r="HO4" s="116"/>
      <c r="HP4" s="116"/>
      <c r="HQ4" s="116"/>
      <c r="HR4" s="116"/>
      <c r="HS4" s="116"/>
      <c r="HT4" s="116"/>
      <c r="HU4" s="116"/>
      <c r="HV4" s="116"/>
      <c r="HW4" s="116"/>
      <c r="HX4" s="116"/>
      <c r="HY4" s="116"/>
      <c r="HZ4" s="116"/>
    </row>
    <row r="5" spans="1:234" ht="18.75">
      <c r="A5" s="14"/>
      <c r="B5" s="98" t="s">
        <v>26</v>
      </c>
      <c r="C5" s="99"/>
      <c r="D5" s="100"/>
      <c r="E5" s="86" t="s">
        <v>21</v>
      </c>
      <c r="F5" s="87"/>
      <c r="G5" s="88" t="s">
        <v>22</v>
      </c>
      <c r="H5" s="88"/>
      <c r="I5" s="89" t="s">
        <v>23</v>
      </c>
      <c r="J5" s="91" t="s">
        <v>35</v>
      </c>
      <c r="K5" s="93" t="s">
        <v>25</v>
      </c>
      <c r="L5" s="86" t="s">
        <v>21</v>
      </c>
      <c r="M5" s="87"/>
      <c r="N5" s="88" t="s">
        <v>22</v>
      </c>
      <c r="O5" s="88"/>
      <c r="P5" s="89" t="s">
        <v>23</v>
      </c>
      <c r="Q5" s="91" t="s">
        <v>35</v>
      </c>
      <c r="R5" s="93" t="s">
        <v>25</v>
      </c>
      <c r="S5" s="86" t="s">
        <v>21</v>
      </c>
      <c r="T5" s="87"/>
      <c r="U5" s="88" t="s">
        <v>22</v>
      </c>
      <c r="V5" s="88"/>
      <c r="W5" s="89" t="s">
        <v>23</v>
      </c>
      <c r="X5" s="91" t="s">
        <v>35</v>
      </c>
      <c r="Y5" s="93" t="s">
        <v>25</v>
      </c>
      <c r="Z5" s="86" t="s">
        <v>21</v>
      </c>
      <c r="AA5" s="87"/>
      <c r="AB5" s="88" t="s">
        <v>22</v>
      </c>
      <c r="AC5" s="88"/>
      <c r="AD5" s="89" t="s">
        <v>23</v>
      </c>
      <c r="AE5" s="91" t="s">
        <v>35</v>
      </c>
      <c r="AF5" s="93" t="s">
        <v>25</v>
      </c>
      <c r="AG5" s="86" t="s">
        <v>21</v>
      </c>
      <c r="AH5" s="87"/>
      <c r="AI5" s="88" t="s">
        <v>22</v>
      </c>
      <c r="AJ5" s="88"/>
      <c r="AK5" s="89" t="s">
        <v>23</v>
      </c>
      <c r="AL5" s="91" t="s">
        <v>35</v>
      </c>
      <c r="AM5" s="93" t="s">
        <v>25</v>
      </c>
      <c r="AN5" s="86" t="s">
        <v>21</v>
      </c>
      <c r="AO5" s="87"/>
      <c r="AP5" s="88" t="s">
        <v>22</v>
      </c>
      <c r="AQ5" s="88"/>
      <c r="AR5" s="89" t="s">
        <v>23</v>
      </c>
      <c r="AS5" s="91" t="s">
        <v>35</v>
      </c>
      <c r="AT5" s="93" t="s">
        <v>25</v>
      </c>
      <c r="AU5" s="86" t="s">
        <v>21</v>
      </c>
      <c r="AV5" s="87"/>
      <c r="AW5" s="88" t="s">
        <v>22</v>
      </c>
      <c r="AX5" s="88"/>
      <c r="AY5" s="89" t="s">
        <v>23</v>
      </c>
      <c r="AZ5" s="91" t="s">
        <v>35</v>
      </c>
      <c r="BA5" s="93" t="s">
        <v>25</v>
      </c>
      <c r="BB5" s="86" t="s">
        <v>21</v>
      </c>
      <c r="BC5" s="87"/>
      <c r="BD5" s="88" t="s">
        <v>22</v>
      </c>
      <c r="BE5" s="88"/>
      <c r="BF5" s="89" t="s">
        <v>23</v>
      </c>
      <c r="BG5" s="91" t="s">
        <v>35</v>
      </c>
      <c r="BH5" s="93" t="s">
        <v>25</v>
      </c>
      <c r="BI5" s="86" t="s">
        <v>21</v>
      </c>
      <c r="BJ5" s="87"/>
      <c r="BK5" s="88" t="s">
        <v>22</v>
      </c>
      <c r="BL5" s="88"/>
      <c r="BM5" s="89" t="s">
        <v>23</v>
      </c>
      <c r="BN5" s="91" t="s">
        <v>35</v>
      </c>
      <c r="BO5" s="93" t="s">
        <v>25</v>
      </c>
      <c r="BP5" s="86" t="s">
        <v>21</v>
      </c>
      <c r="BQ5" s="87"/>
      <c r="BR5" s="88" t="s">
        <v>22</v>
      </c>
      <c r="BS5" s="88"/>
      <c r="BT5" s="89" t="s">
        <v>23</v>
      </c>
      <c r="BU5" s="91" t="s">
        <v>35</v>
      </c>
      <c r="BV5" s="93" t="s">
        <v>25</v>
      </c>
      <c r="BW5" s="86" t="s">
        <v>21</v>
      </c>
      <c r="BX5" s="87"/>
      <c r="BY5" s="88" t="s">
        <v>22</v>
      </c>
      <c r="BZ5" s="88"/>
      <c r="CA5" s="89" t="s">
        <v>23</v>
      </c>
      <c r="CB5" s="91" t="s">
        <v>35</v>
      </c>
      <c r="CC5" s="93" t="s">
        <v>25</v>
      </c>
      <c r="CD5" s="86" t="s">
        <v>21</v>
      </c>
      <c r="CE5" s="87"/>
      <c r="CF5" s="88" t="s">
        <v>22</v>
      </c>
      <c r="CG5" s="88"/>
      <c r="CH5" s="89" t="s">
        <v>23</v>
      </c>
      <c r="CI5" s="91" t="s">
        <v>35</v>
      </c>
      <c r="CJ5" s="93" t="s">
        <v>25</v>
      </c>
      <c r="CK5" s="86" t="s">
        <v>21</v>
      </c>
      <c r="CL5" s="87"/>
      <c r="CM5" s="88" t="s">
        <v>22</v>
      </c>
      <c r="CN5" s="88"/>
      <c r="CO5" s="89" t="s">
        <v>23</v>
      </c>
      <c r="CP5" s="91" t="s">
        <v>35</v>
      </c>
      <c r="CQ5" s="93" t="s">
        <v>25</v>
      </c>
      <c r="CR5" s="86" t="s">
        <v>21</v>
      </c>
      <c r="CS5" s="87"/>
      <c r="CT5" s="88" t="s">
        <v>22</v>
      </c>
      <c r="CU5" s="88"/>
      <c r="CV5" s="89" t="s">
        <v>23</v>
      </c>
      <c r="CW5" s="91" t="s">
        <v>35</v>
      </c>
      <c r="CX5" s="93" t="s">
        <v>25</v>
      </c>
      <c r="CY5" s="86" t="s">
        <v>21</v>
      </c>
      <c r="CZ5" s="87"/>
      <c r="DA5" s="88" t="s">
        <v>22</v>
      </c>
      <c r="DB5" s="88"/>
      <c r="DC5" s="89" t="s">
        <v>23</v>
      </c>
      <c r="DD5" s="91" t="s">
        <v>35</v>
      </c>
      <c r="DE5" s="93" t="s">
        <v>25</v>
      </c>
      <c r="DF5" s="86" t="s">
        <v>21</v>
      </c>
      <c r="DG5" s="87"/>
      <c r="DH5" s="88" t="s">
        <v>22</v>
      </c>
      <c r="DI5" s="88"/>
      <c r="DJ5" s="89" t="s">
        <v>23</v>
      </c>
      <c r="DK5" s="91" t="s">
        <v>35</v>
      </c>
      <c r="DL5" s="93" t="s">
        <v>25</v>
      </c>
      <c r="DM5" s="86" t="s">
        <v>21</v>
      </c>
      <c r="DN5" s="87"/>
      <c r="DO5" s="88" t="s">
        <v>22</v>
      </c>
      <c r="DP5" s="88"/>
      <c r="DQ5" s="89" t="s">
        <v>23</v>
      </c>
      <c r="DR5" s="91" t="s">
        <v>35</v>
      </c>
      <c r="DS5" s="93" t="s">
        <v>25</v>
      </c>
      <c r="DT5" s="86" t="s">
        <v>21</v>
      </c>
      <c r="DU5" s="87"/>
      <c r="DV5" s="88" t="s">
        <v>22</v>
      </c>
      <c r="DW5" s="88"/>
      <c r="DX5" s="89" t="s">
        <v>23</v>
      </c>
      <c r="DY5" s="91" t="s">
        <v>35</v>
      </c>
      <c r="DZ5" s="93" t="s">
        <v>25</v>
      </c>
      <c r="EA5" s="86" t="s">
        <v>21</v>
      </c>
      <c r="EB5" s="87"/>
      <c r="EC5" s="88" t="s">
        <v>22</v>
      </c>
      <c r="ED5" s="88"/>
      <c r="EE5" s="89" t="s">
        <v>23</v>
      </c>
      <c r="EF5" s="91" t="s">
        <v>35</v>
      </c>
      <c r="EG5" s="93" t="s">
        <v>25</v>
      </c>
      <c r="EH5" s="86" t="s">
        <v>21</v>
      </c>
      <c r="EI5" s="87"/>
      <c r="EJ5" s="88" t="s">
        <v>22</v>
      </c>
      <c r="EK5" s="88"/>
      <c r="EL5" s="89" t="s">
        <v>23</v>
      </c>
      <c r="EM5" s="91" t="s">
        <v>35</v>
      </c>
      <c r="EN5" s="93" t="s">
        <v>25</v>
      </c>
      <c r="EO5" s="86" t="s">
        <v>21</v>
      </c>
      <c r="EP5" s="87"/>
      <c r="EQ5" s="88" t="s">
        <v>22</v>
      </c>
      <c r="ER5" s="88"/>
      <c r="ES5" s="89" t="s">
        <v>23</v>
      </c>
      <c r="ET5" s="91" t="s">
        <v>35</v>
      </c>
      <c r="EU5" s="93" t="s">
        <v>25</v>
      </c>
      <c r="EV5" s="86" t="s">
        <v>21</v>
      </c>
      <c r="EW5" s="87"/>
      <c r="EX5" s="88" t="s">
        <v>22</v>
      </c>
      <c r="EY5" s="88"/>
      <c r="EZ5" s="89" t="s">
        <v>23</v>
      </c>
      <c r="FA5" s="91" t="s">
        <v>35</v>
      </c>
      <c r="FB5" s="93" t="s">
        <v>25</v>
      </c>
      <c r="FC5" s="86" t="s">
        <v>21</v>
      </c>
      <c r="FD5" s="87"/>
      <c r="FE5" s="88" t="s">
        <v>22</v>
      </c>
      <c r="FF5" s="88"/>
      <c r="FG5" s="89" t="s">
        <v>23</v>
      </c>
      <c r="FH5" s="91" t="s">
        <v>35</v>
      </c>
      <c r="FI5" s="93" t="s">
        <v>25</v>
      </c>
      <c r="FJ5" s="86" t="s">
        <v>21</v>
      </c>
      <c r="FK5" s="87"/>
      <c r="FL5" s="88" t="s">
        <v>22</v>
      </c>
      <c r="FM5" s="88"/>
      <c r="FN5" s="89" t="s">
        <v>23</v>
      </c>
      <c r="FO5" s="91" t="s">
        <v>35</v>
      </c>
      <c r="FP5" s="93" t="s">
        <v>25</v>
      </c>
      <c r="FQ5" s="86" t="s">
        <v>21</v>
      </c>
      <c r="FR5" s="87"/>
      <c r="FS5" s="88" t="s">
        <v>22</v>
      </c>
      <c r="FT5" s="88"/>
      <c r="FU5" s="89" t="s">
        <v>23</v>
      </c>
      <c r="FV5" s="91" t="s">
        <v>35</v>
      </c>
      <c r="FW5" s="93" t="s">
        <v>25</v>
      </c>
      <c r="FX5" s="86" t="s">
        <v>21</v>
      </c>
      <c r="FY5" s="87"/>
      <c r="FZ5" s="88" t="s">
        <v>22</v>
      </c>
      <c r="GA5" s="88"/>
      <c r="GB5" s="89" t="s">
        <v>23</v>
      </c>
      <c r="GC5" s="91" t="s">
        <v>35</v>
      </c>
      <c r="GD5" s="93" t="s">
        <v>25</v>
      </c>
      <c r="GE5" s="86" t="s">
        <v>21</v>
      </c>
      <c r="GF5" s="87"/>
      <c r="GG5" s="88" t="s">
        <v>22</v>
      </c>
      <c r="GH5" s="88"/>
      <c r="GI5" s="89" t="s">
        <v>23</v>
      </c>
      <c r="GJ5" s="91" t="s">
        <v>35</v>
      </c>
      <c r="GK5" s="93" t="s">
        <v>25</v>
      </c>
      <c r="GL5" s="86" t="s">
        <v>21</v>
      </c>
      <c r="GM5" s="87"/>
      <c r="GN5" s="88" t="s">
        <v>22</v>
      </c>
      <c r="GO5" s="88"/>
      <c r="GP5" s="89" t="s">
        <v>23</v>
      </c>
      <c r="GQ5" s="91" t="s">
        <v>35</v>
      </c>
      <c r="GR5" s="93" t="s">
        <v>25</v>
      </c>
      <c r="GS5" s="86" t="s">
        <v>21</v>
      </c>
      <c r="GT5" s="87"/>
      <c r="GU5" s="88" t="s">
        <v>22</v>
      </c>
      <c r="GV5" s="88"/>
      <c r="GW5" s="89" t="s">
        <v>23</v>
      </c>
      <c r="GX5" s="91" t="s">
        <v>35</v>
      </c>
      <c r="GY5" s="93" t="s">
        <v>25</v>
      </c>
      <c r="GZ5" s="86" t="s">
        <v>21</v>
      </c>
      <c r="HA5" s="87"/>
      <c r="HB5" s="88" t="s">
        <v>22</v>
      </c>
      <c r="HC5" s="88"/>
      <c r="HD5" s="89" t="s">
        <v>23</v>
      </c>
      <c r="HE5" s="91" t="s">
        <v>35</v>
      </c>
      <c r="HF5" s="93" t="s">
        <v>25</v>
      </c>
      <c r="HG5" s="86" t="s">
        <v>21</v>
      </c>
      <c r="HH5" s="87"/>
      <c r="HI5" s="88" t="s">
        <v>22</v>
      </c>
      <c r="HJ5" s="88"/>
      <c r="HK5" s="89" t="s">
        <v>23</v>
      </c>
      <c r="HL5" s="91" t="s">
        <v>35</v>
      </c>
      <c r="HM5" s="117" t="s">
        <v>25</v>
      </c>
      <c r="HN5" s="27" t="s">
        <v>37</v>
      </c>
      <c r="HO5" s="27" t="s">
        <v>51</v>
      </c>
      <c r="HP5" s="27" t="s">
        <v>14</v>
      </c>
      <c r="HQ5" s="27" t="s">
        <v>15</v>
      </c>
      <c r="HR5" s="27" t="s">
        <v>16</v>
      </c>
      <c r="HS5" s="27" t="s">
        <v>17</v>
      </c>
      <c r="HT5" s="27" t="s">
        <v>29</v>
      </c>
      <c r="HU5" s="27" t="s">
        <v>32</v>
      </c>
      <c r="HV5" s="27" t="s">
        <v>18</v>
      </c>
      <c r="HW5" s="74" t="s">
        <v>38</v>
      </c>
      <c r="HX5" s="27" t="s">
        <v>39</v>
      </c>
      <c r="HY5" s="27" t="s">
        <v>40</v>
      </c>
      <c r="HZ5" s="27" t="s">
        <v>41</v>
      </c>
    </row>
    <row r="6" spans="1:234" ht="18.75" customHeight="1" thickBot="1">
      <c r="B6" s="101"/>
      <c r="C6" s="102"/>
      <c r="D6" s="103"/>
      <c r="E6" s="10" t="s">
        <v>27</v>
      </c>
      <c r="F6" s="11" t="s">
        <v>28</v>
      </c>
      <c r="G6" s="12" t="s">
        <v>27</v>
      </c>
      <c r="H6" s="11" t="s">
        <v>28</v>
      </c>
      <c r="I6" s="90"/>
      <c r="J6" s="92"/>
      <c r="K6" s="94"/>
      <c r="L6" s="10" t="s">
        <v>27</v>
      </c>
      <c r="M6" s="11" t="s">
        <v>28</v>
      </c>
      <c r="N6" s="12" t="s">
        <v>27</v>
      </c>
      <c r="O6" s="11" t="s">
        <v>28</v>
      </c>
      <c r="P6" s="90"/>
      <c r="Q6" s="92"/>
      <c r="R6" s="94"/>
      <c r="S6" s="10" t="s">
        <v>27</v>
      </c>
      <c r="T6" s="11" t="s">
        <v>28</v>
      </c>
      <c r="U6" s="12" t="s">
        <v>27</v>
      </c>
      <c r="V6" s="11" t="s">
        <v>28</v>
      </c>
      <c r="W6" s="90"/>
      <c r="X6" s="92"/>
      <c r="Y6" s="94"/>
      <c r="Z6" s="10" t="s">
        <v>27</v>
      </c>
      <c r="AA6" s="11" t="s">
        <v>28</v>
      </c>
      <c r="AB6" s="12" t="s">
        <v>27</v>
      </c>
      <c r="AC6" s="11" t="s">
        <v>28</v>
      </c>
      <c r="AD6" s="90"/>
      <c r="AE6" s="92"/>
      <c r="AF6" s="94"/>
      <c r="AG6" s="10" t="s">
        <v>27</v>
      </c>
      <c r="AH6" s="11" t="s">
        <v>28</v>
      </c>
      <c r="AI6" s="12" t="s">
        <v>27</v>
      </c>
      <c r="AJ6" s="11" t="s">
        <v>28</v>
      </c>
      <c r="AK6" s="90"/>
      <c r="AL6" s="92"/>
      <c r="AM6" s="94"/>
      <c r="AN6" s="10" t="s">
        <v>27</v>
      </c>
      <c r="AO6" s="11" t="s">
        <v>28</v>
      </c>
      <c r="AP6" s="12" t="s">
        <v>27</v>
      </c>
      <c r="AQ6" s="11" t="s">
        <v>28</v>
      </c>
      <c r="AR6" s="90"/>
      <c r="AS6" s="92"/>
      <c r="AT6" s="94"/>
      <c r="AU6" s="10" t="s">
        <v>27</v>
      </c>
      <c r="AV6" s="11" t="s">
        <v>28</v>
      </c>
      <c r="AW6" s="12" t="s">
        <v>27</v>
      </c>
      <c r="AX6" s="11" t="s">
        <v>28</v>
      </c>
      <c r="AY6" s="90"/>
      <c r="AZ6" s="92"/>
      <c r="BA6" s="94"/>
      <c r="BB6" s="10" t="s">
        <v>27</v>
      </c>
      <c r="BC6" s="11" t="s">
        <v>28</v>
      </c>
      <c r="BD6" s="12" t="s">
        <v>27</v>
      </c>
      <c r="BE6" s="11" t="s">
        <v>28</v>
      </c>
      <c r="BF6" s="90"/>
      <c r="BG6" s="92"/>
      <c r="BH6" s="94"/>
      <c r="BI6" s="10" t="s">
        <v>27</v>
      </c>
      <c r="BJ6" s="11" t="s">
        <v>28</v>
      </c>
      <c r="BK6" s="12" t="s">
        <v>27</v>
      </c>
      <c r="BL6" s="11" t="s">
        <v>28</v>
      </c>
      <c r="BM6" s="90"/>
      <c r="BN6" s="92"/>
      <c r="BO6" s="94"/>
      <c r="BP6" s="10" t="s">
        <v>27</v>
      </c>
      <c r="BQ6" s="11" t="s">
        <v>28</v>
      </c>
      <c r="BR6" s="12" t="s">
        <v>27</v>
      </c>
      <c r="BS6" s="11" t="s">
        <v>28</v>
      </c>
      <c r="BT6" s="90"/>
      <c r="BU6" s="92"/>
      <c r="BV6" s="94"/>
      <c r="BW6" s="10" t="s">
        <v>27</v>
      </c>
      <c r="BX6" s="11" t="s">
        <v>28</v>
      </c>
      <c r="BY6" s="12" t="s">
        <v>27</v>
      </c>
      <c r="BZ6" s="11" t="s">
        <v>28</v>
      </c>
      <c r="CA6" s="90"/>
      <c r="CB6" s="92"/>
      <c r="CC6" s="94"/>
      <c r="CD6" s="10" t="s">
        <v>27</v>
      </c>
      <c r="CE6" s="11" t="s">
        <v>28</v>
      </c>
      <c r="CF6" s="12" t="s">
        <v>27</v>
      </c>
      <c r="CG6" s="11" t="s">
        <v>28</v>
      </c>
      <c r="CH6" s="90"/>
      <c r="CI6" s="92"/>
      <c r="CJ6" s="94"/>
      <c r="CK6" s="10" t="s">
        <v>27</v>
      </c>
      <c r="CL6" s="11" t="s">
        <v>28</v>
      </c>
      <c r="CM6" s="12" t="s">
        <v>27</v>
      </c>
      <c r="CN6" s="11" t="s">
        <v>28</v>
      </c>
      <c r="CO6" s="90"/>
      <c r="CP6" s="92"/>
      <c r="CQ6" s="94"/>
      <c r="CR6" s="10" t="s">
        <v>27</v>
      </c>
      <c r="CS6" s="11" t="s">
        <v>28</v>
      </c>
      <c r="CT6" s="12" t="s">
        <v>27</v>
      </c>
      <c r="CU6" s="11" t="s">
        <v>28</v>
      </c>
      <c r="CV6" s="90"/>
      <c r="CW6" s="92"/>
      <c r="CX6" s="94"/>
      <c r="CY6" s="10" t="s">
        <v>27</v>
      </c>
      <c r="CZ6" s="11" t="s">
        <v>28</v>
      </c>
      <c r="DA6" s="12" t="s">
        <v>27</v>
      </c>
      <c r="DB6" s="11" t="s">
        <v>28</v>
      </c>
      <c r="DC6" s="90"/>
      <c r="DD6" s="92"/>
      <c r="DE6" s="94"/>
      <c r="DF6" s="10" t="s">
        <v>27</v>
      </c>
      <c r="DG6" s="11" t="s">
        <v>28</v>
      </c>
      <c r="DH6" s="12" t="s">
        <v>27</v>
      </c>
      <c r="DI6" s="11" t="s">
        <v>28</v>
      </c>
      <c r="DJ6" s="90"/>
      <c r="DK6" s="92"/>
      <c r="DL6" s="94"/>
      <c r="DM6" s="10" t="s">
        <v>27</v>
      </c>
      <c r="DN6" s="11" t="s">
        <v>28</v>
      </c>
      <c r="DO6" s="12" t="s">
        <v>27</v>
      </c>
      <c r="DP6" s="11" t="s">
        <v>28</v>
      </c>
      <c r="DQ6" s="90"/>
      <c r="DR6" s="92"/>
      <c r="DS6" s="94"/>
      <c r="DT6" s="10" t="s">
        <v>27</v>
      </c>
      <c r="DU6" s="11" t="s">
        <v>28</v>
      </c>
      <c r="DV6" s="12" t="s">
        <v>27</v>
      </c>
      <c r="DW6" s="11" t="s">
        <v>28</v>
      </c>
      <c r="DX6" s="90"/>
      <c r="DY6" s="92"/>
      <c r="DZ6" s="94"/>
      <c r="EA6" s="10" t="s">
        <v>27</v>
      </c>
      <c r="EB6" s="11" t="s">
        <v>28</v>
      </c>
      <c r="EC6" s="12" t="s">
        <v>27</v>
      </c>
      <c r="ED6" s="11" t="s">
        <v>28</v>
      </c>
      <c r="EE6" s="90"/>
      <c r="EF6" s="92"/>
      <c r="EG6" s="94"/>
      <c r="EH6" s="10" t="s">
        <v>27</v>
      </c>
      <c r="EI6" s="11" t="s">
        <v>28</v>
      </c>
      <c r="EJ6" s="12" t="s">
        <v>27</v>
      </c>
      <c r="EK6" s="11" t="s">
        <v>28</v>
      </c>
      <c r="EL6" s="90"/>
      <c r="EM6" s="92"/>
      <c r="EN6" s="94"/>
      <c r="EO6" s="10" t="s">
        <v>27</v>
      </c>
      <c r="EP6" s="11" t="s">
        <v>28</v>
      </c>
      <c r="EQ6" s="12" t="s">
        <v>27</v>
      </c>
      <c r="ER6" s="11" t="s">
        <v>28</v>
      </c>
      <c r="ES6" s="90"/>
      <c r="ET6" s="92"/>
      <c r="EU6" s="94"/>
      <c r="EV6" s="10" t="s">
        <v>27</v>
      </c>
      <c r="EW6" s="11" t="s">
        <v>28</v>
      </c>
      <c r="EX6" s="12" t="s">
        <v>27</v>
      </c>
      <c r="EY6" s="11" t="s">
        <v>28</v>
      </c>
      <c r="EZ6" s="90"/>
      <c r="FA6" s="92"/>
      <c r="FB6" s="94"/>
      <c r="FC6" s="10" t="s">
        <v>27</v>
      </c>
      <c r="FD6" s="11" t="s">
        <v>28</v>
      </c>
      <c r="FE6" s="12" t="s">
        <v>27</v>
      </c>
      <c r="FF6" s="11" t="s">
        <v>28</v>
      </c>
      <c r="FG6" s="90"/>
      <c r="FH6" s="92"/>
      <c r="FI6" s="94"/>
      <c r="FJ6" s="10" t="s">
        <v>27</v>
      </c>
      <c r="FK6" s="11" t="s">
        <v>28</v>
      </c>
      <c r="FL6" s="12" t="s">
        <v>27</v>
      </c>
      <c r="FM6" s="11" t="s">
        <v>28</v>
      </c>
      <c r="FN6" s="90"/>
      <c r="FO6" s="92"/>
      <c r="FP6" s="94"/>
      <c r="FQ6" s="10" t="s">
        <v>27</v>
      </c>
      <c r="FR6" s="11" t="s">
        <v>28</v>
      </c>
      <c r="FS6" s="12" t="s">
        <v>27</v>
      </c>
      <c r="FT6" s="11" t="s">
        <v>28</v>
      </c>
      <c r="FU6" s="90"/>
      <c r="FV6" s="92"/>
      <c r="FW6" s="94"/>
      <c r="FX6" s="10" t="s">
        <v>27</v>
      </c>
      <c r="FY6" s="11" t="s">
        <v>28</v>
      </c>
      <c r="FZ6" s="12" t="s">
        <v>27</v>
      </c>
      <c r="GA6" s="11" t="s">
        <v>28</v>
      </c>
      <c r="GB6" s="90"/>
      <c r="GC6" s="92"/>
      <c r="GD6" s="94"/>
      <c r="GE6" s="10" t="s">
        <v>27</v>
      </c>
      <c r="GF6" s="11" t="s">
        <v>28</v>
      </c>
      <c r="GG6" s="12" t="s">
        <v>27</v>
      </c>
      <c r="GH6" s="11" t="s">
        <v>28</v>
      </c>
      <c r="GI6" s="90"/>
      <c r="GJ6" s="92"/>
      <c r="GK6" s="94"/>
      <c r="GL6" s="10" t="s">
        <v>27</v>
      </c>
      <c r="GM6" s="11" t="s">
        <v>28</v>
      </c>
      <c r="GN6" s="12" t="s">
        <v>27</v>
      </c>
      <c r="GO6" s="11" t="s">
        <v>28</v>
      </c>
      <c r="GP6" s="90"/>
      <c r="GQ6" s="92"/>
      <c r="GR6" s="94"/>
      <c r="GS6" s="10" t="s">
        <v>27</v>
      </c>
      <c r="GT6" s="11" t="s">
        <v>28</v>
      </c>
      <c r="GU6" s="12" t="s">
        <v>27</v>
      </c>
      <c r="GV6" s="11" t="s">
        <v>28</v>
      </c>
      <c r="GW6" s="90"/>
      <c r="GX6" s="92"/>
      <c r="GY6" s="94"/>
      <c r="GZ6" s="10" t="s">
        <v>27</v>
      </c>
      <c r="HA6" s="11" t="s">
        <v>28</v>
      </c>
      <c r="HB6" s="12" t="s">
        <v>27</v>
      </c>
      <c r="HC6" s="11" t="s">
        <v>28</v>
      </c>
      <c r="HD6" s="90"/>
      <c r="HE6" s="92"/>
      <c r="HF6" s="94"/>
      <c r="HG6" s="10" t="s">
        <v>27</v>
      </c>
      <c r="HH6" s="11" t="s">
        <v>28</v>
      </c>
      <c r="HI6" s="12" t="s">
        <v>27</v>
      </c>
      <c r="HJ6" s="11" t="s">
        <v>28</v>
      </c>
      <c r="HK6" s="90"/>
      <c r="HL6" s="92"/>
      <c r="HM6" s="118"/>
      <c r="HN6" s="23" t="s">
        <v>30</v>
      </c>
      <c r="HO6" s="23" t="s">
        <v>30</v>
      </c>
      <c r="HP6" s="24" t="s">
        <v>31</v>
      </c>
      <c r="HQ6" s="24" t="s">
        <v>31</v>
      </c>
      <c r="HR6" s="24" t="s">
        <v>31</v>
      </c>
      <c r="HS6" s="24" t="s">
        <v>31</v>
      </c>
      <c r="HT6" s="24" t="s">
        <v>31</v>
      </c>
      <c r="HU6" s="24" t="s">
        <v>31</v>
      </c>
      <c r="HV6" s="24" t="s">
        <v>31</v>
      </c>
      <c r="HW6" s="24" t="s">
        <v>31</v>
      </c>
      <c r="HX6" s="24" t="s">
        <v>31</v>
      </c>
      <c r="HY6" s="24" t="s">
        <v>31</v>
      </c>
      <c r="HZ6" s="24" t="s">
        <v>31</v>
      </c>
    </row>
    <row r="7" spans="1:234" ht="15.75">
      <c r="B7" s="109" t="str">
        <f>Données!E14</f>
        <v>AA</v>
      </c>
      <c r="C7" s="110"/>
      <c r="D7" s="110"/>
      <c r="E7" s="8"/>
      <c r="F7" s="7"/>
      <c r="G7" s="8"/>
      <c r="H7" s="7"/>
      <c r="I7" s="9">
        <f t="shared" ref="I7:I21" si="85">(F7-E7)+(H7-G7)</f>
        <v>0</v>
      </c>
      <c r="J7" s="29" t="str">
        <f>IF($A$12&gt;I7,"-","")&amp;TEXT(ABS($A$12-I7),"[hh]:mm")</f>
        <v>-08:30</v>
      </c>
      <c r="K7" s="18"/>
      <c r="L7" s="8">
        <v>0.375</v>
      </c>
      <c r="M7" s="7">
        <v>0.54166666666666663</v>
      </c>
      <c r="N7" s="8">
        <v>0.625</v>
      </c>
      <c r="O7" s="7">
        <v>0.79166666666666663</v>
      </c>
      <c r="P7" s="9">
        <f t="shared" ref="P7:P21" si="86">(M7-L7)+(O7-N7)</f>
        <v>0.33333333333333326</v>
      </c>
      <c r="Q7" s="29" t="str">
        <f t="shared" ref="Q7:Q21" si="87">IF($A$12&gt;P7,"-","")&amp;TEXT(ABS($A$12-P7),"[hh]:mm")</f>
        <v>-00:30</v>
      </c>
      <c r="R7" s="62"/>
      <c r="S7" s="8">
        <v>0.375</v>
      </c>
      <c r="T7" s="7">
        <v>0.54166666666666663</v>
      </c>
      <c r="U7" s="8">
        <v>0.625</v>
      </c>
      <c r="V7" s="7">
        <v>0.8125</v>
      </c>
      <c r="W7" s="9">
        <f t="shared" ref="W7:W21" si="88">(T7-S7)+(V7-U7)</f>
        <v>0.35416666666666663</v>
      </c>
      <c r="X7" s="29" t="str">
        <f t="shared" ref="X7:AL7" si="89">IF($A$12&gt;W7,"-","")&amp;TEXT(ABS($A$12-W7),"[hh]:mm")</f>
        <v>00:00</v>
      </c>
      <c r="Y7" s="18"/>
      <c r="Z7" s="8"/>
      <c r="AA7" s="7"/>
      <c r="AB7" s="8"/>
      <c r="AC7" s="7"/>
      <c r="AD7" s="9">
        <f t="shared" ref="AD7:AD21" si="90">(AA7-Z7)+(AC7-AB7)</f>
        <v>0</v>
      </c>
      <c r="AE7" s="29" t="str">
        <f t="shared" si="89"/>
        <v>-08:30</v>
      </c>
      <c r="AF7" s="18"/>
      <c r="AG7" s="8"/>
      <c r="AH7" s="7"/>
      <c r="AI7" s="8"/>
      <c r="AJ7" s="7"/>
      <c r="AK7" s="9">
        <f t="shared" ref="AK7:AK21" si="91">(AH7-AG7)+(AJ7-AI7)</f>
        <v>0</v>
      </c>
      <c r="AL7" s="29" t="str">
        <f t="shared" si="89"/>
        <v>-08:30</v>
      </c>
      <c r="AM7" s="18"/>
      <c r="AN7" s="8"/>
      <c r="AO7" s="7"/>
      <c r="AP7" s="8"/>
      <c r="AQ7" s="7"/>
      <c r="AR7" s="9">
        <f t="shared" ref="AR7:AR21" si="92">(AO7-AN7)+(AQ7-AP7)</f>
        <v>0</v>
      </c>
      <c r="AS7" s="29" t="str">
        <f t="shared" ref="AS7:BG7" si="93">IF($A$12&gt;AR7,"-","")&amp;TEXT(ABS($A$12-AR7),"[hh]:mm")</f>
        <v>-08:30</v>
      </c>
      <c r="AT7" s="18"/>
      <c r="AU7" s="8"/>
      <c r="AV7" s="7"/>
      <c r="AW7" s="8"/>
      <c r="AX7" s="7"/>
      <c r="AY7" s="9">
        <f t="shared" ref="AY7:AY21" si="94">(AV7-AU7)+(AX7-AW7)</f>
        <v>0</v>
      </c>
      <c r="AZ7" s="29" t="str">
        <f t="shared" si="93"/>
        <v>-08:30</v>
      </c>
      <c r="BA7" s="18"/>
      <c r="BB7" s="8"/>
      <c r="BC7" s="7"/>
      <c r="BD7" s="8"/>
      <c r="BE7" s="7"/>
      <c r="BF7" s="9">
        <f t="shared" ref="BF7:BF21" si="95">(BC7-BB7)+(BE7-BD7)</f>
        <v>0</v>
      </c>
      <c r="BG7" s="29" t="str">
        <f t="shared" si="93"/>
        <v>-08:30</v>
      </c>
      <c r="BH7" s="18"/>
      <c r="BI7" s="8"/>
      <c r="BJ7" s="7"/>
      <c r="BK7" s="8"/>
      <c r="BL7" s="7"/>
      <c r="BM7" s="9">
        <f t="shared" ref="BM7:BM21" si="96">(BJ7-BI7)+(BL7-BK7)</f>
        <v>0</v>
      </c>
      <c r="BN7" s="29" t="str">
        <f t="shared" ref="BN7:CB7" si="97">IF($A$12&gt;BM7,"-","")&amp;TEXT(ABS($A$12-BM7),"[hh]:mm")</f>
        <v>-08:30</v>
      </c>
      <c r="BO7" s="18"/>
      <c r="BP7" s="8"/>
      <c r="BQ7" s="7"/>
      <c r="BR7" s="8"/>
      <c r="BS7" s="7"/>
      <c r="BT7" s="9">
        <f t="shared" ref="BT7:BT21" si="98">(BQ7-BP7)+(BS7-BR7)</f>
        <v>0</v>
      </c>
      <c r="BU7" s="29" t="str">
        <f t="shared" si="97"/>
        <v>-08:30</v>
      </c>
      <c r="BV7" s="18"/>
      <c r="BW7" s="8"/>
      <c r="BX7" s="7"/>
      <c r="BY7" s="8"/>
      <c r="BZ7" s="7"/>
      <c r="CA7" s="9">
        <f t="shared" ref="CA7:CA21" si="99">(BX7-BW7)+(BZ7-BY7)</f>
        <v>0</v>
      </c>
      <c r="CB7" s="29" t="str">
        <f t="shared" si="97"/>
        <v>-08:30</v>
      </c>
      <c r="CC7" s="18"/>
      <c r="CD7" s="8"/>
      <c r="CE7" s="7"/>
      <c r="CF7" s="8"/>
      <c r="CG7" s="7"/>
      <c r="CH7" s="9">
        <f t="shared" ref="CH7:CH21" si="100">(CE7-CD7)+(CG7-CF7)</f>
        <v>0</v>
      </c>
      <c r="CI7" s="29" t="str">
        <f t="shared" ref="X7:CI21" si="101">IF($A$12&gt;CH7,"-","")&amp;TEXT(ABS($A$12-CH7),"[hh]:mm")</f>
        <v>-08:30</v>
      </c>
      <c r="CJ7" s="18"/>
      <c r="CK7" s="8"/>
      <c r="CL7" s="7"/>
      <c r="CM7" s="8"/>
      <c r="CN7" s="7"/>
      <c r="CO7" s="9">
        <f t="shared" ref="CO7:CO21" si="102">(CL7-CK7)+(CN7-CM7)</f>
        <v>0</v>
      </c>
      <c r="CP7" s="29" t="str">
        <f t="shared" ref="CP7:DD21" si="103">IF($A$12&gt;CO7,"-","")&amp;TEXT(ABS($A$12-CO7),"[hh]:mm")</f>
        <v>-08:30</v>
      </c>
      <c r="CQ7" s="18"/>
      <c r="CR7" s="8"/>
      <c r="CS7" s="7"/>
      <c r="CT7" s="8"/>
      <c r="CU7" s="7"/>
      <c r="CV7" s="9">
        <f t="shared" ref="CV7:CV21" si="104">(CS7-CR7)+(CU7-CT7)</f>
        <v>0</v>
      </c>
      <c r="CW7" s="29" t="str">
        <f t="shared" si="103"/>
        <v>-08:30</v>
      </c>
      <c r="CX7" s="18"/>
      <c r="CY7" s="8"/>
      <c r="CZ7" s="7"/>
      <c r="DA7" s="8"/>
      <c r="DB7" s="7"/>
      <c r="DC7" s="9">
        <f t="shared" ref="DC7:DC21" si="105">(CZ7-CY7)+(DB7-DA7)</f>
        <v>0</v>
      </c>
      <c r="DD7" s="29" t="str">
        <f t="shared" si="103"/>
        <v>-08:30</v>
      </c>
      <c r="DE7" s="18"/>
      <c r="DF7" s="8"/>
      <c r="DG7" s="7"/>
      <c r="DH7" s="8"/>
      <c r="DI7" s="7"/>
      <c r="DJ7" s="9">
        <f t="shared" ref="DJ7:DJ21" si="106">(DG7-DF7)+(DI7-DH7)</f>
        <v>0</v>
      </c>
      <c r="DK7" s="29" t="str">
        <f t="shared" ref="DK7:DY21" si="107">IF($A$12&gt;DJ7,"-","")&amp;TEXT(ABS($A$12-DJ7),"[hh]:mm")</f>
        <v>-08:30</v>
      </c>
      <c r="DL7" s="18"/>
      <c r="DM7" s="8"/>
      <c r="DN7" s="7"/>
      <c r="DO7" s="8"/>
      <c r="DP7" s="7"/>
      <c r="DQ7" s="9">
        <f t="shared" ref="DQ7:DQ21" si="108">(DN7-DM7)+(DP7-DO7)</f>
        <v>0</v>
      </c>
      <c r="DR7" s="29" t="str">
        <f t="shared" si="107"/>
        <v>-08:30</v>
      </c>
      <c r="DS7" s="18"/>
      <c r="DT7" s="8"/>
      <c r="DU7" s="7"/>
      <c r="DV7" s="8"/>
      <c r="DW7" s="7"/>
      <c r="DX7" s="9">
        <f t="shared" ref="DX7:DX21" si="109">(DU7-DT7)+(DW7-DV7)</f>
        <v>0</v>
      </c>
      <c r="DY7" s="29" t="str">
        <f t="shared" si="107"/>
        <v>-08:30</v>
      </c>
      <c r="DZ7" s="18"/>
      <c r="EA7" s="8"/>
      <c r="EB7" s="7"/>
      <c r="EC7" s="8"/>
      <c r="ED7" s="7"/>
      <c r="EE7" s="9">
        <f t="shared" ref="EE7:EE21" si="110">(EB7-EA7)+(ED7-EC7)</f>
        <v>0</v>
      </c>
      <c r="EF7" s="29" t="str">
        <f t="shared" ref="EF7:EF21" si="111">IF($A$12&gt;EE7,"-","")&amp;TEXT(ABS($A$12-EE7),"[hh]:mm")</f>
        <v>-08:30</v>
      </c>
      <c r="EG7" s="18"/>
      <c r="EH7" s="8"/>
      <c r="EI7" s="7"/>
      <c r="EJ7" s="8"/>
      <c r="EK7" s="7"/>
      <c r="EL7" s="9">
        <f t="shared" ref="EL7:EL21" si="112">(EI7-EH7)+(EK7-EJ7)</f>
        <v>0</v>
      </c>
      <c r="EM7" s="29" t="str">
        <f t="shared" ref="EM7:EM21" si="113">IF($A$12&gt;EL7,"-","")&amp;TEXT(ABS($A$12-EL7),"[hh]:mm")</f>
        <v>-08:30</v>
      </c>
      <c r="EN7" s="18"/>
      <c r="EO7" s="8"/>
      <c r="EP7" s="7"/>
      <c r="EQ7" s="8"/>
      <c r="ER7" s="7"/>
      <c r="ES7" s="9">
        <f t="shared" ref="ES7:ES21" si="114">(EP7-EO7)+(ER7-EQ7)</f>
        <v>0</v>
      </c>
      <c r="ET7" s="29" t="str">
        <f t="shared" ref="ET7:ET21" si="115">IF($A$12&gt;ES7,"-","")&amp;TEXT(ABS($A$12-ES7),"[hh]:mm")</f>
        <v>-08:30</v>
      </c>
      <c r="EU7" s="18"/>
      <c r="EV7" s="8"/>
      <c r="EW7" s="7"/>
      <c r="EX7" s="8"/>
      <c r="EY7" s="7"/>
      <c r="EZ7" s="9">
        <f t="shared" ref="EZ7:EZ21" si="116">(EW7-EV7)+(EY7-EX7)</f>
        <v>0</v>
      </c>
      <c r="FA7" s="29" t="str">
        <f t="shared" ref="FA7:FA21" si="117">IF($A$12&gt;EZ7,"-","")&amp;TEXT(ABS($A$12-EZ7),"[hh]:mm")</f>
        <v>-08:30</v>
      </c>
      <c r="FB7" s="18"/>
      <c r="FC7" s="8"/>
      <c r="FD7" s="7"/>
      <c r="FE7" s="8"/>
      <c r="FF7" s="7"/>
      <c r="FG7" s="9">
        <f t="shared" ref="FG7:FG21" si="118">(FD7-FC7)+(FF7-FE7)</f>
        <v>0</v>
      </c>
      <c r="FH7" s="29" t="str">
        <f t="shared" ref="FH7:FH21" si="119">IF($A$12&gt;FG7,"-","")&amp;TEXT(ABS($A$12-FG7),"[hh]:mm")</f>
        <v>-08:30</v>
      </c>
      <c r="FI7" s="18"/>
      <c r="FJ7" s="8"/>
      <c r="FK7" s="7"/>
      <c r="FL7" s="8"/>
      <c r="FM7" s="7"/>
      <c r="FN7" s="9">
        <f t="shared" ref="FN7:FN21" si="120">(FK7-FJ7)+(FM7-FL7)</f>
        <v>0</v>
      </c>
      <c r="FO7" s="29" t="str">
        <f t="shared" ref="FO7:FO21" si="121">IF($A$12&gt;FN7,"-","")&amp;TEXT(ABS($A$12-FN7),"[hh]:mm")</f>
        <v>-08:30</v>
      </c>
      <c r="FP7" s="18"/>
      <c r="FQ7" s="8"/>
      <c r="FR7" s="7"/>
      <c r="FS7" s="8"/>
      <c r="FT7" s="7"/>
      <c r="FU7" s="9">
        <f t="shared" ref="FU7:FU21" si="122">(FR7-FQ7)+(FT7-FS7)</f>
        <v>0</v>
      </c>
      <c r="FV7" s="29" t="str">
        <f t="shared" ref="FV7:FV21" si="123">IF($A$12&gt;FU7,"-","")&amp;TEXT(ABS($A$12-FU7),"[hh]:mm")</f>
        <v>-08:30</v>
      </c>
      <c r="FW7" s="18"/>
      <c r="FX7" s="8"/>
      <c r="FY7" s="7"/>
      <c r="FZ7" s="8"/>
      <c r="GA7" s="7"/>
      <c r="GB7" s="9">
        <f t="shared" ref="GB7:GB21" si="124">(FY7-FX7)+(GA7-FZ7)</f>
        <v>0</v>
      </c>
      <c r="GC7" s="29" t="str">
        <f t="shared" ref="GC7:GC21" si="125">IF($A$12&gt;GB7,"-","")&amp;TEXT(ABS($A$12-GB7),"[hh]:mm")</f>
        <v>-08:30</v>
      </c>
      <c r="GD7" s="18"/>
      <c r="GE7" s="8"/>
      <c r="GF7" s="7"/>
      <c r="GG7" s="8"/>
      <c r="GH7" s="7"/>
      <c r="GI7" s="9">
        <f t="shared" ref="GI7:GI21" si="126">(GF7-GE7)+(GH7-GG7)</f>
        <v>0</v>
      </c>
      <c r="GJ7" s="29" t="str">
        <f t="shared" ref="GJ7:GJ21" si="127">IF($A$12&gt;GI7,"-","")&amp;TEXT(ABS($A$12-GI7),"[hh]:mm")</f>
        <v>-08:30</v>
      </c>
      <c r="GK7" s="18"/>
      <c r="GL7" s="8"/>
      <c r="GM7" s="7"/>
      <c r="GN7" s="8"/>
      <c r="GO7" s="7"/>
      <c r="GP7" s="9">
        <f t="shared" ref="GP7:GP21" si="128">(GM7-GL7)+(GO7-GN7)</f>
        <v>0</v>
      </c>
      <c r="GQ7" s="29" t="str">
        <f t="shared" ref="GQ7:GQ21" si="129">IF($A$12&gt;GP7,"-","")&amp;TEXT(ABS($A$12-GP7),"[hh]:mm")</f>
        <v>-08:30</v>
      </c>
      <c r="GR7" s="18"/>
      <c r="GS7" s="8"/>
      <c r="GT7" s="7"/>
      <c r="GU7" s="8"/>
      <c r="GV7" s="7"/>
      <c r="GW7" s="9">
        <f t="shared" ref="GW7:GW21" si="130">(GT7-GS7)+(GV7-GU7)</f>
        <v>0</v>
      </c>
      <c r="GX7" s="29" t="str">
        <f t="shared" ref="GX7:GX21" si="131">IF($A$12&gt;GW7,"-","")&amp;TEXT(ABS($A$12-GW7),"[hh]:mm")</f>
        <v>-08:30</v>
      </c>
      <c r="GY7" s="18"/>
      <c r="GZ7" s="8"/>
      <c r="HA7" s="7"/>
      <c r="HB7" s="8"/>
      <c r="HC7" s="7"/>
      <c r="HD7" s="9">
        <f t="shared" ref="HD7:HD21" si="132">(HA7-GZ7)+(HC7-HB7)</f>
        <v>0</v>
      </c>
      <c r="HE7" s="29" t="str">
        <f t="shared" ref="HE7:HE21" si="133">IF($A$12&gt;HD7,"-","")&amp;TEXT(ABS($A$12-HD7),"[hh]:mm")</f>
        <v>-08:30</v>
      </c>
      <c r="HF7" s="18"/>
      <c r="HG7" s="8"/>
      <c r="HH7" s="7"/>
      <c r="HI7" s="8"/>
      <c r="HJ7" s="7"/>
      <c r="HK7" s="9">
        <f t="shared" ref="HK7:HK21" si="134">(HH7-HG7)+(HJ7-HI7)</f>
        <v>0</v>
      </c>
      <c r="HL7" s="29" t="str">
        <f t="shared" ref="HL7:HL21" si="135">IF($A$12&gt;HK7,"-","")&amp;TEXT(ABS($A$12-HK7),"[hh]:mm")</f>
        <v>-08:30</v>
      </c>
      <c r="HM7" s="68" t="s">
        <v>14</v>
      </c>
      <c r="HN7" s="33">
        <f>SUMIF(I$1:HM$1,12,I7:HM7)</f>
        <v>0.68749999999999989</v>
      </c>
      <c r="HO7" s="33"/>
      <c r="HP7" s="25">
        <f>COUNTIF($E7:$HM7,"A")</f>
        <v>1</v>
      </c>
      <c r="HQ7" s="25">
        <f>COUNTIF($E7:$HM7,"A/2")</f>
        <v>0</v>
      </c>
      <c r="HR7" s="25">
        <f>COUNTIF($E7:$HM7,"C")</f>
        <v>0</v>
      </c>
      <c r="HS7" s="25">
        <f>COUNTIF($E7:$HM7,"C/2")</f>
        <v>0</v>
      </c>
      <c r="HT7" s="25">
        <f>COUNTIF($E7:$HM7,"REC")</f>
        <v>0</v>
      </c>
      <c r="HU7" s="25">
        <f>COUNTIF($E7:$HM7,"REC/2")</f>
        <v>0</v>
      </c>
      <c r="HV7" s="25">
        <f>COUNTIF($E7:$HM7,"RT")</f>
        <v>0</v>
      </c>
      <c r="HW7" s="25">
        <f>COUNTIF($E7:$HM7,"F.V")</f>
        <v>0</v>
      </c>
      <c r="HX7" s="25">
        <f>COUNTIF($E7:$HM7,"F.V/2")</f>
        <v>0</v>
      </c>
      <c r="HY7" s="25">
        <f>COUNTIF($E7:$HM7,"FOR")</f>
        <v>0</v>
      </c>
      <c r="HZ7" s="25">
        <f>COUNTIF($E7:$HM7,"FOR/2")</f>
        <v>0</v>
      </c>
    </row>
    <row r="8" spans="1:234" ht="15.75">
      <c r="B8" s="109" t="str">
        <f>Données!E15</f>
        <v>ZZ</v>
      </c>
      <c r="C8" s="110"/>
      <c r="D8" s="110"/>
      <c r="E8" s="8"/>
      <c r="F8" s="7"/>
      <c r="G8" s="8"/>
      <c r="H8" s="7"/>
      <c r="I8" s="9">
        <f t="shared" si="85"/>
        <v>0</v>
      </c>
      <c r="J8" s="29" t="str">
        <f t="shared" ref="J8:J21" si="136">IF($A$12&gt;I8,"-","")&amp;TEXT(ABS($A$12-I8),"[hh]:mm")</f>
        <v>-08:30</v>
      </c>
      <c r="K8" s="13"/>
      <c r="L8" s="8">
        <v>0.375</v>
      </c>
      <c r="M8" s="7">
        <v>0.54166666666666663</v>
      </c>
      <c r="N8" s="8">
        <v>0.625</v>
      </c>
      <c r="O8" s="7">
        <v>0.82291666666666663</v>
      </c>
      <c r="P8" s="9">
        <f t="shared" si="86"/>
        <v>0.36458333333333326</v>
      </c>
      <c r="Q8" s="29" t="str">
        <f t="shared" si="87"/>
        <v>00:15</v>
      </c>
      <c r="R8" s="63"/>
      <c r="S8" s="8">
        <v>0.375</v>
      </c>
      <c r="T8" s="7">
        <v>0.54166666666666663</v>
      </c>
      <c r="U8" s="8">
        <v>0.625</v>
      </c>
      <c r="V8" s="7">
        <v>0.8125</v>
      </c>
      <c r="W8" s="9">
        <f t="shared" si="88"/>
        <v>0.35416666666666663</v>
      </c>
      <c r="X8" s="29" t="str">
        <f t="shared" si="101"/>
        <v>00:00</v>
      </c>
      <c r="Y8" s="13"/>
      <c r="Z8" s="8"/>
      <c r="AA8" s="7"/>
      <c r="AB8" s="8"/>
      <c r="AC8" s="7"/>
      <c r="AD8" s="9">
        <f t="shared" si="90"/>
        <v>0</v>
      </c>
      <c r="AE8" s="29" t="str">
        <f t="shared" si="101"/>
        <v>-08:30</v>
      </c>
      <c r="AF8" s="13"/>
      <c r="AG8" s="8"/>
      <c r="AH8" s="7"/>
      <c r="AI8" s="8"/>
      <c r="AJ8" s="7"/>
      <c r="AK8" s="9">
        <f t="shared" si="91"/>
        <v>0</v>
      </c>
      <c r="AL8" s="29" t="str">
        <f t="shared" si="101"/>
        <v>-08:30</v>
      </c>
      <c r="AM8" s="13"/>
      <c r="AN8" s="8"/>
      <c r="AO8" s="7"/>
      <c r="AP8" s="8"/>
      <c r="AQ8" s="7"/>
      <c r="AR8" s="9">
        <f t="shared" si="92"/>
        <v>0</v>
      </c>
      <c r="AS8" s="29" t="str">
        <f t="shared" si="101"/>
        <v>-08:30</v>
      </c>
      <c r="AT8" s="13"/>
      <c r="AU8" s="8"/>
      <c r="AV8" s="7"/>
      <c r="AW8" s="8"/>
      <c r="AX8" s="7"/>
      <c r="AY8" s="9">
        <f t="shared" si="94"/>
        <v>0</v>
      </c>
      <c r="AZ8" s="29" t="str">
        <f t="shared" si="101"/>
        <v>-08:30</v>
      </c>
      <c r="BA8" s="13"/>
      <c r="BB8" s="8"/>
      <c r="BC8" s="7"/>
      <c r="BD8" s="8"/>
      <c r="BE8" s="7"/>
      <c r="BF8" s="9">
        <f t="shared" si="95"/>
        <v>0</v>
      </c>
      <c r="BG8" s="29" t="str">
        <f t="shared" si="101"/>
        <v>-08:30</v>
      </c>
      <c r="BH8" s="13"/>
      <c r="BI8" s="8"/>
      <c r="BJ8" s="7"/>
      <c r="BK8" s="8"/>
      <c r="BL8" s="7"/>
      <c r="BM8" s="9">
        <f t="shared" si="96"/>
        <v>0</v>
      </c>
      <c r="BN8" s="29" t="str">
        <f t="shared" si="101"/>
        <v>-08:30</v>
      </c>
      <c r="BO8" s="13"/>
      <c r="BP8" s="8"/>
      <c r="BQ8" s="7"/>
      <c r="BR8" s="8"/>
      <c r="BS8" s="7"/>
      <c r="BT8" s="9">
        <f t="shared" si="98"/>
        <v>0</v>
      </c>
      <c r="BU8" s="29" t="str">
        <f t="shared" si="101"/>
        <v>-08:30</v>
      </c>
      <c r="BV8" s="13"/>
      <c r="BW8" s="8"/>
      <c r="BX8" s="7"/>
      <c r="BY8" s="8"/>
      <c r="BZ8" s="7"/>
      <c r="CA8" s="9">
        <f t="shared" si="99"/>
        <v>0</v>
      </c>
      <c r="CB8" s="29" t="str">
        <f t="shared" si="101"/>
        <v>-08:30</v>
      </c>
      <c r="CC8" s="13"/>
      <c r="CD8" s="8"/>
      <c r="CE8" s="7"/>
      <c r="CF8" s="8"/>
      <c r="CG8" s="7"/>
      <c r="CH8" s="9">
        <f t="shared" si="100"/>
        <v>0</v>
      </c>
      <c r="CI8" s="29" t="str">
        <f t="shared" si="101"/>
        <v>-08:30</v>
      </c>
      <c r="CJ8" s="13"/>
      <c r="CK8" s="8"/>
      <c r="CL8" s="7"/>
      <c r="CM8" s="8"/>
      <c r="CN8" s="7"/>
      <c r="CO8" s="9">
        <f t="shared" si="102"/>
        <v>0</v>
      </c>
      <c r="CP8" s="29" t="str">
        <f t="shared" si="103"/>
        <v>-08:30</v>
      </c>
      <c r="CQ8" s="13"/>
      <c r="CR8" s="8"/>
      <c r="CS8" s="7"/>
      <c r="CT8" s="8"/>
      <c r="CU8" s="7"/>
      <c r="CV8" s="9">
        <f t="shared" si="104"/>
        <v>0</v>
      </c>
      <c r="CW8" s="29" t="str">
        <f t="shared" si="103"/>
        <v>-08:30</v>
      </c>
      <c r="CX8" s="13"/>
      <c r="CY8" s="8"/>
      <c r="CZ8" s="7"/>
      <c r="DA8" s="8"/>
      <c r="DB8" s="7"/>
      <c r="DC8" s="9">
        <f t="shared" si="105"/>
        <v>0</v>
      </c>
      <c r="DD8" s="29" t="str">
        <f t="shared" si="103"/>
        <v>-08:30</v>
      </c>
      <c r="DE8" s="13"/>
      <c r="DF8" s="8"/>
      <c r="DG8" s="7"/>
      <c r="DH8" s="8"/>
      <c r="DI8" s="7"/>
      <c r="DJ8" s="9">
        <f t="shared" si="106"/>
        <v>0</v>
      </c>
      <c r="DK8" s="29" t="str">
        <f t="shared" si="107"/>
        <v>-08:30</v>
      </c>
      <c r="DL8" s="13"/>
      <c r="DM8" s="8"/>
      <c r="DN8" s="7"/>
      <c r="DO8" s="8"/>
      <c r="DP8" s="7"/>
      <c r="DQ8" s="9">
        <f t="shared" si="108"/>
        <v>0</v>
      </c>
      <c r="DR8" s="29" t="str">
        <f t="shared" si="107"/>
        <v>-08:30</v>
      </c>
      <c r="DS8" s="13"/>
      <c r="DT8" s="8"/>
      <c r="DU8" s="7"/>
      <c r="DV8" s="8"/>
      <c r="DW8" s="7"/>
      <c r="DX8" s="9">
        <f t="shared" si="109"/>
        <v>0</v>
      </c>
      <c r="DY8" s="29" t="str">
        <f t="shared" si="107"/>
        <v>-08:30</v>
      </c>
      <c r="DZ8" s="13"/>
      <c r="EA8" s="8"/>
      <c r="EB8" s="7"/>
      <c r="EC8" s="8"/>
      <c r="ED8" s="7"/>
      <c r="EE8" s="9">
        <f t="shared" si="110"/>
        <v>0</v>
      </c>
      <c r="EF8" s="29" t="str">
        <f t="shared" si="111"/>
        <v>-08:30</v>
      </c>
      <c r="EG8" s="13"/>
      <c r="EH8" s="8"/>
      <c r="EI8" s="7"/>
      <c r="EJ8" s="8"/>
      <c r="EK8" s="7"/>
      <c r="EL8" s="9">
        <f t="shared" si="112"/>
        <v>0</v>
      </c>
      <c r="EM8" s="29" t="str">
        <f t="shared" si="113"/>
        <v>-08:30</v>
      </c>
      <c r="EN8" s="13"/>
      <c r="EO8" s="8"/>
      <c r="EP8" s="7"/>
      <c r="EQ8" s="8"/>
      <c r="ER8" s="7"/>
      <c r="ES8" s="9">
        <f t="shared" si="114"/>
        <v>0</v>
      </c>
      <c r="ET8" s="29" t="str">
        <f t="shared" si="115"/>
        <v>-08:30</v>
      </c>
      <c r="EU8" s="13"/>
      <c r="EV8" s="8"/>
      <c r="EW8" s="7"/>
      <c r="EX8" s="8"/>
      <c r="EY8" s="7"/>
      <c r="EZ8" s="9">
        <f t="shared" si="116"/>
        <v>0</v>
      </c>
      <c r="FA8" s="29" t="str">
        <f t="shared" si="117"/>
        <v>-08:30</v>
      </c>
      <c r="FB8" s="13"/>
      <c r="FC8" s="8"/>
      <c r="FD8" s="7"/>
      <c r="FE8" s="8"/>
      <c r="FF8" s="7"/>
      <c r="FG8" s="9">
        <f t="shared" si="118"/>
        <v>0</v>
      </c>
      <c r="FH8" s="29" t="str">
        <f t="shared" si="119"/>
        <v>-08:30</v>
      </c>
      <c r="FI8" s="13"/>
      <c r="FJ8" s="8"/>
      <c r="FK8" s="7"/>
      <c r="FL8" s="8"/>
      <c r="FM8" s="7"/>
      <c r="FN8" s="9">
        <f t="shared" si="120"/>
        <v>0</v>
      </c>
      <c r="FO8" s="29" t="str">
        <f t="shared" si="121"/>
        <v>-08:30</v>
      </c>
      <c r="FP8" s="13"/>
      <c r="FQ8" s="8"/>
      <c r="FR8" s="7"/>
      <c r="FS8" s="8"/>
      <c r="FT8" s="7"/>
      <c r="FU8" s="9">
        <f t="shared" si="122"/>
        <v>0</v>
      </c>
      <c r="FV8" s="29" t="str">
        <f t="shared" si="123"/>
        <v>-08:30</v>
      </c>
      <c r="FW8" s="13"/>
      <c r="FX8" s="8"/>
      <c r="FY8" s="7"/>
      <c r="FZ8" s="8"/>
      <c r="GA8" s="7"/>
      <c r="GB8" s="9">
        <f t="shared" si="124"/>
        <v>0</v>
      </c>
      <c r="GC8" s="29" t="str">
        <f t="shared" si="125"/>
        <v>-08:30</v>
      </c>
      <c r="GD8" s="13"/>
      <c r="GE8" s="8"/>
      <c r="GF8" s="7"/>
      <c r="GG8" s="8"/>
      <c r="GH8" s="7"/>
      <c r="GI8" s="9">
        <f t="shared" si="126"/>
        <v>0</v>
      </c>
      <c r="GJ8" s="29" t="str">
        <f t="shared" si="127"/>
        <v>-08:30</v>
      </c>
      <c r="GK8" s="13"/>
      <c r="GL8" s="8"/>
      <c r="GM8" s="7"/>
      <c r="GN8" s="8"/>
      <c r="GO8" s="7"/>
      <c r="GP8" s="9">
        <f t="shared" si="128"/>
        <v>0</v>
      </c>
      <c r="GQ8" s="29" t="str">
        <f t="shared" si="129"/>
        <v>-08:30</v>
      </c>
      <c r="GR8" s="13"/>
      <c r="GS8" s="8"/>
      <c r="GT8" s="7"/>
      <c r="GU8" s="8"/>
      <c r="GV8" s="7"/>
      <c r="GW8" s="9">
        <f t="shared" si="130"/>
        <v>0</v>
      </c>
      <c r="GX8" s="29" t="str">
        <f t="shared" si="131"/>
        <v>-08:30</v>
      </c>
      <c r="GY8" s="13"/>
      <c r="GZ8" s="8"/>
      <c r="HA8" s="7"/>
      <c r="HB8" s="8"/>
      <c r="HC8" s="7"/>
      <c r="HD8" s="9">
        <f t="shared" si="132"/>
        <v>0</v>
      </c>
      <c r="HE8" s="29" t="str">
        <f t="shared" si="133"/>
        <v>-08:30</v>
      </c>
      <c r="HF8" s="13"/>
      <c r="HG8" s="8"/>
      <c r="HH8" s="7"/>
      <c r="HI8" s="8"/>
      <c r="HJ8" s="7"/>
      <c r="HK8" s="9">
        <f t="shared" si="134"/>
        <v>0</v>
      </c>
      <c r="HL8" s="29" t="str">
        <f t="shared" si="135"/>
        <v>-08:30</v>
      </c>
      <c r="HM8" s="69"/>
      <c r="HN8" s="33">
        <f t="shared" ref="HN8:HN21" si="137">SUMIF(I$1:HM$1,12,I8:HM8)</f>
        <v>0.71874999999999989</v>
      </c>
      <c r="HO8" s="33"/>
      <c r="HP8" s="25">
        <f t="shared" ref="HP8:HP21" si="138">COUNTIF($E8:$HM8,"A")</f>
        <v>0</v>
      </c>
      <c r="HQ8" s="25">
        <f t="shared" ref="HQ8:HQ21" si="139">COUNTIF($E8:$HM8,"A/2")</f>
        <v>0</v>
      </c>
      <c r="HR8" s="25">
        <f t="shared" ref="HR8:HR21" si="140">COUNTIF($E8:$HM8,"C")</f>
        <v>0</v>
      </c>
      <c r="HS8" s="25">
        <f t="shared" ref="HS8:HS21" si="141">COUNTIF($E8:$HM8,"C/2")</f>
        <v>0</v>
      </c>
      <c r="HT8" s="25">
        <f t="shared" ref="HT8:HT21" si="142">COUNTIF($E8:$HM8,"REC")</f>
        <v>0</v>
      </c>
      <c r="HU8" s="25">
        <f t="shared" ref="HU8:HU21" si="143">COUNTIF($E8:$HM8,"REC/2")</f>
        <v>0</v>
      </c>
      <c r="HV8" s="25">
        <f t="shared" ref="HV8:HV21" si="144">COUNTIF($E8:$HM8,"RT")</f>
        <v>0</v>
      </c>
      <c r="HW8" s="25">
        <f t="shared" ref="HW8:HW21" si="145">COUNTIF($E8:$HM8,"F.V")</f>
        <v>0</v>
      </c>
      <c r="HX8" s="25">
        <f t="shared" ref="HX8:HX21" si="146">COUNTIF($E8:$HM8,"F.V/2")</f>
        <v>0</v>
      </c>
      <c r="HY8" s="25">
        <f t="shared" ref="HY8:HY21" si="147">COUNTIF($E8:$HM8,"FOR")</f>
        <v>0</v>
      </c>
      <c r="HZ8" s="25">
        <f t="shared" ref="HZ8:HZ21" si="148">COUNTIF($E8:$HM8,"FOR/2")</f>
        <v>0</v>
      </c>
    </row>
    <row r="9" spans="1:234" ht="15.75">
      <c r="B9" s="109" t="str">
        <f>Données!E16</f>
        <v>EE</v>
      </c>
      <c r="C9" s="110"/>
      <c r="D9" s="110"/>
      <c r="E9" s="8"/>
      <c r="F9" s="7"/>
      <c r="G9" s="8"/>
      <c r="H9" s="7"/>
      <c r="I9" s="9">
        <f t="shared" si="85"/>
        <v>0</v>
      </c>
      <c r="J9" s="29" t="str">
        <f t="shared" si="136"/>
        <v>-08:30</v>
      </c>
      <c r="K9" s="13"/>
      <c r="L9" s="8"/>
      <c r="M9" s="7"/>
      <c r="N9" s="8">
        <v>0.73958333333333337</v>
      </c>
      <c r="O9" s="7">
        <v>0.79166666666666663</v>
      </c>
      <c r="P9" s="9">
        <f t="shared" si="86"/>
        <v>5.2083333333333259E-2</v>
      </c>
      <c r="Q9" s="29" t="str">
        <f t="shared" si="87"/>
        <v>-07:15</v>
      </c>
      <c r="R9" s="63" t="s">
        <v>40</v>
      </c>
      <c r="S9" s="8">
        <v>0.3833333333333333</v>
      </c>
      <c r="T9" s="7">
        <v>0.54166666666666663</v>
      </c>
      <c r="U9" s="8">
        <v>0.625</v>
      </c>
      <c r="V9" s="7">
        <v>0.8125</v>
      </c>
      <c r="W9" s="9">
        <f t="shared" si="88"/>
        <v>0.34583333333333333</v>
      </c>
      <c r="X9" s="29" t="str">
        <f t="shared" si="101"/>
        <v>-00:12</v>
      </c>
      <c r="Y9" s="13" t="s">
        <v>18</v>
      </c>
      <c r="Z9" s="8"/>
      <c r="AA9" s="7"/>
      <c r="AB9" s="8"/>
      <c r="AC9" s="7"/>
      <c r="AD9" s="9">
        <f t="shared" si="90"/>
        <v>0</v>
      </c>
      <c r="AE9" s="29" t="str">
        <f t="shared" si="101"/>
        <v>-08:30</v>
      </c>
      <c r="AF9" s="13"/>
      <c r="AG9" s="8"/>
      <c r="AH9" s="7"/>
      <c r="AI9" s="8"/>
      <c r="AJ9" s="7"/>
      <c r="AK9" s="9">
        <f t="shared" si="91"/>
        <v>0</v>
      </c>
      <c r="AL9" s="29" t="str">
        <f t="shared" si="101"/>
        <v>-08:30</v>
      </c>
      <c r="AM9" s="13"/>
      <c r="AN9" s="8"/>
      <c r="AO9" s="7"/>
      <c r="AP9" s="8"/>
      <c r="AQ9" s="7"/>
      <c r="AR9" s="9">
        <f t="shared" si="92"/>
        <v>0</v>
      </c>
      <c r="AS9" s="29" t="str">
        <f t="shared" si="101"/>
        <v>-08:30</v>
      </c>
      <c r="AT9" s="13"/>
      <c r="AU9" s="8"/>
      <c r="AV9" s="7"/>
      <c r="AW9" s="8"/>
      <c r="AX9" s="7"/>
      <c r="AY9" s="9">
        <f t="shared" si="94"/>
        <v>0</v>
      </c>
      <c r="AZ9" s="29" t="str">
        <f t="shared" si="101"/>
        <v>-08:30</v>
      </c>
      <c r="BA9" s="13"/>
      <c r="BB9" s="8"/>
      <c r="BC9" s="7"/>
      <c r="BD9" s="8"/>
      <c r="BE9" s="7"/>
      <c r="BF9" s="9">
        <f t="shared" si="95"/>
        <v>0</v>
      </c>
      <c r="BG9" s="29" t="str">
        <f t="shared" si="101"/>
        <v>-08:30</v>
      </c>
      <c r="BH9" s="13"/>
      <c r="BI9" s="8"/>
      <c r="BJ9" s="7"/>
      <c r="BK9" s="8"/>
      <c r="BL9" s="7"/>
      <c r="BM9" s="9">
        <f t="shared" si="96"/>
        <v>0</v>
      </c>
      <c r="BN9" s="29" t="str">
        <f t="shared" si="101"/>
        <v>-08:30</v>
      </c>
      <c r="BO9" s="13"/>
      <c r="BP9" s="8"/>
      <c r="BQ9" s="7"/>
      <c r="BR9" s="8"/>
      <c r="BS9" s="7"/>
      <c r="BT9" s="9">
        <f t="shared" si="98"/>
        <v>0</v>
      </c>
      <c r="BU9" s="29" t="str">
        <f t="shared" si="101"/>
        <v>-08:30</v>
      </c>
      <c r="BV9" s="13"/>
      <c r="BW9" s="8"/>
      <c r="BX9" s="7"/>
      <c r="BY9" s="8"/>
      <c r="BZ9" s="7"/>
      <c r="CA9" s="9">
        <f t="shared" si="99"/>
        <v>0</v>
      </c>
      <c r="CB9" s="29" t="str">
        <f t="shared" si="101"/>
        <v>-08:30</v>
      </c>
      <c r="CC9" s="13"/>
      <c r="CD9" s="8"/>
      <c r="CE9" s="7"/>
      <c r="CF9" s="8"/>
      <c r="CG9" s="7"/>
      <c r="CH9" s="9">
        <f t="shared" si="100"/>
        <v>0</v>
      </c>
      <c r="CI9" s="29" t="str">
        <f t="shared" si="101"/>
        <v>-08:30</v>
      </c>
      <c r="CJ9" s="13"/>
      <c r="CK9" s="8"/>
      <c r="CL9" s="7"/>
      <c r="CM9" s="8"/>
      <c r="CN9" s="7"/>
      <c r="CO9" s="9">
        <f t="shared" si="102"/>
        <v>0</v>
      </c>
      <c r="CP9" s="29" t="str">
        <f t="shared" si="103"/>
        <v>-08:30</v>
      </c>
      <c r="CQ9" s="13"/>
      <c r="CR9" s="8"/>
      <c r="CS9" s="7"/>
      <c r="CT9" s="8"/>
      <c r="CU9" s="7"/>
      <c r="CV9" s="9">
        <f t="shared" si="104"/>
        <v>0</v>
      </c>
      <c r="CW9" s="29" t="str">
        <f t="shared" si="103"/>
        <v>-08:30</v>
      </c>
      <c r="CX9" s="13"/>
      <c r="CY9" s="8"/>
      <c r="CZ9" s="7"/>
      <c r="DA9" s="8"/>
      <c r="DB9" s="7"/>
      <c r="DC9" s="9">
        <f t="shared" si="105"/>
        <v>0</v>
      </c>
      <c r="DD9" s="29" t="str">
        <f t="shared" si="103"/>
        <v>-08:30</v>
      </c>
      <c r="DE9" s="13"/>
      <c r="DF9" s="8"/>
      <c r="DG9" s="7"/>
      <c r="DH9" s="8"/>
      <c r="DI9" s="7"/>
      <c r="DJ9" s="9">
        <f t="shared" si="106"/>
        <v>0</v>
      </c>
      <c r="DK9" s="29" t="str">
        <f t="shared" si="107"/>
        <v>-08:30</v>
      </c>
      <c r="DL9" s="13"/>
      <c r="DM9" s="8"/>
      <c r="DN9" s="7"/>
      <c r="DO9" s="8"/>
      <c r="DP9" s="7"/>
      <c r="DQ9" s="9">
        <f t="shared" si="108"/>
        <v>0</v>
      </c>
      <c r="DR9" s="29" t="str">
        <f t="shared" si="107"/>
        <v>-08:30</v>
      </c>
      <c r="DS9" s="13"/>
      <c r="DT9" s="8"/>
      <c r="DU9" s="7"/>
      <c r="DV9" s="8"/>
      <c r="DW9" s="7"/>
      <c r="DX9" s="9">
        <f t="shared" si="109"/>
        <v>0</v>
      </c>
      <c r="DY9" s="29" t="str">
        <f t="shared" si="107"/>
        <v>-08:30</v>
      </c>
      <c r="DZ9" s="13"/>
      <c r="EA9" s="8"/>
      <c r="EB9" s="7"/>
      <c r="EC9" s="8"/>
      <c r="ED9" s="7"/>
      <c r="EE9" s="9">
        <f t="shared" si="110"/>
        <v>0</v>
      </c>
      <c r="EF9" s="29" t="str">
        <f t="shared" si="111"/>
        <v>-08:30</v>
      </c>
      <c r="EG9" s="13"/>
      <c r="EH9" s="8"/>
      <c r="EI9" s="7"/>
      <c r="EJ9" s="8"/>
      <c r="EK9" s="7"/>
      <c r="EL9" s="9">
        <f t="shared" si="112"/>
        <v>0</v>
      </c>
      <c r="EM9" s="29" t="str">
        <f t="shared" si="113"/>
        <v>-08:30</v>
      </c>
      <c r="EN9" s="13"/>
      <c r="EO9" s="8"/>
      <c r="EP9" s="7"/>
      <c r="EQ9" s="8"/>
      <c r="ER9" s="7"/>
      <c r="ES9" s="9">
        <f t="shared" si="114"/>
        <v>0</v>
      </c>
      <c r="ET9" s="29" t="str">
        <f t="shared" si="115"/>
        <v>-08:30</v>
      </c>
      <c r="EU9" s="13"/>
      <c r="EV9" s="8"/>
      <c r="EW9" s="7"/>
      <c r="EX9" s="8"/>
      <c r="EY9" s="7"/>
      <c r="EZ9" s="9">
        <f t="shared" si="116"/>
        <v>0</v>
      </c>
      <c r="FA9" s="29" t="str">
        <f t="shared" si="117"/>
        <v>-08:30</v>
      </c>
      <c r="FB9" s="13"/>
      <c r="FC9" s="8"/>
      <c r="FD9" s="7"/>
      <c r="FE9" s="8"/>
      <c r="FF9" s="7"/>
      <c r="FG9" s="9">
        <f t="shared" si="118"/>
        <v>0</v>
      </c>
      <c r="FH9" s="29" t="str">
        <f t="shared" si="119"/>
        <v>-08:30</v>
      </c>
      <c r="FI9" s="13"/>
      <c r="FJ9" s="8"/>
      <c r="FK9" s="7"/>
      <c r="FL9" s="8"/>
      <c r="FM9" s="7"/>
      <c r="FN9" s="9">
        <f t="shared" si="120"/>
        <v>0</v>
      </c>
      <c r="FO9" s="29" t="str">
        <f t="shared" si="121"/>
        <v>-08:30</v>
      </c>
      <c r="FP9" s="13"/>
      <c r="FQ9" s="8"/>
      <c r="FR9" s="7"/>
      <c r="FS9" s="8"/>
      <c r="FT9" s="7"/>
      <c r="FU9" s="9">
        <f t="shared" si="122"/>
        <v>0</v>
      </c>
      <c r="FV9" s="29" t="str">
        <f t="shared" si="123"/>
        <v>-08:30</v>
      </c>
      <c r="FW9" s="13"/>
      <c r="FX9" s="8"/>
      <c r="FY9" s="7"/>
      <c r="FZ9" s="8"/>
      <c r="GA9" s="7"/>
      <c r="GB9" s="9">
        <f t="shared" si="124"/>
        <v>0</v>
      </c>
      <c r="GC9" s="29" t="str">
        <f t="shared" si="125"/>
        <v>-08:30</v>
      </c>
      <c r="GD9" s="13"/>
      <c r="GE9" s="8"/>
      <c r="GF9" s="7"/>
      <c r="GG9" s="8"/>
      <c r="GH9" s="7"/>
      <c r="GI9" s="9">
        <f t="shared" si="126"/>
        <v>0</v>
      </c>
      <c r="GJ9" s="29" t="str">
        <f t="shared" si="127"/>
        <v>-08:30</v>
      </c>
      <c r="GK9" s="13"/>
      <c r="GL9" s="8"/>
      <c r="GM9" s="7"/>
      <c r="GN9" s="8"/>
      <c r="GO9" s="7"/>
      <c r="GP9" s="9">
        <f t="shared" si="128"/>
        <v>0</v>
      </c>
      <c r="GQ9" s="29" t="str">
        <f t="shared" si="129"/>
        <v>-08:30</v>
      </c>
      <c r="GR9" s="13"/>
      <c r="GS9" s="8"/>
      <c r="GT9" s="7"/>
      <c r="GU9" s="8"/>
      <c r="GV9" s="7"/>
      <c r="GW9" s="9">
        <f t="shared" si="130"/>
        <v>0</v>
      </c>
      <c r="GX9" s="29" t="str">
        <f t="shared" si="131"/>
        <v>-08:30</v>
      </c>
      <c r="GY9" s="13"/>
      <c r="GZ9" s="8"/>
      <c r="HA9" s="7"/>
      <c r="HB9" s="8"/>
      <c r="HC9" s="7"/>
      <c r="HD9" s="9">
        <f t="shared" si="132"/>
        <v>0</v>
      </c>
      <c r="HE9" s="29" t="str">
        <f t="shared" si="133"/>
        <v>-08:30</v>
      </c>
      <c r="HF9" s="13"/>
      <c r="HG9" s="8"/>
      <c r="HH9" s="7"/>
      <c r="HI9" s="8"/>
      <c r="HJ9" s="7"/>
      <c r="HK9" s="9">
        <f t="shared" si="134"/>
        <v>0</v>
      </c>
      <c r="HL9" s="29" t="str">
        <f t="shared" si="135"/>
        <v>-08:30</v>
      </c>
      <c r="HM9" s="69"/>
      <c r="HN9" s="33">
        <f t="shared" si="137"/>
        <v>0.39791666666666659</v>
      </c>
      <c r="HO9" s="33"/>
      <c r="HP9" s="25">
        <f t="shared" si="138"/>
        <v>0</v>
      </c>
      <c r="HQ9" s="25">
        <f t="shared" si="139"/>
        <v>0</v>
      </c>
      <c r="HR9" s="25">
        <f t="shared" si="140"/>
        <v>0</v>
      </c>
      <c r="HS9" s="25">
        <f t="shared" si="141"/>
        <v>0</v>
      </c>
      <c r="HT9" s="25">
        <f t="shared" si="142"/>
        <v>0</v>
      </c>
      <c r="HU9" s="25">
        <f t="shared" si="143"/>
        <v>0</v>
      </c>
      <c r="HV9" s="25">
        <f t="shared" si="144"/>
        <v>1</v>
      </c>
      <c r="HW9" s="25">
        <f t="shared" si="145"/>
        <v>0</v>
      </c>
      <c r="HX9" s="25">
        <f t="shared" si="146"/>
        <v>0</v>
      </c>
      <c r="HY9" s="25">
        <f t="shared" si="147"/>
        <v>1</v>
      </c>
      <c r="HZ9" s="25">
        <f t="shared" si="148"/>
        <v>0</v>
      </c>
    </row>
    <row r="10" spans="1:234" ht="15.75">
      <c r="B10" s="109" t="str">
        <f>Données!E17</f>
        <v>RR</v>
      </c>
      <c r="C10" s="110"/>
      <c r="D10" s="110"/>
      <c r="E10" s="8"/>
      <c r="F10" s="7"/>
      <c r="G10" s="8"/>
      <c r="H10" s="7"/>
      <c r="I10" s="9">
        <f t="shared" si="85"/>
        <v>0</v>
      </c>
      <c r="J10" s="29" t="str">
        <f t="shared" si="136"/>
        <v>-08:30</v>
      </c>
      <c r="K10" s="21"/>
      <c r="L10" s="8">
        <v>0.375</v>
      </c>
      <c r="M10" s="7">
        <v>0.54166666666666663</v>
      </c>
      <c r="N10" s="8">
        <v>0.625</v>
      </c>
      <c r="O10" s="7">
        <v>0.82291666666666663</v>
      </c>
      <c r="P10" s="9">
        <f t="shared" si="86"/>
        <v>0.36458333333333326</v>
      </c>
      <c r="Q10" s="29" t="str">
        <f t="shared" si="87"/>
        <v>00:15</v>
      </c>
      <c r="R10" s="64"/>
      <c r="S10" s="8">
        <v>0.38750000000000001</v>
      </c>
      <c r="T10" s="7">
        <v>0.54166666666666663</v>
      </c>
      <c r="U10" s="8">
        <v>0.625</v>
      </c>
      <c r="V10" s="7">
        <v>0.8125</v>
      </c>
      <c r="W10" s="9">
        <f t="shared" si="88"/>
        <v>0.34166666666666662</v>
      </c>
      <c r="X10" s="29" t="str">
        <f t="shared" si="101"/>
        <v>-00:18</v>
      </c>
      <c r="Y10" s="21" t="s">
        <v>18</v>
      </c>
      <c r="Z10" s="8"/>
      <c r="AA10" s="7"/>
      <c r="AB10" s="8"/>
      <c r="AC10" s="7"/>
      <c r="AD10" s="9">
        <f t="shared" si="90"/>
        <v>0</v>
      </c>
      <c r="AE10" s="29" t="str">
        <f t="shared" si="101"/>
        <v>-08:30</v>
      </c>
      <c r="AF10" s="21"/>
      <c r="AG10" s="8"/>
      <c r="AH10" s="7"/>
      <c r="AI10" s="8"/>
      <c r="AJ10" s="7"/>
      <c r="AK10" s="9">
        <f t="shared" si="91"/>
        <v>0</v>
      </c>
      <c r="AL10" s="29" t="str">
        <f t="shared" si="101"/>
        <v>-08:30</v>
      </c>
      <c r="AM10" s="21"/>
      <c r="AN10" s="8"/>
      <c r="AO10" s="7"/>
      <c r="AP10" s="8"/>
      <c r="AQ10" s="7"/>
      <c r="AR10" s="9">
        <f t="shared" si="92"/>
        <v>0</v>
      </c>
      <c r="AS10" s="29" t="str">
        <f t="shared" si="101"/>
        <v>-08:30</v>
      </c>
      <c r="AT10" s="21"/>
      <c r="AU10" s="8"/>
      <c r="AV10" s="7"/>
      <c r="AW10" s="8"/>
      <c r="AX10" s="7"/>
      <c r="AY10" s="9">
        <f t="shared" si="94"/>
        <v>0</v>
      </c>
      <c r="AZ10" s="29" t="str">
        <f t="shared" si="101"/>
        <v>-08:30</v>
      </c>
      <c r="BA10" s="21"/>
      <c r="BB10" s="8"/>
      <c r="BC10" s="7"/>
      <c r="BD10" s="8"/>
      <c r="BE10" s="7"/>
      <c r="BF10" s="9">
        <f t="shared" si="95"/>
        <v>0</v>
      </c>
      <c r="BG10" s="29" t="str">
        <f t="shared" si="101"/>
        <v>-08:30</v>
      </c>
      <c r="BH10" s="21"/>
      <c r="BI10" s="8"/>
      <c r="BJ10" s="7"/>
      <c r="BK10" s="8"/>
      <c r="BL10" s="7"/>
      <c r="BM10" s="9">
        <f t="shared" si="96"/>
        <v>0</v>
      </c>
      <c r="BN10" s="29" t="str">
        <f t="shared" si="101"/>
        <v>-08:30</v>
      </c>
      <c r="BO10" s="21"/>
      <c r="BP10" s="8"/>
      <c r="BQ10" s="7"/>
      <c r="BR10" s="8"/>
      <c r="BS10" s="7"/>
      <c r="BT10" s="9">
        <f t="shared" si="98"/>
        <v>0</v>
      </c>
      <c r="BU10" s="29" t="str">
        <f t="shared" si="101"/>
        <v>-08:30</v>
      </c>
      <c r="BV10" s="21"/>
      <c r="BW10" s="8"/>
      <c r="BX10" s="7"/>
      <c r="BY10" s="8"/>
      <c r="BZ10" s="7"/>
      <c r="CA10" s="9">
        <f t="shared" si="99"/>
        <v>0</v>
      </c>
      <c r="CB10" s="29" t="str">
        <f t="shared" si="101"/>
        <v>-08:30</v>
      </c>
      <c r="CC10" s="21"/>
      <c r="CD10" s="8"/>
      <c r="CE10" s="7"/>
      <c r="CF10" s="8"/>
      <c r="CG10" s="7"/>
      <c r="CH10" s="9">
        <f t="shared" si="100"/>
        <v>0</v>
      </c>
      <c r="CI10" s="29" t="str">
        <f t="shared" si="101"/>
        <v>-08:30</v>
      </c>
      <c r="CJ10" s="21"/>
      <c r="CK10" s="8"/>
      <c r="CL10" s="7"/>
      <c r="CM10" s="8"/>
      <c r="CN10" s="7"/>
      <c r="CO10" s="9">
        <f t="shared" si="102"/>
        <v>0</v>
      </c>
      <c r="CP10" s="29" t="str">
        <f t="shared" si="103"/>
        <v>-08:30</v>
      </c>
      <c r="CQ10" s="21"/>
      <c r="CR10" s="8"/>
      <c r="CS10" s="7"/>
      <c r="CT10" s="8"/>
      <c r="CU10" s="7"/>
      <c r="CV10" s="9">
        <f t="shared" si="104"/>
        <v>0</v>
      </c>
      <c r="CW10" s="29" t="str">
        <f t="shared" si="103"/>
        <v>-08:30</v>
      </c>
      <c r="CX10" s="21"/>
      <c r="CY10" s="8"/>
      <c r="CZ10" s="7"/>
      <c r="DA10" s="8"/>
      <c r="DB10" s="7"/>
      <c r="DC10" s="9">
        <f t="shared" si="105"/>
        <v>0</v>
      </c>
      <c r="DD10" s="29" t="str">
        <f t="shared" si="103"/>
        <v>-08:30</v>
      </c>
      <c r="DE10" s="21"/>
      <c r="DF10" s="8"/>
      <c r="DG10" s="7"/>
      <c r="DH10" s="8"/>
      <c r="DI10" s="7"/>
      <c r="DJ10" s="9">
        <f t="shared" si="106"/>
        <v>0</v>
      </c>
      <c r="DK10" s="29" t="str">
        <f t="shared" si="107"/>
        <v>-08:30</v>
      </c>
      <c r="DL10" s="21"/>
      <c r="DM10" s="8"/>
      <c r="DN10" s="7"/>
      <c r="DO10" s="8"/>
      <c r="DP10" s="7"/>
      <c r="DQ10" s="9">
        <f t="shared" si="108"/>
        <v>0</v>
      </c>
      <c r="DR10" s="29" t="str">
        <f t="shared" si="107"/>
        <v>-08:30</v>
      </c>
      <c r="DS10" s="21"/>
      <c r="DT10" s="8"/>
      <c r="DU10" s="7"/>
      <c r="DV10" s="8"/>
      <c r="DW10" s="7"/>
      <c r="DX10" s="9">
        <f t="shared" si="109"/>
        <v>0</v>
      </c>
      <c r="DY10" s="29" t="str">
        <f t="shared" si="107"/>
        <v>-08:30</v>
      </c>
      <c r="DZ10" s="21"/>
      <c r="EA10" s="8"/>
      <c r="EB10" s="7"/>
      <c r="EC10" s="8"/>
      <c r="ED10" s="7"/>
      <c r="EE10" s="9">
        <f t="shared" si="110"/>
        <v>0</v>
      </c>
      <c r="EF10" s="29" t="str">
        <f t="shared" si="111"/>
        <v>-08:30</v>
      </c>
      <c r="EG10" s="21"/>
      <c r="EH10" s="8"/>
      <c r="EI10" s="7"/>
      <c r="EJ10" s="8"/>
      <c r="EK10" s="7"/>
      <c r="EL10" s="9">
        <f t="shared" si="112"/>
        <v>0</v>
      </c>
      <c r="EM10" s="29" t="str">
        <f t="shared" si="113"/>
        <v>-08:30</v>
      </c>
      <c r="EN10" s="21"/>
      <c r="EO10" s="8"/>
      <c r="EP10" s="7"/>
      <c r="EQ10" s="8"/>
      <c r="ER10" s="7"/>
      <c r="ES10" s="9">
        <f t="shared" si="114"/>
        <v>0</v>
      </c>
      <c r="ET10" s="29" t="str">
        <f t="shared" si="115"/>
        <v>-08:30</v>
      </c>
      <c r="EU10" s="21"/>
      <c r="EV10" s="8"/>
      <c r="EW10" s="7"/>
      <c r="EX10" s="8"/>
      <c r="EY10" s="7"/>
      <c r="EZ10" s="9">
        <f t="shared" si="116"/>
        <v>0</v>
      </c>
      <c r="FA10" s="29" t="str">
        <f t="shared" si="117"/>
        <v>-08:30</v>
      </c>
      <c r="FB10" s="21"/>
      <c r="FC10" s="8"/>
      <c r="FD10" s="7"/>
      <c r="FE10" s="8"/>
      <c r="FF10" s="7"/>
      <c r="FG10" s="9">
        <f t="shared" si="118"/>
        <v>0</v>
      </c>
      <c r="FH10" s="29" t="str">
        <f t="shared" si="119"/>
        <v>-08:30</v>
      </c>
      <c r="FI10" s="21"/>
      <c r="FJ10" s="8"/>
      <c r="FK10" s="7"/>
      <c r="FL10" s="8"/>
      <c r="FM10" s="7"/>
      <c r="FN10" s="9">
        <f t="shared" si="120"/>
        <v>0</v>
      </c>
      <c r="FO10" s="29" t="str">
        <f t="shared" si="121"/>
        <v>-08:30</v>
      </c>
      <c r="FP10" s="21"/>
      <c r="FQ10" s="8"/>
      <c r="FR10" s="7"/>
      <c r="FS10" s="8"/>
      <c r="FT10" s="7"/>
      <c r="FU10" s="9">
        <f t="shared" si="122"/>
        <v>0</v>
      </c>
      <c r="FV10" s="29" t="str">
        <f t="shared" si="123"/>
        <v>-08:30</v>
      </c>
      <c r="FW10" s="21"/>
      <c r="FX10" s="8"/>
      <c r="FY10" s="7"/>
      <c r="FZ10" s="8"/>
      <c r="GA10" s="7"/>
      <c r="GB10" s="9">
        <f t="shared" si="124"/>
        <v>0</v>
      </c>
      <c r="GC10" s="29" t="str">
        <f t="shared" si="125"/>
        <v>-08:30</v>
      </c>
      <c r="GD10" s="21"/>
      <c r="GE10" s="8"/>
      <c r="GF10" s="7"/>
      <c r="GG10" s="8"/>
      <c r="GH10" s="7"/>
      <c r="GI10" s="9">
        <f t="shared" si="126"/>
        <v>0</v>
      </c>
      <c r="GJ10" s="29" t="str">
        <f t="shared" si="127"/>
        <v>-08:30</v>
      </c>
      <c r="GK10" s="21"/>
      <c r="GL10" s="8"/>
      <c r="GM10" s="7"/>
      <c r="GN10" s="8"/>
      <c r="GO10" s="7"/>
      <c r="GP10" s="9">
        <f t="shared" si="128"/>
        <v>0</v>
      </c>
      <c r="GQ10" s="29" t="str">
        <f t="shared" si="129"/>
        <v>-08:30</v>
      </c>
      <c r="GR10" s="21"/>
      <c r="GS10" s="8"/>
      <c r="GT10" s="7"/>
      <c r="GU10" s="8"/>
      <c r="GV10" s="7"/>
      <c r="GW10" s="9">
        <f t="shared" si="130"/>
        <v>0</v>
      </c>
      <c r="GX10" s="29" t="str">
        <f t="shared" si="131"/>
        <v>-08:30</v>
      </c>
      <c r="GY10" s="21"/>
      <c r="GZ10" s="8"/>
      <c r="HA10" s="7"/>
      <c r="HB10" s="8"/>
      <c r="HC10" s="7"/>
      <c r="HD10" s="9">
        <f t="shared" si="132"/>
        <v>0</v>
      </c>
      <c r="HE10" s="29" t="str">
        <f t="shared" si="133"/>
        <v>-08:30</v>
      </c>
      <c r="HF10" s="21"/>
      <c r="HG10" s="8"/>
      <c r="HH10" s="7"/>
      <c r="HI10" s="8"/>
      <c r="HJ10" s="7"/>
      <c r="HK10" s="9">
        <f t="shared" si="134"/>
        <v>0</v>
      </c>
      <c r="HL10" s="29" t="str">
        <f t="shared" si="135"/>
        <v>-08:30</v>
      </c>
      <c r="HM10" s="70"/>
      <c r="HN10" s="33">
        <f t="shared" si="137"/>
        <v>0.70624999999999982</v>
      </c>
      <c r="HO10" s="33"/>
      <c r="HP10" s="25">
        <f t="shared" si="138"/>
        <v>0</v>
      </c>
      <c r="HQ10" s="25">
        <f t="shared" si="139"/>
        <v>0</v>
      </c>
      <c r="HR10" s="25">
        <f t="shared" si="140"/>
        <v>0</v>
      </c>
      <c r="HS10" s="25">
        <f t="shared" si="141"/>
        <v>0</v>
      </c>
      <c r="HT10" s="25">
        <f t="shared" si="142"/>
        <v>0</v>
      </c>
      <c r="HU10" s="25">
        <f t="shared" si="143"/>
        <v>0</v>
      </c>
      <c r="HV10" s="25">
        <f t="shared" si="144"/>
        <v>1</v>
      </c>
      <c r="HW10" s="25">
        <f t="shared" si="145"/>
        <v>0</v>
      </c>
      <c r="HX10" s="25">
        <f t="shared" si="146"/>
        <v>0</v>
      </c>
      <c r="HY10" s="25">
        <f t="shared" si="147"/>
        <v>0</v>
      </c>
      <c r="HZ10" s="25">
        <f t="shared" si="148"/>
        <v>0</v>
      </c>
    </row>
    <row r="11" spans="1:234" ht="15.75">
      <c r="B11" s="109" t="str">
        <f>Données!E18</f>
        <v>TT</v>
      </c>
      <c r="C11" s="110"/>
      <c r="D11" s="110"/>
      <c r="E11" s="8"/>
      <c r="F11" s="7"/>
      <c r="G11" s="8"/>
      <c r="H11" s="7"/>
      <c r="I11" s="9">
        <f t="shared" si="85"/>
        <v>0</v>
      </c>
      <c r="J11" s="29" t="str">
        <f t="shared" si="136"/>
        <v>-08:30</v>
      </c>
      <c r="K11" s="13"/>
      <c r="L11" s="8">
        <v>0.375</v>
      </c>
      <c r="M11" s="7">
        <v>0.54166666666666663</v>
      </c>
      <c r="N11" s="8">
        <v>0.625</v>
      </c>
      <c r="O11" s="7">
        <v>0.82291666666666663</v>
      </c>
      <c r="P11" s="9">
        <f t="shared" si="86"/>
        <v>0.36458333333333326</v>
      </c>
      <c r="Q11" s="29" t="str">
        <f t="shared" si="87"/>
        <v>00:15</v>
      </c>
      <c r="R11" s="63" t="s">
        <v>39</v>
      </c>
      <c r="S11" s="8">
        <v>0.375</v>
      </c>
      <c r="T11" s="7">
        <v>0.54166666666666663</v>
      </c>
      <c r="U11" s="8">
        <v>0.625</v>
      </c>
      <c r="V11" s="7">
        <v>0.8125</v>
      </c>
      <c r="W11" s="9">
        <f t="shared" si="88"/>
        <v>0.35416666666666663</v>
      </c>
      <c r="X11" s="29" t="str">
        <f t="shared" si="101"/>
        <v>00:00</v>
      </c>
      <c r="Y11" s="13" t="s">
        <v>38</v>
      </c>
      <c r="Z11" s="8"/>
      <c r="AA11" s="7"/>
      <c r="AB11" s="8"/>
      <c r="AC11" s="7"/>
      <c r="AD11" s="9">
        <f t="shared" si="90"/>
        <v>0</v>
      </c>
      <c r="AE11" s="29" t="str">
        <f t="shared" si="101"/>
        <v>-08:30</v>
      </c>
      <c r="AF11" s="13"/>
      <c r="AG11" s="8"/>
      <c r="AH11" s="7"/>
      <c r="AI11" s="8"/>
      <c r="AJ11" s="7"/>
      <c r="AK11" s="9">
        <f t="shared" si="91"/>
        <v>0</v>
      </c>
      <c r="AL11" s="29" t="str">
        <f t="shared" si="101"/>
        <v>-08:30</v>
      </c>
      <c r="AM11" s="13"/>
      <c r="AN11" s="8"/>
      <c r="AO11" s="7"/>
      <c r="AP11" s="8"/>
      <c r="AQ11" s="7"/>
      <c r="AR11" s="9">
        <f t="shared" si="92"/>
        <v>0</v>
      </c>
      <c r="AS11" s="29" t="str">
        <f t="shared" si="101"/>
        <v>-08:30</v>
      </c>
      <c r="AT11" s="13"/>
      <c r="AU11" s="8"/>
      <c r="AV11" s="7"/>
      <c r="AW11" s="8"/>
      <c r="AX11" s="7"/>
      <c r="AY11" s="9">
        <f t="shared" si="94"/>
        <v>0</v>
      </c>
      <c r="AZ11" s="29" t="str">
        <f t="shared" si="101"/>
        <v>-08:30</v>
      </c>
      <c r="BA11" s="13"/>
      <c r="BB11" s="8"/>
      <c r="BC11" s="7"/>
      <c r="BD11" s="8"/>
      <c r="BE11" s="7"/>
      <c r="BF11" s="9">
        <f t="shared" si="95"/>
        <v>0</v>
      </c>
      <c r="BG11" s="29" t="str">
        <f t="shared" si="101"/>
        <v>-08:30</v>
      </c>
      <c r="BH11" s="13"/>
      <c r="BI11" s="8"/>
      <c r="BJ11" s="7"/>
      <c r="BK11" s="8"/>
      <c r="BL11" s="7"/>
      <c r="BM11" s="9">
        <f t="shared" si="96"/>
        <v>0</v>
      </c>
      <c r="BN11" s="29" t="str">
        <f t="shared" si="101"/>
        <v>-08:30</v>
      </c>
      <c r="BO11" s="13"/>
      <c r="BP11" s="8"/>
      <c r="BQ11" s="7"/>
      <c r="BR11" s="8"/>
      <c r="BS11" s="7"/>
      <c r="BT11" s="9">
        <f t="shared" si="98"/>
        <v>0</v>
      </c>
      <c r="BU11" s="29" t="str">
        <f t="shared" si="101"/>
        <v>-08:30</v>
      </c>
      <c r="BV11" s="13"/>
      <c r="BW11" s="8"/>
      <c r="BX11" s="7"/>
      <c r="BY11" s="8"/>
      <c r="BZ11" s="7"/>
      <c r="CA11" s="9">
        <f t="shared" si="99"/>
        <v>0</v>
      </c>
      <c r="CB11" s="29" t="str">
        <f t="shared" si="101"/>
        <v>-08:30</v>
      </c>
      <c r="CC11" s="13"/>
      <c r="CD11" s="8"/>
      <c r="CE11" s="7"/>
      <c r="CF11" s="8"/>
      <c r="CG11" s="7"/>
      <c r="CH11" s="9">
        <f t="shared" si="100"/>
        <v>0</v>
      </c>
      <c r="CI11" s="29" t="str">
        <f t="shared" si="101"/>
        <v>-08:30</v>
      </c>
      <c r="CJ11" s="13"/>
      <c r="CK11" s="8"/>
      <c r="CL11" s="7"/>
      <c r="CM11" s="8"/>
      <c r="CN11" s="7"/>
      <c r="CO11" s="9">
        <f t="shared" si="102"/>
        <v>0</v>
      </c>
      <c r="CP11" s="29" t="str">
        <f t="shared" si="103"/>
        <v>-08:30</v>
      </c>
      <c r="CQ11" s="13"/>
      <c r="CR11" s="8"/>
      <c r="CS11" s="7"/>
      <c r="CT11" s="8"/>
      <c r="CU11" s="7"/>
      <c r="CV11" s="9">
        <f t="shared" si="104"/>
        <v>0</v>
      </c>
      <c r="CW11" s="29" t="str">
        <f t="shared" si="103"/>
        <v>-08:30</v>
      </c>
      <c r="CX11" s="13"/>
      <c r="CY11" s="8"/>
      <c r="CZ11" s="7"/>
      <c r="DA11" s="8"/>
      <c r="DB11" s="7"/>
      <c r="DC11" s="9">
        <f t="shared" si="105"/>
        <v>0</v>
      </c>
      <c r="DD11" s="29" t="str">
        <f t="shared" si="103"/>
        <v>-08:30</v>
      </c>
      <c r="DE11" s="13"/>
      <c r="DF11" s="8"/>
      <c r="DG11" s="7"/>
      <c r="DH11" s="8"/>
      <c r="DI11" s="7"/>
      <c r="DJ11" s="9">
        <f t="shared" si="106"/>
        <v>0</v>
      </c>
      <c r="DK11" s="29" t="str">
        <f t="shared" si="107"/>
        <v>-08:30</v>
      </c>
      <c r="DL11" s="13"/>
      <c r="DM11" s="8"/>
      <c r="DN11" s="7"/>
      <c r="DO11" s="8"/>
      <c r="DP11" s="7"/>
      <c r="DQ11" s="9">
        <f t="shared" si="108"/>
        <v>0</v>
      </c>
      <c r="DR11" s="29" t="str">
        <f t="shared" si="107"/>
        <v>-08:30</v>
      </c>
      <c r="DS11" s="13"/>
      <c r="DT11" s="8"/>
      <c r="DU11" s="7"/>
      <c r="DV11" s="8"/>
      <c r="DW11" s="7"/>
      <c r="DX11" s="9">
        <f t="shared" si="109"/>
        <v>0</v>
      </c>
      <c r="DY11" s="29" t="str">
        <f t="shared" si="107"/>
        <v>-08:30</v>
      </c>
      <c r="DZ11" s="13"/>
      <c r="EA11" s="8"/>
      <c r="EB11" s="7"/>
      <c r="EC11" s="8"/>
      <c r="ED11" s="7"/>
      <c r="EE11" s="9">
        <f t="shared" si="110"/>
        <v>0</v>
      </c>
      <c r="EF11" s="29" t="str">
        <f t="shared" si="111"/>
        <v>-08:30</v>
      </c>
      <c r="EG11" s="13"/>
      <c r="EH11" s="8"/>
      <c r="EI11" s="7"/>
      <c r="EJ11" s="8"/>
      <c r="EK11" s="7"/>
      <c r="EL11" s="9">
        <f t="shared" si="112"/>
        <v>0</v>
      </c>
      <c r="EM11" s="29" t="str">
        <f t="shared" si="113"/>
        <v>-08:30</v>
      </c>
      <c r="EN11" s="13"/>
      <c r="EO11" s="8"/>
      <c r="EP11" s="7"/>
      <c r="EQ11" s="8"/>
      <c r="ER11" s="7"/>
      <c r="ES11" s="9">
        <f t="shared" si="114"/>
        <v>0</v>
      </c>
      <c r="ET11" s="29" t="str">
        <f t="shared" si="115"/>
        <v>-08:30</v>
      </c>
      <c r="EU11" s="13"/>
      <c r="EV11" s="8"/>
      <c r="EW11" s="7"/>
      <c r="EX11" s="8"/>
      <c r="EY11" s="7"/>
      <c r="EZ11" s="9">
        <f t="shared" si="116"/>
        <v>0</v>
      </c>
      <c r="FA11" s="29" t="str">
        <f t="shared" si="117"/>
        <v>-08:30</v>
      </c>
      <c r="FB11" s="13"/>
      <c r="FC11" s="8"/>
      <c r="FD11" s="7"/>
      <c r="FE11" s="8"/>
      <c r="FF11" s="7"/>
      <c r="FG11" s="9">
        <f t="shared" si="118"/>
        <v>0</v>
      </c>
      <c r="FH11" s="29" t="str">
        <f t="shared" si="119"/>
        <v>-08:30</v>
      </c>
      <c r="FI11" s="13"/>
      <c r="FJ11" s="8"/>
      <c r="FK11" s="7"/>
      <c r="FL11" s="8"/>
      <c r="FM11" s="7"/>
      <c r="FN11" s="9">
        <f t="shared" si="120"/>
        <v>0</v>
      </c>
      <c r="FO11" s="29" t="str">
        <f t="shared" si="121"/>
        <v>-08:30</v>
      </c>
      <c r="FP11" s="13"/>
      <c r="FQ11" s="8"/>
      <c r="FR11" s="7"/>
      <c r="FS11" s="8"/>
      <c r="FT11" s="7"/>
      <c r="FU11" s="9">
        <f t="shared" si="122"/>
        <v>0</v>
      </c>
      <c r="FV11" s="29" t="str">
        <f t="shared" si="123"/>
        <v>-08:30</v>
      </c>
      <c r="FW11" s="13"/>
      <c r="FX11" s="8"/>
      <c r="FY11" s="7"/>
      <c r="FZ11" s="8"/>
      <c r="GA11" s="7"/>
      <c r="GB11" s="9">
        <f t="shared" si="124"/>
        <v>0</v>
      </c>
      <c r="GC11" s="29" t="str">
        <f t="shared" si="125"/>
        <v>-08:30</v>
      </c>
      <c r="GD11" s="13"/>
      <c r="GE11" s="8"/>
      <c r="GF11" s="7"/>
      <c r="GG11" s="8"/>
      <c r="GH11" s="7"/>
      <c r="GI11" s="9">
        <f t="shared" si="126"/>
        <v>0</v>
      </c>
      <c r="GJ11" s="29" t="str">
        <f t="shared" si="127"/>
        <v>-08:30</v>
      </c>
      <c r="GK11" s="13"/>
      <c r="GL11" s="8"/>
      <c r="GM11" s="7"/>
      <c r="GN11" s="8"/>
      <c r="GO11" s="7"/>
      <c r="GP11" s="9">
        <f t="shared" si="128"/>
        <v>0</v>
      </c>
      <c r="GQ11" s="29" t="str">
        <f t="shared" si="129"/>
        <v>-08:30</v>
      </c>
      <c r="GR11" s="13"/>
      <c r="GS11" s="8"/>
      <c r="GT11" s="7"/>
      <c r="GU11" s="8"/>
      <c r="GV11" s="7"/>
      <c r="GW11" s="9">
        <f t="shared" si="130"/>
        <v>0</v>
      </c>
      <c r="GX11" s="29" t="str">
        <f t="shared" si="131"/>
        <v>-08:30</v>
      </c>
      <c r="GY11" s="13"/>
      <c r="GZ11" s="8"/>
      <c r="HA11" s="7"/>
      <c r="HB11" s="8"/>
      <c r="HC11" s="7"/>
      <c r="HD11" s="9">
        <f t="shared" si="132"/>
        <v>0</v>
      </c>
      <c r="HE11" s="29" t="str">
        <f t="shared" si="133"/>
        <v>-08:30</v>
      </c>
      <c r="HF11" s="13"/>
      <c r="HG11" s="8"/>
      <c r="HH11" s="7"/>
      <c r="HI11" s="8"/>
      <c r="HJ11" s="7"/>
      <c r="HK11" s="9">
        <f t="shared" si="134"/>
        <v>0</v>
      </c>
      <c r="HL11" s="29" t="str">
        <f t="shared" si="135"/>
        <v>-08:30</v>
      </c>
      <c r="HM11" s="69"/>
      <c r="HN11" s="33">
        <f t="shared" si="137"/>
        <v>0.71874999999999989</v>
      </c>
      <c r="HO11" s="33"/>
      <c r="HP11" s="25">
        <f t="shared" si="138"/>
        <v>0</v>
      </c>
      <c r="HQ11" s="25">
        <f t="shared" si="139"/>
        <v>0</v>
      </c>
      <c r="HR11" s="25">
        <f t="shared" si="140"/>
        <v>0</v>
      </c>
      <c r="HS11" s="25">
        <f t="shared" si="141"/>
        <v>0</v>
      </c>
      <c r="HT11" s="25">
        <f t="shared" si="142"/>
        <v>0</v>
      </c>
      <c r="HU11" s="25">
        <f t="shared" si="143"/>
        <v>0</v>
      </c>
      <c r="HV11" s="25">
        <f t="shared" si="144"/>
        <v>0</v>
      </c>
      <c r="HW11" s="25">
        <f t="shared" si="145"/>
        <v>1</v>
      </c>
      <c r="HX11" s="25">
        <f t="shared" si="146"/>
        <v>1</v>
      </c>
      <c r="HY11" s="25">
        <f t="shared" si="147"/>
        <v>0</v>
      </c>
      <c r="HZ11" s="25">
        <f t="shared" si="148"/>
        <v>0</v>
      </c>
    </row>
    <row r="12" spans="1:234" ht="15.75">
      <c r="A12" s="5">
        <v>0.35416666666666669</v>
      </c>
      <c r="B12" s="109" t="str">
        <f>Données!E19</f>
        <v>YY</v>
      </c>
      <c r="C12" s="110"/>
      <c r="D12" s="110"/>
      <c r="E12" s="8"/>
      <c r="F12" s="7"/>
      <c r="G12" s="8"/>
      <c r="H12" s="7"/>
      <c r="I12" s="9">
        <f t="shared" si="85"/>
        <v>0</v>
      </c>
      <c r="J12" s="29" t="str">
        <f t="shared" si="136"/>
        <v>-08:30</v>
      </c>
      <c r="K12" s="13"/>
      <c r="L12" s="8">
        <v>0.3840277777777778</v>
      </c>
      <c r="M12" s="7">
        <v>0.54166666666666663</v>
      </c>
      <c r="N12" s="8">
        <v>0.625</v>
      </c>
      <c r="O12" s="7">
        <v>0.81597222222222221</v>
      </c>
      <c r="P12" s="9">
        <f t="shared" si="86"/>
        <v>0.34861111111111104</v>
      </c>
      <c r="Q12" s="29" t="str">
        <f t="shared" si="87"/>
        <v>-00:08</v>
      </c>
      <c r="R12" s="63" t="s">
        <v>18</v>
      </c>
      <c r="S12" s="8">
        <v>0.38750000000000001</v>
      </c>
      <c r="T12" s="7">
        <v>0.54166666666666663</v>
      </c>
      <c r="U12" s="8">
        <v>0.625</v>
      </c>
      <c r="V12" s="7">
        <v>0.8125</v>
      </c>
      <c r="W12" s="9">
        <f t="shared" si="88"/>
        <v>0.34166666666666662</v>
      </c>
      <c r="X12" s="29" t="str">
        <f t="shared" si="101"/>
        <v>-00:18</v>
      </c>
      <c r="Y12" s="13" t="s">
        <v>18</v>
      </c>
      <c r="Z12" s="8"/>
      <c r="AA12" s="7"/>
      <c r="AB12" s="8"/>
      <c r="AC12" s="7"/>
      <c r="AD12" s="9">
        <f t="shared" si="90"/>
        <v>0</v>
      </c>
      <c r="AE12" s="29" t="str">
        <f t="shared" si="101"/>
        <v>-08:30</v>
      </c>
      <c r="AF12" s="13"/>
      <c r="AG12" s="8"/>
      <c r="AH12" s="7"/>
      <c r="AI12" s="8"/>
      <c r="AJ12" s="7"/>
      <c r="AK12" s="9">
        <f t="shared" si="91"/>
        <v>0</v>
      </c>
      <c r="AL12" s="29" t="str">
        <f t="shared" si="101"/>
        <v>-08:30</v>
      </c>
      <c r="AM12" s="13"/>
      <c r="AN12" s="8"/>
      <c r="AO12" s="7"/>
      <c r="AP12" s="8"/>
      <c r="AQ12" s="7"/>
      <c r="AR12" s="9">
        <f t="shared" si="92"/>
        <v>0</v>
      </c>
      <c r="AS12" s="29" t="str">
        <f t="shared" si="101"/>
        <v>-08:30</v>
      </c>
      <c r="AT12" s="13"/>
      <c r="AU12" s="8"/>
      <c r="AV12" s="7"/>
      <c r="AW12" s="8"/>
      <c r="AX12" s="7"/>
      <c r="AY12" s="9">
        <f t="shared" si="94"/>
        <v>0</v>
      </c>
      <c r="AZ12" s="29" t="str">
        <f t="shared" si="101"/>
        <v>-08:30</v>
      </c>
      <c r="BA12" s="13"/>
      <c r="BB12" s="8"/>
      <c r="BC12" s="7"/>
      <c r="BD12" s="8"/>
      <c r="BE12" s="7"/>
      <c r="BF12" s="9">
        <f t="shared" si="95"/>
        <v>0</v>
      </c>
      <c r="BG12" s="29" t="str">
        <f t="shared" si="101"/>
        <v>-08:30</v>
      </c>
      <c r="BH12" s="13"/>
      <c r="BI12" s="8"/>
      <c r="BJ12" s="7"/>
      <c r="BK12" s="8"/>
      <c r="BL12" s="7"/>
      <c r="BM12" s="9">
        <f t="shared" si="96"/>
        <v>0</v>
      </c>
      <c r="BN12" s="29" t="str">
        <f t="shared" si="101"/>
        <v>-08:30</v>
      </c>
      <c r="BO12" s="13"/>
      <c r="BP12" s="8"/>
      <c r="BQ12" s="7"/>
      <c r="BR12" s="8"/>
      <c r="BS12" s="7"/>
      <c r="BT12" s="9">
        <f t="shared" si="98"/>
        <v>0</v>
      </c>
      <c r="BU12" s="29" t="str">
        <f t="shared" si="101"/>
        <v>-08:30</v>
      </c>
      <c r="BV12" s="13"/>
      <c r="BW12" s="8"/>
      <c r="BX12" s="7"/>
      <c r="BY12" s="8"/>
      <c r="BZ12" s="7"/>
      <c r="CA12" s="9">
        <f t="shared" si="99"/>
        <v>0</v>
      </c>
      <c r="CB12" s="29" t="str">
        <f t="shared" si="101"/>
        <v>-08:30</v>
      </c>
      <c r="CC12" s="13"/>
      <c r="CD12" s="8"/>
      <c r="CE12" s="7"/>
      <c r="CF12" s="8"/>
      <c r="CG12" s="7"/>
      <c r="CH12" s="9">
        <f t="shared" si="100"/>
        <v>0</v>
      </c>
      <c r="CI12" s="29" t="str">
        <f t="shared" si="101"/>
        <v>-08:30</v>
      </c>
      <c r="CJ12" s="13"/>
      <c r="CK12" s="8"/>
      <c r="CL12" s="7"/>
      <c r="CM12" s="8"/>
      <c r="CN12" s="7"/>
      <c r="CO12" s="9">
        <f t="shared" si="102"/>
        <v>0</v>
      </c>
      <c r="CP12" s="29" t="str">
        <f t="shared" si="103"/>
        <v>-08:30</v>
      </c>
      <c r="CQ12" s="13"/>
      <c r="CR12" s="8"/>
      <c r="CS12" s="7"/>
      <c r="CT12" s="8"/>
      <c r="CU12" s="7"/>
      <c r="CV12" s="9">
        <f t="shared" si="104"/>
        <v>0</v>
      </c>
      <c r="CW12" s="29" t="str">
        <f t="shared" si="103"/>
        <v>-08:30</v>
      </c>
      <c r="CX12" s="13"/>
      <c r="CY12" s="8"/>
      <c r="CZ12" s="7"/>
      <c r="DA12" s="8"/>
      <c r="DB12" s="7"/>
      <c r="DC12" s="9">
        <f t="shared" si="105"/>
        <v>0</v>
      </c>
      <c r="DD12" s="29" t="str">
        <f t="shared" si="103"/>
        <v>-08:30</v>
      </c>
      <c r="DE12" s="13"/>
      <c r="DF12" s="8"/>
      <c r="DG12" s="7"/>
      <c r="DH12" s="8"/>
      <c r="DI12" s="7"/>
      <c r="DJ12" s="9">
        <f t="shared" si="106"/>
        <v>0</v>
      </c>
      <c r="DK12" s="29" t="str">
        <f t="shared" si="107"/>
        <v>-08:30</v>
      </c>
      <c r="DL12" s="13"/>
      <c r="DM12" s="8"/>
      <c r="DN12" s="7"/>
      <c r="DO12" s="8"/>
      <c r="DP12" s="7"/>
      <c r="DQ12" s="9">
        <f t="shared" si="108"/>
        <v>0</v>
      </c>
      <c r="DR12" s="29" t="str">
        <f t="shared" si="107"/>
        <v>-08:30</v>
      </c>
      <c r="DS12" s="13"/>
      <c r="DT12" s="8"/>
      <c r="DU12" s="7"/>
      <c r="DV12" s="8"/>
      <c r="DW12" s="7"/>
      <c r="DX12" s="9">
        <f t="shared" si="109"/>
        <v>0</v>
      </c>
      <c r="DY12" s="29" t="str">
        <f t="shared" si="107"/>
        <v>-08:30</v>
      </c>
      <c r="DZ12" s="13"/>
      <c r="EA12" s="8"/>
      <c r="EB12" s="7"/>
      <c r="EC12" s="8"/>
      <c r="ED12" s="7"/>
      <c r="EE12" s="9">
        <f t="shared" si="110"/>
        <v>0</v>
      </c>
      <c r="EF12" s="29" t="str">
        <f t="shared" si="111"/>
        <v>-08:30</v>
      </c>
      <c r="EG12" s="13"/>
      <c r="EH12" s="8"/>
      <c r="EI12" s="7"/>
      <c r="EJ12" s="8"/>
      <c r="EK12" s="7"/>
      <c r="EL12" s="9">
        <f t="shared" si="112"/>
        <v>0</v>
      </c>
      <c r="EM12" s="29" t="str">
        <f t="shared" si="113"/>
        <v>-08:30</v>
      </c>
      <c r="EN12" s="13"/>
      <c r="EO12" s="8"/>
      <c r="EP12" s="7"/>
      <c r="EQ12" s="8"/>
      <c r="ER12" s="7"/>
      <c r="ES12" s="9">
        <f t="shared" si="114"/>
        <v>0</v>
      </c>
      <c r="ET12" s="29" t="str">
        <f t="shared" si="115"/>
        <v>-08:30</v>
      </c>
      <c r="EU12" s="13"/>
      <c r="EV12" s="8"/>
      <c r="EW12" s="7"/>
      <c r="EX12" s="8"/>
      <c r="EY12" s="7"/>
      <c r="EZ12" s="9">
        <f t="shared" si="116"/>
        <v>0</v>
      </c>
      <c r="FA12" s="29" t="str">
        <f t="shared" si="117"/>
        <v>-08:30</v>
      </c>
      <c r="FB12" s="13"/>
      <c r="FC12" s="8"/>
      <c r="FD12" s="7"/>
      <c r="FE12" s="8"/>
      <c r="FF12" s="7"/>
      <c r="FG12" s="9">
        <f t="shared" si="118"/>
        <v>0</v>
      </c>
      <c r="FH12" s="29" t="str">
        <f t="shared" si="119"/>
        <v>-08:30</v>
      </c>
      <c r="FI12" s="13"/>
      <c r="FJ12" s="8"/>
      <c r="FK12" s="7"/>
      <c r="FL12" s="8"/>
      <c r="FM12" s="7"/>
      <c r="FN12" s="9">
        <f t="shared" si="120"/>
        <v>0</v>
      </c>
      <c r="FO12" s="29" t="str">
        <f t="shared" si="121"/>
        <v>-08:30</v>
      </c>
      <c r="FP12" s="13"/>
      <c r="FQ12" s="8"/>
      <c r="FR12" s="7"/>
      <c r="FS12" s="8"/>
      <c r="FT12" s="7"/>
      <c r="FU12" s="9">
        <f t="shared" si="122"/>
        <v>0</v>
      </c>
      <c r="FV12" s="29" t="str">
        <f t="shared" si="123"/>
        <v>-08:30</v>
      </c>
      <c r="FW12" s="13"/>
      <c r="FX12" s="8"/>
      <c r="FY12" s="7"/>
      <c r="FZ12" s="8"/>
      <c r="GA12" s="7"/>
      <c r="GB12" s="9">
        <f t="shared" si="124"/>
        <v>0</v>
      </c>
      <c r="GC12" s="29" t="str">
        <f t="shared" si="125"/>
        <v>-08:30</v>
      </c>
      <c r="GD12" s="13"/>
      <c r="GE12" s="8"/>
      <c r="GF12" s="7"/>
      <c r="GG12" s="8"/>
      <c r="GH12" s="7"/>
      <c r="GI12" s="9">
        <f t="shared" si="126"/>
        <v>0</v>
      </c>
      <c r="GJ12" s="29" t="str">
        <f t="shared" si="127"/>
        <v>-08:30</v>
      </c>
      <c r="GK12" s="13"/>
      <c r="GL12" s="8"/>
      <c r="GM12" s="7"/>
      <c r="GN12" s="8"/>
      <c r="GO12" s="7"/>
      <c r="GP12" s="9">
        <f t="shared" si="128"/>
        <v>0</v>
      </c>
      <c r="GQ12" s="29" t="str">
        <f t="shared" si="129"/>
        <v>-08:30</v>
      </c>
      <c r="GR12" s="13"/>
      <c r="GS12" s="8"/>
      <c r="GT12" s="7"/>
      <c r="GU12" s="8"/>
      <c r="GV12" s="7"/>
      <c r="GW12" s="9">
        <f t="shared" si="130"/>
        <v>0</v>
      </c>
      <c r="GX12" s="29" t="str">
        <f t="shared" si="131"/>
        <v>-08:30</v>
      </c>
      <c r="GY12" s="13"/>
      <c r="GZ12" s="8"/>
      <c r="HA12" s="7"/>
      <c r="HB12" s="8"/>
      <c r="HC12" s="7"/>
      <c r="HD12" s="9">
        <f t="shared" si="132"/>
        <v>0</v>
      </c>
      <c r="HE12" s="29" t="str">
        <f t="shared" si="133"/>
        <v>-08:30</v>
      </c>
      <c r="HF12" s="13"/>
      <c r="HG12" s="8"/>
      <c r="HH12" s="7"/>
      <c r="HI12" s="8"/>
      <c r="HJ12" s="7"/>
      <c r="HK12" s="9">
        <f t="shared" si="134"/>
        <v>0</v>
      </c>
      <c r="HL12" s="29" t="str">
        <f t="shared" si="135"/>
        <v>-08:30</v>
      </c>
      <c r="HM12" s="69"/>
      <c r="HN12" s="33">
        <f t="shared" si="137"/>
        <v>0.69027777777777766</v>
      </c>
      <c r="HO12" s="33"/>
      <c r="HP12" s="25">
        <f t="shared" si="138"/>
        <v>0</v>
      </c>
      <c r="HQ12" s="25">
        <f t="shared" si="139"/>
        <v>0</v>
      </c>
      <c r="HR12" s="25">
        <f t="shared" si="140"/>
        <v>0</v>
      </c>
      <c r="HS12" s="25">
        <f t="shared" si="141"/>
        <v>0</v>
      </c>
      <c r="HT12" s="25">
        <f t="shared" si="142"/>
        <v>0</v>
      </c>
      <c r="HU12" s="25">
        <f t="shared" si="143"/>
        <v>0</v>
      </c>
      <c r="HV12" s="25">
        <f t="shared" si="144"/>
        <v>2</v>
      </c>
      <c r="HW12" s="25">
        <f t="shared" si="145"/>
        <v>0</v>
      </c>
      <c r="HX12" s="25">
        <f t="shared" si="146"/>
        <v>0</v>
      </c>
      <c r="HY12" s="25">
        <f t="shared" si="147"/>
        <v>0</v>
      </c>
      <c r="HZ12" s="25">
        <f t="shared" si="148"/>
        <v>0</v>
      </c>
    </row>
    <row r="13" spans="1:234" ht="15.75">
      <c r="B13" s="109" t="str">
        <f>Données!E20</f>
        <v>UU</v>
      </c>
      <c r="C13" s="110"/>
      <c r="D13" s="110"/>
      <c r="E13" s="8"/>
      <c r="F13" s="7"/>
      <c r="G13" s="8"/>
      <c r="H13" s="7"/>
      <c r="I13" s="9">
        <f t="shared" si="85"/>
        <v>0</v>
      </c>
      <c r="J13" s="29" t="str">
        <f t="shared" si="136"/>
        <v>-08:30</v>
      </c>
      <c r="K13" s="13"/>
      <c r="L13" s="8">
        <v>0.375</v>
      </c>
      <c r="M13" s="7">
        <v>0.54166666666666663</v>
      </c>
      <c r="N13" s="8">
        <v>0.625</v>
      </c>
      <c r="O13" s="7">
        <v>0.81597222222222221</v>
      </c>
      <c r="P13" s="9">
        <f t="shared" si="86"/>
        <v>0.35763888888888884</v>
      </c>
      <c r="Q13" s="29" t="str">
        <f t="shared" si="87"/>
        <v>00:05</v>
      </c>
      <c r="R13" s="63"/>
      <c r="S13" s="8">
        <v>0.375</v>
      </c>
      <c r="T13" s="7">
        <v>0.54166666666666663</v>
      </c>
      <c r="U13" s="8">
        <v>0.625</v>
      </c>
      <c r="V13" s="7">
        <v>0.8125</v>
      </c>
      <c r="W13" s="9">
        <f t="shared" si="88"/>
        <v>0.35416666666666663</v>
      </c>
      <c r="X13" s="29" t="str">
        <f t="shared" si="101"/>
        <v>00:00</v>
      </c>
      <c r="Y13" s="13"/>
      <c r="Z13" s="8"/>
      <c r="AA13" s="7"/>
      <c r="AB13" s="8"/>
      <c r="AC13" s="7"/>
      <c r="AD13" s="9">
        <f t="shared" si="90"/>
        <v>0</v>
      </c>
      <c r="AE13" s="29" t="str">
        <f t="shared" si="101"/>
        <v>-08:30</v>
      </c>
      <c r="AF13" s="13"/>
      <c r="AG13" s="8"/>
      <c r="AH13" s="7"/>
      <c r="AI13" s="8"/>
      <c r="AJ13" s="7"/>
      <c r="AK13" s="9">
        <f t="shared" si="91"/>
        <v>0</v>
      </c>
      <c r="AL13" s="29" t="str">
        <f t="shared" si="101"/>
        <v>-08:30</v>
      </c>
      <c r="AM13" s="13"/>
      <c r="AN13" s="8"/>
      <c r="AO13" s="7"/>
      <c r="AP13" s="8"/>
      <c r="AQ13" s="7"/>
      <c r="AR13" s="9">
        <f t="shared" si="92"/>
        <v>0</v>
      </c>
      <c r="AS13" s="29" t="str">
        <f t="shared" si="101"/>
        <v>-08:30</v>
      </c>
      <c r="AT13" s="13"/>
      <c r="AU13" s="8"/>
      <c r="AV13" s="7"/>
      <c r="AW13" s="8"/>
      <c r="AX13" s="7"/>
      <c r="AY13" s="9">
        <f t="shared" si="94"/>
        <v>0</v>
      </c>
      <c r="AZ13" s="29" t="str">
        <f t="shared" si="101"/>
        <v>-08:30</v>
      </c>
      <c r="BA13" s="13"/>
      <c r="BB13" s="8"/>
      <c r="BC13" s="7"/>
      <c r="BD13" s="8"/>
      <c r="BE13" s="7"/>
      <c r="BF13" s="9">
        <f t="shared" si="95"/>
        <v>0</v>
      </c>
      <c r="BG13" s="29" t="str">
        <f t="shared" si="101"/>
        <v>-08:30</v>
      </c>
      <c r="BH13" s="13"/>
      <c r="BI13" s="8"/>
      <c r="BJ13" s="7"/>
      <c r="BK13" s="8"/>
      <c r="BL13" s="7"/>
      <c r="BM13" s="9">
        <f t="shared" si="96"/>
        <v>0</v>
      </c>
      <c r="BN13" s="29" t="str">
        <f t="shared" si="101"/>
        <v>-08:30</v>
      </c>
      <c r="BO13" s="13"/>
      <c r="BP13" s="8"/>
      <c r="BQ13" s="7"/>
      <c r="BR13" s="8"/>
      <c r="BS13" s="7"/>
      <c r="BT13" s="9">
        <f t="shared" si="98"/>
        <v>0</v>
      </c>
      <c r="BU13" s="29" t="str">
        <f t="shared" si="101"/>
        <v>-08:30</v>
      </c>
      <c r="BV13" s="13"/>
      <c r="BW13" s="8"/>
      <c r="BX13" s="7"/>
      <c r="BY13" s="8"/>
      <c r="BZ13" s="7"/>
      <c r="CA13" s="9">
        <f t="shared" si="99"/>
        <v>0</v>
      </c>
      <c r="CB13" s="29" t="str">
        <f t="shared" si="101"/>
        <v>-08:30</v>
      </c>
      <c r="CC13" s="13"/>
      <c r="CD13" s="8"/>
      <c r="CE13" s="7"/>
      <c r="CF13" s="8"/>
      <c r="CG13" s="7"/>
      <c r="CH13" s="9">
        <f t="shared" si="100"/>
        <v>0</v>
      </c>
      <c r="CI13" s="29" t="str">
        <f t="shared" si="101"/>
        <v>-08:30</v>
      </c>
      <c r="CJ13" s="13"/>
      <c r="CK13" s="8"/>
      <c r="CL13" s="7"/>
      <c r="CM13" s="8"/>
      <c r="CN13" s="7"/>
      <c r="CO13" s="9">
        <f t="shared" si="102"/>
        <v>0</v>
      </c>
      <c r="CP13" s="29" t="str">
        <f t="shared" si="103"/>
        <v>-08:30</v>
      </c>
      <c r="CQ13" s="13"/>
      <c r="CR13" s="8"/>
      <c r="CS13" s="7"/>
      <c r="CT13" s="8"/>
      <c r="CU13" s="7"/>
      <c r="CV13" s="9">
        <f t="shared" si="104"/>
        <v>0</v>
      </c>
      <c r="CW13" s="29" t="str">
        <f t="shared" si="103"/>
        <v>-08:30</v>
      </c>
      <c r="CX13" s="13"/>
      <c r="CY13" s="8"/>
      <c r="CZ13" s="7"/>
      <c r="DA13" s="8"/>
      <c r="DB13" s="7"/>
      <c r="DC13" s="9">
        <f t="shared" si="105"/>
        <v>0</v>
      </c>
      <c r="DD13" s="29" t="str">
        <f t="shared" si="103"/>
        <v>-08:30</v>
      </c>
      <c r="DE13" s="13"/>
      <c r="DF13" s="8"/>
      <c r="DG13" s="7"/>
      <c r="DH13" s="8"/>
      <c r="DI13" s="7"/>
      <c r="DJ13" s="9">
        <f t="shared" si="106"/>
        <v>0</v>
      </c>
      <c r="DK13" s="29" t="str">
        <f t="shared" si="107"/>
        <v>-08:30</v>
      </c>
      <c r="DL13" s="13"/>
      <c r="DM13" s="8"/>
      <c r="DN13" s="7"/>
      <c r="DO13" s="8"/>
      <c r="DP13" s="7"/>
      <c r="DQ13" s="9">
        <f t="shared" si="108"/>
        <v>0</v>
      </c>
      <c r="DR13" s="29" t="str">
        <f t="shared" si="107"/>
        <v>-08:30</v>
      </c>
      <c r="DS13" s="13"/>
      <c r="DT13" s="8"/>
      <c r="DU13" s="7"/>
      <c r="DV13" s="8"/>
      <c r="DW13" s="7"/>
      <c r="DX13" s="9">
        <f t="shared" si="109"/>
        <v>0</v>
      </c>
      <c r="DY13" s="29" t="str">
        <f t="shared" si="107"/>
        <v>-08:30</v>
      </c>
      <c r="DZ13" s="13"/>
      <c r="EA13" s="8"/>
      <c r="EB13" s="7"/>
      <c r="EC13" s="8"/>
      <c r="ED13" s="7"/>
      <c r="EE13" s="9">
        <f t="shared" si="110"/>
        <v>0</v>
      </c>
      <c r="EF13" s="29" t="str">
        <f t="shared" si="111"/>
        <v>-08:30</v>
      </c>
      <c r="EG13" s="13"/>
      <c r="EH13" s="8"/>
      <c r="EI13" s="7"/>
      <c r="EJ13" s="8"/>
      <c r="EK13" s="7"/>
      <c r="EL13" s="9">
        <f t="shared" si="112"/>
        <v>0</v>
      </c>
      <c r="EM13" s="29" t="str">
        <f t="shared" si="113"/>
        <v>-08:30</v>
      </c>
      <c r="EN13" s="13"/>
      <c r="EO13" s="8"/>
      <c r="EP13" s="7"/>
      <c r="EQ13" s="8"/>
      <c r="ER13" s="7"/>
      <c r="ES13" s="9">
        <f t="shared" si="114"/>
        <v>0</v>
      </c>
      <c r="ET13" s="29" t="str">
        <f t="shared" si="115"/>
        <v>-08:30</v>
      </c>
      <c r="EU13" s="13"/>
      <c r="EV13" s="8"/>
      <c r="EW13" s="7"/>
      <c r="EX13" s="8"/>
      <c r="EY13" s="7"/>
      <c r="EZ13" s="9">
        <f t="shared" si="116"/>
        <v>0</v>
      </c>
      <c r="FA13" s="29" t="str">
        <f t="shared" si="117"/>
        <v>-08:30</v>
      </c>
      <c r="FB13" s="13"/>
      <c r="FC13" s="8"/>
      <c r="FD13" s="7"/>
      <c r="FE13" s="8"/>
      <c r="FF13" s="7"/>
      <c r="FG13" s="9">
        <f t="shared" si="118"/>
        <v>0</v>
      </c>
      <c r="FH13" s="29" t="str">
        <f t="shared" si="119"/>
        <v>-08:30</v>
      </c>
      <c r="FI13" s="13"/>
      <c r="FJ13" s="8"/>
      <c r="FK13" s="7"/>
      <c r="FL13" s="8"/>
      <c r="FM13" s="7"/>
      <c r="FN13" s="9">
        <f t="shared" si="120"/>
        <v>0</v>
      </c>
      <c r="FO13" s="29" t="str">
        <f t="shared" si="121"/>
        <v>-08:30</v>
      </c>
      <c r="FP13" s="13"/>
      <c r="FQ13" s="8"/>
      <c r="FR13" s="7"/>
      <c r="FS13" s="8"/>
      <c r="FT13" s="7"/>
      <c r="FU13" s="9">
        <f t="shared" si="122"/>
        <v>0</v>
      </c>
      <c r="FV13" s="29" t="str">
        <f t="shared" si="123"/>
        <v>-08:30</v>
      </c>
      <c r="FW13" s="13"/>
      <c r="FX13" s="8"/>
      <c r="FY13" s="7"/>
      <c r="FZ13" s="8"/>
      <c r="GA13" s="7"/>
      <c r="GB13" s="9">
        <f t="shared" si="124"/>
        <v>0</v>
      </c>
      <c r="GC13" s="29" t="str">
        <f t="shared" si="125"/>
        <v>-08:30</v>
      </c>
      <c r="GD13" s="13"/>
      <c r="GE13" s="8"/>
      <c r="GF13" s="7"/>
      <c r="GG13" s="8"/>
      <c r="GH13" s="7"/>
      <c r="GI13" s="9">
        <f t="shared" si="126"/>
        <v>0</v>
      </c>
      <c r="GJ13" s="29" t="str">
        <f t="shared" si="127"/>
        <v>-08:30</v>
      </c>
      <c r="GK13" s="13"/>
      <c r="GL13" s="8"/>
      <c r="GM13" s="7"/>
      <c r="GN13" s="8"/>
      <c r="GO13" s="7"/>
      <c r="GP13" s="9">
        <f t="shared" si="128"/>
        <v>0</v>
      </c>
      <c r="GQ13" s="29" t="str">
        <f t="shared" si="129"/>
        <v>-08:30</v>
      </c>
      <c r="GR13" s="13"/>
      <c r="GS13" s="8"/>
      <c r="GT13" s="7"/>
      <c r="GU13" s="8"/>
      <c r="GV13" s="7"/>
      <c r="GW13" s="9">
        <f t="shared" si="130"/>
        <v>0</v>
      </c>
      <c r="GX13" s="29" t="str">
        <f t="shared" si="131"/>
        <v>-08:30</v>
      </c>
      <c r="GY13" s="13"/>
      <c r="GZ13" s="8"/>
      <c r="HA13" s="7"/>
      <c r="HB13" s="8"/>
      <c r="HC13" s="7"/>
      <c r="HD13" s="9">
        <f t="shared" si="132"/>
        <v>0</v>
      </c>
      <c r="HE13" s="29" t="str">
        <f t="shared" si="133"/>
        <v>-08:30</v>
      </c>
      <c r="HF13" s="13"/>
      <c r="HG13" s="8"/>
      <c r="HH13" s="7"/>
      <c r="HI13" s="8"/>
      <c r="HJ13" s="7"/>
      <c r="HK13" s="9">
        <f t="shared" si="134"/>
        <v>0</v>
      </c>
      <c r="HL13" s="29" t="str">
        <f t="shared" si="135"/>
        <v>-08:30</v>
      </c>
      <c r="HM13" s="69"/>
      <c r="HN13" s="33">
        <f t="shared" si="137"/>
        <v>0.71180555555555547</v>
      </c>
      <c r="HO13" s="33"/>
      <c r="HP13" s="25">
        <f t="shared" si="138"/>
        <v>0</v>
      </c>
      <c r="HQ13" s="25">
        <f t="shared" si="139"/>
        <v>0</v>
      </c>
      <c r="HR13" s="25">
        <f t="shared" si="140"/>
        <v>0</v>
      </c>
      <c r="HS13" s="25">
        <f t="shared" si="141"/>
        <v>0</v>
      </c>
      <c r="HT13" s="25">
        <f t="shared" si="142"/>
        <v>0</v>
      </c>
      <c r="HU13" s="25">
        <f t="shared" si="143"/>
        <v>0</v>
      </c>
      <c r="HV13" s="25">
        <f t="shared" si="144"/>
        <v>0</v>
      </c>
      <c r="HW13" s="25">
        <f t="shared" si="145"/>
        <v>0</v>
      </c>
      <c r="HX13" s="25">
        <f t="shared" si="146"/>
        <v>0</v>
      </c>
      <c r="HY13" s="25">
        <f t="shared" si="147"/>
        <v>0</v>
      </c>
      <c r="HZ13" s="25">
        <f t="shared" si="148"/>
        <v>0</v>
      </c>
    </row>
    <row r="14" spans="1:234" ht="15.75">
      <c r="A14" s="5">
        <v>0.3125</v>
      </c>
      <c r="B14" s="109" t="str">
        <f>Données!E21</f>
        <v>II</v>
      </c>
      <c r="C14" s="110"/>
      <c r="D14" s="110"/>
      <c r="E14" s="8"/>
      <c r="F14" s="7"/>
      <c r="G14" s="8"/>
      <c r="H14" s="7"/>
      <c r="I14" s="9">
        <f t="shared" si="85"/>
        <v>0</v>
      </c>
      <c r="J14" s="29" t="str">
        <f t="shared" si="136"/>
        <v>-08:30</v>
      </c>
      <c r="K14" s="13"/>
      <c r="L14" s="8">
        <v>0.375</v>
      </c>
      <c r="M14" s="7">
        <v>0.54166666666666663</v>
      </c>
      <c r="N14" s="8">
        <v>0.625</v>
      </c>
      <c r="O14" s="7">
        <v>0.81597222222222221</v>
      </c>
      <c r="P14" s="9">
        <f t="shared" si="86"/>
        <v>0.35763888888888884</v>
      </c>
      <c r="Q14" s="29" t="str">
        <f t="shared" si="87"/>
        <v>00:05</v>
      </c>
      <c r="R14" s="63"/>
      <c r="S14" s="8">
        <v>0.37847222222222227</v>
      </c>
      <c r="T14" s="7">
        <v>0.54166666666666663</v>
      </c>
      <c r="U14" s="8">
        <v>0.625</v>
      </c>
      <c r="V14" s="7">
        <v>0.8125</v>
      </c>
      <c r="W14" s="9">
        <f t="shared" si="88"/>
        <v>0.35069444444444436</v>
      </c>
      <c r="X14" s="29" t="str">
        <f t="shared" si="101"/>
        <v>-00:05</v>
      </c>
      <c r="Y14" s="13" t="s">
        <v>18</v>
      </c>
      <c r="Z14" s="8"/>
      <c r="AA14" s="7"/>
      <c r="AB14" s="8"/>
      <c r="AC14" s="7"/>
      <c r="AD14" s="9">
        <f t="shared" si="90"/>
        <v>0</v>
      </c>
      <c r="AE14" s="29" t="str">
        <f t="shared" si="101"/>
        <v>-08:30</v>
      </c>
      <c r="AF14" s="13"/>
      <c r="AG14" s="8"/>
      <c r="AH14" s="7"/>
      <c r="AI14" s="8"/>
      <c r="AJ14" s="7"/>
      <c r="AK14" s="9">
        <f t="shared" si="91"/>
        <v>0</v>
      </c>
      <c r="AL14" s="29" t="str">
        <f t="shared" si="101"/>
        <v>-08:30</v>
      </c>
      <c r="AM14" s="13"/>
      <c r="AN14" s="8"/>
      <c r="AO14" s="7"/>
      <c r="AP14" s="8"/>
      <c r="AQ14" s="7"/>
      <c r="AR14" s="9">
        <f t="shared" si="92"/>
        <v>0</v>
      </c>
      <c r="AS14" s="29" t="str">
        <f t="shared" si="101"/>
        <v>-08:30</v>
      </c>
      <c r="AT14" s="13"/>
      <c r="AU14" s="8"/>
      <c r="AV14" s="7"/>
      <c r="AW14" s="8"/>
      <c r="AX14" s="7"/>
      <c r="AY14" s="9">
        <f t="shared" si="94"/>
        <v>0</v>
      </c>
      <c r="AZ14" s="29" t="str">
        <f t="shared" si="101"/>
        <v>-08:30</v>
      </c>
      <c r="BA14" s="13"/>
      <c r="BB14" s="8"/>
      <c r="BC14" s="7"/>
      <c r="BD14" s="8"/>
      <c r="BE14" s="7"/>
      <c r="BF14" s="9">
        <f t="shared" si="95"/>
        <v>0</v>
      </c>
      <c r="BG14" s="29" t="str">
        <f t="shared" si="101"/>
        <v>-08:30</v>
      </c>
      <c r="BH14" s="13"/>
      <c r="BI14" s="8"/>
      <c r="BJ14" s="7"/>
      <c r="BK14" s="8"/>
      <c r="BL14" s="7"/>
      <c r="BM14" s="9">
        <f t="shared" si="96"/>
        <v>0</v>
      </c>
      <c r="BN14" s="29" t="str">
        <f t="shared" si="101"/>
        <v>-08:30</v>
      </c>
      <c r="BO14" s="13"/>
      <c r="BP14" s="8"/>
      <c r="BQ14" s="7"/>
      <c r="BR14" s="8"/>
      <c r="BS14" s="7"/>
      <c r="BT14" s="9">
        <f t="shared" si="98"/>
        <v>0</v>
      </c>
      <c r="BU14" s="29" t="str">
        <f t="shared" si="101"/>
        <v>-08:30</v>
      </c>
      <c r="BV14" s="13"/>
      <c r="BW14" s="8"/>
      <c r="BX14" s="7"/>
      <c r="BY14" s="8"/>
      <c r="BZ14" s="7"/>
      <c r="CA14" s="9">
        <f t="shared" si="99"/>
        <v>0</v>
      </c>
      <c r="CB14" s="29" t="str">
        <f t="shared" si="101"/>
        <v>-08:30</v>
      </c>
      <c r="CC14" s="13"/>
      <c r="CD14" s="8"/>
      <c r="CE14" s="7"/>
      <c r="CF14" s="8"/>
      <c r="CG14" s="7"/>
      <c r="CH14" s="9">
        <f t="shared" si="100"/>
        <v>0</v>
      </c>
      <c r="CI14" s="29" t="str">
        <f t="shared" si="101"/>
        <v>-08:30</v>
      </c>
      <c r="CJ14" s="13"/>
      <c r="CK14" s="8"/>
      <c r="CL14" s="7"/>
      <c r="CM14" s="8"/>
      <c r="CN14" s="7"/>
      <c r="CO14" s="9">
        <f t="shared" si="102"/>
        <v>0</v>
      </c>
      <c r="CP14" s="29" t="str">
        <f t="shared" si="103"/>
        <v>-08:30</v>
      </c>
      <c r="CQ14" s="13"/>
      <c r="CR14" s="8"/>
      <c r="CS14" s="7"/>
      <c r="CT14" s="8"/>
      <c r="CU14" s="7"/>
      <c r="CV14" s="9">
        <f t="shared" si="104"/>
        <v>0</v>
      </c>
      <c r="CW14" s="29" t="str">
        <f t="shared" si="103"/>
        <v>-08:30</v>
      </c>
      <c r="CX14" s="13"/>
      <c r="CY14" s="8"/>
      <c r="CZ14" s="7"/>
      <c r="DA14" s="8"/>
      <c r="DB14" s="7"/>
      <c r="DC14" s="9">
        <f t="shared" si="105"/>
        <v>0</v>
      </c>
      <c r="DD14" s="29" t="str">
        <f t="shared" si="103"/>
        <v>-08:30</v>
      </c>
      <c r="DE14" s="13"/>
      <c r="DF14" s="8"/>
      <c r="DG14" s="7"/>
      <c r="DH14" s="8"/>
      <c r="DI14" s="7"/>
      <c r="DJ14" s="9">
        <f t="shared" si="106"/>
        <v>0</v>
      </c>
      <c r="DK14" s="29" t="str">
        <f t="shared" si="107"/>
        <v>-08:30</v>
      </c>
      <c r="DL14" s="13"/>
      <c r="DM14" s="8"/>
      <c r="DN14" s="7"/>
      <c r="DO14" s="8"/>
      <c r="DP14" s="7"/>
      <c r="DQ14" s="9">
        <f t="shared" si="108"/>
        <v>0</v>
      </c>
      <c r="DR14" s="29" t="str">
        <f t="shared" si="107"/>
        <v>-08:30</v>
      </c>
      <c r="DS14" s="13"/>
      <c r="DT14" s="8"/>
      <c r="DU14" s="7"/>
      <c r="DV14" s="8"/>
      <c r="DW14" s="7"/>
      <c r="DX14" s="9">
        <f t="shared" si="109"/>
        <v>0</v>
      </c>
      <c r="DY14" s="29" t="str">
        <f t="shared" si="107"/>
        <v>-08:30</v>
      </c>
      <c r="DZ14" s="13"/>
      <c r="EA14" s="8"/>
      <c r="EB14" s="7"/>
      <c r="EC14" s="8"/>
      <c r="ED14" s="7"/>
      <c r="EE14" s="9">
        <f t="shared" si="110"/>
        <v>0</v>
      </c>
      <c r="EF14" s="29" t="str">
        <f t="shared" si="111"/>
        <v>-08:30</v>
      </c>
      <c r="EG14" s="13"/>
      <c r="EH14" s="8"/>
      <c r="EI14" s="7"/>
      <c r="EJ14" s="8"/>
      <c r="EK14" s="7"/>
      <c r="EL14" s="9">
        <f t="shared" si="112"/>
        <v>0</v>
      </c>
      <c r="EM14" s="29" t="str">
        <f t="shared" si="113"/>
        <v>-08:30</v>
      </c>
      <c r="EN14" s="13"/>
      <c r="EO14" s="8"/>
      <c r="EP14" s="7"/>
      <c r="EQ14" s="8"/>
      <c r="ER14" s="7"/>
      <c r="ES14" s="9">
        <f t="shared" si="114"/>
        <v>0</v>
      </c>
      <c r="ET14" s="29" t="str">
        <f t="shared" si="115"/>
        <v>-08:30</v>
      </c>
      <c r="EU14" s="13"/>
      <c r="EV14" s="8"/>
      <c r="EW14" s="7"/>
      <c r="EX14" s="8"/>
      <c r="EY14" s="7"/>
      <c r="EZ14" s="9">
        <f t="shared" si="116"/>
        <v>0</v>
      </c>
      <c r="FA14" s="29" t="str">
        <f t="shared" si="117"/>
        <v>-08:30</v>
      </c>
      <c r="FB14" s="13"/>
      <c r="FC14" s="8"/>
      <c r="FD14" s="7"/>
      <c r="FE14" s="8"/>
      <c r="FF14" s="7"/>
      <c r="FG14" s="9">
        <f t="shared" si="118"/>
        <v>0</v>
      </c>
      <c r="FH14" s="29" t="str">
        <f t="shared" si="119"/>
        <v>-08:30</v>
      </c>
      <c r="FI14" s="13"/>
      <c r="FJ14" s="8"/>
      <c r="FK14" s="7"/>
      <c r="FL14" s="8"/>
      <c r="FM14" s="7"/>
      <c r="FN14" s="9">
        <f t="shared" si="120"/>
        <v>0</v>
      </c>
      <c r="FO14" s="29" t="str">
        <f t="shared" si="121"/>
        <v>-08:30</v>
      </c>
      <c r="FP14" s="13"/>
      <c r="FQ14" s="8"/>
      <c r="FR14" s="7"/>
      <c r="FS14" s="8"/>
      <c r="FT14" s="7"/>
      <c r="FU14" s="9">
        <f t="shared" si="122"/>
        <v>0</v>
      </c>
      <c r="FV14" s="29" t="str">
        <f t="shared" si="123"/>
        <v>-08:30</v>
      </c>
      <c r="FW14" s="13"/>
      <c r="FX14" s="8"/>
      <c r="FY14" s="7"/>
      <c r="FZ14" s="8"/>
      <c r="GA14" s="7"/>
      <c r="GB14" s="9">
        <f t="shared" si="124"/>
        <v>0</v>
      </c>
      <c r="GC14" s="29" t="str">
        <f t="shared" si="125"/>
        <v>-08:30</v>
      </c>
      <c r="GD14" s="13"/>
      <c r="GE14" s="8"/>
      <c r="GF14" s="7"/>
      <c r="GG14" s="8"/>
      <c r="GH14" s="7"/>
      <c r="GI14" s="9">
        <f t="shared" si="126"/>
        <v>0</v>
      </c>
      <c r="GJ14" s="29" t="str">
        <f t="shared" si="127"/>
        <v>-08:30</v>
      </c>
      <c r="GK14" s="13"/>
      <c r="GL14" s="8"/>
      <c r="GM14" s="7"/>
      <c r="GN14" s="8"/>
      <c r="GO14" s="7"/>
      <c r="GP14" s="9">
        <f t="shared" si="128"/>
        <v>0</v>
      </c>
      <c r="GQ14" s="29" t="str">
        <f t="shared" si="129"/>
        <v>-08:30</v>
      </c>
      <c r="GR14" s="13"/>
      <c r="GS14" s="8"/>
      <c r="GT14" s="7"/>
      <c r="GU14" s="8"/>
      <c r="GV14" s="7"/>
      <c r="GW14" s="9">
        <f t="shared" si="130"/>
        <v>0</v>
      </c>
      <c r="GX14" s="29" t="str">
        <f t="shared" si="131"/>
        <v>-08:30</v>
      </c>
      <c r="GY14" s="13"/>
      <c r="GZ14" s="8"/>
      <c r="HA14" s="7"/>
      <c r="HB14" s="8"/>
      <c r="HC14" s="7"/>
      <c r="HD14" s="9">
        <f t="shared" si="132"/>
        <v>0</v>
      </c>
      <c r="HE14" s="29" t="str">
        <f t="shared" si="133"/>
        <v>-08:30</v>
      </c>
      <c r="HF14" s="13"/>
      <c r="HG14" s="8"/>
      <c r="HH14" s="7"/>
      <c r="HI14" s="8"/>
      <c r="HJ14" s="7"/>
      <c r="HK14" s="9">
        <f t="shared" si="134"/>
        <v>0</v>
      </c>
      <c r="HL14" s="29" t="str">
        <f t="shared" si="135"/>
        <v>-08:30</v>
      </c>
      <c r="HM14" s="69"/>
      <c r="HN14" s="33">
        <f t="shared" si="137"/>
        <v>0.70833333333333326</v>
      </c>
      <c r="HO14" s="33"/>
      <c r="HP14" s="25">
        <f t="shared" si="138"/>
        <v>0</v>
      </c>
      <c r="HQ14" s="25">
        <f t="shared" si="139"/>
        <v>0</v>
      </c>
      <c r="HR14" s="25">
        <f t="shared" si="140"/>
        <v>0</v>
      </c>
      <c r="HS14" s="25">
        <f t="shared" si="141"/>
        <v>0</v>
      </c>
      <c r="HT14" s="25">
        <f t="shared" si="142"/>
        <v>0</v>
      </c>
      <c r="HU14" s="25">
        <f t="shared" si="143"/>
        <v>0</v>
      </c>
      <c r="HV14" s="25">
        <f t="shared" si="144"/>
        <v>1</v>
      </c>
      <c r="HW14" s="25">
        <f t="shared" si="145"/>
        <v>0</v>
      </c>
      <c r="HX14" s="25">
        <f t="shared" si="146"/>
        <v>0</v>
      </c>
      <c r="HY14" s="25">
        <f t="shared" si="147"/>
        <v>0</v>
      </c>
      <c r="HZ14" s="25">
        <f t="shared" si="148"/>
        <v>0</v>
      </c>
    </row>
    <row r="15" spans="1:234" ht="15.75">
      <c r="B15" s="109" t="str">
        <f>Données!E22</f>
        <v>OO</v>
      </c>
      <c r="C15" s="110"/>
      <c r="D15" s="110"/>
      <c r="E15" s="8"/>
      <c r="F15" s="7"/>
      <c r="G15" s="8"/>
      <c r="H15" s="7"/>
      <c r="I15" s="9">
        <f t="shared" si="85"/>
        <v>0</v>
      </c>
      <c r="J15" s="29" t="str">
        <f t="shared" si="136"/>
        <v>-08:30</v>
      </c>
      <c r="K15" s="21"/>
      <c r="L15" s="8"/>
      <c r="M15" s="7"/>
      <c r="N15" s="8"/>
      <c r="O15" s="7"/>
      <c r="P15" s="9">
        <f t="shared" si="86"/>
        <v>0</v>
      </c>
      <c r="Q15" s="29" t="str">
        <f t="shared" si="87"/>
        <v>-08:30</v>
      </c>
      <c r="R15" s="64"/>
      <c r="S15" s="8"/>
      <c r="T15" s="7"/>
      <c r="U15" s="8"/>
      <c r="V15" s="7"/>
      <c r="W15" s="9">
        <f t="shared" si="88"/>
        <v>0</v>
      </c>
      <c r="X15" s="29" t="str">
        <f t="shared" si="101"/>
        <v>-08:30</v>
      </c>
      <c r="Y15" s="21"/>
      <c r="Z15" s="8"/>
      <c r="AA15" s="7"/>
      <c r="AB15" s="8"/>
      <c r="AC15" s="7"/>
      <c r="AD15" s="9">
        <f t="shared" si="90"/>
        <v>0</v>
      </c>
      <c r="AE15" s="29" t="str">
        <f t="shared" si="101"/>
        <v>-08:30</v>
      </c>
      <c r="AF15" s="21"/>
      <c r="AG15" s="8"/>
      <c r="AH15" s="7"/>
      <c r="AI15" s="8"/>
      <c r="AJ15" s="7"/>
      <c r="AK15" s="9">
        <f t="shared" si="91"/>
        <v>0</v>
      </c>
      <c r="AL15" s="29" t="str">
        <f t="shared" si="101"/>
        <v>-08:30</v>
      </c>
      <c r="AM15" s="21"/>
      <c r="AN15" s="8"/>
      <c r="AO15" s="7"/>
      <c r="AP15" s="8"/>
      <c r="AQ15" s="7"/>
      <c r="AR15" s="9">
        <f t="shared" si="92"/>
        <v>0</v>
      </c>
      <c r="AS15" s="29" t="str">
        <f t="shared" si="101"/>
        <v>-08:30</v>
      </c>
      <c r="AT15" s="21"/>
      <c r="AU15" s="8"/>
      <c r="AV15" s="7"/>
      <c r="AW15" s="8"/>
      <c r="AX15" s="7"/>
      <c r="AY15" s="9">
        <f t="shared" si="94"/>
        <v>0</v>
      </c>
      <c r="AZ15" s="29" t="str">
        <f t="shared" si="101"/>
        <v>-08:30</v>
      </c>
      <c r="BA15" s="21"/>
      <c r="BB15" s="8"/>
      <c r="BC15" s="7"/>
      <c r="BD15" s="8"/>
      <c r="BE15" s="7"/>
      <c r="BF15" s="9">
        <f t="shared" si="95"/>
        <v>0</v>
      </c>
      <c r="BG15" s="29" t="str">
        <f t="shared" si="101"/>
        <v>-08:30</v>
      </c>
      <c r="BH15" s="21"/>
      <c r="BI15" s="8"/>
      <c r="BJ15" s="7"/>
      <c r="BK15" s="8"/>
      <c r="BL15" s="7"/>
      <c r="BM15" s="9">
        <f t="shared" si="96"/>
        <v>0</v>
      </c>
      <c r="BN15" s="29" t="str">
        <f t="shared" si="101"/>
        <v>-08:30</v>
      </c>
      <c r="BO15" s="21"/>
      <c r="BP15" s="8"/>
      <c r="BQ15" s="7"/>
      <c r="BR15" s="8"/>
      <c r="BS15" s="7"/>
      <c r="BT15" s="9">
        <f t="shared" si="98"/>
        <v>0</v>
      </c>
      <c r="BU15" s="29" t="str">
        <f t="shared" si="101"/>
        <v>-08:30</v>
      </c>
      <c r="BV15" s="21"/>
      <c r="BW15" s="8"/>
      <c r="BX15" s="7"/>
      <c r="BY15" s="8"/>
      <c r="BZ15" s="7"/>
      <c r="CA15" s="9">
        <f t="shared" si="99"/>
        <v>0</v>
      </c>
      <c r="CB15" s="29" t="str">
        <f t="shared" si="101"/>
        <v>-08:30</v>
      </c>
      <c r="CC15" s="21"/>
      <c r="CD15" s="8"/>
      <c r="CE15" s="7"/>
      <c r="CF15" s="8"/>
      <c r="CG15" s="7"/>
      <c r="CH15" s="9">
        <f t="shared" si="100"/>
        <v>0</v>
      </c>
      <c r="CI15" s="29" t="str">
        <f t="shared" si="101"/>
        <v>-08:30</v>
      </c>
      <c r="CJ15" s="21"/>
      <c r="CK15" s="8"/>
      <c r="CL15" s="7"/>
      <c r="CM15" s="8"/>
      <c r="CN15" s="7"/>
      <c r="CO15" s="9">
        <f t="shared" si="102"/>
        <v>0</v>
      </c>
      <c r="CP15" s="29" t="str">
        <f t="shared" si="103"/>
        <v>-08:30</v>
      </c>
      <c r="CQ15" s="21"/>
      <c r="CR15" s="8"/>
      <c r="CS15" s="7"/>
      <c r="CT15" s="8"/>
      <c r="CU15" s="7"/>
      <c r="CV15" s="9">
        <f t="shared" si="104"/>
        <v>0</v>
      </c>
      <c r="CW15" s="29" t="str">
        <f t="shared" si="103"/>
        <v>-08:30</v>
      </c>
      <c r="CX15" s="21"/>
      <c r="CY15" s="8"/>
      <c r="CZ15" s="7"/>
      <c r="DA15" s="8"/>
      <c r="DB15" s="7"/>
      <c r="DC15" s="9">
        <f t="shared" si="105"/>
        <v>0</v>
      </c>
      <c r="DD15" s="29" t="str">
        <f t="shared" si="103"/>
        <v>-08:30</v>
      </c>
      <c r="DE15" s="21"/>
      <c r="DF15" s="8"/>
      <c r="DG15" s="7"/>
      <c r="DH15" s="8"/>
      <c r="DI15" s="7"/>
      <c r="DJ15" s="9">
        <f t="shared" si="106"/>
        <v>0</v>
      </c>
      <c r="DK15" s="29" t="str">
        <f t="shared" si="107"/>
        <v>-08:30</v>
      </c>
      <c r="DL15" s="21"/>
      <c r="DM15" s="8"/>
      <c r="DN15" s="7"/>
      <c r="DO15" s="8"/>
      <c r="DP15" s="7"/>
      <c r="DQ15" s="9">
        <f t="shared" si="108"/>
        <v>0</v>
      </c>
      <c r="DR15" s="29" t="str">
        <f t="shared" si="107"/>
        <v>-08:30</v>
      </c>
      <c r="DS15" s="21"/>
      <c r="DT15" s="8"/>
      <c r="DU15" s="7"/>
      <c r="DV15" s="8"/>
      <c r="DW15" s="7"/>
      <c r="DX15" s="9">
        <f t="shared" si="109"/>
        <v>0</v>
      </c>
      <c r="DY15" s="29" t="str">
        <f t="shared" si="107"/>
        <v>-08:30</v>
      </c>
      <c r="DZ15" s="21"/>
      <c r="EA15" s="8"/>
      <c r="EB15" s="7"/>
      <c r="EC15" s="8"/>
      <c r="ED15" s="7"/>
      <c r="EE15" s="9">
        <f t="shared" si="110"/>
        <v>0</v>
      </c>
      <c r="EF15" s="29" t="str">
        <f t="shared" si="111"/>
        <v>-08:30</v>
      </c>
      <c r="EG15" s="21"/>
      <c r="EH15" s="8"/>
      <c r="EI15" s="7"/>
      <c r="EJ15" s="8"/>
      <c r="EK15" s="7"/>
      <c r="EL15" s="9">
        <f t="shared" si="112"/>
        <v>0</v>
      </c>
      <c r="EM15" s="29" t="str">
        <f t="shared" si="113"/>
        <v>-08:30</v>
      </c>
      <c r="EN15" s="21"/>
      <c r="EO15" s="8"/>
      <c r="EP15" s="7"/>
      <c r="EQ15" s="8"/>
      <c r="ER15" s="7"/>
      <c r="ES15" s="9">
        <f t="shared" si="114"/>
        <v>0</v>
      </c>
      <c r="ET15" s="29" t="str">
        <f t="shared" si="115"/>
        <v>-08:30</v>
      </c>
      <c r="EU15" s="21"/>
      <c r="EV15" s="8"/>
      <c r="EW15" s="7"/>
      <c r="EX15" s="8"/>
      <c r="EY15" s="7"/>
      <c r="EZ15" s="9">
        <f t="shared" si="116"/>
        <v>0</v>
      </c>
      <c r="FA15" s="29" t="str">
        <f t="shared" si="117"/>
        <v>-08:30</v>
      </c>
      <c r="FB15" s="21"/>
      <c r="FC15" s="8"/>
      <c r="FD15" s="7"/>
      <c r="FE15" s="8"/>
      <c r="FF15" s="7"/>
      <c r="FG15" s="9">
        <f t="shared" si="118"/>
        <v>0</v>
      </c>
      <c r="FH15" s="29" t="str">
        <f t="shared" si="119"/>
        <v>-08:30</v>
      </c>
      <c r="FI15" s="21"/>
      <c r="FJ15" s="8"/>
      <c r="FK15" s="7"/>
      <c r="FL15" s="8"/>
      <c r="FM15" s="7"/>
      <c r="FN15" s="9">
        <f t="shared" si="120"/>
        <v>0</v>
      </c>
      <c r="FO15" s="29" t="str">
        <f t="shared" si="121"/>
        <v>-08:30</v>
      </c>
      <c r="FP15" s="21"/>
      <c r="FQ15" s="8"/>
      <c r="FR15" s="7"/>
      <c r="FS15" s="8"/>
      <c r="FT15" s="7"/>
      <c r="FU15" s="9">
        <f t="shared" si="122"/>
        <v>0</v>
      </c>
      <c r="FV15" s="29" t="str">
        <f t="shared" si="123"/>
        <v>-08:30</v>
      </c>
      <c r="FW15" s="21"/>
      <c r="FX15" s="8"/>
      <c r="FY15" s="7"/>
      <c r="FZ15" s="8"/>
      <c r="GA15" s="7"/>
      <c r="GB15" s="9">
        <f t="shared" si="124"/>
        <v>0</v>
      </c>
      <c r="GC15" s="29" t="str">
        <f t="shared" si="125"/>
        <v>-08:30</v>
      </c>
      <c r="GD15" s="21"/>
      <c r="GE15" s="8"/>
      <c r="GF15" s="7"/>
      <c r="GG15" s="8"/>
      <c r="GH15" s="7"/>
      <c r="GI15" s="9">
        <f t="shared" si="126"/>
        <v>0</v>
      </c>
      <c r="GJ15" s="29" t="str">
        <f t="shared" si="127"/>
        <v>-08:30</v>
      </c>
      <c r="GK15" s="21"/>
      <c r="GL15" s="8"/>
      <c r="GM15" s="7"/>
      <c r="GN15" s="8"/>
      <c r="GO15" s="7"/>
      <c r="GP15" s="9">
        <f t="shared" si="128"/>
        <v>0</v>
      </c>
      <c r="GQ15" s="29" t="str">
        <f t="shared" si="129"/>
        <v>-08:30</v>
      </c>
      <c r="GR15" s="21"/>
      <c r="GS15" s="8"/>
      <c r="GT15" s="7"/>
      <c r="GU15" s="8"/>
      <c r="GV15" s="7"/>
      <c r="GW15" s="9">
        <f t="shared" si="130"/>
        <v>0</v>
      </c>
      <c r="GX15" s="29" t="str">
        <f t="shared" si="131"/>
        <v>-08:30</v>
      </c>
      <c r="GY15" s="21"/>
      <c r="GZ15" s="8"/>
      <c r="HA15" s="7"/>
      <c r="HB15" s="8"/>
      <c r="HC15" s="7"/>
      <c r="HD15" s="9">
        <f t="shared" si="132"/>
        <v>0</v>
      </c>
      <c r="HE15" s="29" t="str">
        <f t="shared" si="133"/>
        <v>-08:30</v>
      </c>
      <c r="HF15" s="21"/>
      <c r="HG15" s="8"/>
      <c r="HH15" s="7"/>
      <c r="HI15" s="8"/>
      <c r="HJ15" s="7"/>
      <c r="HK15" s="9">
        <f t="shared" si="134"/>
        <v>0</v>
      </c>
      <c r="HL15" s="29" t="str">
        <f t="shared" si="135"/>
        <v>-08:30</v>
      </c>
      <c r="HM15" s="70"/>
      <c r="HN15" s="33">
        <f t="shared" si="137"/>
        <v>0</v>
      </c>
      <c r="HO15" s="33"/>
      <c r="HP15" s="25">
        <f t="shared" si="138"/>
        <v>0</v>
      </c>
      <c r="HQ15" s="25">
        <f t="shared" si="139"/>
        <v>0</v>
      </c>
      <c r="HR15" s="25">
        <f t="shared" si="140"/>
        <v>0</v>
      </c>
      <c r="HS15" s="25">
        <f t="shared" si="141"/>
        <v>0</v>
      </c>
      <c r="HT15" s="25">
        <f t="shared" si="142"/>
        <v>0</v>
      </c>
      <c r="HU15" s="25">
        <f t="shared" si="143"/>
        <v>0</v>
      </c>
      <c r="HV15" s="25">
        <f t="shared" si="144"/>
        <v>0</v>
      </c>
      <c r="HW15" s="25">
        <f t="shared" si="145"/>
        <v>0</v>
      </c>
      <c r="HX15" s="25">
        <f t="shared" si="146"/>
        <v>0</v>
      </c>
      <c r="HY15" s="25">
        <f t="shared" si="147"/>
        <v>0</v>
      </c>
      <c r="HZ15" s="25">
        <f t="shared" si="148"/>
        <v>0</v>
      </c>
    </row>
    <row r="16" spans="1:234" ht="15.75">
      <c r="B16" s="109" t="str">
        <f>Données!E23</f>
        <v>PP</v>
      </c>
      <c r="C16" s="110"/>
      <c r="D16" s="110"/>
      <c r="E16" s="8"/>
      <c r="F16" s="7"/>
      <c r="G16" s="8"/>
      <c r="H16" s="7"/>
      <c r="I16" s="9">
        <f t="shared" si="85"/>
        <v>0</v>
      </c>
      <c r="J16" s="29" t="str">
        <f t="shared" si="136"/>
        <v>-08:30</v>
      </c>
      <c r="K16" s="13"/>
      <c r="L16" s="8"/>
      <c r="M16" s="7"/>
      <c r="N16" s="8"/>
      <c r="O16" s="7"/>
      <c r="P16" s="9">
        <f t="shared" si="86"/>
        <v>0</v>
      </c>
      <c r="Q16" s="29" t="str">
        <f t="shared" si="87"/>
        <v>-08:30</v>
      </c>
      <c r="R16" s="63"/>
      <c r="S16" s="8"/>
      <c r="T16" s="7"/>
      <c r="U16" s="8"/>
      <c r="V16" s="7"/>
      <c r="W16" s="9">
        <f t="shared" si="88"/>
        <v>0</v>
      </c>
      <c r="X16" s="29" t="str">
        <f t="shared" si="101"/>
        <v>-08:30</v>
      </c>
      <c r="Y16" s="13"/>
      <c r="Z16" s="8"/>
      <c r="AA16" s="7"/>
      <c r="AB16" s="8"/>
      <c r="AC16" s="7"/>
      <c r="AD16" s="9">
        <f t="shared" si="90"/>
        <v>0</v>
      </c>
      <c r="AE16" s="29" t="str">
        <f t="shared" si="101"/>
        <v>-08:30</v>
      </c>
      <c r="AF16" s="13"/>
      <c r="AG16" s="8"/>
      <c r="AH16" s="7"/>
      <c r="AI16" s="8"/>
      <c r="AJ16" s="7"/>
      <c r="AK16" s="9">
        <f t="shared" si="91"/>
        <v>0</v>
      </c>
      <c r="AL16" s="29" t="str">
        <f t="shared" si="101"/>
        <v>-08:30</v>
      </c>
      <c r="AM16" s="13"/>
      <c r="AN16" s="8"/>
      <c r="AO16" s="7"/>
      <c r="AP16" s="8"/>
      <c r="AQ16" s="7"/>
      <c r="AR16" s="9">
        <f t="shared" si="92"/>
        <v>0</v>
      </c>
      <c r="AS16" s="29" t="str">
        <f t="shared" si="101"/>
        <v>-08:30</v>
      </c>
      <c r="AT16" s="13"/>
      <c r="AU16" s="8"/>
      <c r="AV16" s="7"/>
      <c r="AW16" s="8"/>
      <c r="AX16" s="7"/>
      <c r="AY16" s="9">
        <f t="shared" si="94"/>
        <v>0</v>
      </c>
      <c r="AZ16" s="29" t="str">
        <f t="shared" si="101"/>
        <v>-08:30</v>
      </c>
      <c r="BA16" s="13"/>
      <c r="BB16" s="8"/>
      <c r="BC16" s="7"/>
      <c r="BD16" s="8"/>
      <c r="BE16" s="7"/>
      <c r="BF16" s="9">
        <f t="shared" si="95"/>
        <v>0</v>
      </c>
      <c r="BG16" s="29" t="str">
        <f t="shared" si="101"/>
        <v>-08:30</v>
      </c>
      <c r="BH16" s="13"/>
      <c r="BI16" s="8"/>
      <c r="BJ16" s="7"/>
      <c r="BK16" s="8"/>
      <c r="BL16" s="7"/>
      <c r="BM16" s="9">
        <f t="shared" si="96"/>
        <v>0</v>
      </c>
      <c r="BN16" s="29" t="str">
        <f t="shared" si="101"/>
        <v>-08:30</v>
      </c>
      <c r="BO16" s="13"/>
      <c r="BP16" s="8"/>
      <c r="BQ16" s="7"/>
      <c r="BR16" s="8"/>
      <c r="BS16" s="7"/>
      <c r="BT16" s="9">
        <f t="shared" si="98"/>
        <v>0</v>
      </c>
      <c r="BU16" s="29" t="str">
        <f t="shared" si="101"/>
        <v>-08:30</v>
      </c>
      <c r="BV16" s="13"/>
      <c r="BW16" s="8"/>
      <c r="BX16" s="7"/>
      <c r="BY16" s="8"/>
      <c r="BZ16" s="7"/>
      <c r="CA16" s="9">
        <f t="shared" si="99"/>
        <v>0</v>
      </c>
      <c r="CB16" s="29" t="str">
        <f t="shared" si="101"/>
        <v>-08:30</v>
      </c>
      <c r="CC16" s="13"/>
      <c r="CD16" s="8"/>
      <c r="CE16" s="7"/>
      <c r="CF16" s="8"/>
      <c r="CG16" s="7"/>
      <c r="CH16" s="9">
        <f t="shared" si="100"/>
        <v>0</v>
      </c>
      <c r="CI16" s="29" t="str">
        <f t="shared" si="101"/>
        <v>-08:30</v>
      </c>
      <c r="CJ16" s="13"/>
      <c r="CK16" s="8"/>
      <c r="CL16" s="7"/>
      <c r="CM16" s="8"/>
      <c r="CN16" s="7"/>
      <c r="CO16" s="9">
        <f t="shared" si="102"/>
        <v>0</v>
      </c>
      <c r="CP16" s="29" t="str">
        <f t="shared" si="103"/>
        <v>-08:30</v>
      </c>
      <c r="CQ16" s="13"/>
      <c r="CR16" s="8"/>
      <c r="CS16" s="7"/>
      <c r="CT16" s="8"/>
      <c r="CU16" s="7"/>
      <c r="CV16" s="9">
        <f t="shared" si="104"/>
        <v>0</v>
      </c>
      <c r="CW16" s="29" t="str">
        <f t="shared" si="103"/>
        <v>-08:30</v>
      </c>
      <c r="CX16" s="13"/>
      <c r="CY16" s="8"/>
      <c r="CZ16" s="7"/>
      <c r="DA16" s="8"/>
      <c r="DB16" s="7"/>
      <c r="DC16" s="9">
        <f t="shared" si="105"/>
        <v>0</v>
      </c>
      <c r="DD16" s="29" t="str">
        <f t="shared" si="103"/>
        <v>-08:30</v>
      </c>
      <c r="DE16" s="13"/>
      <c r="DF16" s="8"/>
      <c r="DG16" s="7"/>
      <c r="DH16" s="8"/>
      <c r="DI16" s="7"/>
      <c r="DJ16" s="9">
        <f t="shared" si="106"/>
        <v>0</v>
      </c>
      <c r="DK16" s="29" t="str">
        <f t="shared" si="107"/>
        <v>-08:30</v>
      </c>
      <c r="DL16" s="13"/>
      <c r="DM16" s="8"/>
      <c r="DN16" s="7"/>
      <c r="DO16" s="8"/>
      <c r="DP16" s="7"/>
      <c r="DQ16" s="9">
        <f t="shared" si="108"/>
        <v>0</v>
      </c>
      <c r="DR16" s="29" t="str">
        <f t="shared" si="107"/>
        <v>-08:30</v>
      </c>
      <c r="DS16" s="13"/>
      <c r="DT16" s="8"/>
      <c r="DU16" s="7"/>
      <c r="DV16" s="8"/>
      <c r="DW16" s="7"/>
      <c r="DX16" s="9">
        <f t="shared" si="109"/>
        <v>0</v>
      </c>
      <c r="DY16" s="29" t="str">
        <f t="shared" si="107"/>
        <v>-08:30</v>
      </c>
      <c r="DZ16" s="13"/>
      <c r="EA16" s="8"/>
      <c r="EB16" s="7"/>
      <c r="EC16" s="8"/>
      <c r="ED16" s="7"/>
      <c r="EE16" s="9">
        <f t="shared" si="110"/>
        <v>0</v>
      </c>
      <c r="EF16" s="29" t="str">
        <f t="shared" si="111"/>
        <v>-08:30</v>
      </c>
      <c r="EG16" s="13"/>
      <c r="EH16" s="8"/>
      <c r="EI16" s="7"/>
      <c r="EJ16" s="8"/>
      <c r="EK16" s="7"/>
      <c r="EL16" s="9">
        <f t="shared" si="112"/>
        <v>0</v>
      </c>
      <c r="EM16" s="29" t="str">
        <f t="shared" si="113"/>
        <v>-08:30</v>
      </c>
      <c r="EN16" s="13"/>
      <c r="EO16" s="8"/>
      <c r="EP16" s="7"/>
      <c r="EQ16" s="8"/>
      <c r="ER16" s="7"/>
      <c r="ES16" s="9">
        <f t="shared" si="114"/>
        <v>0</v>
      </c>
      <c r="ET16" s="29" t="str">
        <f t="shared" si="115"/>
        <v>-08:30</v>
      </c>
      <c r="EU16" s="13"/>
      <c r="EV16" s="8"/>
      <c r="EW16" s="7"/>
      <c r="EX16" s="8"/>
      <c r="EY16" s="7"/>
      <c r="EZ16" s="9">
        <f t="shared" si="116"/>
        <v>0</v>
      </c>
      <c r="FA16" s="29" t="str">
        <f t="shared" si="117"/>
        <v>-08:30</v>
      </c>
      <c r="FB16" s="13"/>
      <c r="FC16" s="8"/>
      <c r="FD16" s="7"/>
      <c r="FE16" s="8"/>
      <c r="FF16" s="7"/>
      <c r="FG16" s="9">
        <f t="shared" si="118"/>
        <v>0</v>
      </c>
      <c r="FH16" s="29" t="str">
        <f t="shared" si="119"/>
        <v>-08:30</v>
      </c>
      <c r="FI16" s="13"/>
      <c r="FJ16" s="8"/>
      <c r="FK16" s="7"/>
      <c r="FL16" s="8"/>
      <c r="FM16" s="7"/>
      <c r="FN16" s="9">
        <f t="shared" si="120"/>
        <v>0</v>
      </c>
      <c r="FO16" s="29" t="str">
        <f t="shared" si="121"/>
        <v>-08:30</v>
      </c>
      <c r="FP16" s="13"/>
      <c r="FQ16" s="8"/>
      <c r="FR16" s="7"/>
      <c r="FS16" s="8"/>
      <c r="FT16" s="7"/>
      <c r="FU16" s="9">
        <f t="shared" si="122"/>
        <v>0</v>
      </c>
      <c r="FV16" s="29" t="str">
        <f t="shared" si="123"/>
        <v>-08:30</v>
      </c>
      <c r="FW16" s="13"/>
      <c r="FX16" s="8"/>
      <c r="FY16" s="7"/>
      <c r="FZ16" s="8"/>
      <c r="GA16" s="7"/>
      <c r="GB16" s="9">
        <f t="shared" si="124"/>
        <v>0</v>
      </c>
      <c r="GC16" s="29" t="str">
        <f t="shared" si="125"/>
        <v>-08:30</v>
      </c>
      <c r="GD16" s="13"/>
      <c r="GE16" s="8"/>
      <c r="GF16" s="7"/>
      <c r="GG16" s="8"/>
      <c r="GH16" s="7"/>
      <c r="GI16" s="9">
        <f t="shared" si="126"/>
        <v>0</v>
      </c>
      <c r="GJ16" s="29" t="str">
        <f t="shared" si="127"/>
        <v>-08:30</v>
      </c>
      <c r="GK16" s="13"/>
      <c r="GL16" s="8"/>
      <c r="GM16" s="7"/>
      <c r="GN16" s="8"/>
      <c r="GO16" s="7"/>
      <c r="GP16" s="9">
        <f t="shared" si="128"/>
        <v>0</v>
      </c>
      <c r="GQ16" s="29" t="str">
        <f t="shared" si="129"/>
        <v>-08:30</v>
      </c>
      <c r="GR16" s="13"/>
      <c r="GS16" s="8"/>
      <c r="GT16" s="7"/>
      <c r="GU16" s="8"/>
      <c r="GV16" s="7"/>
      <c r="GW16" s="9">
        <f t="shared" si="130"/>
        <v>0</v>
      </c>
      <c r="GX16" s="29" t="str">
        <f t="shared" si="131"/>
        <v>-08:30</v>
      </c>
      <c r="GY16" s="13"/>
      <c r="GZ16" s="8"/>
      <c r="HA16" s="7"/>
      <c r="HB16" s="8"/>
      <c r="HC16" s="7"/>
      <c r="HD16" s="9">
        <f t="shared" si="132"/>
        <v>0</v>
      </c>
      <c r="HE16" s="29" t="str">
        <f t="shared" si="133"/>
        <v>-08:30</v>
      </c>
      <c r="HF16" s="13"/>
      <c r="HG16" s="8"/>
      <c r="HH16" s="7"/>
      <c r="HI16" s="8"/>
      <c r="HJ16" s="7"/>
      <c r="HK16" s="9">
        <f t="shared" si="134"/>
        <v>0</v>
      </c>
      <c r="HL16" s="29" t="str">
        <f t="shared" si="135"/>
        <v>-08:30</v>
      </c>
      <c r="HM16" s="69"/>
      <c r="HN16" s="33">
        <f t="shared" si="137"/>
        <v>0</v>
      </c>
      <c r="HO16" s="33"/>
      <c r="HP16" s="25">
        <f t="shared" si="138"/>
        <v>0</v>
      </c>
      <c r="HQ16" s="25">
        <f t="shared" si="139"/>
        <v>0</v>
      </c>
      <c r="HR16" s="25">
        <f t="shared" si="140"/>
        <v>0</v>
      </c>
      <c r="HS16" s="25">
        <f t="shared" si="141"/>
        <v>0</v>
      </c>
      <c r="HT16" s="25">
        <f t="shared" si="142"/>
        <v>0</v>
      </c>
      <c r="HU16" s="25">
        <f t="shared" si="143"/>
        <v>0</v>
      </c>
      <c r="HV16" s="25">
        <f t="shared" si="144"/>
        <v>0</v>
      </c>
      <c r="HW16" s="25">
        <f t="shared" si="145"/>
        <v>0</v>
      </c>
      <c r="HX16" s="25">
        <f t="shared" si="146"/>
        <v>0</v>
      </c>
      <c r="HY16" s="25">
        <f t="shared" si="147"/>
        <v>0</v>
      </c>
      <c r="HZ16" s="25">
        <f t="shared" si="148"/>
        <v>0</v>
      </c>
    </row>
    <row r="17" spans="2:234" ht="15.75">
      <c r="B17" s="109">
        <f>Données!E24</f>
        <v>0</v>
      </c>
      <c r="C17" s="110"/>
      <c r="D17" s="110"/>
      <c r="E17" s="8"/>
      <c r="F17" s="7"/>
      <c r="G17" s="8"/>
      <c r="H17" s="7"/>
      <c r="I17" s="9">
        <f t="shared" si="85"/>
        <v>0</v>
      </c>
      <c r="J17" s="29" t="str">
        <f t="shared" si="136"/>
        <v>-08:30</v>
      </c>
      <c r="K17" s="22"/>
      <c r="L17" s="8"/>
      <c r="M17" s="7"/>
      <c r="N17" s="8"/>
      <c r="O17" s="7"/>
      <c r="P17" s="9">
        <f t="shared" si="86"/>
        <v>0</v>
      </c>
      <c r="Q17" s="29" t="str">
        <f t="shared" si="87"/>
        <v>-08:30</v>
      </c>
      <c r="R17" s="65"/>
      <c r="S17" s="8"/>
      <c r="T17" s="7"/>
      <c r="U17" s="8"/>
      <c r="V17" s="7"/>
      <c r="W17" s="9">
        <f t="shared" si="88"/>
        <v>0</v>
      </c>
      <c r="X17" s="29" t="str">
        <f t="shared" si="101"/>
        <v>-08:30</v>
      </c>
      <c r="Y17" s="22"/>
      <c r="Z17" s="8"/>
      <c r="AA17" s="7"/>
      <c r="AB17" s="8"/>
      <c r="AC17" s="7"/>
      <c r="AD17" s="9">
        <f t="shared" si="90"/>
        <v>0</v>
      </c>
      <c r="AE17" s="29" t="str">
        <f t="shared" si="101"/>
        <v>-08:30</v>
      </c>
      <c r="AF17" s="22"/>
      <c r="AG17" s="8"/>
      <c r="AH17" s="7"/>
      <c r="AI17" s="8"/>
      <c r="AJ17" s="7"/>
      <c r="AK17" s="9">
        <f t="shared" si="91"/>
        <v>0</v>
      </c>
      <c r="AL17" s="29" t="str">
        <f t="shared" si="101"/>
        <v>-08:30</v>
      </c>
      <c r="AM17" s="22"/>
      <c r="AN17" s="8"/>
      <c r="AO17" s="7"/>
      <c r="AP17" s="8"/>
      <c r="AQ17" s="7"/>
      <c r="AR17" s="9">
        <f t="shared" si="92"/>
        <v>0</v>
      </c>
      <c r="AS17" s="29" t="str">
        <f t="shared" si="101"/>
        <v>-08:30</v>
      </c>
      <c r="AT17" s="22"/>
      <c r="AU17" s="8"/>
      <c r="AV17" s="7"/>
      <c r="AW17" s="8"/>
      <c r="AX17" s="7"/>
      <c r="AY17" s="9">
        <f t="shared" si="94"/>
        <v>0</v>
      </c>
      <c r="AZ17" s="29" t="str">
        <f t="shared" si="101"/>
        <v>-08:30</v>
      </c>
      <c r="BA17" s="22"/>
      <c r="BB17" s="8"/>
      <c r="BC17" s="7"/>
      <c r="BD17" s="8"/>
      <c r="BE17" s="7"/>
      <c r="BF17" s="9">
        <f t="shared" si="95"/>
        <v>0</v>
      </c>
      <c r="BG17" s="29" t="str">
        <f t="shared" si="101"/>
        <v>-08:30</v>
      </c>
      <c r="BH17" s="22"/>
      <c r="BI17" s="8"/>
      <c r="BJ17" s="7"/>
      <c r="BK17" s="8"/>
      <c r="BL17" s="7"/>
      <c r="BM17" s="9">
        <f t="shared" si="96"/>
        <v>0</v>
      </c>
      <c r="BN17" s="29" t="str">
        <f t="shared" si="101"/>
        <v>-08:30</v>
      </c>
      <c r="BO17" s="22"/>
      <c r="BP17" s="8"/>
      <c r="BQ17" s="7"/>
      <c r="BR17" s="8"/>
      <c r="BS17" s="7"/>
      <c r="BT17" s="9">
        <f t="shared" si="98"/>
        <v>0</v>
      </c>
      <c r="BU17" s="29" t="str">
        <f t="shared" si="101"/>
        <v>-08:30</v>
      </c>
      <c r="BV17" s="22"/>
      <c r="BW17" s="8"/>
      <c r="BX17" s="7"/>
      <c r="BY17" s="8"/>
      <c r="BZ17" s="7"/>
      <c r="CA17" s="9">
        <f t="shared" si="99"/>
        <v>0</v>
      </c>
      <c r="CB17" s="29" t="str">
        <f t="shared" si="101"/>
        <v>-08:30</v>
      </c>
      <c r="CC17" s="22"/>
      <c r="CD17" s="8"/>
      <c r="CE17" s="7"/>
      <c r="CF17" s="8"/>
      <c r="CG17" s="7"/>
      <c r="CH17" s="9">
        <f t="shared" si="100"/>
        <v>0</v>
      </c>
      <c r="CI17" s="29" t="str">
        <f t="shared" si="101"/>
        <v>-08:30</v>
      </c>
      <c r="CJ17" s="22"/>
      <c r="CK17" s="8"/>
      <c r="CL17" s="7"/>
      <c r="CM17" s="8"/>
      <c r="CN17" s="7"/>
      <c r="CO17" s="9">
        <f t="shared" si="102"/>
        <v>0</v>
      </c>
      <c r="CP17" s="29" t="str">
        <f t="shared" si="103"/>
        <v>-08:30</v>
      </c>
      <c r="CQ17" s="22"/>
      <c r="CR17" s="8"/>
      <c r="CS17" s="7"/>
      <c r="CT17" s="8"/>
      <c r="CU17" s="7"/>
      <c r="CV17" s="9">
        <f t="shared" si="104"/>
        <v>0</v>
      </c>
      <c r="CW17" s="29" t="str">
        <f t="shared" si="103"/>
        <v>-08:30</v>
      </c>
      <c r="CX17" s="22"/>
      <c r="CY17" s="8"/>
      <c r="CZ17" s="7"/>
      <c r="DA17" s="8"/>
      <c r="DB17" s="7"/>
      <c r="DC17" s="9">
        <f t="shared" si="105"/>
        <v>0</v>
      </c>
      <c r="DD17" s="29" t="str">
        <f t="shared" si="103"/>
        <v>-08:30</v>
      </c>
      <c r="DE17" s="22"/>
      <c r="DF17" s="8"/>
      <c r="DG17" s="7"/>
      <c r="DH17" s="8"/>
      <c r="DI17" s="7"/>
      <c r="DJ17" s="9">
        <f t="shared" si="106"/>
        <v>0</v>
      </c>
      <c r="DK17" s="29" t="str">
        <f t="shared" si="107"/>
        <v>-08:30</v>
      </c>
      <c r="DL17" s="22"/>
      <c r="DM17" s="8"/>
      <c r="DN17" s="7"/>
      <c r="DO17" s="8"/>
      <c r="DP17" s="7"/>
      <c r="DQ17" s="9">
        <f t="shared" si="108"/>
        <v>0</v>
      </c>
      <c r="DR17" s="29" t="str">
        <f t="shared" si="107"/>
        <v>-08:30</v>
      </c>
      <c r="DS17" s="22"/>
      <c r="DT17" s="8"/>
      <c r="DU17" s="7"/>
      <c r="DV17" s="8"/>
      <c r="DW17" s="7"/>
      <c r="DX17" s="9">
        <f t="shared" si="109"/>
        <v>0</v>
      </c>
      <c r="DY17" s="29" t="str">
        <f t="shared" si="107"/>
        <v>-08:30</v>
      </c>
      <c r="DZ17" s="22"/>
      <c r="EA17" s="8"/>
      <c r="EB17" s="7"/>
      <c r="EC17" s="8"/>
      <c r="ED17" s="7"/>
      <c r="EE17" s="9">
        <f t="shared" si="110"/>
        <v>0</v>
      </c>
      <c r="EF17" s="29" t="str">
        <f t="shared" si="111"/>
        <v>-08:30</v>
      </c>
      <c r="EG17" s="22"/>
      <c r="EH17" s="8"/>
      <c r="EI17" s="7"/>
      <c r="EJ17" s="8"/>
      <c r="EK17" s="7"/>
      <c r="EL17" s="9">
        <f t="shared" si="112"/>
        <v>0</v>
      </c>
      <c r="EM17" s="29" t="str">
        <f t="shared" si="113"/>
        <v>-08:30</v>
      </c>
      <c r="EN17" s="22"/>
      <c r="EO17" s="8"/>
      <c r="EP17" s="7"/>
      <c r="EQ17" s="8"/>
      <c r="ER17" s="7"/>
      <c r="ES17" s="9">
        <f t="shared" si="114"/>
        <v>0</v>
      </c>
      <c r="ET17" s="29" t="str">
        <f t="shared" si="115"/>
        <v>-08:30</v>
      </c>
      <c r="EU17" s="22"/>
      <c r="EV17" s="8"/>
      <c r="EW17" s="7"/>
      <c r="EX17" s="8"/>
      <c r="EY17" s="7"/>
      <c r="EZ17" s="9">
        <f t="shared" si="116"/>
        <v>0</v>
      </c>
      <c r="FA17" s="29" t="str">
        <f t="shared" si="117"/>
        <v>-08:30</v>
      </c>
      <c r="FB17" s="22"/>
      <c r="FC17" s="8"/>
      <c r="FD17" s="7"/>
      <c r="FE17" s="8"/>
      <c r="FF17" s="7"/>
      <c r="FG17" s="9">
        <f t="shared" si="118"/>
        <v>0</v>
      </c>
      <c r="FH17" s="29" t="str">
        <f t="shared" si="119"/>
        <v>-08:30</v>
      </c>
      <c r="FI17" s="22"/>
      <c r="FJ17" s="8"/>
      <c r="FK17" s="7"/>
      <c r="FL17" s="8"/>
      <c r="FM17" s="7"/>
      <c r="FN17" s="9">
        <f t="shared" si="120"/>
        <v>0</v>
      </c>
      <c r="FO17" s="29" t="str">
        <f t="shared" si="121"/>
        <v>-08:30</v>
      </c>
      <c r="FP17" s="22"/>
      <c r="FQ17" s="8"/>
      <c r="FR17" s="7"/>
      <c r="FS17" s="8"/>
      <c r="FT17" s="7"/>
      <c r="FU17" s="9">
        <f t="shared" si="122"/>
        <v>0</v>
      </c>
      <c r="FV17" s="29" t="str">
        <f t="shared" si="123"/>
        <v>-08:30</v>
      </c>
      <c r="FW17" s="22"/>
      <c r="FX17" s="8"/>
      <c r="FY17" s="7"/>
      <c r="FZ17" s="8"/>
      <c r="GA17" s="7"/>
      <c r="GB17" s="9">
        <f t="shared" si="124"/>
        <v>0</v>
      </c>
      <c r="GC17" s="29" t="str">
        <f t="shared" si="125"/>
        <v>-08:30</v>
      </c>
      <c r="GD17" s="22"/>
      <c r="GE17" s="8"/>
      <c r="GF17" s="7"/>
      <c r="GG17" s="8"/>
      <c r="GH17" s="7"/>
      <c r="GI17" s="9">
        <f t="shared" si="126"/>
        <v>0</v>
      </c>
      <c r="GJ17" s="29" t="str">
        <f t="shared" si="127"/>
        <v>-08:30</v>
      </c>
      <c r="GK17" s="22"/>
      <c r="GL17" s="8"/>
      <c r="GM17" s="7"/>
      <c r="GN17" s="8"/>
      <c r="GO17" s="7"/>
      <c r="GP17" s="9">
        <f t="shared" si="128"/>
        <v>0</v>
      </c>
      <c r="GQ17" s="29" t="str">
        <f t="shared" si="129"/>
        <v>-08:30</v>
      </c>
      <c r="GR17" s="22"/>
      <c r="GS17" s="8"/>
      <c r="GT17" s="7"/>
      <c r="GU17" s="8"/>
      <c r="GV17" s="7"/>
      <c r="GW17" s="9">
        <f t="shared" si="130"/>
        <v>0</v>
      </c>
      <c r="GX17" s="29" t="str">
        <f t="shared" si="131"/>
        <v>-08:30</v>
      </c>
      <c r="GY17" s="22"/>
      <c r="GZ17" s="8"/>
      <c r="HA17" s="7"/>
      <c r="HB17" s="8"/>
      <c r="HC17" s="7"/>
      <c r="HD17" s="9">
        <f t="shared" si="132"/>
        <v>0</v>
      </c>
      <c r="HE17" s="29" t="str">
        <f t="shared" si="133"/>
        <v>-08:30</v>
      </c>
      <c r="HF17" s="22"/>
      <c r="HG17" s="8"/>
      <c r="HH17" s="7"/>
      <c r="HI17" s="8"/>
      <c r="HJ17" s="7"/>
      <c r="HK17" s="9">
        <f t="shared" si="134"/>
        <v>0</v>
      </c>
      <c r="HL17" s="29" t="str">
        <f t="shared" si="135"/>
        <v>-08:30</v>
      </c>
      <c r="HM17" s="71"/>
      <c r="HN17" s="33">
        <f t="shared" si="137"/>
        <v>0</v>
      </c>
      <c r="HO17" s="33"/>
      <c r="HP17" s="25">
        <f t="shared" si="138"/>
        <v>0</v>
      </c>
      <c r="HQ17" s="25">
        <f t="shared" si="139"/>
        <v>0</v>
      </c>
      <c r="HR17" s="25">
        <f t="shared" si="140"/>
        <v>0</v>
      </c>
      <c r="HS17" s="25">
        <f t="shared" si="141"/>
        <v>0</v>
      </c>
      <c r="HT17" s="25">
        <f t="shared" si="142"/>
        <v>0</v>
      </c>
      <c r="HU17" s="25">
        <f t="shared" si="143"/>
        <v>0</v>
      </c>
      <c r="HV17" s="25">
        <f t="shared" si="144"/>
        <v>0</v>
      </c>
      <c r="HW17" s="25">
        <f t="shared" si="145"/>
        <v>0</v>
      </c>
      <c r="HX17" s="25">
        <f t="shared" si="146"/>
        <v>0</v>
      </c>
      <c r="HY17" s="25">
        <f t="shared" si="147"/>
        <v>0</v>
      </c>
      <c r="HZ17" s="25">
        <f t="shared" si="148"/>
        <v>0</v>
      </c>
    </row>
    <row r="18" spans="2:234" ht="15.75">
      <c r="B18" s="109">
        <f>Données!E25</f>
        <v>0</v>
      </c>
      <c r="C18" s="110"/>
      <c r="D18" s="110"/>
      <c r="E18" s="8"/>
      <c r="F18" s="7"/>
      <c r="G18" s="8"/>
      <c r="H18" s="7"/>
      <c r="I18" s="9">
        <f t="shared" si="85"/>
        <v>0</v>
      </c>
      <c r="J18" s="29" t="str">
        <f t="shared" si="136"/>
        <v>-08:30</v>
      </c>
      <c r="K18" s="13"/>
      <c r="L18" s="8"/>
      <c r="M18" s="7"/>
      <c r="N18" s="8"/>
      <c r="O18" s="7"/>
      <c r="P18" s="9">
        <f t="shared" si="86"/>
        <v>0</v>
      </c>
      <c r="Q18" s="29" t="str">
        <f t="shared" si="87"/>
        <v>-08:30</v>
      </c>
      <c r="R18" s="63"/>
      <c r="S18" s="8"/>
      <c r="T18" s="7"/>
      <c r="U18" s="8"/>
      <c r="V18" s="7"/>
      <c r="W18" s="9">
        <f t="shared" si="88"/>
        <v>0</v>
      </c>
      <c r="X18" s="29" t="str">
        <f t="shared" si="101"/>
        <v>-08:30</v>
      </c>
      <c r="Y18" s="13"/>
      <c r="Z18" s="8"/>
      <c r="AA18" s="7"/>
      <c r="AB18" s="8"/>
      <c r="AC18" s="7"/>
      <c r="AD18" s="9">
        <f t="shared" si="90"/>
        <v>0</v>
      </c>
      <c r="AE18" s="29" t="str">
        <f t="shared" si="101"/>
        <v>-08:30</v>
      </c>
      <c r="AF18" s="13"/>
      <c r="AG18" s="8"/>
      <c r="AH18" s="7"/>
      <c r="AI18" s="8"/>
      <c r="AJ18" s="7"/>
      <c r="AK18" s="9">
        <f t="shared" si="91"/>
        <v>0</v>
      </c>
      <c r="AL18" s="29" t="str">
        <f t="shared" si="101"/>
        <v>-08:30</v>
      </c>
      <c r="AM18" s="13"/>
      <c r="AN18" s="8"/>
      <c r="AO18" s="7"/>
      <c r="AP18" s="8"/>
      <c r="AQ18" s="7"/>
      <c r="AR18" s="9">
        <f t="shared" si="92"/>
        <v>0</v>
      </c>
      <c r="AS18" s="29" t="str">
        <f t="shared" si="101"/>
        <v>-08:30</v>
      </c>
      <c r="AT18" s="13"/>
      <c r="AU18" s="8"/>
      <c r="AV18" s="7"/>
      <c r="AW18" s="8"/>
      <c r="AX18" s="7"/>
      <c r="AY18" s="9">
        <f t="shared" si="94"/>
        <v>0</v>
      </c>
      <c r="AZ18" s="29" t="str">
        <f t="shared" si="101"/>
        <v>-08:30</v>
      </c>
      <c r="BA18" s="13"/>
      <c r="BB18" s="8"/>
      <c r="BC18" s="7"/>
      <c r="BD18" s="8"/>
      <c r="BE18" s="7"/>
      <c r="BF18" s="9">
        <f t="shared" si="95"/>
        <v>0</v>
      </c>
      <c r="BG18" s="29" t="str">
        <f t="shared" si="101"/>
        <v>-08:30</v>
      </c>
      <c r="BH18" s="13"/>
      <c r="BI18" s="8"/>
      <c r="BJ18" s="7"/>
      <c r="BK18" s="8"/>
      <c r="BL18" s="7"/>
      <c r="BM18" s="9">
        <f t="shared" si="96"/>
        <v>0</v>
      </c>
      <c r="BN18" s="29" t="str">
        <f t="shared" si="101"/>
        <v>-08:30</v>
      </c>
      <c r="BO18" s="13"/>
      <c r="BP18" s="8"/>
      <c r="BQ18" s="7"/>
      <c r="BR18" s="8"/>
      <c r="BS18" s="7"/>
      <c r="BT18" s="9">
        <f t="shared" si="98"/>
        <v>0</v>
      </c>
      <c r="BU18" s="29" t="str">
        <f t="shared" si="101"/>
        <v>-08:30</v>
      </c>
      <c r="BV18" s="13"/>
      <c r="BW18" s="8"/>
      <c r="BX18" s="7"/>
      <c r="BY18" s="8"/>
      <c r="BZ18" s="7"/>
      <c r="CA18" s="9">
        <f t="shared" si="99"/>
        <v>0</v>
      </c>
      <c r="CB18" s="29" t="str">
        <f t="shared" si="101"/>
        <v>-08:30</v>
      </c>
      <c r="CC18" s="13"/>
      <c r="CD18" s="8"/>
      <c r="CE18" s="7"/>
      <c r="CF18" s="8"/>
      <c r="CG18" s="7"/>
      <c r="CH18" s="9">
        <f t="shared" si="100"/>
        <v>0</v>
      </c>
      <c r="CI18" s="29" t="str">
        <f t="shared" si="101"/>
        <v>-08:30</v>
      </c>
      <c r="CJ18" s="13"/>
      <c r="CK18" s="8"/>
      <c r="CL18" s="7"/>
      <c r="CM18" s="8"/>
      <c r="CN18" s="7"/>
      <c r="CO18" s="9">
        <f t="shared" si="102"/>
        <v>0</v>
      </c>
      <c r="CP18" s="29" t="str">
        <f t="shared" si="103"/>
        <v>-08:30</v>
      </c>
      <c r="CQ18" s="13"/>
      <c r="CR18" s="8"/>
      <c r="CS18" s="7"/>
      <c r="CT18" s="8"/>
      <c r="CU18" s="7"/>
      <c r="CV18" s="9">
        <f t="shared" si="104"/>
        <v>0</v>
      </c>
      <c r="CW18" s="29" t="str">
        <f t="shared" si="103"/>
        <v>-08:30</v>
      </c>
      <c r="CX18" s="13"/>
      <c r="CY18" s="8"/>
      <c r="CZ18" s="7"/>
      <c r="DA18" s="8"/>
      <c r="DB18" s="7"/>
      <c r="DC18" s="9">
        <f t="shared" si="105"/>
        <v>0</v>
      </c>
      <c r="DD18" s="29" t="str">
        <f t="shared" si="103"/>
        <v>-08:30</v>
      </c>
      <c r="DE18" s="13"/>
      <c r="DF18" s="8"/>
      <c r="DG18" s="7"/>
      <c r="DH18" s="8"/>
      <c r="DI18" s="7"/>
      <c r="DJ18" s="9">
        <f t="shared" si="106"/>
        <v>0</v>
      </c>
      <c r="DK18" s="29" t="str">
        <f t="shared" si="107"/>
        <v>-08:30</v>
      </c>
      <c r="DL18" s="13"/>
      <c r="DM18" s="8"/>
      <c r="DN18" s="7"/>
      <c r="DO18" s="8"/>
      <c r="DP18" s="7"/>
      <c r="DQ18" s="9">
        <f t="shared" si="108"/>
        <v>0</v>
      </c>
      <c r="DR18" s="29" t="str">
        <f t="shared" si="107"/>
        <v>-08:30</v>
      </c>
      <c r="DS18" s="13"/>
      <c r="DT18" s="8"/>
      <c r="DU18" s="7"/>
      <c r="DV18" s="8"/>
      <c r="DW18" s="7"/>
      <c r="DX18" s="9">
        <f t="shared" si="109"/>
        <v>0</v>
      </c>
      <c r="DY18" s="29" t="str">
        <f t="shared" si="107"/>
        <v>-08:30</v>
      </c>
      <c r="DZ18" s="13"/>
      <c r="EA18" s="8"/>
      <c r="EB18" s="7"/>
      <c r="EC18" s="8"/>
      <c r="ED18" s="7"/>
      <c r="EE18" s="9">
        <f t="shared" si="110"/>
        <v>0</v>
      </c>
      <c r="EF18" s="29" t="str">
        <f t="shared" si="111"/>
        <v>-08:30</v>
      </c>
      <c r="EG18" s="13"/>
      <c r="EH18" s="8"/>
      <c r="EI18" s="7"/>
      <c r="EJ18" s="8"/>
      <c r="EK18" s="7"/>
      <c r="EL18" s="9">
        <f t="shared" si="112"/>
        <v>0</v>
      </c>
      <c r="EM18" s="29" t="str">
        <f t="shared" si="113"/>
        <v>-08:30</v>
      </c>
      <c r="EN18" s="13"/>
      <c r="EO18" s="8"/>
      <c r="EP18" s="7"/>
      <c r="EQ18" s="8"/>
      <c r="ER18" s="7"/>
      <c r="ES18" s="9">
        <f t="shared" si="114"/>
        <v>0</v>
      </c>
      <c r="ET18" s="29" t="str">
        <f t="shared" si="115"/>
        <v>-08:30</v>
      </c>
      <c r="EU18" s="13"/>
      <c r="EV18" s="8"/>
      <c r="EW18" s="7"/>
      <c r="EX18" s="8"/>
      <c r="EY18" s="7"/>
      <c r="EZ18" s="9">
        <f t="shared" si="116"/>
        <v>0</v>
      </c>
      <c r="FA18" s="29" t="str">
        <f t="shared" si="117"/>
        <v>-08:30</v>
      </c>
      <c r="FB18" s="13"/>
      <c r="FC18" s="8"/>
      <c r="FD18" s="7"/>
      <c r="FE18" s="8"/>
      <c r="FF18" s="7"/>
      <c r="FG18" s="9">
        <f t="shared" si="118"/>
        <v>0</v>
      </c>
      <c r="FH18" s="29" t="str">
        <f t="shared" si="119"/>
        <v>-08:30</v>
      </c>
      <c r="FI18" s="13"/>
      <c r="FJ18" s="8"/>
      <c r="FK18" s="7"/>
      <c r="FL18" s="8"/>
      <c r="FM18" s="7"/>
      <c r="FN18" s="9">
        <f t="shared" si="120"/>
        <v>0</v>
      </c>
      <c r="FO18" s="29" t="str">
        <f t="shared" si="121"/>
        <v>-08:30</v>
      </c>
      <c r="FP18" s="13"/>
      <c r="FQ18" s="8"/>
      <c r="FR18" s="7"/>
      <c r="FS18" s="8"/>
      <c r="FT18" s="7"/>
      <c r="FU18" s="9">
        <f t="shared" si="122"/>
        <v>0</v>
      </c>
      <c r="FV18" s="29" t="str">
        <f t="shared" si="123"/>
        <v>-08:30</v>
      </c>
      <c r="FW18" s="13"/>
      <c r="FX18" s="8"/>
      <c r="FY18" s="7"/>
      <c r="FZ18" s="8"/>
      <c r="GA18" s="7"/>
      <c r="GB18" s="9">
        <f t="shared" si="124"/>
        <v>0</v>
      </c>
      <c r="GC18" s="29" t="str">
        <f t="shared" si="125"/>
        <v>-08:30</v>
      </c>
      <c r="GD18" s="13"/>
      <c r="GE18" s="8"/>
      <c r="GF18" s="7"/>
      <c r="GG18" s="8"/>
      <c r="GH18" s="7"/>
      <c r="GI18" s="9">
        <f t="shared" si="126"/>
        <v>0</v>
      </c>
      <c r="GJ18" s="29" t="str">
        <f t="shared" si="127"/>
        <v>-08:30</v>
      </c>
      <c r="GK18" s="13"/>
      <c r="GL18" s="8"/>
      <c r="GM18" s="7"/>
      <c r="GN18" s="8"/>
      <c r="GO18" s="7"/>
      <c r="GP18" s="9">
        <f t="shared" si="128"/>
        <v>0</v>
      </c>
      <c r="GQ18" s="29" t="str">
        <f t="shared" si="129"/>
        <v>-08:30</v>
      </c>
      <c r="GR18" s="13"/>
      <c r="GS18" s="8"/>
      <c r="GT18" s="7"/>
      <c r="GU18" s="8"/>
      <c r="GV18" s="7"/>
      <c r="GW18" s="9">
        <f t="shared" si="130"/>
        <v>0</v>
      </c>
      <c r="GX18" s="29" t="str">
        <f t="shared" si="131"/>
        <v>-08:30</v>
      </c>
      <c r="GY18" s="13"/>
      <c r="GZ18" s="8"/>
      <c r="HA18" s="7"/>
      <c r="HB18" s="8"/>
      <c r="HC18" s="7"/>
      <c r="HD18" s="9">
        <f t="shared" si="132"/>
        <v>0</v>
      </c>
      <c r="HE18" s="29" t="str">
        <f t="shared" si="133"/>
        <v>-08:30</v>
      </c>
      <c r="HF18" s="13"/>
      <c r="HG18" s="8"/>
      <c r="HH18" s="7"/>
      <c r="HI18" s="8"/>
      <c r="HJ18" s="7"/>
      <c r="HK18" s="9">
        <f t="shared" si="134"/>
        <v>0</v>
      </c>
      <c r="HL18" s="29" t="str">
        <f t="shared" si="135"/>
        <v>-08:30</v>
      </c>
      <c r="HM18" s="69"/>
      <c r="HN18" s="33">
        <f t="shared" si="137"/>
        <v>0</v>
      </c>
      <c r="HO18" s="33"/>
      <c r="HP18" s="25">
        <f t="shared" si="138"/>
        <v>0</v>
      </c>
      <c r="HQ18" s="25">
        <f t="shared" si="139"/>
        <v>0</v>
      </c>
      <c r="HR18" s="25">
        <f t="shared" si="140"/>
        <v>0</v>
      </c>
      <c r="HS18" s="25">
        <f t="shared" si="141"/>
        <v>0</v>
      </c>
      <c r="HT18" s="25">
        <f t="shared" si="142"/>
        <v>0</v>
      </c>
      <c r="HU18" s="25">
        <f t="shared" si="143"/>
        <v>0</v>
      </c>
      <c r="HV18" s="25">
        <f t="shared" si="144"/>
        <v>0</v>
      </c>
      <c r="HW18" s="25">
        <f t="shared" si="145"/>
        <v>0</v>
      </c>
      <c r="HX18" s="25">
        <f t="shared" si="146"/>
        <v>0</v>
      </c>
      <c r="HY18" s="25">
        <f t="shared" si="147"/>
        <v>0</v>
      </c>
      <c r="HZ18" s="25">
        <f t="shared" si="148"/>
        <v>0</v>
      </c>
    </row>
    <row r="19" spans="2:234" ht="15.75">
      <c r="B19" s="109">
        <f>Données!E26</f>
        <v>0</v>
      </c>
      <c r="C19" s="110"/>
      <c r="D19" s="110"/>
      <c r="E19" s="8"/>
      <c r="F19" s="7"/>
      <c r="G19" s="8"/>
      <c r="H19" s="7"/>
      <c r="I19" s="9">
        <f t="shared" si="85"/>
        <v>0</v>
      </c>
      <c r="J19" s="29" t="str">
        <f t="shared" si="136"/>
        <v>-08:30</v>
      </c>
      <c r="K19" s="20"/>
      <c r="L19" s="8"/>
      <c r="M19" s="7"/>
      <c r="N19" s="8"/>
      <c r="O19" s="7"/>
      <c r="P19" s="9">
        <f t="shared" si="86"/>
        <v>0</v>
      </c>
      <c r="Q19" s="29" t="str">
        <f t="shared" si="87"/>
        <v>-08:30</v>
      </c>
      <c r="R19" s="66"/>
      <c r="S19" s="8"/>
      <c r="T19" s="7"/>
      <c r="U19" s="8"/>
      <c r="V19" s="7"/>
      <c r="W19" s="9">
        <f t="shared" si="88"/>
        <v>0</v>
      </c>
      <c r="X19" s="29" t="str">
        <f t="shared" si="101"/>
        <v>-08:30</v>
      </c>
      <c r="Y19" s="20"/>
      <c r="Z19" s="8"/>
      <c r="AA19" s="7"/>
      <c r="AB19" s="8"/>
      <c r="AC19" s="7"/>
      <c r="AD19" s="9">
        <f t="shared" si="90"/>
        <v>0</v>
      </c>
      <c r="AE19" s="29" t="str">
        <f t="shared" si="101"/>
        <v>-08:30</v>
      </c>
      <c r="AF19" s="20"/>
      <c r="AG19" s="8"/>
      <c r="AH19" s="7"/>
      <c r="AI19" s="8"/>
      <c r="AJ19" s="7"/>
      <c r="AK19" s="9">
        <f t="shared" si="91"/>
        <v>0</v>
      </c>
      <c r="AL19" s="29" t="str">
        <f t="shared" si="101"/>
        <v>-08:30</v>
      </c>
      <c r="AM19" s="20"/>
      <c r="AN19" s="8"/>
      <c r="AO19" s="7"/>
      <c r="AP19" s="8"/>
      <c r="AQ19" s="7"/>
      <c r="AR19" s="9">
        <f t="shared" si="92"/>
        <v>0</v>
      </c>
      <c r="AS19" s="29" t="str">
        <f t="shared" si="101"/>
        <v>-08:30</v>
      </c>
      <c r="AT19" s="20"/>
      <c r="AU19" s="8"/>
      <c r="AV19" s="7"/>
      <c r="AW19" s="8"/>
      <c r="AX19" s="7"/>
      <c r="AY19" s="9">
        <f t="shared" si="94"/>
        <v>0</v>
      </c>
      <c r="AZ19" s="29" t="str">
        <f t="shared" si="101"/>
        <v>-08:30</v>
      </c>
      <c r="BA19" s="20"/>
      <c r="BB19" s="8"/>
      <c r="BC19" s="7"/>
      <c r="BD19" s="8"/>
      <c r="BE19" s="7"/>
      <c r="BF19" s="9">
        <f t="shared" si="95"/>
        <v>0</v>
      </c>
      <c r="BG19" s="29" t="str">
        <f t="shared" si="101"/>
        <v>-08:30</v>
      </c>
      <c r="BH19" s="20"/>
      <c r="BI19" s="8"/>
      <c r="BJ19" s="7"/>
      <c r="BK19" s="8"/>
      <c r="BL19" s="7"/>
      <c r="BM19" s="9">
        <f t="shared" si="96"/>
        <v>0</v>
      </c>
      <c r="BN19" s="29" t="str">
        <f t="shared" si="101"/>
        <v>-08:30</v>
      </c>
      <c r="BO19" s="20"/>
      <c r="BP19" s="8"/>
      <c r="BQ19" s="7"/>
      <c r="BR19" s="8"/>
      <c r="BS19" s="7"/>
      <c r="BT19" s="9">
        <f t="shared" si="98"/>
        <v>0</v>
      </c>
      <c r="BU19" s="29" t="str">
        <f t="shared" si="101"/>
        <v>-08:30</v>
      </c>
      <c r="BV19" s="20"/>
      <c r="BW19" s="8"/>
      <c r="BX19" s="7"/>
      <c r="BY19" s="8"/>
      <c r="BZ19" s="7"/>
      <c r="CA19" s="9">
        <f t="shared" si="99"/>
        <v>0</v>
      </c>
      <c r="CB19" s="29" t="str">
        <f t="shared" si="101"/>
        <v>-08:30</v>
      </c>
      <c r="CC19" s="20"/>
      <c r="CD19" s="8"/>
      <c r="CE19" s="7"/>
      <c r="CF19" s="8"/>
      <c r="CG19" s="7"/>
      <c r="CH19" s="9">
        <f t="shared" si="100"/>
        <v>0</v>
      </c>
      <c r="CI19" s="29" t="str">
        <f t="shared" si="101"/>
        <v>-08:30</v>
      </c>
      <c r="CJ19" s="20"/>
      <c r="CK19" s="8"/>
      <c r="CL19" s="7"/>
      <c r="CM19" s="8"/>
      <c r="CN19" s="7"/>
      <c r="CO19" s="9">
        <f t="shared" si="102"/>
        <v>0</v>
      </c>
      <c r="CP19" s="29" t="str">
        <f t="shared" si="103"/>
        <v>-08:30</v>
      </c>
      <c r="CQ19" s="20"/>
      <c r="CR19" s="8"/>
      <c r="CS19" s="7"/>
      <c r="CT19" s="8"/>
      <c r="CU19" s="7"/>
      <c r="CV19" s="9">
        <f t="shared" si="104"/>
        <v>0</v>
      </c>
      <c r="CW19" s="29" t="str">
        <f t="shared" si="103"/>
        <v>-08:30</v>
      </c>
      <c r="CX19" s="20"/>
      <c r="CY19" s="8"/>
      <c r="CZ19" s="7"/>
      <c r="DA19" s="8"/>
      <c r="DB19" s="7"/>
      <c r="DC19" s="9">
        <f t="shared" si="105"/>
        <v>0</v>
      </c>
      <c r="DD19" s="29" t="str">
        <f t="shared" si="103"/>
        <v>-08:30</v>
      </c>
      <c r="DE19" s="20"/>
      <c r="DF19" s="8"/>
      <c r="DG19" s="7"/>
      <c r="DH19" s="8"/>
      <c r="DI19" s="7"/>
      <c r="DJ19" s="9">
        <f t="shared" si="106"/>
        <v>0</v>
      </c>
      <c r="DK19" s="29" t="str">
        <f t="shared" si="107"/>
        <v>-08:30</v>
      </c>
      <c r="DL19" s="20"/>
      <c r="DM19" s="8"/>
      <c r="DN19" s="7"/>
      <c r="DO19" s="8"/>
      <c r="DP19" s="7"/>
      <c r="DQ19" s="9">
        <f t="shared" si="108"/>
        <v>0</v>
      </c>
      <c r="DR19" s="29" t="str">
        <f t="shared" si="107"/>
        <v>-08:30</v>
      </c>
      <c r="DS19" s="20"/>
      <c r="DT19" s="8"/>
      <c r="DU19" s="7"/>
      <c r="DV19" s="8"/>
      <c r="DW19" s="7"/>
      <c r="DX19" s="9">
        <f t="shared" si="109"/>
        <v>0</v>
      </c>
      <c r="DY19" s="29" t="str">
        <f t="shared" si="107"/>
        <v>-08:30</v>
      </c>
      <c r="DZ19" s="20"/>
      <c r="EA19" s="8"/>
      <c r="EB19" s="7"/>
      <c r="EC19" s="8"/>
      <c r="ED19" s="7"/>
      <c r="EE19" s="9">
        <f t="shared" si="110"/>
        <v>0</v>
      </c>
      <c r="EF19" s="29" t="str">
        <f t="shared" si="111"/>
        <v>-08:30</v>
      </c>
      <c r="EG19" s="20"/>
      <c r="EH19" s="8"/>
      <c r="EI19" s="7"/>
      <c r="EJ19" s="8"/>
      <c r="EK19" s="7"/>
      <c r="EL19" s="9">
        <f t="shared" si="112"/>
        <v>0</v>
      </c>
      <c r="EM19" s="29" t="str">
        <f t="shared" si="113"/>
        <v>-08:30</v>
      </c>
      <c r="EN19" s="20"/>
      <c r="EO19" s="8"/>
      <c r="EP19" s="7"/>
      <c r="EQ19" s="8"/>
      <c r="ER19" s="7"/>
      <c r="ES19" s="9">
        <f t="shared" si="114"/>
        <v>0</v>
      </c>
      <c r="ET19" s="29" t="str">
        <f t="shared" si="115"/>
        <v>-08:30</v>
      </c>
      <c r="EU19" s="20"/>
      <c r="EV19" s="8"/>
      <c r="EW19" s="7"/>
      <c r="EX19" s="8"/>
      <c r="EY19" s="7"/>
      <c r="EZ19" s="9">
        <f t="shared" si="116"/>
        <v>0</v>
      </c>
      <c r="FA19" s="29" t="str">
        <f t="shared" si="117"/>
        <v>-08:30</v>
      </c>
      <c r="FB19" s="20"/>
      <c r="FC19" s="8"/>
      <c r="FD19" s="7"/>
      <c r="FE19" s="8"/>
      <c r="FF19" s="7"/>
      <c r="FG19" s="9">
        <f t="shared" si="118"/>
        <v>0</v>
      </c>
      <c r="FH19" s="29" t="str">
        <f t="shared" si="119"/>
        <v>-08:30</v>
      </c>
      <c r="FI19" s="20"/>
      <c r="FJ19" s="8"/>
      <c r="FK19" s="7"/>
      <c r="FL19" s="8"/>
      <c r="FM19" s="7"/>
      <c r="FN19" s="9">
        <f t="shared" si="120"/>
        <v>0</v>
      </c>
      <c r="FO19" s="29" t="str">
        <f t="shared" si="121"/>
        <v>-08:30</v>
      </c>
      <c r="FP19" s="20"/>
      <c r="FQ19" s="8"/>
      <c r="FR19" s="7"/>
      <c r="FS19" s="8"/>
      <c r="FT19" s="7"/>
      <c r="FU19" s="9">
        <f t="shared" si="122"/>
        <v>0</v>
      </c>
      <c r="FV19" s="29" t="str">
        <f t="shared" si="123"/>
        <v>-08:30</v>
      </c>
      <c r="FW19" s="20"/>
      <c r="FX19" s="8"/>
      <c r="FY19" s="7"/>
      <c r="FZ19" s="8"/>
      <c r="GA19" s="7"/>
      <c r="GB19" s="9">
        <f t="shared" si="124"/>
        <v>0</v>
      </c>
      <c r="GC19" s="29" t="str">
        <f t="shared" si="125"/>
        <v>-08:30</v>
      </c>
      <c r="GD19" s="20"/>
      <c r="GE19" s="8"/>
      <c r="GF19" s="7"/>
      <c r="GG19" s="8"/>
      <c r="GH19" s="7"/>
      <c r="GI19" s="9">
        <f t="shared" si="126"/>
        <v>0</v>
      </c>
      <c r="GJ19" s="29" t="str">
        <f t="shared" si="127"/>
        <v>-08:30</v>
      </c>
      <c r="GK19" s="20"/>
      <c r="GL19" s="8"/>
      <c r="GM19" s="7"/>
      <c r="GN19" s="8"/>
      <c r="GO19" s="7"/>
      <c r="GP19" s="9">
        <f t="shared" si="128"/>
        <v>0</v>
      </c>
      <c r="GQ19" s="29" t="str">
        <f t="shared" si="129"/>
        <v>-08:30</v>
      </c>
      <c r="GR19" s="20"/>
      <c r="GS19" s="8"/>
      <c r="GT19" s="7"/>
      <c r="GU19" s="8"/>
      <c r="GV19" s="7"/>
      <c r="GW19" s="9">
        <f t="shared" si="130"/>
        <v>0</v>
      </c>
      <c r="GX19" s="29" t="str">
        <f t="shared" si="131"/>
        <v>-08:30</v>
      </c>
      <c r="GY19" s="20"/>
      <c r="GZ19" s="8"/>
      <c r="HA19" s="7"/>
      <c r="HB19" s="8"/>
      <c r="HC19" s="7"/>
      <c r="HD19" s="9">
        <f t="shared" si="132"/>
        <v>0</v>
      </c>
      <c r="HE19" s="29" t="str">
        <f t="shared" si="133"/>
        <v>-08:30</v>
      </c>
      <c r="HF19" s="20"/>
      <c r="HG19" s="8"/>
      <c r="HH19" s="7"/>
      <c r="HI19" s="8"/>
      <c r="HJ19" s="7"/>
      <c r="HK19" s="9">
        <f t="shared" si="134"/>
        <v>0</v>
      </c>
      <c r="HL19" s="29" t="str">
        <f t="shared" si="135"/>
        <v>-08:30</v>
      </c>
      <c r="HM19" s="72"/>
      <c r="HN19" s="33">
        <f t="shared" si="137"/>
        <v>0</v>
      </c>
      <c r="HO19" s="33"/>
      <c r="HP19" s="25">
        <f t="shared" si="138"/>
        <v>0</v>
      </c>
      <c r="HQ19" s="25">
        <f t="shared" si="139"/>
        <v>0</v>
      </c>
      <c r="HR19" s="25">
        <f t="shared" si="140"/>
        <v>0</v>
      </c>
      <c r="HS19" s="25">
        <f t="shared" si="141"/>
        <v>0</v>
      </c>
      <c r="HT19" s="25">
        <f t="shared" si="142"/>
        <v>0</v>
      </c>
      <c r="HU19" s="25">
        <f t="shared" si="143"/>
        <v>0</v>
      </c>
      <c r="HV19" s="25">
        <f t="shared" si="144"/>
        <v>0</v>
      </c>
      <c r="HW19" s="25">
        <f t="shared" si="145"/>
        <v>0</v>
      </c>
      <c r="HX19" s="25">
        <f t="shared" si="146"/>
        <v>0</v>
      </c>
      <c r="HY19" s="25">
        <f t="shared" si="147"/>
        <v>0</v>
      </c>
      <c r="HZ19" s="25">
        <f t="shared" si="148"/>
        <v>0</v>
      </c>
    </row>
    <row r="20" spans="2:234" ht="15.75">
      <c r="B20" s="109">
        <f>Données!E27</f>
        <v>0</v>
      </c>
      <c r="C20" s="110"/>
      <c r="D20" s="110"/>
      <c r="E20" s="8"/>
      <c r="F20" s="7"/>
      <c r="G20" s="8"/>
      <c r="H20" s="7"/>
      <c r="I20" s="9">
        <f t="shared" si="85"/>
        <v>0</v>
      </c>
      <c r="J20" s="29" t="str">
        <f t="shared" si="136"/>
        <v>-08:30</v>
      </c>
      <c r="K20" s="13"/>
      <c r="L20" s="8"/>
      <c r="M20" s="7"/>
      <c r="N20" s="8"/>
      <c r="O20" s="7"/>
      <c r="P20" s="9">
        <f t="shared" si="86"/>
        <v>0</v>
      </c>
      <c r="Q20" s="29" t="str">
        <f t="shared" si="87"/>
        <v>-08:30</v>
      </c>
      <c r="R20" s="63"/>
      <c r="S20" s="8"/>
      <c r="T20" s="7"/>
      <c r="U20" s="8"/>
      <c r="V20" s="7"/>
      <c r="W20" s="9">
        <f t="shared" si="88"/>
        <v>0</v>
      </c>
      <c r="X20" s="29" t="str">
        <f t="shared" si="101"/>
        <v>-08:30</v>
      </c>
      <c r="Y20" s="13"/>
      <c r="Z20" s="8"/>
      <c r="AA20" s="7"/>
      <c r="AB20" s="8"/>
      <c r="AC20" s="7"/>
      <c r="AD20" s="9">
        <f t="shared" si="90"/>
        <v>0</v>
      </c>
      <c r="AE20" s="29" t="str">
        <f t="shared" si="101"/>
        <v>-08:30</v>
      </c>
      <c r="AF20" s="13"/>
      <c r="AG20" s="8"/>
      <c r="AH20" s="7"/>
      <c r="AI20" s="8"/>
      <c r="AJ20" s="7"/>
      <c r="AK20" s="9">
        <f t="shared" si="91"/>
        <v>0</v>
      </c>
      <c r="AL20" s="29" t="str">
        <f t="shared" si="101"/>
        <v>-08:30</v>
      </c>
      <c r="AM20" s="13"/>
      <c r="AN20" s="8"/>
      <c r="AO20" s="7"/>
      <c r="AP20" s="8"/>
      <c r="AQ20" s="7"/>
      <c r="AR20" s="9">
        <f t="shared" si="92"/>
        <v>0</v>
      </c>
      <c r="AS20" s="29" t="str">
        <f t="shared" si="101"/>
        <v>-08:30</v>
      </c>
      <c r="AT20" s="13"/>
      <c r="AU20" s="8"/>
      <c r="AV20" s="7"/>
      <c r="AW20" s="8"/>
      <c r="AX20" s="7"/>
      <c r="AY20" s="9">
        <f t="shared" si="94"/>
        <v>0</v>
      </c>
      <c r="AZ20" s="29" t="str">
        <f t="shared" si="101"/>
        <v>-08:30</v>
      </c>
      <c r="BA20" s="13"/>
      <c r="BB20" s="8"/>
      <c r="BC20" s="7"/>
      <c r="BD20" s="8"/>
      <c r="BE20" s="7"/>
      <c r="BF20" s="9">
        <f t="shared" si="95"/>
        <v>0</v>
      </c>
      <c r="BG20" s="29" t="str">
        <f t="shared" si="101"/>
        <v>-08:30</v>
      </c>
      <c r="BH20" s="13"/>
      <c r="BI20" s="8"/>
      <c r="BJ20" s="7"/>
      <c r="BK20" s="8"/>
      <c r="BL20" s="7"/>
      <c r="BM20" s="9">
        <f t="shared" si="96"/>
        <v>0</v>
      </c>
      <c r="BN20" s="29" t="str">
        <f t="shared" si="101"/>
        <v>-08:30</v>
      </c>
      <c r="BO20" s="13"/>
      <c r="BP20" s="8"/>
      <c r="BQ20" s="7"/>
      <c r="BR20" s="8"/>
      <c r="BS20" s="7"/>
      <c r="BT20" s="9">
        <f t="shared" si="98"/>
        <v>0</v>
      </c>
      <c r="BU20" s="29" t="str">
        <f t="shared" si="101"/>
        <v>-08:30</v>
      </c>
      <c r="BV20" s="13"/>
      <c r="BW20" s="8"/>
      <c r="BX20" s="7"/>
      <c r="BY20" s="8"/>
      <c r="BZ20" s="7"/>
      <c r="CA20" s="9">
        <f t="shared" si="99"/>
        <v>0</v>
      </c>
      <c r="CB20" s="29" t="str">
        <f t="shared" si="101"/>
        <v>-08:30</v>
      </c>
      <c r="CC20" s="13"/>
      <c r="CD20" s="8"/>
      <c r="CE20" s="7"/>
      <c r="CF20" s="8"/>
      <c r="CG20" s="7"/>
      <c r="CH20" s="9">
        <f t="shared" si="100"/>
        <v>0</v>
      </c>
      <c r="CI20" s="29" t="str">
        <f t="shared" si="101"/>
        <v>-08:30</v>
      </c>
      <c r="CJ20" s="13"/>
      <c r="CK20" s="8"/>
      <c r="CL20" s="7"/>
      <c r="CM20" s="8"/>
      <c r="CN20" s="7"/>
      <c r="CO20" s="9">
        <f t="shared" si="102"/>
        <v>0</v>
      </c>
      <c r="CP20" s="29" t="str">
        <f t="shared" si="103"/>
        <v>-08:30</v>
      </c>
      <c r="CQ20" s="13"/>
      <c r="CR20" s="8"/>
      <c r="CS20" s="7"/>
      <c r="CT20" s="8"/>
      <c r="CU20" s="7"/>
      <c r="CV20" s="9">
        <f t="shared" si="104"/>
        <v>0</v>
      </c>
      <c r="CW20" s="29" t="str">
        <f t="shared" si="103"/>
        <v>-08:30</v>
      </c>
      <c r="CX20" s="13"/>
      <c r="CY20" s="8"/>
      <c r="CZ20" s="7"/>
      <c r="DA20" s="8"/>
      <c r="DB20" s="7"/>
      <c r="DC20" s="9">
        <f t="shared" si="105"/>
        <v>0</v>
      </c>
      <c r="DD20" s="29" t="str">
        <f t="shared" si="103"/>
        <v>-08:30</v>
      </c>
      <c r="DE20" s="13"/>
      <c r="DF20" s="8"/>
      <c r="DG20" s="7"/>
      <c r="DH20" s="8"/>
      <c r="DI20" s="7"/>
      <c r="DJ20" s="9">
        <f t="shared" si="106"/>
        <v>0</v>
      </c>
      <c r="DK20" s="29" t="str">
        <f t="shared" si="107"/>
        <v>-08:30</v>
      </c>
      <c r="DL20" s="13"/>
      <c r="DM20" s="8"/>
      <c r="DN20" s="7"/>
      <c r="DO20" s="8"/>
      <c r="DP20" s="7"/>
      <c r="DQ20" s="9">
        <f t="shared" si="108"/>
        <v>0</v>
      </c>
      <c r="DR20" s="29" t="str">
        <f t="shared" si="107"/>
        <v>-08:30</v>
      </c>
      <c r="DS20" s="13"/>
      <c r="DT20" s="8"/>
      <c r="DU20" s="7"/>
      <c r="DV20" s="8"/>
      <c r="DW20" s="7"/>
      <c r="DX20" s="9">
        <f t="shared" si="109"/>
        <v>0</v>
      </c>
      <c r="DY20" s="29" t="str">
        <f t="shared" si="107"/>
        <v>-08:30</v>
      </c>
      <c r="DZ20" s="13"/>
      <c r="EA20" s="8"/>
      <c r="EB20" s="7"/>
      <c r="EC20" s="8"/>
      <c r="ED20" s="7"/>
      <c r="EE20" s="9">
        <f t="shared" si="110"/>
        <v>0</v>
      </c>
      <c r="EF20" s="29" t="str">
        <f t="shared" si="111"/>
        <v>-08:30</v>
      </c>
      <c r="EG20" s="13"/>
      <c r="EH20" s="8"/>
      <c r="EI20" s="7"/>
      <c r="EJ20" s="8"/>
      <c r="EK20" s="7"/>
      <c r="EL20" s="9">
        <f t="shared" si="112"/>
        <v>0</v>
      </c>
      <c r="EM20" s="29" t="str">
        <f t="shared" si="113"/>
        <v>-08:30</v>
      </c>
      <c r="EN20" s="13"/>
      <c r="EO20" s="8"/>
      <c r="EP20" s="7"/>
      <c r="EQ20" s="8"/>
      <c r="ER20" s="7"/>
      <c r="ES20" s="9">
        <f t="shared" si="114"/>
        <v>0</v>
      </c>
      <c r="ET20" s="29" t="str">
        <f t="shared" si="115"/>
        <v>-08:30</v>
      </c>
      <c r="EU20" s="13"/>
      <c r="EV20" s="8"/>
      <c r="EW20" s="7"/>
      <c r="EX20" s="8"/>
      <c r="EY20" s="7"/>
      <c r="EZ20" s="9">
        <f t="shared" si="116"/>
        <v>0</v>
      </c>
      <c r="FA20" s="29" t="str">
        <f t="shared" si="117"/>
        <v>-08:30</v>
      </c>
      <c r="FB20" s="13"/>
      <c r="FC20" s="8"/>
      <c r="FD20" s="7"/>
      <c r="FE20" s="8"/>
      <c r="FF20" s="7"/>
      <c r="FG20" s="9">
        <f t="shared" si="118"/>
        <v>0</v>
      </c>
      <c r="FH20" s="29" t="str">
        <f t="shared" si="119"/>
        <v>-08:30</v>
      </c>
      <c r="FI20" s="13"/>
      <c r="FJ20" s="8"/>
      <c r="FK20" s="7"/>
      <c r="FL20" s="8"/>
      <c r="FM20" s="7"/>
      <c r="FN20" s="9">
        <f t="shared" si="120"/>
        <v>0</v>
      </c>
      <c r="FO20" s="29" t="str">
        <f t="shared" si="121"/>
        <v>-08:30</v>
      </c>
      <c r="FP20" s="13"/>
      <c r="FQ20" s="8"/>
      <c r="FR20" s="7"/>
      <c r="FS20" s="8"/>
      <c r="FT20" s="7"/>
      <c r="FU20" s="9">
        <f t="shared" si="122"/>
        <v>0</v>
      </c>
      <c r="FV20" s="29" t="str">
        <f t="shared" si="123"/>
        <v>-08:30</v>
      </c>
      <c r="FW20" s="13"/>
      <c r="FX20" s="8"/>
      <c r="FY20" s="7"/>
      <c r="FZ20" s="8"/>
      <c r="GA20" s="7"/>
      <c r="GB20" s="9">
        <f t="shared" si="124"/>
        <v>0</v>
      </c>
      <c r="GC20" s="29" t="str">
        <f t="shared" si="125"/>
        <v>-08:30</v>
      </c>
      <c r="GD20" s="13"/>
      <c r="GE20" s="8"/>
      <c r="GF20" s="7"/>
      <c r="GG20" s="8"/>
      <c r="GH20" s="7"/>
      <c r="GI20" s="9">
        <f t="shared" si="126"/>
        <v>0</v>
      </c>
      <c r="GJ20" s="29" t="str">
        <f t="shared" si="127"/>
        <v>-08:30</v>
      </c>
      <c r="GK20" s="13"/>
      <c r="GL20" s="8"/>
      <c r="GM20" s="7"/>
      <c r="GN20" s="8"/>
      <c r="GO20" s="7"/>
      <c r="GP20" s="9">
        <f t="shared" si="128"/>
        <v>0</v>
      </c>
      <c r="GQ20" s="29" t="str">
        <f t="shared" si="129"/>
        <v>-08:30</v>
      </c>
      <c r="GR20" s="13"/>
      <c r="GS20" s="8"/>
      <c r="GT20" s="7"/>
      <c r="GU20" s="8"/>
      <c r="GV20" s="7"/>
      <c r="GW20" s="9">
        <f t="shared" si="130"/>
        <v>0</v>
      </c>
      <c r="GX20" s="29" t="str">
        <f t="shared" si="131"/>
        <v>-08:30</v>
      </c>
      <c r="GY20" s="13"/>
      <c r="GZ20" s="8"/>
      <c r="HA20" s="7"/>
      <c r="HB20" s="8"/>
      <c r="HC20" s="7"/>
      <c r="HD20" s="9">
        <f t="shared" si="132"/>
        <v>0</v>
      </c>
      <c r="HE20" s="29" t="str">
        <f t="shared" si="133"/>
        <v>-08:30</v>
      </c>
      <c r="HF20" s="13"/>
      <c r="HG20" s="8"/>
      <c r="HH20" s="7"/>
      <c r="HI20" s="8"/>
      <c r="HJ20" s="7"/>
      <c r="HK20" s="9">
        <f t="shared" si="134"/>
        <v>0</v>
      </c>
      <c r="HL20" s="29" t="str">
        <f t="shared" si="135"/>
        <v>-08:30</v>
      </c>
      <c r="HM20" s="69"/>
      <c r="HN20" s="33">
        <f t="shared" si="137"/>
        <v>0</v>
      </c>
      <c r="HO20" s="33"/>
      <c r="HP20" s="25">
        <f t="shared" si="138"/>
        <v>0</v>
      </c>
      <c r="HQ20" s="25">
        <f t="shared" si="139"/>
        <v>0</v>
      </c>
      <c r="HR20" s="25">
        <f t="shared" si="140"/>
        <v>0</v>
      </c>
      <c r="HS20" s="25">
        <f t="shared" si="141"/>
        <v>0</v>
      </c>
      <c r="HT20" s="25">
        <f t="shared" si="142"/>
        <v>0</v>
      </c>
      <c r="HU20" s="25">
        <f t="shared" si="143"/>
        <v>0</v>
      </c>
      <c r="HV20" s="25">
        <f t="shared" si="144"/>
        <v>0</v>
      </c>
      <c r="HW20" s="25">
        <f t="shared" si="145"/>
        <v>0</v>
      </c>
      <c r="HX20" s="25">
        <f t="shared" si="146"/>
        <v>0</v>
      </c>
      <c r="HY20" s="25">
        <f t="shared" si="147"/>
        <v>0</v>
      </c>
      <c r="HZ20" s="25">
        <f t="shared" si="148"/>
        <v>0</v>
      </c>
    </row>
    <row r="21" spans="2:234" ht="16.5" thickBot="1">
      <c r="B21" s="109">
        <f>Données!E28</f>
        <v>0</v>
      </c>
      <c r="C21" s="110"/>
      <c r="D21" s="110"/>
      <c r="E21" s="15"/>
      <c r="F21" s="16"/>
      <c r="G21" s="15"/>
      <c r="H21" s="16"/>
      <c r="I21" s="17">
        <f t="shared" si="85"/>
        <v>0</v>
      </c>
      <c r="J21" s="29" t="str">
        <f t="shared" si="136"/>
        <v>-08:30</v>
      </c>
      <c r="K21" s="19"/>
      <c r="L21" s="15"/>
      <c r="M21" s="16"/>
      <c r="N21" s="15"/>
      <c r="O21" s="16"/>
      <c r="P21" s="17">
        <f t="shared" si="86"/>
        <v>0</v>
      </c>
      <c r="Q21" s="29" t="str">
        <f t="shared" si="87"/>
        <v>-08:30</v>
      </c>
      <c r="R21" s="67"/>
      <c r="S21" s="15"/>
      <c r="T21" s="16"/>
      <c r="U21" s="15"/>
      <c r="V21" s="16"/>
      <c r="W21" s="17">
        <f t="shared" si="88"/>
        <v>0</v>
      </c>
      <c r="X21" s="29" t="str">
        <f t="shared" si="101"/>
        <v>-08:30</v>
      </c>
      <c r="Y21" s="19"/>
      <c r="Z21" s="15"/>
      <c r="AA21" s="16"/>
      <c r="AB21" s="15"/>
      <c r="AC21" s="16"/>
      <c r="AD21" s="17">
        <f t="shared" si="90"/>
        <v>0</v>
      </c>
      <c r="AE21" s="29" t="str">
        <f t="shared" si="101"/>
        <v>-08:30</v>
      </c>
      <c r="AF21" s="19"/>
      <c r="AG21" s="15"/>
      <c r="AH21" s="16"/>
      <c r="AI21" s="15"/>
      <c r="AJ21" s="16"/>
      <c r="AK21" s="17">
        <f t="shared" si="91"/>
        <v>0</v>
      </c>
      <c r="AL21" s="29" t="str">
        <f t="shared" si="101"/>
        <v>-08:30</v>
      </c>
      <c r="AM21" s="19"/>
      <c r="AN21" s="15"/>
      <c r="AO21" s="16"/>
      <c r="AP21" s="15"/>
      <c r="AQ21" s="16"/>
      <c r="AR21" s="17">
        <f t="shared" si="92"/>
        <v>0</v>
      </c>
      <c r="AS21" s="29" t="str">
        <f t="shared" si="101"/>
        <v>-08:30</v>
      </c>
      <c r="AT21" s="19"/>
      <c r="AU21" s="15"/>
      <c r="AV21" s="16"/>
      <c r="AW21" s="15"/>
      <c r="AX21" s="16"/>
      <c r="AY21" s="17">
        <f t="shared" si="94"/>
        <v>0</v>
      </c>
      <c r="AZ21" s="29" t="str">
        <f t="shared" si="101"/>
        <v>-08:30</v>
      </c>
      <c r="BA21" s="19"/>
      <c r="BB21" s="15"/>
      <c r="BC21" s="16"/>
      <c r="BD21" s="15"/>
      <c r="BE21" s="16"/>
      <c r="BF21" s="17">
        <f t="shared" si="95"/>
        <v>0</v>
      </c>
      <c r="BG21" s="29" t="str">
        <f t="shared" si="101"/>
        <v>-08:30</v>
      </c>
      <c r="BH21" s="19"/>
      <c r="BI21" s="15"/>
      <c r="BJ21" s="16"/>
      <c r="BK21" s="15"/>
      <c r="BL21" s="16"/>
      <c r="BM21" s="17">
        <f t="shared" si="96"/>
        <v>0</v>
      </c>
      <c r="BN21" s="29" t="str">
        <f t="shared" si="101"/>
        <v>-08:30</v>
      </c>
      <c r="BO21" s="19"/>
      <c r="BP21" s="15"/>
      <c r="BQ21" s="16"/>
      <c r="BR21" s="15"/>
      <c r="BS21" s="16"/>
      <c r="BT21" s="17">
        <f t="shared" si="98"/>
        <v>0</v>
      </c>
      <c r="BU21" s="29" t="str">
        <f t="shared" si="101"/>
        <v>-08:30</v>
      </c>
      <c r="BV21" s="19"/>
      <c r="BW21" s="15"/>
      <c r="BX21" s="16"/>
      <c r="BY21" s="15"/>
      <c r="BZ21" s="16"/>
      <c r="CA21" s="17">
        <f t="shared" si="99"/>
        <v>0</v>
      </c>
      <c r="CB21" s="29" t="str">
        <f t="shared" si="101"/>
        <v>-08:30</v>
      </c>
      <c r="CC21" s="19"/>
      <c r="CD21" s="15"/>
      <c r="CE21" s="16"/>
      <c r="CF21" s="15"/>
      <c r="CG21" s="16"/>
      <c r="CH21" s="17">
        <f t="shared" si="100"/>
        <v>0</v>
      </c>
      <c r="CI21" s="29" t="str">
        <f t="shared" si="101"/>
        <v>-08:30</v>
      </c>
      <c r="CJ21" s="19"/>
      <c r="CK21" s="15"/>
      <c r="CL21" s="16"/>
      <c r="CM21" s="15"/>
      <c r="CN21" s="16"/>
      <c r="CO21" s="17">
        <f t="shared" si="102"/>
        <v>0</v>
      </c>
      <c r="CP21" s="29" t="str">
        <f t="shared" si="103"/>
        <v>-08:30</v>
      </c>
      <c r="CQ21" s="19"/>
      <c r="CR21" s="15"/>
      <c r="CS21" s="16"/>
      <c r="CT21" s="15"/>
      <c r="CU21" s="16"/>
      <c r="CV21" s="17">
        <f t="shared" si="104"/>
        <v>0</v>
      </c>
      <c r="CW21" s="29" t="str">
        <f t="shared" si="103"/>
        <v>-08:30</v>
      </c>
      <c r="CX21" s="19"/>
      <c r="CY21" s="15"/>
      <c r="CZ21" s="16"/>
      <c r="DA21" s="15"/>
      <c r="DB21" s="16"/>
      <c r="DC21" s="17">
        <f t="shared" si="105"/>
        <v>0</v>
      </c>
      <c r="DD21" s="29" t="str">
        <f t="shared" si="103"/>
        <v>-08:30</v>
      </c>
      <c r="DE21" s="19"/>
      <c r="DF21" s="15"/>
      <c r="DG21" s="16"/>
      <c r="DH21" s="15"/>
      <c r="DI21" s="16"/>
      <c r="DJ21" s="17">
        <f t="shared" si="106"/>
        <v>0</v>
      </c>
      <c r="DK21" s="29" t="str">
        <f t="shared" si="107"/>
        <v>-08:30</v>
      </c>
      <c r="DL21" s="19"/>
      <c r="DM21" s="15"/>
      <c r="DN21" s="16"/>
      <c r="DO21" s="15"/>
      <c r="DP21" s="16"/>
      <c r="DQ21" s="17">
        <f t="shared" si="108"/>
        <v>0</v>
      </c>
      <c r="DR21" s="29" t="str">
        <f t="shared" si="107"/>
        <v>-08:30</v>
      </c>
      <c r="DS21" s="19"/>
      <c r="DT21" s="15"/>
      <c r="DU21" s="16"/>
      <c r="DV21" s="15"/>
      <c r="DW21" s="16"/>
      <c r="DX21" s="17">
        <f t="shared" si="109"/>
        <v>0</v>
      </c>
      <c r="DY21" s="29" t="str">
        <f t="shared" si="107"/>
        <v>-08:30</v>
      </c>
      <c r="DZ21" s="19"/>
      <c r="EA21" s="15"/>
      <c r="EB21" s="16"/>
      <c r="EC21" s="15"/>
      <c r="ED21" s="16"/>
      <c r="EE21" s="17">
        <f t="shared" si="110"/>
        <v>0</v>
      </c>
      <c r="EF21" s="29" t="str">
        <f t="shared" si="111"/>
        <v>-08:30</v>
      </c>
      <c r="EG21" s="19"/>
      <c r="EH21" s="15"/>
      <c r="EI21" s="16"/>
      <c r="EJ21" s="15"/>
      <c r="EK21" s="16"/>
      <c r="EL21" s="17">
        <f t="shared" si="112"/>
        <v>0</v>
      </c>
      <c r="EM21" s="29" t="str">
        <f t="shared" si="113"/>
        <v>-08:30</v>
      </c>
      <c r="EN21" s="19"/>
      <c r="EO21" s="15"/>
      <c r="EP21" s="16"/>
      <c r="EQ21" s="15"/>
      <c r="ER21" s="16"/>
      <c r="ES21" s="17">
        <f t="shared" si="114"/>
        <v>0</v>
      </c>
      <c r="ET21" s="29" t="str">
        <f t="shared" si="115"/>
        <v>-08:30</v>
      </c>
      <c r="EU21" s="19"/>
      <c r="EV21" s="15"/>
      <c r="EW21" s="16"/>
      <c r="EX21" s="15"/>
      <c r="EY21" s="16"/>
      <c r="EZ21" s="17">
        <f t="shared" si="116"/>
        <v>0</v>
      </c>
      <c r="FA21" s="29" t="str">
        <f t="shared" si="117"/>
        <v>-08:30</v>
      </c>
      <c r="FB21" s="19"/>
      <c r="FC21" s="15"/>
      <c r="FD21" s="16"/>
      <c r="FE21" s="15"/>
      <c r="FF21" s="16"/>
      <c r="FG21" s="17">
        <f t="shared" si="118"/>
        <v>0</v>
      </c>
      <c r="FH21" s="29" t="str">
        <f t="shared" si="119"/>
        <v>-08:30</v>
      </c>
      <c r="FI21" s="19"/>
      <c r="FJ21" s="15"/>
      <c r="FK21" s="16"/>
      <c r="FL21" s="15"/>
      <c r="FM21" s="16"/>
      <c r="FN21" s="17">
        <f t="shared" si="120"/>
        <v>0</v>
      </c>
      <c r="FO21" s="29" t="str">
        <f t="shared" si="121"/>
        <v>-08:30</v>
      </c>
      <c r="FP21" s="19"/>
      <c r="FQ21" s="15"/>
      <c r="FR21" s="16"/>
      <c r="FS21" s="15"/>
      <c r="FT21" s="16"/>
      <c r="FU21" s="17">
        <f t="shared" si="122"/>
        <v>0</v>
      </c>
      <c r="FV21" s="29" t="str">
        <f t="shared" si="123"/>
        <v>-08:30</v>
      </c>
      <c r="FW21" s="19"/>
      <c r="FX21" s="15"/>
      <c r="FY21" s="16"/>
      <c r="FZ21" s="15"/>
      <c r="GA21" s="16"/>
      <c r="GB21" s="17">
        <f t="shared" si="124"/>
        <v>0</v>
      </c>
      <c r="GC21" s="29" t="str">
        <f t="shared" si="125"/>
        <v>-08:30</v>
      </c>
      <c r="GD21" s="19"/>
      <c r="GE21" s="15"/>
      <c r="GF21" s="16"/>
      <c r="GG21" s="15"/>
      <c r="GH21" s="16"/>
      <c r="GI21" s="17">
        <f t="shared" si="126"/>
        <v>0</v>
      </c>
      <c r="GJ21" s="29" t="str">
        <f t="shared" si="127"/>
        <v>-08:30</v>
      </c>
      <c r="GK21" s="19"/>
      <c r="GL21" s="15"/>
      <c r="GM21" s="16"/>
      <c r="GN21" s="15"/>
      <c r="GO21" s="16"/>
      <c r="GP21" s="17">
        <f t="shared" si="128"/>
        <v>0</v>
      </c>
      <c r="GQ21" s="29" t="str">
        <f t="shared" si="129"/>
        <v>-08:30</v>
      </c>
      <c r="GR21" s="19"/>
      <c r="GS21" s="15"/>
      <c r="GT21" s="16"/>
      <c r="GU21" s="15"/>
      <c r="GV21" s="16"/>
      <c r="GW21" s="17">
        <f t="shared" si="130"/>
        <v>0</v>
      </c>
      <c r="GX21" s="29" t="str">
        <f t="shared" si="131"/>
        <v>-08:30</v>
      </c>
      <c r="GY21" s="19"/>
      <c r="GZ21" s="15"/>
      <c r="HA21" s="16"/>
      <c r="HB21" s="15"/>
      <c r="HC21" s="16"/>
      <c r="HD21" s="17">
        <f t="shared" si="132"/>
        <v>0</v>
      </c>
      <c r="HE21" s="29" t="str">
        <f t="shared" si="133"/>
        <v>-08:30</v>
      </c>
      <c r="HF21" s="19"/>
      <c r="HG21" s="15"/>
      <c r="HH21" s="16"/>
      <c r="HI21" s="15"/>
      <c r="HJ21" s="16"/>
      <c r="HK21" s="17">
        <f t="shared" si="134"/>
        <v>0</v>
      </c>
      <c r="HL21" s="29" t="str">
        <f t="shared" si="135"/>
        <v>-08:30</v>
      </c>
      <c r="HM21" s="73"/>
      <c r="HN21" s="33">
        <f t="shared" si="137"/>
        <v>0</v>
      </c>
      <c r="HO21" s="33"/>
      <c r="HP21" s="25">
        <f t="shared" si="138"/>
        <v>0</v>
      </c>
      <c r="HQ21" s="25">
        <f t="shared" si="139"/>
        <v>0</v>
      </c>
      <c r="HR21" s="25">
        <f t="shared" si="140"/>
        <v>0</v>
      </c>
      <c r="HS21" s="25">
        <f t="shared" si="141"/>
        <v>0</v>
      </c>
      <c r="HT21" s="25">
        <f t="shared" si="142"/>
        <v>0</v>
      </c>
      <c r="HU21" s="25">
        <f t="shared" si="143"/>
        <v>0</v>
      </c>
      <c r="HV21" s="25">
        <f t="shared" si="144"/>
        <v>0</v>
      </c>
      <c r="HW21" s="25">
        <f t="shared" si="145"/>
        <v>0</v>
      </c>
      <c r="HX21" s="25">
        <f t="shared" si="146"/>
        <v>0</v>
      </c>
      <c r="HY21" s="25">
        <f t="shared" si="147"/>
        <v>0</v>
      </c>
      <c r="HZ21" s="25">
        <f t="shared" si="148"/>
        <v>0</v>
      </c>
    </row>
    <row r="31" spans="2:234">
      <c r="E31" s="6"/>
      <c r="F31" s="6"/>
      <c r="G31" s="6"/>
      <c r="H31" s="6"/>
      <c r="I31" s="6"/>
    </row>
    <row r="39" spans="2:11">
      <c r="B39" s="26"/>
      <c r="C39" s="26"/>
      <c r="D39" s="26"/>
      <c r="E39" s="26"/>
      <c r="F39" s="26"/>
      <c r="G39" s="26"/>
      <c r="H39" s="26"/>
      <c r="I39" s="26"/>
      <c r="J39" s="26"/>
      <c r="K39" s="26"/>
    </row>
  </sheetData>
  <mergeCells count="205">
    <mergeCell ref="B19:D19"/>
    <mergeCell ref="B20:D20"/>
    <mergeCell ref="B21:D21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HF5:HF6"/>
    <mergeCell ref="HG5:HH5"/>
    <mergeCell ref="HI5:HJ5"/>
    <mergeCell ref="GP5:GP6"/>
    <mergeCell ref="GQ5:GQ6"/>
    <mergeCell ref="GR5:GR6"/>
    <mergeCell ref="GS5:GT5"/>
    <mergeCell ref="GU5:GV5"/>
    <mergeCell ref="GW5:GW6"/>
    <mergeCell ref="GG5:GH5"/>
    <mergeCell ref="GI5:GI6"/>
    <mergeCell ref="GJ5:GJ6"/>
    <mergeCell ref="GK5:GK6"/>
    <mergeCell ref="GL5:GM5"/>
    <mergeCell ref="GN5:GO5"/>
    <mergeCell ref="FX5:FY5"/>
    <mergeCell ref="FZ5:GA5"/>
    <mergeCell ref="GB5:GB6"/>
    <mergeCell ref="HK5:HK6"/>
    <mergeCell ref="HL5:HL6"/>
    <mergeCell ref="HM5:HM6"/>
    <mergeCell ref="GX5:GX6"/>
    <mergeCell ref="GY5:GY6"/>
    <mergeCell ref="GZ5:HA5"/>
    <mergeCell ref="HB5:HC5"/>
    <mergeCell ref="HD5:HD6"/>
    <mergeCell ref="HE5:HE6"/>
    <mergeCell ref="GC5:GC6"/>
    <mergeCell ref="GD5:GD6"/>
    <mergeCell ref="GE5:GF5"/>
    <mergeCell ref="FP5:FP6"/>
    <mergeCell ref="FQ5:FR5"/>
    <mergeCell ref="FS5:FT5"/>
    <mergeCell ref="FU5:FU6"/>
    <mergeCell ref="FV5:FV6"/>
    <mergeCell ref="FW5:FW6"/>
    <mergeCell ref="FH5:FH6"/>
    <mergeCell ref="FI5:FI6"/>
    <mergeCell ref="FJ5:FK5"/>
    <mergeCell ref="FL5:FM5"/>
    <mergeCell ref="FN5:FN6"/>
    <mergeCell ref="FO5:FO6"/>
    <mergeCell ref="EZ5:EZ6"/>
    <mergeCell ref="FA5:FA6"/>
    <mergeCell ref="FB5:FB6"/>
    <mergeCell ref="FC5:FD5"/>
    <mergeCell ref="FE5:FF5"/>
    <mergeCell ref="FG5:FG6"/>
    <mergeCell ref="EQ5:ER5"/>
    <mergeCell ref="ES5:ES6"/>
    <mergeCell ref="ET5:ET6"/>
    <mergeCell ref="EU5:EU6"/>
    <mergeCell ref="EV5:EW5"/>
    <mergeCell ref="EX5:EY5"/>
    <mergeCell ref="EH5:EI5"/>
    <mergeCell ref="EJ5:EK5"/>
    <mergeCell ref="EL5:EL6"/>
    <mergeCell ref="EM5:EM6"/>
    <mergeCell ref="EN5:EN6"/>
    <mergeCell ref="EO5:EP5"/>
    <mergeCell ref="DZ5:DZ6"/>
    <mergeCell ref="EA5:EB5"/>
    <mergeCell ref="EC5:ED5"/>
    <mergeCell ref="EE5:EE6"/>
    <mergeCell ref="EF5:EF6"/>
    <mergeCell ref="EG5:EG6"/>
    <mergeCell ref="DR5:DR6"/>
    <mergeCell ref="DS5:DS6"/>
    <mergeCell ref="DT5:DU5"/>
    <mergeCell ref="DV5:DW5"/>
    <mergeCell ref="DX5:DX6"/>
    <mergeCell ref="DY5:DY6"/>
    <mergeCell ref="DJ5:DJ6"/>
    <mergeCell ref="DK5:DK6"/>
    <mergeCell ref="DL5:DL6"/>
    <mergeCell ref="DM5:DN5"/>
    <mergeCell ref="DO5:DP5"/>
    <mergeCell ref="DQ5:DQ6"/>
    <mergeCell ref="DA5:DB5"/>
    <mergeCell ref="DC5:DC6"/>
    <mergeCell ref="DD5:DD6"/>
    <mergeCell ref="DE5:DE6"/>
    <mergeCell ref="DF5:DG5"/>
    <mergeCell ref="DH5:DI5"/>
    <mergeCell ref="CR5:CS5"/>
    <mergeCell ref="CT5:CU5"/>
    <mergeCell ref="CV5:CV6"/>
    <mergeCell ref="CW5:CW6"/>
    <mergeCell ref="CX5:CX6"/>
    <mergeCell ref="CY5:CZ5"/>
    <mergeCell ref="CJ5:CJ6"/>
    <mergeCell ref="CK5:CL5"/>
    <mergeCell ref="CM5:CN5"/>
    <mergeCell ref="CO5:CO6"/>
    <mergeCell ref="CP5:CP6"/>
    <mergeCell ref="CQ5:CQ6"/>
    <mergeCell ref="CB5:CB6"/>
    <mergeCell ref="CC5:CC6"/>
    <mergeCell ref="CD5:CE5"/>
    <mergeCell ref="CF5:CG5"/>
    <mergeCell ref="CH5:CH6"/>
    <mergeCell ref="CI5:CI6"/>
    <mergeCell ref="BT5:BT6"/>
    <mergeCell ref="BU5:BU6"/>
    <mergeCell ref="BV5:BV6"/>
    <mergeCell ref="BW5:BX5"/>
    <mergeCell ref="BY5:BZ5"/>
    <mergeCell ref="CA5:CA6"/>
    <mergeCell ref="BK5:BL5"/>
    <mergeCell ref="BM5:BM6"/>
    <mergeCell ref="BN5:BN6"/>
    <mergeCell ref="BO5:BO6"/>
    <mergeCell ref="BP5:BQ5"/>
    <mergeCell ref="BR5:BS5"/>
    <mergeCell ref="BB5:BC5"/>
    <mergeCell ref="BD5:BE5"/>
    <mergeCell ref="BF5:BF6"/>
    <mergeCell ref="BG5:BG6"/>
    <mergeCell ref="BH5:BH6"/>
    <mergeCell ref="BI5:BJ5"/>
    <mergeCell ref="AB5:AC5"/>
    <mergeCell ref="AT5:AT6"/>
    <mergeCell ref="AU5:AV5"/>
    <mergeCell ref="AW5:AX5"/>
    <mergeCell ref="AY5:AY6"/>
    <mergeCell ref="AZ5:AZ6"/>
    <mergeCell ref="BA5:BA6"/>
    <mergeCell ref="AL5:AL6"/>
    <mergeCell ref="AM5:AM6"/>
    <mergeCell ref="AN5:AO5"/>
    <mergeCell ref="AP5:AQ5"/>
    <mergeCell ref="AR5:AR6"/>
    <mergeCell ref="AS5:AS6"/>
    <mergeCell ref="HN4:HZ4"/>
    <mergeCell ref="L5:M5"/>
    <mergeCell ref="N5:O5"/>
    <mergeCell ref="P5:P6"/>
    <mergeCell ref="Q5:Q6"/>
    <mergeCell ref="R5:R6"/>
    <mergeCell ref="S5:T5"/>
    <mergeCell ref="B5:D6"/>
    <mergeCell ref="E5:F5"/>
    <mergeCell ref="G5:H5"/>
    <mergeCell ref="I5:I6"/>
    <mergeCell ref="J5:J6"/>
    <mergeCell ref="K5:K6"/>
    <mergeCell ref="AD5:AD6"/>
    <mergeCell ref="AE5:AE6"/>
    <mergeCell ref="AF5:AF6"/>
    <mergeCell ref="AG5:AH5"/>
    <mergeCell ref="AI5:AJ5"/>
    <mergeCell ref="AK5:AK6"/>
    <mergeCell ref="U5:V5"/>
    <mergeCell ref="W5:W6"/>
    <mergeCell ref="X5:X6"/>
    <mergeCell ref="Y5:Y6"/>
    <mergeCell ref="Z5:AA5"/>
    <mergeCell ref="GS4:GY4"/>
    <mergeCell ref="GZ4:HF4"/>
    <mergeCell ref="HG4:HM4"/>
    <mergeCell ref="EO4:EU4"/>
    <mergeCell ref="EV4:FB4"/>
    <mergeCell ref="FC4:FI4"/>
    <mergeCell ref="FJ4:FP4"/>
    <mergeCell ref="FQ4:FW4"/>
    <mergeCell ref="FX4:GD4"/>
    <mergeCell ref="B3:D4"/>
    <mergeCell ref="E3:HM3"/>
    <mergeCell ref="E4:K4"/>
    <mergeCell ref="L4:R4"/>
    <mergeCell ref="S4:Y4"/>
    <mergeCell ref="Z4:AF4"/>
    <mergeCell ref="AG4:AM4"/>
    <mergeCell ref="AN4:AT4"/>
    <mergeCell ref="AU4:BA4"/>
    <mergeCell ref="BB4:BH4"/>
    <mergeCell ref="CY4:DE4"/>
    <mergeCell ref="DF4:DL4"/>
    <mergeCell ref="DM4:DS4"/>
    <mergeCell ref="DT4:DZ4"/>
    <mergeCell ref="EA4:EG4"/>
    <mergeCell ref="EH4:EN4"/>
    <mergeCell ref="BI4:BO4"/>
    <mergeCell ref="BP4:BV4"/>
    <mergeCell ref="BW4:CC4"/>
    <mergeCell ref="CD4:CJ4"/>
    <mergeCell ref="CK4:CQ4"/>
    <mergeCell ref="CR4:CX4"/>
    <mergeCell ref="GE4:GK4"/>
    <mergeCell ref="GL4:GR4"/>
  </mergeCells>
  <conditionalFormatting sqref="K7:K21 R7:R21 Y7:Y21 AF7:AF21 AM7:AM21 AT7:AT21 BA7:BA21 BH7:BH21 BO7:BO21 BV7:BV21 CC7:CC21 CJ7:CJ21 CQ7:CQ21 CX7:CX21 DE7:DE21 DL7:DL21 DS7:DS21 DZ7:DZ21 EG7:EG21 EN7:EN21 EU7:EU21 FB7:FB21 FI7:FI21 FP7:FP21 FW7:FW21 GD7:GD21 GK7:GK21 GR7:GR21 GY7:GY21 HF7:HF21 HM7:HM21">
    <cfRule type="expression" priority="3">
      <formula>(K7="")</formula>
    </cfRule>
  </conditionalFormatting>
  <conditionalFormatting sqref="HN7:HO21">
    <cfRule type="cellIs" dxfId="1" priority="2" operator="greaterThan">
      <formula>0</formula>
    </cfRule>
  </conditionalFormatting>
  <conditionalFormatting sqref="HP7:HZ21">
    <cfRule type="cellIs" dxfId="0" priority="1" operator="greaterThan">
      <formula>0</formula>
    </cfRule>
  </conditionalFormatting>
  <dataValidations count="1">
    <dataValidation type="list" allowBlank="1" showInputMessage="1" showErrorMessage="1" sqref="K7:K21 HM7:HM21 HF7:HF21 GY7:GY21 GR7:GR21 GK7:GK21 GD7:GD21 FW7:FW21 FP7:FP21 FI7:FI21 FB7:FB21 EU7:EU21 EN7:EN21 EG7:EG21 DZ7:DZ21 DS7:DS21 DL7:DL21 DE7:DE21 CX7:CX21 CQ7:CQ21 CJ7:CJ21 CC7:CC21 BV7:BV21 BO7:BO21 BH7:BH21 BA7:BA21 AT7:AT21 AM7:AM21 AF7:AF21 Y7:Y21 R7:R21">
      <formula1>CODES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Données</vt:lpstr>
      <vt:lpstr>Récap annuel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</vt:lpstr>
      <vt:lpstr>CODES</vt:lpstr>
      <vt:lpstr>COULEUR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pc</cp:lastModifiedBy>
  <dcterms:created xsi:type="dcterms:W3CDTF">2013-11-29T10:34:26Z</dcterms:created>
  <dcterms:modified xsi:type="dcterms:W3CDTF">2013-12-03T21:58:21Z</dcterms:modified>
</cp:coreProperties>
</file>