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8780" windowHeight="7560"/>
  </bookViews>
  <sheets>
    <sheet name="Liste Staff v3" sheetId="1" r:id="rId1"/>
  </sheets>
  <externalReferences>
    <externalReference r:id="rId2"/>
  </externalReferences>
  <definedNames>
    <definedName name="hour_per_month">[1]Data!$B$3</definedName>
    <definedName name="lines">'[1]Worlkload P3'!$E$18</definedName>
    <definedName name="taux">[1]Data!$B$2</definedName>
    <definedName name="team_day" localSheetId="0">'[1]Worlkload P3'!$E$35</definedName>
    <definedName name="team_day">'[1]Worlkload P3'!$E$45</definedName>
    <definedName name="team_night" localSheetId="0">'[1]Worlkload P3'!$E$40</definedName>
    <definedName name="team_night">'[1]Worlkload P3'!$E$50</definedName>
    <definedName name="tot_lmST">[1]Data!$B$5</definedName>
    <definedName name="USD">[1]Data!$H$2</definedName>
  </definedNames>
  <calcPr calcId="145621"/>
</workbook>
</file>

<file path=xl/calcChain.xml><?xml version="1.0" encoding="utf-8"?>
<calcChain xmlns="http://schemas.openxmlformats.org/spreadsheetml/2006/main">
  <c r="A6" i="1" l="1"/>
  <c r="B6" i="1" s="1"/>
  <c r="C6" i="1"/>
  <c r="A7" i="1"/>
  <c r="B7" i="1" s="1"/>
  <c r="C7" i="1"/>
  <c r="A8" i="1"/>
  <c r="B8" i="1" s="1"/>
  <c r="C8" i="1"/>
  <c r="A10" i="1"/>
  <c r="B10" i="1" s="1"/>
  <c r="C10" i="1"/>
  <c r="A11" i="1"/>
  <c r="B11" i="1" s="1"/>
  <c r="C11" i="1"/>
  <c r="A13" i="1"/>
  <c r="B13" i="1" s="1"/>
  <c r="C13" i="1"/>
  <c r="A14" i="1"/>
  <c r="B14" i="1" s="1"/>
  <c r="C14" i="1"/>
  <c r="A15" i="1"/>
  <c r="B15" i="1" s="1"/>
  <c r="C15" i="1"/>
  <c r="A16" i="1"/>
  <c r="B16" i="1" s="1"/>
  <c r="C16" i="1"/>
  <c r="A17" i="1"/>
  <c r="B17" i="1" s="1"/>
  <c r="C17" i="1"/>
  <c r="A18" i="1"/>
  <c r="B18" i="1" s="1"/>
  <c r="C18" i="1"/>
  <c r="A19" i="1"/>
  <c r="B19" i="1" s="1"/>
  <c r="C19" i="1"/>
  <c r="A21" i="1"/>
  <c r="B21" i="1" s="1"/>
  <c r="C21" i="1"/>
  <c r="A22" i="1"/>
  <c r="B22" i="1" s="1"/>
  <c r="C22" i="1"/>
  <c r="A23" i="1"/>
  <c r="B23" i="1" s="1"/>
  <c r="C23" i="1"/>
  <c r="A25" i="1"/>
  <c r="B25" i="1" s="1"/>
  <c r="C25" i="1"/>
  <c r="A26" i="1"/>
  <c r="B26" i="1" s="1"/>
  <c r="C26" i="1"/>
  <c r="B27" i="1"/>
  <c r="A28" i="1"/>
  <c r="B28" i="1" s="1"/>
  <c r="C28" i="1"/>
  <c r="A29" i="1"/>
  <c r="B29" i="1" s="1"/>
  <c r="C29" i="1"/>
  <c r="A31" i="1"/>
  <c r="B31" i="1" s="1"/>
  <c r="C31" i="1"/>
  <c r="A32" i="1"/>
  <c r="B32" i="1" s="1"/>
  <c r="C32" i="1"/>
  <c r="A33" i="1"/>
  <c r="B33" i="1" s="1"/>
  <c r="C33" i="1"/>
  <c r="A35" i="1"/>
  <c r="B35" i="1" s="1"/>
  <c r="C35" i="1"/>
  <c r="A36" i="1"/>
  <c r="B36" i="1" s="1"/>
  <c r="C36" i="1"/>
  <c r="A37" i="1"/>
  <c r="B37" i="1" s="1"/>
  <c r="C37" i="1"/>
  <c r="B38" i="1"/>
  <c r="A39" i="1"/>
  <c r="B39" i="1" s="1"/>
  <c r="C39" i="1"/>
  <c r="A40" i="1"/>
  <c r="B40" i="1" s="1"/>
  <c r="C40" i="1"/>
  <c r="A42" i="1"/>
  <c r="B42" i="1" s="1"/>
  <c r="C42" i="1"/>
  <c r="A43" i="1"/>
  <c r="B43" i="1" s="1"/>
  <c r="C43" i="1"/>
  <c r="A44" i="1"/>
  <c r="B44" i="1" s="1"/>
  <c r="C44" i="1"/>
  <c r="A45" i="1"/>
  <c r="B45" i="1" s="1"/>
  <c r="C45" i="1"/>
  <c r="A46" i="1"/>
  <c r="B46" i="1" s="1"/>
  <c r="C46" i="1"/>
  <c r="A47" i="1"/>
  <c r="B47" i="1" s="1"/>
  <c r="C47" i="1"/>
  <c r="A48" i="1"/>
  <c r="B48" i="1" s="1"/>
  <c r="C48" i="1"/>
  <c r="A49" i="1"/>
  <c r="B49" i="1" s="1"/>
  <c r="C49" i="1"/>
  <c r="A50" i="1"/>
  <c r="B50" i="1" s="1"/>
  <c r="C50" i="1"/>
  <c r="A52" i="1"/>
  <c r="B52" i="1" s="1"/>
  <c r="C52" i="1"/>
  <c r="A53" i="1"/>
  <c r="B53" i="1" s="1"/>
  <c r="C53" i="1"/>
  <c r="A54" i="1"/>
  <c r="B54" i="1" s="1"/>
  <c r="C54" i="1"/>
  <c r="A55" i="1"/>
  <c r="B55" i="1" s="1"/>
  <c r="C55" i="1"/>
  <c r="A56" i="1"/>
  <c r="B56" i="1" s="1"/>
  <c r="C56" i="1"/>
  <c r="A57" i="1"/>
  <c r="B57" i="1" s="1"/>
  <c r="C57" i="1"/>
  <c r="A58" i="1"/>
  <c r="B58" i="1" s="1"/>
  <c r="C58" i="1"/>
  <c r="A59" i="1"/>
  <c r="B59" i="1" s="1"/>
  <c r="C59" i="1"/>
  <c r="A60" i="1"/>
  <c r="B60" i="1" s="1"/>
  <c r="C60" i="1"/>
  <c r="A61" i="1"/>
  <c r="B61" i="1" s="1"/>
  <c r="C61" i="1"/>
  <c r="A62" i="1"/>
  <c r="B62" i="1" s="1"/>
  <c r="C62" i="1"/>
  <c r="A63" i="1"/>
  <c r="B63" i="1" s="1"/>
  <c r="C63" i="1"/>
  <c r="A64" i="1"/>
  <c r="B64" i="1" s="1"/>
  <c r="C64" i="1"/>
  <c r="A65" i="1"/>
  <c r="B65" i="1" s="1"/>
  <c r="C65" i="1"/>
  <c r="A67" i="1"/>
  <c r="B67" i="1" s="1"/>
  <c r="C67" i="1"/>
  <c r="A68" i="1"/>
  <c r="B68" i="1" s="1"/>
  <c r="C68" i="1"/>
  <c r="A69" i="1"/>
  <c r="B69" i="1" s="1"/>
  <c r="C69" i="1"/>
  <c r="A70" i="1"/>
  <c r="B70" i="1" s="1"/>
  <c r="C70" i="1"/>
  <c r="A71" i="1"/>
  <c r="B71" i="1" s="1"/>
  <c r="C71" i="1"/>
  <c r="A72" i="1"/>
  <c r="B72" i="1" s="1"/>
  <c r="C72" i="1"/>
  <c r="A73" i="1"/>
  <c r="B73" i="1" s="1"/>
  <c r="C73" i="1"/>
  <c r="A74" i="1"/>
  <c r="B74" i="1" s="1"/>
  <c r="C74" i="1"/>
  <c r="A75" i="1"/>
  <c r="B75" i="1" s="1"/>
  <c r="C75" i="1"/>
  <c r="A76" i="1"/>
  <c r="B76" i="1" s="1"/>
  <c r="C76" i="1"/>
  <c r="A77" i="1"/>
  <c r="B77" i="1" s="1"/>
  <c r="C77" i="1"/>
  <c r="A78" i="1"/>
  <c r="B78" i="1" s="1"/>
  <c r="C78" i="1"/>
  <c r="A79" i="1"/>
  <c r="B79" i="1" s="1"/>
  <c r="C79" i="1"/>
  <c r="A80" i="1"/>
  <c r="B80" i="1" s="1"/>
  <c r="C80" i="1"/>
  <c r="A81" i="1"/>
  <c r="B81" i="1" s="1"/>
  <c r="C81" i="1"/>
  <c r="A82" i="1"/>
  <c r="B82" i="1" s="1"/>
  <c r="C82" i="1"/>
  <c r="A83" i="1"/>
  <c r="B83" i="1" s="1"/>
  <c r="C83" i="1"/>
  <c r="A84" i="1"/>
  <c r="B84" i="1" s="1"/>
  <c r="C84" i="1"/>
  <c r="A85" i="1"/>
  <c r="B85" i="1" s="1"/>
  <c r="C85" i="1"/>
  <c r="A86" i="1"/>
  <c r="B86" i="1" s="1"/>
  <c r="C86" i="1"/>
  <c r="A87" i="1"/>
  <c r="B87" i="1" s="1"/>
  <c r="C87" i="1"/>
  <c r="A88" i="1"/>
  <c r="B88" i="1" s="1"/>
  <c r="C88" i="1"/>
  <c r="A89" i="1"/>
  <c r="B89" i="1" s="1"/>
  <c r="C89" i="1"/>
  <c r="A90" i="1"/>
  <c r="B90" i="1" s="1"/>
  <c r="C90" i="1"/>
  <c r="A91" i="1"/>
  <c r="B91" i="1" s="1"/>
  <c r="C91" i="1"/>
  <c r="A92" i="1"/>
  <c r="B92" i="1" s="1"/>
  <c r="C92" i="1"/>
  <c r="A93" i="1"/>
  <c r="B93" i="1" s="1"/>
  <c r="C93" i="1"/>
  <c r="A94" i="1"/>
  <c r="B94" i="1" s="1"/>
  <c r="C94" i="1"/>
  <c r="A95" i="1"/>
  <c r="B95" i="1" s="1"/>
  <c r="C95" i="1"/>
  <c r="A96" i="1"/>
  <c r="B96" i="1" s="1"/>
  <c r="C96" i="1"/>
  <c r="A97" i="1"/>
  <c r="B97" i="1" s="1"/>
  <c r="C97" i="1"/>
  <c r="AB99" i="1"/>
  <c r="AD99" i="1"/>
  <c r="AC99" i="1"/>
  <c r="AB100" i="1"/>
  <c r="AD100" i="1" l="1"/>
  <c r="AA100" i="1"/>
  <c r="AE100" i="1"/>
  <c r="AC100" i="1"/>
  <c r="AE99" i="1"/>
  <c r="AA99" i="1"/>
</calcChain>
</file>

<file path=xl/sharedStrings.xml><?xml version="1.0" encoding="utf-8"?>
<sst xmlns="http://schemas.openxmlformats.org/spreadsheetml/2006/main" count="90" uniqueCount="7">
  <si>
    <t>KSA</t>
  </si>
  <si>
    <t>Other</t>
  </si>
  <si>
    <t>Unit</t>
  </si>
  <si>
    <t>month</t>
  </si>
  <si>
    <t>End of Work</t>
  </si>
  <si>
    <t>Remaining to begin (Months)</t>
  </si>
  <si>
    <t>Beginning of work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</si>
</sst>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[$£-809]* #,##0.00_-;\-[$£-809]* #,##0.00_-;_-[$£-809]* &quot;-&quot;??_-;_-@_-"/>
    <numFmt numFmtId="165" formatCode="#,##0_ ;\-#,##0\ "/>
    <numFmt numFmtId="167" formatCode="_-* #,##0\ _€_-;\-* #,##0\ _€_-;_-* &quot;-&quot;??\ _€_-;_-@_-"/>
    <numFmt numFmtId="168" formatCode="mm\-yyyy"/>
    <numFmt numFmtId="169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2"/>
      <color theme="1"/>
      <name val="Arial"/>
      <family val="2"/>
    </font>
    <font>
      <sz val="8"/>
      <name val="Arial"/>
      <family val="2"/>
    </font>
    <font>
      <sz val="10"/>
      <color indexed="6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2DCDB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auto="1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0">
    <xf numFmtId="164" fontId="0" fillId="0" borderId="0"/>
    <xf numFmtId="43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164" fontId="4" fillId="0" borderId="0"/>
    <xf numFmtId="0" fontId="4" fillId="0" borderId="0"/>
    <xf numFmtId="0" fontId="4" fillId="0" borderId="0"/>
    <xf numFmtId="164" fontId="4" fillId="0" borderId="0"/>
    <xf numFmtId="0" fontId="1" fillId="0" borderId="0"/>
    <xf numFmtId="0" fontId="1" fillId="0" borderId="0"/>
    <xf numFmtId="9" fontId="4" fillId="0" borderId="0" applyFont="0" applyFill="0" applyBorder="0" applyAlignment="0" applyProtection="0"/>
  </cellStyleXfs>
  <cellXfs count="40">
    <xf numFmtId="164" fontId="0" fillId="0" borderId="0" xfId="0"/>
    <xf numFmtId="165" fontId="0" fillId="0" borderId="1" xfId="0" applyNumberFormat="1" applyFill="1" applyBorder="1" applyAlignment="1">
      <alignment horizontal="center"/>
    </xf>
    <xf numFmtId="164" fontId="0" fillId="0" borderId="1" xfId="0" applyBorder="1"/>
    <xf numFmtId="164" fontId="3" fillId="0" borderId="0" xfId="0" applyNumberFormat="1" applyFont="1" applyAlignment="1">
      <alignment vertical="center"/>
    </xf>
    <xf numFmtId="164" fontId="3" fillId="0" borderId="0" xfId="1" applyNumberFormat="1" applyFont="1" applyAlignment="1">
      <alignment vertical="center"/>
    </xf>
    <xf numFmtId="167" fontId="4" fillId="0" borderId="0" xfId="1" applyNumberFormat="1" applyFont="1" applyAlignment="1">
      <alignment vertical="center"/>
    </xf>
    <xf numFmtId="164" fontId="5" fillId="3" borderId="2" xfId="0" applyNumberFormat="1" applyFont="1" applyFill="1" applyBorder="1" applyAlignment="1">
      <alignment horizontal="center" vertical="center" wrapText="1"/>
    </xf>
    <xf numFmtId="168" fontId="6" fillId="0" borderId="3" xfId="0" applyNumberFormat="1" applyFont="1" applyFill="1" applyBorder="1" applyAlignment="1">
      <alignment vertical="center" textRotation="90"/>
    </xf>
    <xf numFmtId="168" fontId="6" fillId="0" borderId="4" xfId="0" applyNumberFormat="1" applyFont="1" applyFill="1" applyBorder="1" applyAlignment="1">
      <alignment vertical="center" textRotation="90"/>
    </xf>
    <xf numFmtId="168" fontId="6" fillId="0" borderId="5" xfId="0" applyNumberFormat="1" applyFont="1" applyFill="1" applyBorder="1" applyAlignment="1">
      <alignment vertical="center" textRotation="90"/>
    </xf>
    <xf numFmtId="168" fontId="6" fillId="0" borderId="6" xfId="0" applyNumberFormat="1" applyFont="1" applyFill="1" applyBorder="1" applyAlignment="1">
      <alignment vertical="center" textRotation="90"/>
    </xf>
    <xf numFmtId="168" fontId="6" fillId="4" borderId="3" xfId="0" applyNumberFormat="1" applyFont="1" applyFill="1" applyBorder="1" applyAlignment="1">
      <alignment vertical="center" textRotation="90"/>
    </xf>
    <xf numFmtId="168" fontId="6" fillId="2" borderId="3" xfId="0" applyNumberFormat="1" applyFont="1" applyFill="1" applyBorder="1" applyAlignment="1">
      <alignment vertical="center" textRotation="90"/>
    </xf>
    <xf numFmtId="168" fontId="6" fillId="2" borderId="6" xfId="0" applyNumberFormat="1" applyFont="1" applyFill="1" applyBorder="1" applyAlignment="1">
      <alignment vertical="center" textRotation="90"/>
    </xf>
    <xf numFmtId="168" fontId="6" fillId="2" borderId="5" xfId="0" applyNumberFormat="1" applyFont="1" applyFill="1" applyBorder="1" applyAlignment="1">
      <alignment vertical="center" textRotation="90"/>
    </xf>
    <xf numFmtId="164" fontId="7" fillId="5" borderId="0" xfId="0" applyFont="1" applyFill="1" applyBorder="1" applyAlignment="1">
      <alignment horizontal="center" vertical="center" textRotation="90"/>
    </xf>
    <xf numFmtId="164" fontId="0" fillId="0" borderId="0" xfId="0" applyAlignment="1">
      <alignment vertical="center"/>
    </xf>
    <xf numFmtId="43" fontId="8" fillId="0" borderId="0" xfId="1" applyFont="1" applyAlignment="1">
      <alignment vertical="center"/>
    </xf>
    <xf numFmtId="164" fontId="0" fillId="0" borderId="1" xfId="0" applyBorder="1" applyAlignment="1">
      <alignment horizontal="center" vertical="center"/>
    </xf>
    <xf numFmtId="167" fontId="9" fillId="0" borderId="1" xfId="1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9" fontId="2" fillId="0" borderId="1" xfId="0" applyNumberFormat="1" applyFont="1" applyFill="1" applyBorder="1" applyAlignment="1">
      <alignment horizontal="center" vertical="center"/>
    </xf>
    <xf numFmtId="164" fontId="0" fillId="0" borderId="0" xfId="0" applyFill="1" applyAlignment="1">
      <alignment vertical="center"/>
    </xf>
    <xf numFmtId="167" fontId="9" fillId="4" borderId="1" xfId="1" applyNumberFormat="1" applyFont="1" applyFill="1" applyBorder="1" applyAlignment="1">
      <alignment horizontal="center" vertical="center"/>
    </xf>
    <xf numFmtId="167" fontId="0" fillId="0" borderId="1" xfId="1" applyNumberFormat="1" applyFont="1" applyFill="1" applyBorder="1" applyAlignment="1">
      <alignment horizontal="center" vertical="center"/>
    </xf>
    <xf numFmtId="167" fontId="4" fillId="0" borderId="1" xfId="1" applyNumberFormat="1" applyFont="1" applyFill="1" applyBorder="1" applyAlignment="1">
      <alignment horizontal="center" vertical="center"/>
    </xf>
    <xf numFmtId="167" fontId="0" fillId="4" borderId="1" xfId="1" applyNumberFormat="1" applyFont="1" applyFill="1" applyBorder="1" applyAlignment="1">
      <alignment horizontal="center" vertical="center"/>
    </xf>
    <xf numFmtId="43" fontId="8" fillId="0" borderId="0" xfId="1" applyFont="1" applyFill="1" applyAlignment="1">
      <alignment vertical="center"/>
    </xf>
    <xf numFmtId="168" fontId="6" fillId="3" borderId="6" xfId="0" applyNumberFormat="1" applyFont="1" applyFill="1" applyBorder="1" applyAlignment="1">
      <alignment vertical="center" textRotation="90"/>
    </xf>
    <xf numFmtId="164" fontId="7" fillId="5" borderId="7" xfId="0" applyFont="1" applyFill="1" applyBorder="1" applyAlignment="1">
      <alignment horizontal="center" vertical="center" textRotation="90" wrapText="1"/>
    </xf>
    <xf numFmtId="16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7" fontId="0" fillId="3" borderId="1" xfId="1" applyNumberFormat="1" applyFont="1" applyFill="1" applyBorder="1" applyAlignment="1">
      <alignment horizontal="center" vertical="center"/>
    </xf>
    <xf numFmtId="164" fontId="0" fillId="3" borderId="1" xfId="0" applyFill="1" applyBorder="1" applyAlignment="1">
      <alignment horizontal="center" vertical="center"/>
    </xf>
    <xf numFmtId="43" fontId="8" fillId="3" borderId="0" xfId="1" applyFont="1" applyFill="1" applyAlignment="1">
      <alignment vertical="center"/>
    </xf>
    <xf numFmtId="167" fontId="4" fillId="3" borderId="0" xfId="1" applyNumberFormat="1" applyFont="1" applyFill="1" applyAlignment="1">
      <alignment vertical="center"/>
    </xf>
    <xf numFmtId="164" fontId="0" fillId="3" borderId="0" xfId="0" applyFill="1" applyAlignment="1">
      <alignment vertical="center"/>
    </xf>
    <xf numFmtId="167" fontId="9" fillId="3" borderId="1" xfId="1" applyNumberFormat="1" applyFont="1" applyFill="1" applyBorder="1" applyAlignment="1">
      <alignment horizontal="center" vertic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3" xfId="5"/>
    <cellStyle name="Normal 3 2" xfId="6"/>
    <cellStyle name="Normal 4" xfId="7"/>
    <cellStyle name="Normal 5" xfId="8"/>
    <cellStyle name="Pourcentage 2" xfId="9"/>
  </cellStyles>
  <dxfs count="1">
    <dxf>
      <fill>
        <patternFill patternType="solid">
          <fgColor rgb="FFF79646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iyadh/Staffing%20plan/Riyadh%20TW%20-%20TJV%20costing%20and%20unit%20costs%20PACKAGE%203_T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Unit rates"/>
      <sheetName val="Worlkload P3"/>
      <sheetName val="Summary"/>
      <sheetName val="Schedule P3"/>
      <sheetName val="TJV Orga P3"/>
      <sheetName val="Graph"/>
    </sheetNames>
    <sheetDataSet>
      <sheetData sheetId="0">
        <row r="2">
          <cell r="B2">
            <v>4.9965246900000002</v>
          </cell>
          <cell r="H2">
            <v>1.3323</v>
          </cell>
        </row>
        <row r="3">
          <cell r="B3">
            <v>200</v>
          </cell>
        </row>
        <row r="5">
          <cell r="B5">
            <v>142558</v>
          </cell>
        </row>
      </sheetData>
      <sheetData sheetId="1"/>
      <sheetData sheetId="2">
        <row r="18">
          <cell r="E18">
            <v>2.8</v>
          </cell>
        </row>
        <row r="35">
          <cell r="E35">
            <v>180</v>
          </cell>
        </row>
        <row r="40">
          <cell r="E40">
            <v>105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P100"/>
  <sheetViews>
    <sheetView tabSelected="1" zoomScale="70" zoomScaleNormal="70" workbookViewId="0">
      <pane xSplit="1" ySplit="10" topLeftCell="B11" activePane="bottomRight" state="frozen"/>
      <selection pane="topRight" activeCell="H1" sqref="H1"/>
      <selection pane="bottomLeft" activeCell="A14" sqref="A14"/>
      <selection pane="bottomRight" activeCell="A68" sqref="A68:XFD68"/>
    </sheetView>
  </sheetViews>
  <sheetFormatPr baseColWidth="10" defaultRowHeight="15" outlineLevelRow="1" outlineLevelCol="1" x14ac:dyDescent="0.25"/>
  <cols>
    <col min="1" max="1" width="15.140625" customWidth="1"/>
    <col min="2" max="2" width="9.5703125" customWidth="1"/>
    <col min="3" max="3" width="15.140625" customWidth="1"/>
    <col min="14" max="58" width="11.42578125" customWidth="1" outlineLevel="1"/>
  </cols>
  <sheetData>
    <row r="4" spans="1:65" ht="12.75" customHeight="1" thickBot="1" x14ac:dyDescent="0.3"/>
    <row r="5" spans="1:65" s="3" customFormat="1" ht="85.5" customHeight="1" thickBot="1" x14ac:dyDescent="0.3">
      <c r="A5" s="30" t="s">
        <v>6</v>
      </c>
      <c r="B5" s="30" t="s">
        <v>5</v>
      </c>
      <c r="C5" s="30" t="s">
        <v>4</v>
      </c>
      <c r="D5" s="29">
        <v>41518</v>
      </c>
      <c r="E5" s="7">
        <v>41548</v>
      </c>
      <c r="F5" s="11">
        <v>41579</v>
      </c>
      <c r="G5" s="7">
        <v>41609</v>
      </c>
      <c r="H5" s="7">
        <v>41640</v>
      </c>
      <c r="I5" s="7">
        <v>41671</v>
      </c>
      <c r="J5" s="7">
        <v>41699</v>
      </c>
      <c r="K5" s="9">
        <v>41730</v>
      </c>
      <c r="L5" s="10">
        <v>41760</v>
      </c>
      <c r="M5" s="7">
        <v>41791</v>
      </c>
      <c r="N5" s="7">
        <v>41821</v>
      </c>
      <c r="O5" s="7">
        <v>41852</v>
      </c>
      <c r="P5" s="7">
        <v>41883</v>
      </c>
      <c r="Q5" s="7">
        <v>41913</v>
      </c>
      <c r="R5" s="11">
        <v>41944</v>
      </c>
      <c r="S5" s="7">
        <v>41974</v>
      </c>
      <c r="T5" s="7">
        <v>42005</v>
      </c>
      <c r="U5" s="7">
        <v>42036</v>
      </c>
      <c r="V5" s="7">
        <v>42064</v>
      </c>
      <c r="W5" s="9">
        <v>42095</v>
      </c>
      <c r="X5" s="10">
        <v>42125</v>
      </c>
      <c r="Y5" s="7">
        <v>42156</v>
      </c>
      <c r="Z5" s="7">
        <v>42186</v>
      </c>
      <c r="AA5" s="7">
        <v>42217</v>
      </c>
      <c r="AB5" s="7">
        <v>42248</v>
      </c>
      <c r="AC5" s="7">
        <v>42278</v>
      </c>
      <c r="AD5" s="7">
        <v>42309</v>
      </c>
      <c r="AE5" s="7">
        <v>42339</v>
      </c>
      <c r="AF5" s="7">
        <v>42370</v>
      </c>
      <c r="AG5" s="7">
        <v>42401</v>
      </c>
      <c r="AH5" s="7">
        <v>42430</v>
      </c>
      <c r="AI5" s="9">
        <v>42461</v>
      </c>
      <c r="AJ5" s="10">
        <v>42491</v>
      </c>
      <c r="AK5" s="7">
        <v>42522</v>
      </c>
      <c r="AL5" s="7">
        <v>42552</v>
      </c>
      <c r="AM5" s="7">
        <v>42583</v>
      </c>
      <c r="AN5" s="7">
        <v>42614</v>
      </c>
      <c r="AO5" s="7">
        <v>42644</v>
      </c>
      <c r="AP5" s="7">
        <v>42675</v>
      </c>
      <c r="AQ5" s="7">
        <v>42705</v>
      </c>
      <c r="AR5" s="7">
        <v>42736</v>
      </c>
      <c r="AS5" s="7">
        <v>42767</v>
      </c>
      <c r="AT5" s="7">
        <v>42795</v>
      </c>
      <c r="AU5" s="9">
        <v>42826</v>
      </c>
      <c r="AV5" s="8">
        <v>42856</v>
      </c>
      <c r="AW5" s="7">
        <v>42887</v>
      </c>
      <c r="AX5" s="7">
        <v>42917</v>
      </c>
      <c r="AY5" s="7">
        <v>42948</v>
      </c>
      <c r="AZ5" s="7">
        <v>42979</v>
      </c>
      <c r="BA5" s="7">
        <v>43009</v>
      </c>
      <c r="BB5" s="7">
        <v>43040</v>
      </c>
      <c r="BC5" s="7">
        <v>43070</v>
      </c>
      <c r="BD5" s="7">
        <v>43101</v>
      </c>
      <c r="BE5" s="7">
        <v>43132</v>
      </c>
      <c r="BF5" s="7">
        <v>43160</v>
      </c>
      <c r="BG5" s="6" t="s">
        <v>2</v>
      </c>
      <c r="BH5" s="4"/>
      <c r="BI5" s="4"/>
      <c r="BJ5" s="5"/>
      <c r="BK5" s="4"/>
      <c r="BL5" s="4"/>
      <c r="BM5" s="4"/>
    </row>
    <row r="6" spans="1:65" s="16" customFormat="1" ht="15.75" outlineLevel="1" thickTop="1" x14ac:dyDescent="0.25">
      <c r="A6" s="22">
        <f>HLOOKUP(MIN(D6:BF6),D6:$BF$98,ROW($D$98)-ROW()+1,TRUE)</f>
        <v>41548</v>
      </c>
      <c r="B6" s="21" t="str">
        <f ca="1">IF((YEAR(A6)-YEAR(TODAY()))*12+MONTH(A6)-MONTH(TODAY())&lt;=0,"",(YEAR(A6)-YEAR(TODAY()))*12+MONTH(A6)-MONTH(TODAY()))</f>
        <v/>
      </c>
      <c r="C6" s="20">
        <f>HLOOKUP(MAX(D6:BF6),D6:BF98,ROW($D$98)-ROW()+1,TRUE)</f>
        <v>43132</v>
      </c>
      <c r="D6" s="25">
        <v>0</v>
      </c>
      <c r="E6" s="25">
        <v>0</v>
      </c>
      <c r="F6" s="25">
        <v>1</v>
      </c>
      <c r="G6" s="25">
        <v>1</v>
      </c>
      <c r="H6" s="25">
        <v>1</v>
      </c>
      <c r="I6" s="25">
        <v>1</v>
      </c>
      <c r="J6" s="25">
        <v>1</v>
      </c>
      <c r="K6" s="25">
        <v>1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1</v>
      </c>
      <c r="R6" s="25">
        <v>1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1</v>
      </c>
      <c r="Y6" s="25">
        <v>1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1</v>
      </c>
      <c r="AF6" s="25">
        <v>1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1</v>
      </c>
      <c r="AM6" s="25">
        <v>1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1</v>
      </c>
      <c r="AT6" s="25">
        <v>1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1</v>
      </c>
      <c r="BA6" s="25">
        <v>1</v>
      </c>
      <c r="BB6" s="25">
        <v>1</v>
      </c>
      <c r="BC6" s="25">
        <v>1</v>
      </c>
      <c r="BD6" s="25">
        <v>1</v>
      </c>
      <c r="BE6" s="25">
        <v>1</v>
      </c>
      <c r="BF6" s="25">
        <v>0</v>
      </c>
      <c r="BG6" s="18" t="s">
        <v>3</v>
      </c>
      <c r="BH6" s="17"/>
      <c r="BI6" s="17"/>
      <c r="BJ6" s="5"/>
      <c r="BK6" s="17"/>
      <c r="BL6" s="17"/>
      <c r="BM6" s="17"/>
    </row>
    <row r="7" spans="1:65" s="16" customFormat="1" outlineLevel="1" x14ac:dyDescent="0.25">
      <c r="A7" s="22">
        <f>HLOOKUP(MIN(D7:BF7),D7:$BF$98,ROW($D$98)-ROW()+1,TRUE)+31</f>
        <v>41610</v>
      </c>
      <c r="B7" s="21">
        <f ca="1">IF((YEAR(A7)-YEAR(TODAY()))*12+MONTH(A7)-MONTH(TODAY())&lt;=0,"",(YEAR(A7)-YEAR(TODAY()))*12+MONTH(A7)-MONTH(TODAY()))</f>
        <v>2</v>
      </c>
      <c r="C7" s="20">
        <f>HLOOKUP(MAX(D7:BF7),D7:BF98,ROW($D$98)-ROW()+1,TRUE)</f>
        <v>43101</v>
      </c>
      <c r="D7" s="25">
        <v>0</v>
      </c>
      <c r="E7" s="25">
        <v>0</v>
      </c>
      <c r="F7" s="25">
        <v>0</v>
      </c>
      <c r="G7" s="25">
        <v>1</v>
      </c>
      <c r="H7" s="25">
        <v>1</v>
      </c>
      <c r="I7" s="25">
        <v>1</v>
      </c>
      <c r="J7" s="25">
        <v>1</v>
      </c>
      <c r="K7" s="25">
        <v>1</v>
      </c>
      <c r="L7" s="25">
        <v>1</v>
      </c>
      <c r="M7" s="25">
        <v>1</v>
      </c>
      <c r="N7" s="25">
        <v>1</v>
      </c>
      <c r="O7" s="25">
        <v>1</v>
      </c>
      <c r="P7" s="25">
        <v>1</v>
      </c>
      <c r="Q7" s="25">
        <v>1</v>
      </c>
      <c r="R7" s="25">
        <v>1</v>
      </c>
      <c r="S7" s="25">
        <v>1</v>
      </c>
      <c r="T7" s="25">
        <v>1</v>
      </c>
      <c r="U7" s="25">
        <v>1</v>
      </c>
      <c r="V7" s="25">
        <v>1</v>
      </c>
      <c r="W7" s="25">
        <v>1</v>
      </c>
      <c r="X7" s="25">
        <v>1</v>
      </c>
      <c r="Y7" s="25">
        <v>1</v>
      </c>
      <c r="Z7" s="25">
        <v>1</v>
      </c>
      <c r="AA7" s="25">
        <v>1</v>
      </c>
      <c r="AB7" s="25">
        <v>1</v>
      </c>
      <c r="AC7" s="25">
        <v>1</v>
      </c>
      <c r="AD7" s="25">
        <v>1</v>
      </c>
      <c r="AE7" s="25">
        <v>1</v>
      </c>
      <c r="AF7" s="25">
        <v>1</v>
      </c>
      <c r="AG7" s="25">
        <v>1</v>
      </c>
      <c r="AH7" s="25">
        <v>1</v>
      </c>
      <c r="AI7" s="25">
        <v>1</v>
      </c>
      <c r="AJ7" s="25">
        <v>1</v>
      </c>
      <c r="AK7" s="25">
        <v>1</v>
      </c>
      <c r="AL7" s="25">
        <v>1</v>
      </c>
      <c r="AM7" s="25">
        <v>1</v>
      </c>
      <c r="AN7" s="25">
        <v>1</v>
      </c>
      <c r="AO7" s="25">
        <v>1</v>
      </c>
      <c r="AP7" s="25">
        <v>1</v>
      </c>
      <c r="AQ7" s="25">
        <v>1</v>
      </c>
      <c r="AR7" s="25">
        <v>1</v>
      </c>
      <c r="AS7" s="25">
        <v>1</v>
      </c>
      <c r="AT7" s="25">
        <v>1</v>
      </c>
      <c r="AU7" s="25">
        <v>1</v>
      </c>
      <c r="AV7" s="25">
        <v>1</v>
      </c>
      <c r="AW7" s="25">
        <v>1</v>
      </c>
      <c r="AX7" s="25">
        <v>1</v>
      </c>
      <c r="AY7" s="25">
        <v>1</v>
      </c>
      <c r="AZ7" s="25">
        <v>1</v>
      </c>
      <c r="BA7" s="25">
        <v>1</v>
      </c>
      <c r="BB7" s="25">
        <v>1</v>
      </c>
      <c r="BC7" s="25">
        <v>1</v>
      </c>
      <c r="BD7" s="25">
        <v>1</v>
      </c>
      <c r="BE7" s="25">
        <v>0</v>
      </c>
      <c r="BF7" s="25">
        <v>0</v>
      </c>
      <c r="BG7" s="18" t="s">
        <v>3</v>
      </c>
      <c r="BH7" s="17"/>
      <c r="BI7" s="17"/>
      <c r="BJ7" s="5"/>
      <c r="BK7" s="17"/>
      <c r="BL7" s="17"/>
      <c r="BM7" s="17"/>
    </row>
    <row r="8" spans="1:65" s="16" customFormat="1" outlineLevel="1" x14ac:dyDescent="0.25">
      <c r="A8" s="22">
        <f>HLOOKUP(MIN(D8:BF8),D8:$BF$98,ROW($D$98)-ROW()+1,TRUE)+31</f>
        <v>41549</v>
      </c>
      <c r="B8" s="21" t="str">
        <f ca="1">IF((YEAR(A8)-YEAR(TODAY()))*12+MONTH(A8)-MONTH(TODAY())&lt;=0,"",(YEAR(A8)-YEAR(TODAY()))*12+MONTH(A8)-MONTH(TODAY()))</f>
        <v/>
      </c>
      <c r="C8" s="20">
        <f>HLOOKUP(MAX(D8:BF8),D8:BF98,ROW($D$98)-ROW()+1,TRUE)</f>
        <v>43040</v>
      </c>
      <c r="D8" s="25">
        <v>0</v>
      </c>
      <c r="E8" s="25">
        <v>1</v>
      </c>
      <c r="F8" s="25">
        <v>1</v>
      </c>
      <c r="G8" s="25">
        <v>1</v>
      </c>
      <c r="H8" s="25">
        <v>1</v>
      </c>
      <c r="I8" s="25">
        <v>1</v>
      </c>
      <c r="J8" s="25">
        <v>1</v>
      </c>
      <c r="K8" s="25">
        <v>1</v>
      </c>
      <c r="L8" s="25">
        <v>1</v>
      </c>
      <c r="M8" s="25">
        <v>1</v>
      </c>
      <c r="N8" s="25">
        <v>1</v>
      </c>
      <c r="O8" s="25">
        <v>1</v>
      </c>
      <c r="P8" s="25">
        <v>1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>
        <v>1</v>
      </c>
      <c r="AE8" s="25">
        <v>1</v>
      </c>
      <c r="AF8" s="25">
        <v>1</v>
      </c>
      <c r="AG8" s="25">
        <v>1</v>
      </c>
      <c r="AH8" s="25">
        <v>1</v>
      </c>
      <c r="AI8" s="25">
        <v>1</v>
      </c>
      <c r="AJ8" s="25">
        <v>1</v>
      </c>
      <c r="AK8" s="25">
        <v>1</v>
      </c>
      <c r="AL8" s="25">
        <v>1</v>
      </c>
      <c r="AM8" s="25">
        <v>1</v>
      </c>
      <c r="AN8" s="25">
        <v>1</v>
      </c>
      <c r="AO8" s="25">
        <v>1</v>
      </c>
      <c r="AP8" s="25">
        <v>1</v>
      </c>
      <c r="AQ8" s="25">
        <v>1</v>
      </c>
      <c r="AR8" s="25">
        <v>1</v>
      </c>
      <c r="AS8" s="25">
        <v>1</v>
      </c>
      <c r="AT8" s="25">
        <v>1</v>
      </c>
      <c r="AU8" s="25">
        <v>1</v>
      </c>
      <c r="AV8" s="25">
        <v>1</v>
      </c>
      <c r="AW8" s="25">
        <v>1</v>
      </c>
      <c r="AX8" s="25">
        <v>1</v>
      </c>
      <c r="AY8" s="25">
        <v>1</v>
      </c>
      <c r="AZ8" s="25">
        <v>1</v>
      </c>
      <c r="BA8" s="25">
        <v>1</v>
      </c>
      <c r="BB8" s="25">
        <v>1</v>
      </c>
      <c r="BC8" s="25"/>
      <c r="BD8" s="25"/>
      <c r="BE8" s="25">
        <v>0</v>
      </c>
      <c r="BF8" s="25">
        <v>0</v>
      </c>
      <c r="BG8" s="18" t="s">
        <v>3</v>
      </c>
      <c r="BH8" s="17"/>
      <c r="BI8" s="17"/>
      <c r="BJ8" s="5"/>
      <c r="BK8" s="17"/>
      <c r="BL8" s="17"/>
      <c r="BM8" s="17"/>
    </row>
    <row r="9" spans="1:65" s="16" customFormat="1" outlineLevel="1" x14ac:dyDescent="0.25">
      <c r="A9" s="22"/>
      <c r="B9" s="21"/>
      <c r="C9" s="20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18"/>
      <c r="BH9" s="17"/>
      <c r="BI9" s="17"/>
      <c r="BJ9" s="5"/>
      <c r="BK9" s="17"/>
      <c r="BL9" s="17"/>
      <c r="BM9" s="17"/>
    </row>
    <row r="10" spans="1:65" s="16" customFormat="1" outlineLevel="1" x14ac:dyDescent="0.25">
      <c r="A10" s="22">
        <f>HLOOKUP(MIN(D10:BF10),D10:$BF$98,ROW($D$98)-ROW()+1,TRUE)+31</f>
        <v>41702</v>
      </c>
      <c r="B10" s="21">
        <f ca="1">IF((YEAR(A10)-YEAR(TODAY()))*12+MONTH(A10)-MONTH(TODAY())&lt;=0,"",(YEAR(A10)-YEAR(TODAY()))*12+MONTH(A10)-MONTH(TODAY()))</f>
        <v>5</v>
      </c>
      <c r="C10" s="20">
        <f>HLOOKUP(MAX(D10:BF10),D10:BF98,ROW($D$98)-ROW()+1,TRUE)</f>
        <v>43132</v>
      </c>
      <c r="D10" s="25">
        <v>0</v>
      </c>
      <c r="E10" s="25">
        <v>0</v>
      </c>
      <c r="F10" s="25">
        <v>0</v>
      </c>
      <c r="G10" s="25">
        <v>0</v>
      </c>
      <c r="H10" s="25">
        <v>0</v>
      </c>
      <c r="I10" s="25">
        <v>0</v>
      </c>
      <c r="J10" s="25">
        <v>1</v>
      </c>
      <c r="K10" s="25">
        <v>1</v>
      </c>
      <c r="L10" s="25">
        <v>1</v>
      </c>
      <c r="M10" s="25">
        <v>1</v>
      </c>
      <c r="N10" s="25">
        <v>1</v>
      </c>
      <c r="O10" s="25">
        <v>1</v>
      </c>
      <c r="P10" s="25">
        <v>1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>
        <v>1</v>
      </c>
      <c r="AE10" s="25">
        <v>1</v>
      </c>
      <c r="AF10" s="25">
        <v>1</v>
      </c>
      <c r="AG10" s="25">
        <v>1</v>
      </c>
      <c r="AH10" s="25">
        <v>1</v>
      </c>
      <c r="AI10" s="25">
        <v>1</v>
      </c>
      <c r="AJ10" s="25">
        <v>1</v>
      </c>
      <c r="AK10" s="25">
        <v>1</v>
      </c>
      <c r="AL10" s="25">
        <v>1</v>
      </c>
      <c r="AM10" s="25">
        <v>1</v>
      </c>
      <c r="AN10" s="25">
        <v>1</v>
      </c>
      <c r="AO10" s="25">
        <v>1</v>
      </c>
      <c r="AP10" s="25">
        <v>1</v>
      </c>
      <c r="AQ10" s="25">
        <v>1</v>
      </c>
      <c r="AR10" s="25">
        <v>1</v>
      </c>
      <c r="AS10" s="25">
        <v>1</v>
      </c>
      <c r="AT10" s="25">
        <v>1</v>
      </c>
      <c r="AU10" s="25">
        <v>1</v>
      </c>
      <c r="AV10" s="25">
        <v>1</v>
      </c>
      <c r="AW10" s="25">
        <v>1</v>
      </c>
      <c r="AX10" s="25">
        <v>1</v>
      </c>
      <c r="AY10" s="25">
        <v>1</v>
      </c>
      <c r="AZ10" s="25">
        <v>1</v>
      </c>
      <c r="BA10" s="25">
        <v>1</v>
      </c>
      <c r="BB10" s="25">
        <v>1</v>
      </c>
      <c r="BC10" s="25">
        <v>1</v>
      </c>
      <c r="BD10" s="25">
        <v>1</v>
      </c>
      <c r="BE10" s="25">
        <v>1</v>
      </c>
      <c r="BF10" s="25">
        <v>0</v>
      </c>
      <c r="BG10" s="18" t="s">
        <v>3</v>
      </c>
      <c r="BH10" s="17"/>
      <c r="BI10" s="17"/>
      <c r="BJ10" s="5"/>
      <c r="BK10" s="17"/>
      <c r="BL10" s="17"/>
      <c r="BM10" s="17"/>
    </row>
    <row r="11" spans="1:65" s="16" customFormat="1" outlineLevel="1" x14ac:dyDescent="0.25">
      <c r="A11" s="22">
        <f>HLOOKUP(MIN(D11:BF11),D11:$BF$98,ROW($D$98)-ROW()+1,TRUE)+31</f>
        <v>41579</v>
      </c>
      <c r="B11" s="21">
        <f ca="1">IF((YEAR(A11)-YEAR(TODAY()))*12+MONTH(A11)-MONTH(TODAY())&lt;=0,"",(YEAR(A11)-YEAR(TODAY()))*12+MONTH(A11)-MONTH(TODAY()))</f>
        <v>1</v>
      </c>
      <c r="C11" s="20">
        <f>HLOOKUP(MAX(D11:BF11),D11:BF98,ROW($D$98)-ROW()+1,TRUE)</f>
        <v>42339</v>
      </c>
      <c r="D11" s="25">
        <v>0</v>
      </c>
      <c r="E11" s="25">
        <v>0</v>
      </c>
      <c r="F11" s="25">
        <v>1</v>
      </c>
      <c r="G11" s="25">
        <v>1</v>
      </c>
      <c r="H11" s="25">
        <v>1</v>
      </c>
      <c r="I11" s="25">
        <v>1</v>
      </c>
      <c r="J11" s="25">
        <v>1</v>
      </c>
      <c r="K11" s="25">
        <v>1</v>
      </c>
      <c r="L11" s="25">
        <v>1</v>
      </c>
      <c r="M11" s="25">
        <v>1</v>
      </c>
      <c r="N11" s="25">
        <v>1</v>
      </c>
      <c r="O11" s="25">
        <v>1</v>
      </c>
      <c r="P11" s="25">
        <v>1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>
        <v>1</v>
      </c>
      <c r="AE11" s="25">
        <v>1</v>
      </c>
      <c r="AF11" s="25"/>
      <c r="AG11" s="25">
        <v>0</v>
      </c>
      <c r="AH11" s="25">
        <v>0</v>
      </c>
      <c r="AI11" s="25">
        <v>0</v>
      </c>
      <c r="AJ11" s="25">
        <v>0</v>
      </c>
      <c r="AK11" s="25">
        <v>0</v>
      </c>
      <c r="AL11" s="25">
        <v>0</v>
      </c>
      <c r="AM11" s="25">
        <v>0</v>
      </c>
      <c r="AN11" s="25">
        <v>0</v>
      </c>
      <c r="AO11" s="25">
        <v>0</v>
      </c>
      <c r="AP11" s="25">
        <v>0</v>
      </c>
      <c r="AQ11" s="25">
        <v>0</v>
      </c>
      <c r="AR11" s="25">
        <v>0</v>
      </c>
      <c r="AS11" s="25">
        <v>0</v>
      </c>
      <c r="AT11" s="25">
        <v>0</v>
      </c>
      <c r="AU11" s="25">
        <v>0</v>
      </c>
      <c r="AV11" s="25">
        <v>0</v>
      </c>
      <c r="AW11" s="25">
        <v>0</v>
      </c>
      <c r="AX11" s="25">
        <v>0</v>
      </c>
      <c r="AY11" s="25">
        <v>0</v>
      </c>
      <c r="AZ11" s="25">
        <v>0</v>
      </c>
      <c r="BA11" s="25">
        <v>0</v>
      </c>
      <c r="BB11" s="25">
        <v>0</v>
      </c>
      <c r="BC11" s="25">
        <v>0</v>
      </c>
      <c r="BD11" s="25">
        <v>0</v>
      </c>
      <c r="BE11" s="25">
        <v>0</v>
      </c>
      <c r="BF11" s="25">
        <v>0</v>
      </c>
      <c r="BG11" s="18" t="s">
        <v>3</v>
      </c>
      <c r="BH11" s="17"/>
      <c r="BI11" s="17"/>
      <c r="BJ11" s="5"/>
      <c r="BK11" s="17"/>
      <c r="BL11" s="17"/>
      <c r="BM11" s="17"/>
    </row>
    <row r="12" spans="1:65" s="16" customFormat="1" outlineLevel="1" x14ac:dyDescent="0.25">
      <c r="A12" s="22"/>
      <c r="B12" s="21"/>
      <c r="C12" s="20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18"/>
      <c r="BH12" s="17"/>
      <c r="BI12" s="17"/>
      <c r="BJ12" s="5"/>
      <c r="BK12" s="17"/>
      <c r="BL12" s="17"/>
      <c r="BM12" s="17"/>
    </row>
    <row r="13" spans="1:65" s="16" customFormat="1" outlineLevel="1" x14ac:dyDescent="0.25">
      <c r="A13" s="22">
        <f>HLOOKUP(MIN(D13:BF13),D13:$BF$98,ROW($D$98)-ROW()+1,TRUE)+31</f>
        <v>41579</v>
      </c>
      <c r="B13" s="21">
        <f ca="1">IF((YEAR(A13)-YEAR(TODAY()))*12+MONTH(A13)-MONTH(TODAY())&lt;=0,"",(YEAR(A13)-YEAR(TODAY()))*12+MONTH(A13)-MONTH(TODAY()))</f>
        <v>1</v>
      </c>
      <c r="C13" s="20">
        <f>HLOOKUP(MAX(D13:BF13),D13:BF98,ROW($D$98)-ROW()+1,TRUE)</f>
        <v>43132</v>
      </c>
      <c r="D13" s="25">
        <v>0</v>
      </c>
      <c r="E13" s="25">
        <v>0</v>
      </c>
      <c r="F13" s="25">
        <v>1</v>
      </c>
      <c r="G13" s="25">
        <v>1</v>
      </c>
      <c r="H13" s="25">
        <v>1</v>
      </c>
      <c r="I13" s="25">
        <v>1</v>
      </c>
      <c r="J13" s="25">
        <v>1</v>
      </c>
      <c r="K13" s="25">
        <v>1</v>
      </c>
      <c r="L13" s="25">
        <v>1</v>
      </c>
      <c r="M13" s="25">
        <v>1</v>
      </c>
      <c r="N13" s="25">
        <v>1</v>
      </c>
      <c r="O13" s="25">
        <v>1</v>
      </c>
      <c r="P13" s="25">
        <v>1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>
        <v>1</v>
      </c>
      <c r="AE13" s="25">
        <v>1</v>
      </c>
      <c r="AF13" s="25">
        <v>1</v>
      </c>
      <c r="AG13" s="25">
        <v>1</v>
      </c>
      <c r="AH13" s="25">
        <v>1</v>
      </c>
      <c r="AI13" s="25">
        <v>1</v>
      </c>
      <c r="AJ13" s="25">
        <v>1</v>
      </c>
      <c r="AK13" s="25">
        <v>1</v>
      </c>
      <c r="AL13" s="25">
        <v>1</v>
      </c>
      <c r="AM13" s="25">
        <v>1</v>
      </c>
      <c r="AN13" s="25">
        <v>1</v>
      </c>
      <c r="AO13" s="25">
        <v>1</v>
      </c>
      <c r="AP13" s="25">
        <v>1</v>
      </c>
      <c r="AQ13" s="25">
        <v>1</v>
      </c>
      <c r="AR13" s="25">
        <v>1</v>
      </c>
      <c r="AS13" s="25">
        <v>1</v>
      </c>
      <c r="AT13" s="25">
        <v>1</v>
      </c>
      <c r="AU13" s="25">
        <v>1</v>
      </c>
      <c r="AV13" s="25">
        <v>1</v>
      </c>
      <c r="AW13" s="25">
        <v>1</v>
      </c>
      <c r="AX13" s="25">
        <v>1</v>
      </c>
      <c r="AY13" s="25">
        <v>1</v>
      </c>
      <c r="AZ13" s="25">
        <v>1</v>
      </c>
      <c r="BA13" s="25">
        <v>1</v>
      </c>
      <c r="BB13" s="25">
        <v>1</v>
      </c>
      <c r="BC13" s="25">
        <v>1</v>
      </c>
      <c r="BD13" s="25">
        <v>1</v>
      </c>
      <c r="BE13" s="25">
        <v>1</v>
      </c>
      <c r="BF13" s="25">
        <v>0</v>
      </c>
      <c r="BG13" s="18" t="s">
        <v>3</v>
      </c>
      <c r="BH13" s="17"/>
      <c r="BI13" s="17"/>
      <c r="BJ13" s="5"/>
      <c r="BK13" s="17"/>
      <c r="BL13" s="17"/>
      <c r="BM13" s="17"/>
    </row>
    <row r="14" spans="1:65" s="38" customFormat="1" outlineLevel="1" x14ac:dyDescent="0.25">
      <c r="A14" s="31">
        <f>HLOOKUP(MIN(D14:BF14),D14:$BF$98,ROW($D$98)-ROW()+1,TRUE)+31</f>
        <v>43191</v>
      </c>
      <c r="B14" s="32">
        <f ca="1">IF((YEAR(A14)-YEAR(TODAY()))*12+MONTH(A14)-MONTH(TODAY())&lt;=0,"",(YEAR(A14)-YEAR(TODAY()))*12+MONTH(A14)-MONTH(TODAY()))</f>
        <v>54</v>
      </c>
      <c r="C14" s="33">
        <f>HLOOKUP(MAX(D14:BF14),D14:BF98,ROW($D$98)-ROW()+1,TRUE)</f>
        <v>43160</v>
      </c>
      <c r="D14" s="34">
        <v>0</v>
      </c>
      <c r="E14" s="34">
        <v>0</v>
      </c>
      <c r="F14" s="34">
        <v>1</v>
      </c>
      <c r="G14" s="34">
        <v>1</v>
      </c>
      <c r="H14" s="34">
        <v>1</v>
      </c>
      <c r="I14" s="34">
        <v>1</v>
      </c>
      <c r="J14" s="34">
        <v>1</v>
      </c>
      <c r="K14" s="34">
        <v>1</v>
      </c>
      <c r="L14" s="34">
        <v>0</v>
      </c>
      <c r="M14" s="34">
        <v>0</v>
      </c>
      <c r="N14" s="34">
        <v>0</v>
      </c>
      <c r="O14" s="34">
        <v>0</v>
      </c>
      <c r="P14" s="34">
        <v>0</v>
      </c>
      <c r="Q14" s="34">
        <v>0</v>
      </c>
      <c r="R14" s="34">
        <v>0</v>
      </c>
      <c r="S14" s="34">
        <v>0</v>
      </c>
      <c r="T14" s="34">
        <v>0</v>
      </c>
      <c r="U14" s="34">
        <v>0</v>
      </c>
      <c r="V14" s="34">
        <v>0</v>
      </c>
      <c r="W14" s="34">
        <v>0</v>
      </c>
      <c r="X14" s="34">
        <v>0</v>
      </c>
      <c r="Y14" s="34">
        <v>0</v>
      </c>
      <c r="Z14" s="34">
        <v>0</v>
      </c>
      <c r="AA14" s="34">
        <v>0</v>
      </c>
      <c r="AB14" s="34">
        <v>0</v>
      </c>
      <c r="AC14" s="34">
        <v>0</v>
      </c>
      <c r="AD14" s="34">
        <v>0</v>
      </c>
      <c r="AE14" s="34">
        <v>0</v>
      </c>
      <c r="AF14" s="34">
        <v>0</v>
      </c>
      <c r="AG14" s="34">
        <v>0</v>
      </c>
      <c r="AH14" s="34">
        <v>0</v>
      </c>
      <c r="AI14" s="34">
        <v>0</v>
      </c>
      <c r="AJ14" s="34">
        <v>0</v>
      </c>
      <c r="AK14" s="34">
        <v>0</v>
      </c>
      <c r="AL14" s="34">
        <v>0</v>
      </c>
      <c r="AM14" s="34">
        <v>0</v>
      </c>
      <c r="AN14" s="34">
        <v>0</v>
      </c>
      <c r="AO14" s="34">
        <v>0</v>
      </c>
      <c r="AP14" s="34">
        <v>0</v>
      </c>
      <c r="AQ14" s="34">
        <v>0</v>
      </c>
      <c r="AR14" s="34">
        <v>0</v>
      </c>
      <c r="AS14" s="34">
        <v>0</v>
      </c>
      <c r="AT14" s="34">
        <v>0</v>
      </c>
      <c r="AU14" s="34">
        <v>0</v>
      </c>
      <c r="AV14" s="34">
        <v>0</v>
      </c>
      <c r="AW14" s="34">
        <v>0</v>
      </c>
      <c r="AX14" s="34">
        <v>0</v>
      </c>
      <c r="AY14" s="34">
        <v>0</v>
      </c>
      <c r="AZ14" s="34">
        <v>0</v>
      </c>
      <c r="BA14" s="34">
        <v>0</v>
      </c>
      <c r="BB14" s="34">
        <v>0</v>
      </c>
      <c r="BC14" s="34">
        <v>0</v>
      </c>
      <c r="BD14" s="34">
        <v>0</v>
      </c>
      <c r="BE14" s="34">
        <v>0</v>
      </c>
      <c r="BF14" s="34">
        <v>0</v>
      </c>
      <c r="BG14" s="35" t="s">
        <v>3</v>
      </c>
      <c r="BH14" s="36"/>
      <c r="BI14" s="36"/>
      <c r="BJ14" s="37"/>
      <c r="BK14" s="36"/>
      <c r="BL14" s="36"/>
      <c r="BM14" s="36"/>
    </row>
    <row r="15" spans="1:65" s="16" customFormat="1" outlineLevel="1" x14ac:dyDescent="0.25">
      <c r="A15" s="22">
        <f>HLOOKUP(MIN(D15:BF15),D15:$BF$98,ROW($D$98)-ROW()+1,TRUE)+31</f>
        <v>41702</v>
      </c>
      <c r="B15" s="21">
        <f ca="1">IF((YEAR(A15)-YEAR(TODAY()))*12+MONTH(A15)-MONTH(TODAY())&lt;=0,"",(YEAR(A15)-YEAR(TODAY()))*12+MONTH(A15)-MONTH(TODAY()))</f>
        <v>5</v>
      </c>
      <c r="C15" s="20">
        <f>HLOOKUP(MAX(D15:BF15),D15:BF98,ROW($D$98)-ROW()+1,TRUE)</f>
        <v>43101</v>
      </c>
      <c r="D15" s="25">
        <v>0</v>
      </c>
      <c r="E15" s="25">
        <v>0</v>
      </c>
      <c r="F15" s="25">
        <v>0</v>
      </c>
      <c r="G15" s="25">
        <v>0</v>
      </c>
      <c r="H15" s="25">
        <v>0</v>
      </c>
      <c r="I15" s="25">
        <v>0</v>
      </c>
      <c r="J15" s="25">
        <v>1</v>
      </c>
      <c r="K15" s="25">
        <v>1</v>
      </c>
      <c r="L15" s="25">
        <v>1</v>
      </c>
      <c r="M15" s="25">
        <v>1</v>
      </c>
      <c r="N15" s="25">
        <v>1</v>
      </c>
      <c r="O15" s="25">
        <v>1</v>
      </c>
      <c r="P15" s="25">
        <v>1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>
        <v>1</v>
      </c>
      <c r="AE15" s="25">
        <v>1</v>
      </c>
      <c r="AF15" s="25">
        <v>1</v>
      </c>
      <c r="AG15" s="25">
        <v>1</v>
      </c>
      <c r="AH15" s="25">
        <v>1</v>
      </c>
      <c r="AI15" s="25">
        <v>1</v>
      </c>
      <c r="AJ15" s="25">
        <v>1</v>
      </c>
      <c r="AK15" s="25">
        <v>1</v>
      </c>
      <c r="AL15" s="25">
        <v>1</v>
      </c>
      <c r="AM15" s="25">
        <v>1</v>
      </c>
      <c r="AN15" s="25">
        <v>1</v>
      </c>
      <c r="AO15" s="25">
        <v>1</v>
      </c>
      <c r="AP15" s="25">
        <v>1</v>
      </c>
      <c r="AQ15" s="25">
        <v>1</v>
      </c>
      <c r="AR15" s="25">
        <v>1</v>
      </c>
      <c r="AS15" s="25">
        <v>1</v>
      </c>
      <c r="AT15" s="25">
        <v>1</v>
      </c>
      <c r="AU15" s="25">
        <v>1</v>
      </c>
      <c r="AV15" s="25">
        <v>1</v>
      </c>
      <c r="AW15" s="25">
        <v>1</v>
      </c>
      <c r="AX15" s="25">
        <v>1</v>
      </c>
      <c r="AY15" s="25">
        <v>1</v>
      </c>
      <c r="AZ15" s="25">
        <v>1</v>
      </c>
      <c r="BA15" s="25">
        <v>1</v>
      </c>
      <c r="BB15" s="25">
        <v>1</v>
      </c>
      <c r="BC15" s="25">
        <v>1</v>
      </c>
      <c r="BD15" s="25">
        <v>1</v>
      </c>
      <c r="BE15" s="25">
        <v>0</v>
      </c>
      <c r="BF15" s="25">
        <v>0</v>
      </c>
      <c r="BG15" s="18" t="s">
        <v>3</v>
      </c>
      <c r="BH15" s="17"/>
      <c r="BI15" s="17"/>
      <c r="BJ15" s="5"/>
      <c r="BK15" s="17"/>
      <c r="BL15" s="17"/>
      <c r="BM15" s="17"/>
    </row>
    <row r="16" spans="1:65" s="16" customFormat="1" outlineLevel="1" x14ac:dyDescent="0.25">
      <c r="A16" s="22">
        <f>HLOOKUP(MIN(D16:BF16),D16:$BF$98,ROW($D$98)-ROW()+1,TRUE)+31</f>
        <v>42126</v>
      </c>
      <c r="B16" s="21">
        <f ca="1">IF((YEAR(A16)-YEAR(TODAY()))*12+MONTH(A16)-MONTH(TODAY())&lt;=0,"",(YEAR(A16)-YEAR(TODAY()))*12+MONTH(A16)-MONTH(TODAY()))</f>
        <v>19</v>
      </c>
      <c r="C16" s="20">
        <f>HLOOKUP(MAX(D16:BF16),D16:BF98,ROW($D$98)-ROW()+1,TRUE)</f>
        <v>42917</v>
      </c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1.4</v>
      </c>
      <c r="Y16" s="25">
        <v>1.4</v>
      </c>
      <c r="Z16" s="25">
        <v>1.4</v>
      </c>
      <c r="AA16" s="25">
        <v>1.4</v>
      </c>
      <c r="AB16" s="25">
        <v>1.4</v>
      </c>
      <c r="AC16" s="25">
        <v>1.4</v>
      </c>
      <c r="AD16" s="25">
        <v>1.4</v>
      </c>
      <c r="AE16" s="25">
        <v>1.4</v>
      </c>
      <c r="AF16" s="25">
        <v>1.4</v>
      </c>
      <c r="AG16" s="25">
        <v>2.8</v>
      </c>
      <c r="AH16" s="25">
        <v>2.8</v>
      </c>
      <c r="AI16" s="25">
        <v>2.8</v>
      </c>
      <c r="AJ16" s="25">
        <v>2.8</v>
      </c>
      <c r="AK16" s="25">
        <v>2.8</v>
      </c>
      <c r="AL16" s="25">
        <v>2.8</v>
      </c>
      <c r="AM16" s="25">
        <v>2.8</v>
      </c>
      <c r="AN16" s="25">
        <v>2.8</v>
      </c>
      <c r="AO16" s="25">
        <v>2.8</v>
      </c>
      <c r="AP16" s="25">
        <v>2.8</v>
      </c>
      <c r="AQ16" s="25">
        <v>2.8</v>
      </c>
      <c r="AR16" s="25">
        <v>2.8</v>
      </c>
      <c r="AS16" s="25">
        <v>2.8</v>
      </c>
      <c r="AT16" s="25">
        <v>2.8</v>
      </c>
      <c r="AU16" s="25">
        <v>2.8</v>
      </c>
      <c r="AV16" s="25">
        <v>2.8</v>
      </c>
      <c r="AW16" s="25">
        <v>2.8</v>
      </c>
      <c r="AX16" s="25">
        <v>2.8</v>
      </c>
      <c r="AY16" s="25">
        <v>1.4</v>
      </c>
      <c r="AZ16" s="25">
        <v>1.4</v>
      </c>
      <c r="BA16" s="25">
        <v>1.4</v>
      </c>
      <c r="BB16" s="25">
        <v>1.4</v>
      </c>
      <c r="BC16" s="25">
        <v>1.4</v>
      </c>
      <c r="BD16" s="25">
        <v>0</v>
      </c>
      <c r="BE16" s="25">
        <v>0</v>
      </c>
      <c r="BF16" s="25">
        <v>0</v>
      </c>
      <c r="BG16" s="18" t="s">
        <v>3</v>
      </c>
      <c r="BH16" s="17"/>
      <c r="BI16" s="17"/>
      <c r="BJ16" s="5"/>
      <c r="BK16" s="17"/>
      <c r="BL16" s="17"/>
      <c r="BM16" s="17"/>
    </row>
    <row r="17" spans="1:65" s="16" customFormat="1" outlineLevel="1" x14ac:dyDescent="0.25">
      <c r="A17" s="22">
        <f>HLOOKUP(MIN(D17:BF17),D17:$BF$98,ROW($D$98)-ROW()+1,TRUE)+31</f>
        <v>41761</v>
      </c>
      <c r="B17" s="21">
        <f ca="1">IF((YEAR(A17)-YEAR(TODAY()))*12+MONTH(A17)-MONTH(TODAY())&lt;=0,"",(YEAR(A17)-YEAR(TODAY()))*12+MONTH(A17)-MONTH(TODAY()))</f>
        <v>7</v>
      </c>
      <c r="C17" s="20">
        <f>HLOOKUP(MAX(D17:BF17),D17:BF98,ROW($D$98)-ROW()+1,TRUE)</f>
        <v>42917</v>
      </c>
      <c r="D17" s="25">
        <v>0</v>
      </c>
      <c r="E17" s="25">
        <v>0</v>
      </c>
      <c r="F17" s="25">
        <v>0</v>
      </c>
      <c r="G17" s="25">
        <v>0</v>
      </c>
      <c r="H17" s="25">
        <v>0</v>
      </c>
      <c r="I17" s="25">
        <v>0</v>
      </c>
      <c r="J17" s="25">
        <v>0</v>
      </c>
      <c r="K17" s="25">
        <v>0</v>
      </c>
      <c r="L17" s="25">
        <v>1</v>
      </c>
      <c r="M17" s="25">
        <v>1</v>
      </c>
      <c r="N17" s="25">
        <v>1</v>
      </c>
      <c r="O17" s="25">
        <v>1</v>
      </c>
      <c r="P17" s="25">
        <v>1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>
        <v>1</v>
      </c>
      <c r="AE17" s="25">
        <v>1</v>
      </c>
      <c r="AF17" s="25">
        <v>1</v>
      </c>
      <c r="AG17" s="25">
        <v>2.4</v>
      </c>
      <c r="AH17" s="25">
        <v>2.4</v>
      </c>
      <c r="AI17" s="25">
        <v>2.4</v>
      </c>
      <c r="AJ17" s="25">
        <v>2.4</v>
      </c>
      <c r="AK17" s="25">
        <v>2.4</v>
      </c>
      <c r="AL17" s="25">
        <v>2.4</v>
      </c>
      <c r="AM17" s="25">
        <v>2.4</v>
      </c>
      <c r="AN17" s="25">
        <v>2.4</v>
      </c>
      <c r="AO17" s="25">
        <v>2.4</v>
      </c>
      <c r="AP17" s="25">
        <v>2.4</v>
      </c>
      <c r="AQ17" s="25">
        <v>2.4</v>
      </c>
      <c r="AR17" s="25">
        <v>2.4</v>
      </c>
      <c r="AS17" s="25">
        <v>2.4</v>
      </c>
      <c r="AT17" s="25">
        <v>2.4</v>
      </c>
      <c r="AU17" s="25">
        <v>2.4</v>
      </c>
      <c r="AV17" s="25">
        <v>2.4</v>
      </c>
      <c r="AW17" s="25">
        <v>2.4</v>
      </c>
      <c r="AX17" s="25">
        <v>2.4</v>
      </c>
      <c r="AY17" s="25">
        <v>1</v>
      </c>
      <c r="AZ17" s="25">
        <v>1</v>
      </c>
      <c r="BA17" s="25">
        <v>1</v>
      </c>
      <c r="BB17" s="25">
        <v>1</v>
      </c>
      <c r="BC17" s="25">
        <v>1</v>
      </c>
      <c r="BD17" s="25">
        <v>0</v>
      </c>
      <c r="BE17" s="25">
        <v>0</v>
      </c>
      <c r="BF17" s="25">
        <v>0</v>
      </c>
      <c r="BG17" s="18" t="s">
        <v>3</v>
      </c>
      <c r="BH17" s="17"/>
      <c r="BI17" s="17"/>
      <c r="BJ17" s="5"/>
      <c r="BK17" s="17"/>
      <c r="BL17" s="17"/>
      <c r="BM17" s="17"/>
    </row>
    <row r="18" spans="1:65" s="16" customFormat="1" outlineLevel="1" x14ac:dyDescent="0.25">
      <c r="A18" s="22">
        <f>HLOOKUP(MIN(D18:BF18),D18:$BF$98,ROW($D$98)-ROW()+1,TRUE)+31</f>
        <v>42401</v>
      </c>
      <c r="B18" s="21">
        <f ca="1">IF((YEAR(A18)-YEAR(TODAY()))*12+MONTH(A18)-MONTH(TODAY())&lt;=0,"",(YEAR(A18)-YEAR(TODAY()))*12+MONTH(A18)-MONTH(TODAY()))</f>
        <v>28</v>
      </c>
      <c r="C18" s="20">
        <f>HLOOKUP(MAX(D18:BF18),D18:BF98,ROW($D$98)-ROW()+1,TRUE)</f>
        <v>42917</v>
      </c>
      <c r="D18" s="25">
        <v>0</v>
      </c>
      <c r="E18" s="25">
        <v>0</v>
      </c>
      <c r="F18" s="25">
        <v>0</v>
      </c>
      <c r="G18" s="25">
        <v>0</v>
      </c>
      <c r="H18" s="25">
        <v>0</v>
      </c>
      <c r="I18" s="25">
        <v>0</v>
      </c>
      <c r="J18" s="25">
        <v>0</v>
      </c>
      <c r="K18" s="25">
        <v>0</v>
      </c>
      <c r="L18" s="25">
        <v>0</v>
      </c>
      <c r="M18" s="25">
        <v>0</v>
      </c>
      <c r="N18" s="25">
        <v>0</v>
      </c>
      <c r="O18" s="25">
        <v>0</v>
      </c>
      <c r="P18" s="25">
        <v>0</v>
      </c>
      <c r="Q18" s="25">
        <v>0</v>
      </c>
      <c r="R18" s="25">
        <v>0</v>
      </c>
      <c r="S18" s="25">
        <v>0</v>
      </c>
      <c r="T18" s="25">
        <v>0</v>
      </c>
      <c r="U18" s="25">
        <v>0</v>
      </c>
      <c r="V18" s="25">
        <v>0</v>
      </c>
      <c r="W18" s="25">
        <v>0</v>
      </c>
      <c r="X18" s="25">
        <v>0</v>
      </c>
      <c r="Y18" s="25">
        <v>0</v>
      </c>
      <c r="Z18" s="25">
        <v>0</v>
      </c>
      <c r="AA18" s="25">
        <v>0</v>
      </c>
      <c r="AB18" s="25">
        <v>0</v>
      </c>
      <c r="AC18" s="25">
        <v>0</v>
      </c>
      <c r="AD18" s="25">
        <v>0</v>
      </c>
      <c r="AE18" s="25">
        <v>0</v>
      </c>
      <c r="AF18" s="25">
        <v>0</v>
      </c>
      <c r="AG18" s="25">
        <v>2.8</v>
      </c>
      <c r="AH18" s="25">
        <v>2.8</v>
      </c>
      <c r="AI18" s="25">
        <v>2.8</v>
      </c>
      <c r="AJ18" s="25">
        <v>2.8</v>
      </c>
      <c r="AK18" s="25">
        <v>2.8</v>
      </c>
      <c r="AL18" s="25">
        <v>2.8</v>
      </c>
      <c r="AM18" s="25">
        <v>2.8</v>
      </c>
      <c r="AN18" s="25">
        <v>2.8</v>
      </c>
      <c r="AO18" s="25">
        <v>2.8</v>
      </c>
      <c r="AP18" s="25">
        <v>2.8</v>
      </c>
      <c r="AQ18" s="25">
        <v>2.8</v>
      </c>
      <c r="AR18" s="25">
        <v>2.8</v>
      </c>
      <c r="AS18" s="25">
        <v>2.8</v>
      </c>
      <c r="AT18" s="25">
        <v>2.8</v>
      </c>
      <c r="AU18" s="25">
        <v>2.8</v>
      </c>
      <c r="AV18" s="25">
        <v>2.8</v>
      </c>
      <c r="AW18" s="25">
        <v>2.8</v>
      </c>
      <c r="AX18" s="25">
        <v>2.8</v>
      </c>
      <c r="AY18" s="25">
        <v>0</v>
      </c>
      <c r="AZ18" s="25">
        <v>0</v>
      </c>
      <c r="BA18" s="25">
        <v>0</v>
      </c>
      <c r="BB18" s="25">
        <v>0</v>
      </c>
      <c r="BC18" s="25">
        <v>0</v>
      </c>
      <c r="BD18" s="25">
        <v>0</v>
      </c>
      <c r="BE18" s="25">
        <v>0</v>
      </c>
      <c r="BF18" s="25">
        <v>0</v>
      </c>
      <c r="BG18" s="18" t="s">
        <v>3</v>
      </c>
      <c r="BH18" s="17"/>
      <c r="BI18" s="17"/>
      <c r="BJ18" s="5"/>
      <c r="BK18" s="17"/>
      <c r="BL18" s="17"/>
      <c r="BM18" s="17"/>
    </row>
    <row r="19" spans="1:65" s="16" customFormat="1" outlineLevel="1" x14ac:dyDescent="0.25">
      <c r="A19" s="22">
        <f>HLOOKUP(MIN(D19:BF19),D19:$BF$98,ROW($D$98)-ROW()+1,TRUE)+31</f>
        <v>42401</v>
      </c>
      <c r="B19" s="21">
        <f ca="1">IF((YEAR(A19)-YEAR(TODAY()))*12+MONTH(A19)-MONTH(TODAY())&lt;=0,"",(YEAR(A19)-YEAR(TODAY()))*12+MONTH(A19)-MONTH(TODAY()))</f>
        <v>28</v>
      </c>
      <c r="C19" s="20">
        <f>HLOOKUP(MAX(D19:BF19),D19:BF98,ROW($D$98)-ROW()+1,TRUE)</f>
        <v>42917</v>
      </c>
      <c r="D19" s="25">
        <v>0</v>
      </c>
      <c r="E19" s="25">
        <v>0</v>
      </c>
      <c r="F19" s="25">
        <v>0</v>
      </c>
      <c r="G19" s="25">
        <v>0</v>
      </c>
      <c r="H19" s="25">
        <v>0</v>
      </c>
      <c r="I19" s="25">
        <v>0</v>
      </c>
      <c r="J19" s="25">
        <v>0</v>
      </c>
      <c r="K19" s="25">
        <v>0</v>
      </c>
      <c r="L19" s="25">
        <v>0</v>
      </c>
      <c r="M19" s="25">
        <v>0</v>
      </c>
      <c r="N19" s="25">
        <v>0</v>
      </c>
      <c r="O19" s="25">
        <v>0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  <c r="W19" s="25">
        <v>0</v>
      </c>
      <c r="X19" s="25">
        <v>0</v>
      </c>
      <c r="Y19" s="25">
        <v>0</v>
      </c>
      <c r="Z19" s="25">
        <v>0</v>
      </c>
      <c r="AA19" s="25">
        <v>0</v>
      </c>
      <c r="AB19" s="25">
        <v>0</v>
      </c>
      <c r="AC19" s="25">
        <v>0</v>
      </c>
      <c r="AD19" s="25">
        <v>0</v>
      </c>
      <c r="AE19" s="25">
        <v>0</v>
      </c>
      <c r="AF19" s="25">
        <v>0</v>
      </c>
      <c r="AG19" s="25">
        <v>2.8</v>
      </c>
      <c r="AH19" s="25">
        <v>2.8</v>
      </c>
      <c r="AI19" s="25">
        <v>2.8</v>
      </c>
      <c r="AJ19" s="25">
        <v>2.8</v>
      </c>
      <c r="AK19" s="25">
        <v>2.8</v>
      </c>
      <c r="AL19" s="25">
        <v>2.8</v>
      </c>
      <c r="AM19" s="25">
        <v>2.8</v>
      </c>
      <c r="AN19" s="25">
        <v>2.8</v>
      </c>
      <c r="AO19" s="25">
        <v>2.8</v>
      </c>
      <c r="AP19" s="25">
        <v>2.8</v>
      </c>
      <c r="AQ19" s="25">
        <v>2.8</v>
      </c>
      <c r="AR19" s="25">
        <v>2.8</v>
      </c>
      <c r="AS19" s="25">
        <v>2.8</v>
      </c>
      <c r="AT19" s="25">
        <v>2.8</v>
      </c>
      <c r="AU19" s="25">
        <v>2.8</v>
      </c>
      <c r="AV19" s="25">
        <v>2.8</v>
      </c>
      <c r="AW19" s="25">
        <v>2.8</v>
      </c>
      <c r="AX19" s="25">
        <v>2.8</v>
      </c>
      <c r="AY19" s="25">
        <v>0</v>
      </c>
      <c r="AZ19" s="25">
        <v>0</v>
      </c>
      <c r="BA19" s="25">
        <v>0</v>
      </c>
      <c r="BB19" s="25">
        <v>0</v>
      </c>
      <c r="BC19" s="25">
        <v>0</v>
      </c>
      <c r="BD19" s="25">
        <v>0</v>
      </c>
      <c r="BE19" s="25">
        <v>0</v>
      </c>
      <c r="BF19" s="25">
        <v>0</v>
      </c>
      <c r="BG19" s="18" t="s">
        <v>3</v>
      </c>
      <c r="BH19" s="17"/>
      <c r="BI19" s="17"/>
      <c r="BJ19" s="5"/>
      <c r="BK19" s="17"/>
      <c r="BL19" s="17"/>
      <c r="BM19" s="17"/>
    </row>
    <row r="20" spans="1:65" s="16" customFormat="1" outlineLevel="1" x14ac:dyDescent="0.25">
      <c r="A20" s="22"/>
      <c r="B20" s="21"/>
      <c r="C20" s="20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18"/>
      <c r="BH20" s="17"/>
      <c r="BI20" s="17"/>
      <c r="BJ20" s="5"/>
      <c r="BK20" s="17"/>
      <c r="BL20" s="17"/>
      <c r="BM20" s="17"/>
    </row>
    <row r="21" spans="1:65" s="16" customFormat="1" outlineLevel="1" x14ac:dyDescent="0.25">
      <c r="A21" s="22">
        <f>HLOOKUP(MIN(D21:BF21),D21:$BF$98,ROW($D$98)-ROW()+1,TRUE)+31</f>
        <v>41702</v>
      </c>
      <c r="B21" s="21">
        <f ca="1">IF((YEAR(A21)-YEAR(TODAY()))*12+MONTH(A21)-MONTH(TODAY())&lt;=0,"",(YEAR(A21)-YEAR(TODAY()))*12+MONTH(A21)-MONTH(TODAY()))</f>
        <v>5</v>
      </c>
      <c r="C21" s="20">
        <f>HLOOKUP(MAX(D21:BF21),D21:BF98,ROW($D$98)-ROW()+1,TRUE)</f>
        <v>43101</v>
      </c>
      <c r="D21" s="25">
        <v>0</v>
      </c>
      <c r="E21" s="25">
        <v>0</v>
      </c>
      <c r="F21" s="25">
        <v>0</v>
      </c>
      <c r="G21" s="25">
        <v>0</v>
      </c>
      <c r="H21" s="25">
        <v>0</v>
      </c>
      <c r="I21" s="25">
        <v>0</v>
      </c>
      <c r="J21" s="25">
        <v>1</v>
      </c>
      <c r="K21" s="25">
        <v>1</v>
      </c>
      <c r="L21" s="25">
        <v>1</v>
      </c>
      <c r="M21" s="25">
        <v>1</v>
      </c>
      <c r="N21" s="25">
        <v>1</v>
      </c>
      <c r="O21" s="25">
        <v>1</v>
      </c>
      <c r="P21" s="25">
        <v>1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>
        <v>1</v>
      </c>
      <c r="AE21" s="25">
        <v>1</v>
      </c>
      <c r="AF21" s="25">
        <v>1</v>
      </c>
      <c r="AG21" s="25">
        <v>1</v>
      </c>
      <c r="AH21" s="25">
        <v>1</v>
      </c>
      <c r="AI21" s="25">
        <v>1</v>
      </c>
      <c r="AJ21" s="25">
        <v>1</v>
      </c>
      <c r="AK21" s="25">
        <v>1</v>
      </c>
      <c r="AL21" s="25">
        <v>1</v>
      </c>
      <c r="AM21" s="25">
        <v>1</v>
      </c>
      <c r="AN21" s="25">
        <v>1</v>
      </c>
      <c r="AO21" s="25">
        <v>1</v>
      </c>
      <c r="AP21" s="25">
        <v>1</v>
      </c>
      <c r="AQ21" s="25">
        <v>1</v>
      </c>
      <c r="AR21" s="25">
        <v>1</v>
      </c>
      <c r="AS21" s="25">
        <v>1</v>
      </c>
      <c r="AT21" s="25">
        <v>1</v>
      </c>
      <c r="AU21" s="25">
        <v>1</v>
      </c>
      <c r="AV21" s="25">
        <v>1</v>
      </c>
      <c r="AW21" s="25">
        <v>1</v>
      </c>
      <c r="AX21" s="25">
        <v>1</v>
      </c>
      <c r="AY21" s="25">
        <v>1</v>
      </c>
      <c r="AZ21" s="25">
        <v>1</v>
      </c>
      <c r="BA21" s="25">
        <v>1</v>
      </c>
      <c r="BB21" s="25">
        <v>1</v>
      </c>
      <c r="BC21" s="25">
        <v>1</v>
      </c>
      <c r="BD21" s="25">
        <v>1</v>
      </c>
      <c r="BE21" s="25">
        <v>0</v>
      </c>
      <c r="BF21" s="25">
        <v>0</v>
      </c>
      <c r="BG21" s="18" t="s">
        <v>3</v>
      </c>
      <c r="BH21" s="17"/>
      <c r="BI21" s="17"/>
      <c r="BJ21" s="5"/>
      <c r="BK21" s="17"/>
      <c r="BL21" s="17"/>
      <c r="BM21" s="17"/>
    </row>
    <row r="22" spans="1:65" s="16" customFormat="1" outlineLevel="1" x14ac:dyDescent="0.25">
      <c r="A22" s="22">
        <f>HLOOKUP(MIN(D22:BF22),D22:$BF$98,ROW($D$98)-ROW()+1,TRUE)+31</f>
        <v>41914</v>
      </c>
      <c r="B22" s="21">
        <f ca="1">IF((YEAR(A22)-YEAR(TODAY()))*12+MONTH(A22)-MONTH(TODAY())&lt;=0,"",(YEAR(A22)-YEAR(TODAY()))*12+MONTH(A22)-MONTH(TODAY()))</f>
        <v>12</v>
      </c>
      <c r="C22" s="20">
        <f>HLOOKUP(MAX(D22:BF22),D22:BF98,ROW($D$98)-ROW()+1,TRUE)</f>
        <v>43070</v>
      </c>
      <c r="D22" s="25">
        <v>0</v>
      </c>
      <c r="E22" s="25">
        <v>0</v>
      </c>
      <c r="F22" s="25">
        <v>0</v>
      </c>
      <c r="G22" s="25">
        <v>0</v>
      </c>
      <c r="H22" s="25">
        <v>0</v>
      </c>
      <c r="I22" s="25">
        <v>0</v>
      </c>
      <c r="J22" s="25">
        <v>0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>
        <v>1</v>
      </c>
      <c r="AE22" s="25">
        <v>1</v>
      </c>
      <c r="AF22" s="25">
        <v>1</v>
      </c>
      <c r="AG22" s="25">
        <v>1</v>
      </c>
      <c r="AH22" s="25">
        <v>1</v>
      </c>
      <c r="AI22" s="25">
        <v>1</v>
      </c>
      <c r="AJ22" s="25">
        <v>1</v>
      </c>
      <c r="AK22" s="25">
        <v>1</v>
      </c>
      <c r="AL22" s="25">
        <v>1</v>
      </c>
      <c r="AM22" s="25">
        <v>1</v>
      </c>
      <c r="AN22" s="25">
        <v>1</v>
      </c>
      <c r="AO22" s="25">
        <v>1</v>
      </c>
      <c r="AP22" s="25">
        <v>1</v>
      </c>
      <c r="AQ22" s="25">
        <v>1</v>
      </c>
      <c r="AR22" s="25">
        <v>1</v>
      </c>
      <c r="AS22" s="25">
        <v>1</v>
      </c>
      <c r="AT22" s="25">
        <v>1</v>
      </c>
      <c r="AU22" s="25">
        <v>1</v>
      </c>
      <c r="AV22" s="25">
        <v>1</v>
      </c>
      <c r="AW22" s="25">
        <v>1</v>
      </c>
      <c r="AX22" s="25">
        <v>1</v>
      </c>
      <c r="AY22" s="25">
        <v>1</v>
      </c>
      <c r="AZ22" s="25">
        <v>1</v>
      </c>
      <c r="BA22" s="25">
        <v>1</v>
      </c>
      <c r="BB22" s="25">
        <v>1</v>
      </c>
      <c r="BC22" s="25">
        <v>1</v>
      </c>
      <c r="BD22" s="25">
        <v>0</v>
      </c>
      <c r="BE22" s="25">
        <v>0</v>
      </c>
      <c r="BF22" s="25">
        <v>0</v>
      </c>
      <c r="BG22" s="18" t="s">
        <v>3</v>
      </c>
      <c r="BH22" s="17"/>
      <c r="BI22" s="17"/>
      <c r="BJ22" s="5"/>
      <c r="BK22" s="17"/>
      <c r="BL22" s="17"/>
      <c r="BM22" s="17"/>
    </row>
    <row r="23" spans="1:65" s="16" customFormat="1" outlineLevel="1" x14ac:dyDescent="0.25">
      <c r="A23" s="22">
        <f>HLOOKUP(MIN(D23:BF23),D23:$BF$98,ROW($D$98)-ROW()+1,TRUE)+31</f>
        <v>42401</v>
      </c>
      <c r="B23" s="21">
        <f ca="1">IF((YEAR(A23)-YEAR(TODAY()))*12+MONTH(A23)-MONTH(TODAY())&lt;=0,"",(YEAR(A23)-YEAR(TODAY()))*12+MONTH(A23)-MONTH(TODAY()))</f>
        <v>28</v>
      </c>
      <c r="C23" s="20">
        <f>HLOOKUP(MAX(D23:BF23),D23:BF98,ROW($D$98)-ROW()+1,TRUE)</f>
        <v>42917</v>
      </c>
      <c r="D23" s="25">
        <v>0</v>
      </c>
      <c r="E23" s="25">
        <v>0</v>
      </c>
      <c r="F23" s="25">
        <v>0</v>
      </c>
      <c r="G23" s="25">
        <v>0</v>
      </c>
      <c r="H23" s="25">
        <v>0</v>
      </c>
      <c r="I23" s="25">
        <v>0</v>
      </c>
      <c r="J23" s="25">
        <v>0</v>
      </c>
      <c r="K23" s="25">
        <v>0</v>
      </c>
      <c r="L23" s="25">
        <v>0</v>
      </c>
      <c r="M23" s="25">
        <v>0</v>
      </c>
      <c r="N23" s="25">
        <v>0</v>
      </c>
      <c r="O23" s="25">
        <v>0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2.8</v>
      </c>
      <c r="AH23" s="25">
        <v>2.8</v>
      </c>
      <c r="AI23" s="25">
        <v>2.8</v>
      </c>
      <c r="AJ23" s="25">
        <v>2.8</v>
      </c>
      <c r="AK23" s="25">
        <v>2.8</v>
      </c>
      <c r="AL23" s="25">
        <v>2.8</v>
      </c>
      <c r="AM23" s="25">
        <v>2.8</v>
      </c>
      <c r="AN23" s="25">
        <v>2.8</v>
      </c>
      <c r="AO23" s="25">
        <v>2.8</v>
      </c>
      <c r="AP23" s="25">
        <v>2.8</v>
      </c>
      <c r="AQ23" s="25">
        <v>2.8</v>
      </c>
      <c r="AR23" s="25">
        <v>2.8</v>
      </c>
      <c r="AS23" s="25">
        <v>2.8</v>
      </c>
      <c r="AT23" s="25">
        <v>2.8</v>
      </c>
      <c r="AU23" s="25">
        <v>2.8</v>
      </c>
      <c r="AV23" s="25">
        <v>2.8</v>
      </c>
      <c r="AW23" s="25">
        <v>2.8</v>
      </c>
      <c r="AX23" s="25">
        <v>2.8</v>
      </c>
      <c r="AY23" s="25">
        <v>0</v>
      </c>
      <c r="AZ23" s="25">
        <v>0</v>
      </c>
      <c r="BA23" s="25">
        <v>0</v>
      </c>
      <c r="BB23" s="25">
        <v>0</v>
      </c>
      <c r="BC23" s="25">
        <v>0</v>
      </c>
      <c r="BD23" s="25">
        <v>0</v>
      </c>
      <c r="BE23" s="25">
        <v>0</v>
      </c>
      <c r="BF23" s="25">
        <v>0</v>
      </c>
      <c r="BG23" s="18" t="s">
        <v>3</v>
      </c>
      <c r="BH23" s="17"/>
      <c r="BI23" s="17"/>
      <c r="BJ23" s="5"/>
      <c r="BK23" s="17"/>
      <c r="BL23" s="17"/>
      <c r="BM23" s="17"/>
    </row>
    <row r="24" spans="1:65" s="16" customFormat="1" outlineLevel="1" x14ac:dyDescent="0.25">
      <c r="A24" s="22"/>
      <c r="B24" s="21"/>
      <c r="C24" s="20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18"/>
      <c r="BH24" s="17"/>
      <c r="BI24" s="17"/>
      <c r="BJ24" s="5"/>
      <c r="BK24" s="17"/>
      <c r="BL24" s="17"/>
      <c r="BM24" s="17"/>
    </row>
    <row r="25" spans="1:65" s="16" customFormat="1" outlineLevel="1" x14ac:dyDescent="0.25">
      <c r="A25" s="22">
        <f>HLOOKUP(MIN(D25:BF25),D25:$BF$98,ROW($D$98)-ROW()+1,TRUE)+31</f>
        <v>41761</v>
      </c>
      <c r="B25" s="21">
        <f ca="1">IF((YEAR(A25)-YEAR(TODAY()))*12+MONTH(A25)-MONTH(TODAY())&lt;=0,"",(YEAR(A25)-YEAR(TODAY()))*12+MONTH(A25)-MONTH(TODAY()))</f>
        <v>7</v>
      </c>
      <c r="C25" s="20">
        <f>HLOOKUP(MAX(D25:BF25),D25:BF98,ROW($D$98)-ROW()+1,TRUE)</f>
        <v>42948</v>
      </c>
      <c r="D25" s="25">
        <v>0</v>
      </c>
      <c r="E25" s="25">
        <v>0</v>
      </c>
      <c r="F25" s="25">
        <v>0</v>
      </c>
      <c r="G25" s="25">
        <v>0</v>
      </c>
      <c r="H25" s="25">
        <v>0</v>
      </c>
      <c r="I25" s="25">
        <v>0</v>
      </c>
      <c r="J25" s="25">
        <v>0</v>
      </c>
      <c r="K25" s="25">
        <v>0</v>
      </c>
      <c r="L25" s="25">
        <v>1</v>
      </c>
      <c r="M25" s="25">
        <v>1</v>
      </c>
      <c r="N25" s="25">
        <v>1</v>
      </c>
      <c r="O25" s="25">
        <v>1</v>
      </c>
      <c r="P25" s="25">
        <v>1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>
        <v>1</v>
      </c>
      <c r="AE25" s="25">
        <v>1</v>
      </c>
      <c r="AF25" s="25">
        <v>1</v>
      </c>
      <c r="AG25" s="25">
        <v>1</v>
      </c>
      <c r="AH25" s="25">
        <v>1</v>
      </c>
      <c r="AI25" s="25">
        <v>1</v>
      </c>
      <c r="AJ25" s="25">
        <v>1</v>
      </c>
      <c r="AK25" s="25">
        <v>1</v>
      </c>
      <c r="AL25" s="25">
        <v>1</v>
      </c>
      <c r="AM25" s="25">
        <v>1</v>
      </c>
      <c r="AN25" s="25">
        <v>1</v>
      </c>
      <c r="AO25" s="25">
        <v>1</v>
      </c>
      <c r="AP25" s="25">
        <v>1</v>
      </c>
      <c r="AQ25" s="25">
        <v>1</v>
      </c>
      <c r="AR25" s="25">
        <v>1</v>
      </c>
      <c r="AS25" s="25">
        <v>1</v>
      </c>
      <c r="AT25" s="25">
        <v>1</v>
      </c>
      <c r="AU25" s="25">
        <v>1</v>
      </c>
      <c r="AV25" s="25">
        <v>1</v>
      </c>
      <c r="AW25" s="25">
        <v>1</v>
      </c>
      <c r="AX25" s="25">
        <v>1</v>
      </c>
      <c r="AY25" s="25">
        <v>1</v>
      </c>
      <c r="AZ25" s="25">
        <v>0</v>
      </c>
      <c r="BA25" s="25">
        <v>0</v>
      </c>
      <c r="BB25" s="25">
        <v>0</v>
      </c>
      <c r="BC25" s="25">
        <v>0</v>
      </c>
      <c r="BD25" s="25">
        <v>0</v>
      </c>
      <c r="BE25" s="25">
        <v>0</v>
      </c>
      <c r="BF25" s="25">
        <v>0</v>
      </c>
      <c r="BG25" s="18" t="s">
        <v>3</v>
      </c>
      <c r="BH25" s="17"/>
      <c r="BI25" s="17"/>
      <c r="BJ25" s="5"/>
      <c r="BK25" s="17"/>
      <c r="BL25" s="17"/>
      <c r="BM25" s="17"/>
    </row>
    <row r="26" spans="1:65" s="16" customFormat="1" outlineLevel="1" x14ac:dyDescent="0.25">
      <c r="A26" s="22">
        <f>HLOOKUP(MIN(D26:BF26),D26:$BF$98,ROW($D$98)-ROW()+1,TRUE)+31</f>
        <v>42005</v>
      </c>
      <c r="B26" s="21">
        <f ca="1">IF((YEAR(A26)-YEAR(TODAY()))*12+MONTH(A26)-MONTH(TODAY())&lt;=0,"",(YEAR(A26)-YEAR(TODAY()))*12+MONTH(A26)-MONTH(TODAY()))</f>
        <v>15</v>
      </c>
      <c r="C26" s="20">
        <f>HLOOKUP(MAX(D26:BF26),D26:BF98,ROW($D$98)-ROW()+1,TRUE)</f>
        <v>42826</v>
      </c>
      <c r="D26" s="25">
        <v>0</v>
      </c>
      <c r="E26" s="25">
        <v>0</v>
      </c>
      <c r="F26" s="25">
        <v>0</v>
      </c>
      <c r="G26" s="25">
        <v>0</v>
      </c>
      <c r="H26" s="25">
        <v>0</v>
      </c>
      <c r="I26" s="25">
        <v>0</v>
      </c>
      <c r="J26" s="25">
        <v>0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1</v>
      </c>
      <c r="U26" s="25">
        <v>1</v>
      </c>
      <c r="V26" s="25">
        <v>1</v>
      </c>
      <c r="W26" s="25">
        <v>0</v>
      </c>
      <c r="X26" s="25">
        <v>1.8666666666666665</v>
      </c>
      <c r="Y26" s="25">
        <v>1.8666666666666665</v>
      </c>
      <c r="Z26" s="25">
        <v>1.8666666666666665</v>
      </c>
      <c r="AA26" s="25">
        <v>1.8666666666666665</v>
      </c>
      <c r="AB26" s="25">
        <v>1.8666666666666665</v>
      </c>
      <c r="AC26" s="25">
        <v>1.8666666666666665</v>
      </c>
      <c r="AD26" s="25">
        <v>1.8666666666666665</v>
      </c>
      <c r="AE26" s="25">
        <v>1.8666666666666665</v>
      </c>
      <c r="AF26" s="25">
        <v>1.8666666666666665</v>
      </c>
      <c r="AG26" s="25">
        <v>1.8666666666666665</v>
      </c>
      <c r="AH26" s="25">
        <v>1.8666666666666665</v>
      </c>
      <c r="AI26" s="25">
        <v>1.8666666666666665</v>
      </c>
      <c r="AJ26" s="25">
        <v>1.8666666666666665</v>
      </c>
      <c r="AK26" s="25">
        <v>1.8666666666666665</v>
      </c>
      <c r="AL26" s="25">
        <v>1.8666666666666665</v>
      </c>
      <c r="AM26" s="25">
        <v>1.8666666666666665</v>
      </c>
      <c r="AN26" s="25">
        <v>1.8666666666666665</v>
      </c>
      <c r="AO26" s="25">
        <v>1.8666666666666665</v>
      </c>
      <c r="AP26" s="25">
        <v>1.8666666666666665</v>
      </c>
      <c r="AQ26" s="25">
        <v>1.8666666666666665</v>
      </c>
      <c r="AR26" s="25">
        <v>1.8666666666666665</v>
      </c>
      <c r="AS26" s="25">
        <v>1.8666666666666665</v>
      </c>
      <c r="AT26" s="25">
        <v>1.8666666666666665</v>
      </c>
      <c r="AU26" s="25">
        <v>1.8666666666666665</v>
      </c>
      <c r="AV26" s="25">
        <v>1</v>
      </c>
      <c r="AW26" s="25">
        <v>1</v>
      </c>
      <c r="AX26" s="25">
        <v>1</v>
      </c>
      <c r="AY26" s="25">
        <v>0</v>
      </c>
      <c r="AZ26" s="25">
        <v>0</v>
      </c>
      <c r="BA26" s="25">
        <v>0</v>
      </c>
      <c r="BB26" s="25">
        <v>0</v>
      </c>
      <c r="BC26" s="25">
        <v>0</v>
      </c>
      <c r="BD26" s="25">
        <v>0</v>
      </c>
      <c r="BE26" s="25">
        <v>0</v>
      </c>
      <c r="BF26" s="25">
        <v>0</v>
      </c>
      <c r="BG26" s="18" t="s">
        <v>3</v>
      </c>
      <c r="BH26" s="17"/>
      <c r="BI26" s="17"/>
      <c r="BJ26" s="5"/>
      <c r="BK26" s="17"/>
      <c r="BL26" s="17"/>
      <c r="BM26" s="17"/>
    </row>
    <row r="27" spans="1:65" s="16" customFormat="1" outlineLevel="1" x14ac:dyDescent="0.25">
      <c r="A27" s="22"/>
      <c r="B27" s="21" t="str">
        <f ca="1">IF((YEAR(A27)-YEAR(TODAY()))*12+MONTH(A27)-MONTH(TODAY())&lt;=0,"",(YEAR(A27)-YEAR(TODAY()))*12+MONTH(A27)-MONTH(TODAY()))</f>
        <v/>
      </c>
      <c r="C27" s="20"/>
      <c r="D27" s="25">
        <v>0</v>
      </c>
      <c r="E27" s="25">
        <v>0</v>
      </c>
      <c r="F27" s="25">
        <v>0</v>
      </c>
      <c r="G27" s="25">
        <v>0</v>
      </c>
      <c r="H27" s="25">
        <v>0</v>
      </c>
      <c r="I27" s="25">
        <v>0</v>
      </c>
      <c r="J27" s="25">
        <v>0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  <c r="AD27" s="25">
        <v>0</v>
      </c>
      <c r="AE27" s="25">
        <v>0</v>
      </c>
      <c r="AF27" s="25">
        <v>0</v>
      </c>
      <c r="AG27" s="25">
        <v>0</v>
      </c>
      <c r="AH27" s="25">
        <v>0</v>
      </c>
      <c r="AI27" s="25">
        <v>0</v>
      </c>
      <c r="AJ27" s="25">
        <v>0</v>
      </c>
      <c r="AK27" s="25">
        <v>0</v>
      </c>
      <c r="AL27" s="25">
        <v>0</v>
      </c>
      <c r="AM27" s="25">
        <v>0</v>
      </c>
      <c r="AN27" s="25">
        <v>0</v>
      </c>
      <c r="AO27" s="25">
        <v>0</v>
      </c>
      <c r="AP27" s="25">
        <v>0</v>
      </c>
      <c r="AQ27" s="25">
        <v>0</v>
      </c>
      <c r="AR27" s="25">
        <v>0</v>
      </c>
      <c r="AS27" s="25">
        <v>0</v>
      </c>
      <c r="AT27" s="25">
        <v>0</v>
      </c>
      <c r="AU27" s="25">
        <v>0</v>
      </c>
      <c r="AV27" s="25">
        <v>0</v>
      </c>
      <c r="AW27" s="25">
        <v>0</v>
      </c>
      <c r="AX27" s="25">
        <v>0</v>
      </c>
      <c r="AY27" s="25">
        <v>0</v>
      </c>
      <c r="AZ27" s="25">
        <v>0</v>
      </c>
      <c r="BA27" s="25">
        <v>0</v>
      </c>
      <c r="BB27" s="25">
        <v>0</v>
      </c>
      <c r="BC27" s="25">
        <v>0</v>
      </c>
      <c r="BD27" s="25">
        <v>0</v>
      </c>
      <c r="BE27" s="25">
        <v>0</v>
      </c>
      <c r="BF27" s="25">
        <v>0</v>
      </c>
      <c r="BG27" s="18" t="s">
        <v>3</v>
      </c>
      <c r="BH27" s="17"/>
      <c r="BI27" s="17"/>
      <c r="BJ27" s="5"/>
      <c r="BK27" s="17"/>
      <c r="BL27" s="17"/>
      <c r="BM27" s="17"/>
    </row>
    <row r="28" spans="1:65" s="16" customFormat="1" outlineLevel="1" x14ac:dyDescent="0.25">
      <c r="A28" s="22">
        <f>HLOOKUP(MIN(D28:BF28),D28:$BF$98,ROW($D$98)-ROW()+1,TRUE)+31</f>
        <v>41761</v>
      </c>
      <c r="B28" s="21">
        <f ca="1">IF((YEAR(A28)-YEAR(TODAY()))*12+MONTH(A28)-MONTH(TODAY())&lt;=0,"",(YEAR(A28)-YEAR(TODAY()))*12+MONTH(A28)-MONTH(TODAY()))</f>
        <v>7</v>
      </c>
      <c r="C28" s="20">
        <f>HLOOKUP(MAX(D28:BF28),D28:BF98,ROW($D$98)-ROW()+1,TRUE)</f>
        <v>43132</v>
      </c>
      <c r="D28" s="25">
        <v>0</v>
      </c>
      <c r="E28" s="25">
        <v>0</v>
      </c>
      <c r="F28" s="25">
        <v>0</v>
      </c>
      <c r="G28" s="25">
        <v>0</v>
      </c>
      <c r="H28" s="25">
        <v>0</v>
      </c>
      <c r="I28" s="25">
        <v>0</v>
      </c>
      <c r="J28" s="25">
        <v>0</v>
      </c>
      <c r="K28" s="25">
        <v>0</v>
      </c>
      <c r="L28" s="25">
        <v>1</v>
      </c>
      <c r="M28" s="25">
        <v>1</v>
      </c>
      <c r="N28" s="25">
        <v>1</v>
      </c>
      <c r="O28" s="25">
        <v>1</v>
      </c>
      <c r="P28" s="25">
        <v>1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>
        <v>1</v>
      </c>
      <c r="AE28" s="25">
        <v>1</v>
      </c>
      <c r="AF28" s="25">
        <v>1</v>
      </c>
      <c r="AG28" s="25">
        <v>1</v>
      </c>
      <c r="AH28" s="25">
        <v>1</v>
      </c>
      <c r="AI28" s="25">
        <v>1</v>
      </c>
      <c r="AJ28" s="25">
        <v>1</v>
      </c>
      <c r="AK28" s="25">
        <v>1</v>
      </c>
      <c r="AL28" s="25">
        <v>1</v>
      </c>
      <c r="AM28" s="25">
        <v>1</v>
      </c>
      <c r="AN28" s="25">
        <v>1</v>
      </c>
      <c r="AO28" s="25">
        <v>1</v>
      </c>
      <c r="AP28" s="25">
        <v>1</v>
      </c>
      <c r="AQ28" s="25">
        <v>1</v>
      </c>
      <c r="AR28" s="25">
        <v>1</v>
      </c>
      <c r="AS28" s="25">
        <v>1</v>
      </c>
      <c r="AT28" s="25">
        <v>1</v>
      </c>
      <c r="AU28" s="25">
        <v>1</v>
      </c>
      <c r="AV28" s="25">
        <v>1</v>
      </c>
      <c r="AW28" s="25">
        <v>1</v>
      </c>
      <c r="AX28" s="25">
        <v>1</v>
      </c>
      <c r="AY28" s="25">
        <v>1</v>
      </c>
      <c r="AZ28" s="25">
        <v>1</v>
      </c>
      <c r="BA28" s="25">
        <v>1</v>
      </c>
      <c r="BB28" s="25">
        <v>1</v>
      </c>
      <c r="BC28" s="25">
        <v>1</v>
      </c>
      <c r="BD28" s="25">
        <v>1</v>
      </c>
      <c r="BE28" s="25">
        <v>1</v>
      </c>
      <c r="BF28" s="25">
        <v>0</v>
      </c>
      <c r="BG28" s="18" t="s">
        <v>3</v>
      </c>
      <c r="BH28" s="17"/>
      <c r="BI28" s="17"/>
      <c r="BJ28" s="5"/>
      <c r="BK28" s="17"/>
      <c r="BL28" s="17"/>
      <c r="BM28" s="17"/>
    </row>
    <row r="29" spans="1:65" s="16" customFormat="1" outlineLevel="1" x14ac:dyDescent="0.25">
      <c r="A29" s="22">
        <f>HLOOKUP(MIN(D29:BF29),D29:$BF$98,ROW($D$98)-ROW()+1,TRUE)+31</f>
        <v>42126</v>
      </c>
      <c r="B29" s="21">
        <f ca="1">IF((YEAR(A29)-YEAR(TODAY()))*12+MONTH(A29)-MONTH(TODAY())&lt;=0,"",(YEAR(A29)-YEAR(TODAY()))*12+MONTH(A29)-MONTH(TODAY()))</f>
        <v>19</v>
      </c>
      <c r="C29" s="20">
        <f>HLOOKUP(MAX(D29:BF29),D29:BF99,ROW($D$98)-ROW()+1,TRUE)</f>
        <v>42917</v>
      </c>
      <c r="D29" s="25">
        <v>0</v>
      </c>
      <c r="E29" s="25">
        <v>0</v>
      </c>
      <c r="F29" s="25">
        <v>0</v>
      </c>
      <c r="G29" s="25">
        <v>0</v>
      </c>
      <c r="H29" s="25">
        <v>0</v>
      </c>
      <c r="I29" s="25">
        <v>0</v>
      </c>
      <c r="J29" s="25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1.4</v>
      </c>
      <c r="Y29" s="25">
        <v>1.4</v>
      </c>
      <c r="Z29" s="25">
        <v>1.4</v>
      </c>
      <c r="AA29" s="25">
        <v>1.4</v>
      </c>
      <c r="AB29" s="25">
        <v>1.4</v>
      </c>
      <c r="AC29" s="25">
        <v>1.4</v>
      </c>
      <c r="AD29" s="25">
        <v>1.4</v>
      </c>
      <c r="AE29" s="25">
        <v>1.4</v>
      </c>
      <c r="AF29" s="25">
        <v>1.4</v>
      </c>
      <c r="AG29" s="25">
        <v>2.8</v>
      </c>
      <c r="AH29" s="25">
        <v>2.8</v>
      </c>
      <c r="AI29" s="25">
        <v>2.8</v>
      </c>
      <c r="AJ29" s="25">
        <v>2.8</v>
      </c>
      <c r="AK29" s="25">
        <v>2.8</v>
      </c>
      <c r="AL29" s="25">
        <v>2.8</v>
      </c>
      <c r="AM29" s="25">
        <v>2.8</v>
      </c>
      <c r="AN29" s="25">
        <v>2.8</v>
      </c>
      <c r="AO29" s="25">
        <v>2.8</v>
      </c>
      <c r="AP29" s="25">
        <v>2.8</v>
      </c>
      <c r="AQ29" s="25">
        <v>2.8</v>
      </c>
      <c r="AR29" s="25">
        <v>2.8</v>
      </c>
      <c r="AS29" s="25">
        <v>2.8</v>
      </c>
      <c r="AT29" s="25">
        <v>2.8</v>
      </c>
      <c r="AU29" s="25">
        <v>2.8</v>
      </c>
      <c r="AV29" s="25">
        <v>2.8</v>
      </c>
      <c r="AW29" s="25">
        <v>2.8</v>
      </c>
      <c r="AX29" s="25">
        <v>2.8</v>
      </c>
      <c r="AY29" s="25">
        <v>1.4</v>
      </c>
      <c r="AZ29" s="25">
        <v>1.4</v>
      </c>
      <c r="BA29" s="25">
        <v>1.4</v>
      </c>
      <c r="BB29" s="25">
        <v>1.4</v>
      </c>
      <c r="BC29" s="25">
        <v>0</v>
      </c>
      <c r="BD29" s="25">
        <v>0</v>
      </c>
      <c r="BE29" s="25">
        <v>0</v>
      </c>
      <c r="BF29" s="25">
        <v>0</v>
      </c>
      <c r="BG29" s="18" t="s">
        <v>3</v>
      </c>
      <c r="BH29" s="17"/>
      <c r="BI29" s="17"/>
      <c r="BJ29" s="5"/>
      <c r="BK29" s="17"/>
      <c r="BL29" s="17"/>
      <c r="BM29" s="17"/>
    </row>
    <row r="30" spans="1:65" s="16" customFormat="1" outlineLevel="1" x14ac:dyDescent="0.25">
      <c r="A30" s="22"/>
      <c r="B30" s="21"/>
      <c r="C30" s="20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18"/>
      <c r="BH30" s="17"/>
      <c r="BI30" s="17"/>
      <c r="BJ30" s="5"/>
      <c r="BK30" s="17"/>
      <c r="BL30" s="17"/>
      <c r="BM30" s="17"/>
    </row>
    <row r="31" spans="1:65" s="16" customFormat="1" outlineLevel="1" x14ac:dyDescent="0.25">
      <c r="A31" s="22">
        <f>HLOOKUP(MIN(D31:BF31),D31:$BF$98,ROW($D$98)-ROW()+1,TRUE)+31</f>
        <v>41975</v>
      </c>
      <c r="B31" s="21">
        <f ca="1">IF((YEAR(A31)-YEAR(TODAY()))*12+MONTH(A31)-MONTH(TODAY())&lt;=0,"",(YEAR(A31)-YEAR(TODAY()))*12+MONTH(A31)-MONTH(TODAY()))</f>
        <v>14</v>
      </c>
      <c r="C31" s="20">
        <f>HLOOKUP(MAX(D31:BF31),D31:BF101,ROW($D$98)-ROW()+1,TRUE)</f>
        <v>43132</v>
      </c>
      <c r="D31" s="25">
        <v>0</v>
      </c>
      <c r="E31" s="25">
        <v>0</v>
      </c>
      <c r="F31" s="25">
        <v>0</v>
      </c>
      <c r="G31" s="25">
        <v>0</v>
      </c>
      <c r="H31" s="25">
        <v>0</v>
      </c>
      <c r="I31" s="25">
        <v>0</v>
      </c>
      <c r="J31" s="25">
        <v>0</v>
      </c>
      <c r="K31" s="25">
        <v>0</v>
      </c>
      <c r="L31" s="25">
        <v>0</v>
      </c>
      <c r="M31" s="25">
        <v>0</v>
      </c>
      <c r="N31" s="25">
        <v>0</v>
      </c>
      <c r="O31" s="25">
        <v>0</v>
      </c>
      <c r="P31" s="25">
        <v>0</v>
      </c>
      <c r="Q31" s="25">
        <v>0</v>
      </c>
      <c r="R31" s="25">
        <v>0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>
        <v>1</v>
      </c>
      <c r="AE31" s="25">
        <v>1</v>
      </c>
      <c r="AF31" s="25">
        <v>1</v>
      </c>
      <c r="AG31" s="25">
        <v>1</v>
      </c>
      <c r="AH31" s="25">
        <v>1</v>
      </c>
      <c r="AI31" s="25">
        <v>1</v>
      </c>
      <c r="AJ31" s="25">
        <v>1</v>
      </c>
      <c r="AK31" s="25">
        <v>1</v>
      </c>
      <c r="AL31" s="25">
        <v>1</v>
      </c>
      <c r="AM31" s="25">
        <v>1</v>
      </c>
      <c r="AN31" s="25">
        <v>1</v>
      </c>
      <c r="AO31" s="25">
        <v>1</v>
      </c>
      <c r="AP31" s="25">
        <v>1</v>
      </c>
      <c r="AQ31" s="25">
        <v>1</v>
      </c>
      <c r="AR31" s="25">
        <v>1</v>
      </c>
      <c r="AS31" s="25">
        <v>1</v>
      </c>
      <c r="AT31" s="25">
        <v>1</v>
      </c>
      <c r="AU31" s="25">
        <v>1</v>
      </c>
      <c r="AV31" s="25">
        <v>1</v>
      </c>
      <c r="AW31" s="25">
        <v>1</v>
      </c>
      <c r="AX31" s="25">
        <v>1</v>
      </c>
      <c r="AY31" s="25">
        <v>1</v>
      </c>
      <c r="AZ31" s="25">
        <v>1</v>
      </c>
      <c r="BA31" s="25">
        <v>1</v>
      </c>
      <c r="BB31" s="25">
        <v>1</v>
      </c>
      <c r="BC31" s="25">
        <v>1</v>
      </c>
      <c r="BD31" s="25">
        <v>1</v>
      </c>
      <c r="BE31" s="25">
        <v>1</v>
      </c>
      <c r="BF31" s="25">
        <v>0</v>
      </c>
      <c r="BG31" s="18" t="s">
        <v>3</v>
      </c>
      <c r="BH31" s="17"/>
      <c r="BI31" s="17"/>
      <c r="BJ31" s="5"/>
      <c r="BK31" s="17"/>
      <c r="BL31" s="17"/>
      <c r="BM31" s="17"/>
    </row>
    <row r="32" spans="1:65" s="16" customFormat="1" outlineLevel="1" x14ac:dyDescent="0.25">
      <c r="A32" s="22">
        <f>HLOOKUP(MIN(D32:BF32),D32:$BF$98,ROW($D$98)-ROW()+1,TRUE)+31</f>
        <v>42126</v>
      </c>
      <c r="B32" s="21">
        <f ca="1">IF((YEAR(A32)-YEAR(TODAY()))*12+MONTH(A32)-MONTH(TODAY())&lt;=0,"",(YEAR(A32)-YEAR(TODAY()))*12+MONTH(A32)-MONTH(TODAY()))</f>
        <v>19</v>
      </c>
      <c r="C32" s="20">
        <f>HLOOKUP(MAX(D32:BF32),D32:BF102,ROW($D$98)-ROW()+1,TRUE)</f>
        <v>42917</v>
      </c>
      <c r="D32" s="25">
        <v>0</v>
      </c>
      <c r="E32" s="25">
        <v>0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5">
        <v>0</v>
      </c>
      <c r="L32" s="25">
        <v>0</v>
      </c>
      <c r="M32" s="25">
        <v>0</v>
      </c>
      <c r="N32" s="25">
        <v>0</v>
      </c>
      <c r="O32" s="25">
        <v>0</v>
      </c>
      <c r="P32" s="25">
        <v>0</v>
      </c>
      <c r="Q32" s="25">
        <v>0</v>
      </c>
      <c r="R32" s="25">
        <v>0</v>
      </c>
      <c r="S32" s="25">
        <v>0</v>
      </c>
      <c r="T32" s="25">
        <v>0</v>
      </c>
      <c r="U32" s="25">
        <v>0</v>
      </c>
      <c r="V32" s="25">
        <v>0</v>
      </c>
      <c r="W32" s="25">
        <v>0</v>
      </c>
      <c r="X32" s="25">
        <v>2.0999999999999996</v>
      </c>
      <c r="Y32" s="25">
        <v>2.0999999999999996</v>
      </c>
      <c r="Z32" s="25">
        <v>2.0999999999999996</v>
      </c>
      <c r="AA32" s="25">
        <v>2.0999999999999996</v>
      </c>
      <c r="AB32" s="25">
        <v>2.0999999999999996</v>
      </c>
      <c r="AC32" s="25">
        <v>2.0999999999999996</v>
      </c>
      <c r="AD32" s="25">
        <v>2.0999999999999996</v>
      </c>
      <c r="AE32" s="25">
        <v>2.0999999999999996</v>
      </c>
      <c r="AF32" s="25">
        <v>2.0999999999999996</v>
      </c>
      <c r="AG32" s="25">
        <v>4.1999999999999993</v>
      </c>
      <c r="AH32" s="25">
        <v>4.1999999999999993</v>
      </c>
      <c r="AI32" s="25">
        <v>4.1999999999999993</v>
      </c>
      <c r="AJ32" s="25">
        <v>4.1999999999999993</v>
      </c>
      <c r="AK32" s="25">
        <v>4.1999999999999993</v>
      </c>
      <c r="AL32" s="25">
        <v>4.1999999999999993</v>
      </c>
      <c r="AM32" s="25">
        <v>4.1999999999999993</v>
      </c>
      <c r="AN32" s="25">
        <v>4.1999999999999993</v>
      </c>
      <c r="AO32" s="25">
        <v>4.1999999999999993</v>
      </c>
      <c r="AP32" s="25">
        <v>4.1999999999999993</v>
      </c>
      <c r="AQ32" s="25">
        <v>4.1999999999999993</v>
      </c>
      <c r="AR32" s="25">
        <v>4.1999999999999993</v>
      </c>
      <c r="AS32" s="25">
        <v>4.1999999999999993</v>
      </c>
      <c r="AT32" s="25">
        <v>4.1999999999999993</v>
      </c>
      <c r="AU32" s="25">
        <v>4.1999999999999993</v>
      </c>
      <c r="AV32" s="25">
        <v>4.1999999999999993</v>
      </c>
      <c r="AW32" s="25">
        <v>4.1999999999999993</v>
      </c>
      <c r="AX32" s="25">
        <v>4.1999999999999993</v>
      </c>
      <c r="AY32" s="25">
        <v>2.0999999999999996</v>
      </c>
      <c r="AZ32" s="25">
        <v>2.0999999999999996</v>
      </c>
      <c r="BA32" s="25">
        <v>2.0999999999999996</v>
      </c>
      <c r="BB32" s="25">
        <v>2.0999999999999996</v>
      </c>
      <c r="BC32" s="25">
        <v>2.0999999999999996</v>
      </c>
      <c r="BD32" s="25">
        <v>2.0999999999999996</v>
      </c>
      <c r="BE32" s="25">
        <v>2.0999999999999996</v>
      </c>
      <c r="BF32" s="25">
        <v>0</v>
      </c>
      <c r="BG32" s="18" t="s">
        <v>3</v>
      </c>
      <c r="BH32" s="17"/>
      <c r="BI32" s="17"/>
      <c r="BJ32" s="5"/>
      <c r="BK32" s="17"/>
      <c r="BL32" s="17"/>
      <c r="BM32" s="17"/>
    </row>
    <row r="33" spans="1:68" s="16" customFormat="1" outlineLevel="1" x14ac:dyDescent="0.25">
      <c r="A33" s="22">
        <f>HLOOKUP(MIN(D33:BF33),D33:$BF$98,ROW($D$98)-ROW()+1,TRUE)+31</f>
        <v>42401</v>
      </c>
      <c r="B33" s="21">
        <f ca="1">IF((YEAR(A33)-YEAR(TODAY()))*12+MONTH(A33)-MONTH(TODAY())&lt;=0,"",(YEAR(A33)-YEAR(TODAY()))*12+MONTH(A33)-MONTH(TODAY()))</f>
        <v>28</v>
      </c>
      <c r="C33" s="20">
        <f>HLOOKUP(MAX(D33:BF33),D33:BF103,ROW($D$98)-ROW()+1,TRUE)</f>
        <v>42917</v>
      </c>
      <c r="D33" s="25">
        <v>0</v>
      </c>
      <c r="E33" s="25">
        <v>0</v>
      </c>
      <c r="F33" s="25">
        <v>0</v>
      </c>
      <c r="G33" s="25">
        <v>0</v>
      </c>
      <c r="H33" s="25">
        <v>0</v>
      </c>
      <c r="I33" s="25">
        <v>0</v>
      </c>
      <c r="J33" s="25">
        <v>0</v>
      </c>
      <c r="K33" s="25">
        <v>0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0</v>
      </c>
      <c r="U33" s="25">
        <v>0</v>
      </c>
      <c r="V33" s="25">
        <v>0</v>
      </c>
      <c r="W33" s="25">
        <v>0</v>
      </c>
      <c r="X33" s="25">
        <v>0</v>
      </c>
      <c r="Y33" s="25">
        <v>0</v>
      </c>
      <c r="Z33" s="25">
        <v>0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2.8</v>
      </c>
      <c r="AH33" s="25">
        <v>2.8</v>
      </c>
      <c r="AI33" s="25">
        <v>2.8</v>
      </c>
      <c r="AJ33" s="25">
        <v>2.8</v>
      </c>
      <c r="AK33" s="25">
        <v>2.8</v>
      </c>
      <c r="AL33" s="25">
        <v>2.8</v>
      </c>
      <c r="AM33" s="25">
        <v>2.8</v>
      </c>
      <c r="AN33" s="25">
        <v>2.8</v>
      </c>
      <c r="AO33" s="25">
        <v>2.8</v>
      </c>
      <c r="AP33" s="25">
        <v>2.8</v>
      </c>
      <c r="AQ33" s="25">
        <v>2.8</v>
      </c>
      <c r="AR33" s="25">
        <v>2.8</v>
      </c>
      <c r="AS33" s="25">
        <v>2.8</v>
      </c>
      <c r="AT33" s="25">
        <v>2.8</v>
      </c>
      <c r="AU33" s="25">
        <v>2.8</v>
      </c>
      <c r="AV33" s="25">
        <v>2.8</v>
      </c>
      <c r="AW33" s="25">
        <v>2.8</v>
      </c>
      <c r="AX33" s="25">
        <v>2.8</v>
      </c>
      <c r="AY33" s="25">
        <v>0</v>
      </c>
      <c r="AZ33" s="25">
        <v>0</v>
      </c>
      <c r="BA33" s="25">
        <v>0</v>
      </c>
      <c r="BB33" s="25">
        <v>0</v>
      </c>
      <c r="BC33" s="25">
        <v>0</v>
      </c>
      <c r="BD33" s="25">
        <v>0</v>
      </c>
      <c r="BE33" s="25">
        <v>0</v>
      </c>
      <c r="BF33" s="25">
        <v>0</v>
      </c>
      <c r="BG33" s="18" t="s">
        <v>3</v>
      </c>
      <c r="BH33" s="17"/>
      <c r="BI33" s="17"/>
      <c r="BJ33" s="5"/>
      <c r="BK33" s="17"/>
      <c r="BL33" s="17"/>
      <c r="BM33" s="17"/>
    </row>
    <row r="34" spans="1:68" s="16" customFormat="1" outlineLevel="1" x14ac:dyDescent="0.25">
      <c r="A34" s="22"/>
      <c r="B34" s="21"/>
      <c r="C34" s="20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18"/>
      <c r="BH34" s="17"/>
      <c r="BI34" s="17"/>
      <c r="BJ34" s="5"/>
      <c r="BK34" s="17"/>
      <c r="BL34" s="17"/>
      <c r="BM34" s="17"/>
    </row>
    <row r="35" spans="1:68" s="16" customFormat="1" outlineLevel="1" x14ac:dyDescent="0.25">
      <c r="A35" s="22">
        <f>HLOOKUP(MIN(D35:BF35),D35:$BF$98,ROW($D$98)-ROW()+1,TRUE)+31</f>
        <v>41761</v>
      </c>
      <c r="B35" s="21">
        <f ca="1">IF((YEAR(A35)-YEAR(TODAY()))*12+MONTH(A35)-MONTH(TODAY())&lt;=0,"",(YEAR(A35)-YEAR(TODAY()))*12+MONTH(A35)-MONTH(TODAY()))</f>
        <v>7</v>
      </c>
      <c r="C35" s="20">
        <f>HLOOKUP(MAX(D35:BF35),D35:BF105,ROW($D$98)-ROW()+1,TRUE)</f>
        <v>43101</v>
      </c>
      <c r="D35" s="25">
        <v>0</v>
      </c>
      <c r="E35" s="25">
        <v>0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0</v>
      </c>
      <c r="L35" s="25">
        <v>1</v>
      </c>
      <c r="M35" s="25">
        <v>1</v>
      </c>
      <c r="N35" s="25">
        <v>1</v>
      </c>
      <c r="O35" s="25">
        <v>1</v>
      </c>
      <c r="P35" s="25">
        <v>1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>
        <v>1</v>
      </c>
      <c r="AE35" s="25">
        <v>1</v>
      </c>
      <c r="AF35" s="25">
        <v>1</v>
      </c>
      <c r="AG35" s="25">
        <v>1</v>
      </c>
      <c r="AH35" s="25">
        <v>1</v>
      </c>
      <c r="AI35" s="25">
        <v>1</v>
      </c>
      <c r="AJ35" s="25">
        <v>1</v>
      </c>
      <c r="AK35" s="25">
        <v>1</v>
      </c>
      <c r="AL35" s="25">
        <v>1</v>
      </c>
      <c r="AM35" s="25">
        <v>1</v>
      </c>
      <c r="AN35" s="25">
        <v>1</v>
      </c>
      <c r="AO35" s="25">
        <v>1</v>
      </c>
      <c r="AP35" s="25">
        <v>1</v>
      </c>
      <c r="AQ35" s="25">
        <v>1</v>
      </c>
      <c r="AR35" s="25">
        <v>1</v>
      </c>
      <c r="AS35" s="25">
        <v>1</v>
      </c>
      <c r="AT35" s="25">
        <v>1</v>
      </c>
      <c r="AU35" s="25">
        <v>1</v>
      </c>
      <c r="AV35" s="25">
        <v>1</v>
      </c>
      <c r="AW35" s="25">
        <v>1</v>
      </c>
      <c r="AX35" s="25">
        <v>1</v>
      </c>
      <c r="AY35" s="25">
        <v>1</v>
      </c>
      <c r="AZ35" s="25">
        <v>1</v>
      </c>
      <c r="BA35" s="25">
        <v>1</v>
      </c>
      <c r="BB35" s="25">
        <v>1</v>
      </c>
      <c r="BC35" s="25">
        <v>1</v>
      </c>
      <c r="BD35" s="25">
        <v>1</v>
      </c>
      <c r="BE35" s="25">
        <v>0</v>
      </c>
      <c r="BF35" s="25">
        <v>0</v>
      </c>
      <c r="BG35" s="18" t="s">
        <v>3</v>
      </c>
      <c r="BH35" s="17"/>
      <c r="BI35" s="17"/>
      <c r="BJ35" s="5"/>
      <c r="BK35" s="17"/>
      <c r="BL35" s="17"/>
      <c r="BM35" s="17"/>
    </row>
    <row r="36" spans="1:68" s="16" customFormat="1" outlineLevel="1" x14ac:dyDescent="0.25">
      <c r="A36" s="22">
        <f>HLOOKUP(MIN(D36:BF36),D36:$BF$98,ROW($D$98)-ROW()+1,TRUE)+31</f>
        <v>42126</v>
      </c>
      <c r="B36" s="21">
        <f ca="1">IF((YEAR(A36)-YEAR(TODAY()))*12+MONTH(A36)-MONTH(TODAY())&lt;=0,"",(YEAR(A36)-YEAR(TODAY()))*12+MONTH(A36)-MONTH(TODAY()))</f>
        <v>19</v>
      </c>
      <c r="C36" s="20">
        <f>HLOOKUP(MAX(D36:BF36),D36:BF106,ROW($D$98)-ROW()+1,TRUE)</f>
        <v>42917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1.4</v>
      </c>
      <c r="Y36" s="25">
        <v>1.4</v>
      </c>
      <c r="Z36" s="25">
        <v>1.4</v>
      </c>
      <c r="AA36" s="25">
        <v>1.4</v>
      </c>
      <c r="AB36" s="25">
        <v>1.4</v>
      </c>
      <c r="AC36" s="25">
        <v>1.4</v>
      </c>
      <c r="AD36" s="25">
        <v>1.4</v>
      </c>
      <c r="AE36" s="25">
        <v>1.4</v>
      </c>
      <c r="AF36" s="25">
        <v>1.4</v>
      </c>
      <c r="AG36" s="25">
        <v>2.8</v>
      </c>
      <c r="AH36" s="25">
        <v>2.8</v>
      </c>
      <c r="AI36" s="25">
        <v>2.8</v>
      </c>
      <c r="AJ36" s="25">
        <v>2.8</v>
      </c>
      <c r="AK36" s="25">
        <v>2.8</v>
      </c>
      <c r="AL36" s="25">
        <v>2.8</v>
      </c>
      <c r="AM36" s="25">
        <v>2.8</v>
      </c>
      <c r="AN36" s="25">
        <v>2.8</v>
      </c>
      <c r="AO36" s="25">
        <v>2.8</v>
      </c>
      <c r="AP36" s="25">
        <v>2.8</v>
      </c>
      <c r="AQ36" s="25">
        <v>2.8</v>
      </c>
      <c r="AR36" s="25">
        <v>2.8</v>
      </c>
      <c r="AS36" s="25">
        <v>2.8</v>
      </c>
      <c r="AT36" s="25">
        <v>2.8</v>
      </c>
      <c r="AU36" s="25">
        <v>2.8</v>
      </c>
      <c r="AV36" s="25">
        <v>2.8</v>
      </c>
      <c r="AW36" s="25">
        <v>2.8</v>
      </c>
      <c r="AX36" s="25">
        <v>2.8</v>
      </c>
      <c r="AY36" s="25">
        <v>1.4</v>
      </c>
      <c r="AZ36" s="25">
        <v>1.4</v>
      </c>
      <c r="BA36" s="25">
        <v>1.4</v>
      </c>
      <c r="BB36" s="25">
        <v>1.4</v>
      </c>
      <c r="BC36" s="25">
        <v>0</v>
      </c>
      <c r="BD36" s="25">
        <v>0</v>
      </c>
      <c r="BE36" s="25">
        <v>0</v>
      </c>
      <c r="BF36" s="25">
        <v>0</v>
      </c>
      <c r="BG36" s="18" t="s">
        <v>3</v>
      </c>
      <c r="BH36" s="17"/>
      <c r="BI36" s="17"/>
      <c r="BJ36" s="5"/>
      <c r="BK36" s="17"/>
      <c r="BL36" s="17"/>
      <c r="BM36" s="17"/>
    </row>
    <row r="37" spans="1:68" s="23" customFormat="1" outlineLevel="1" x14ac:dyDescent="0.25">
      <c r="A37" s="22">
        <f>HLOOKUP(MIN(D37:BF37),D37:$BF$98,ROW($D$98)-ROW()+1,TRUE)+31</f>
        <v>42401</v>
      </c>
      <c r="B37" s="21">
        <f ca="1">IF((YEAR(A37)-YEAR(TODAY()))*12+MONTH(A37)-MONTH(TODAY())&lt;=0,"",(YEAR(A37)-YEAR(TODAY()))*12+MONTH(A37)-MONTH(TODAY()))</f>
        <v>28</v>
      </c>
      <c r="C37" s="20">
        <f>HLOOKUP(MAX(D37:BF37),D37:BF107,ROW($D$98)-ROW()+1,TRUE)</f>
        <v>42917</v>
      </c>
      <c r="D37" s="25">
        <v>0</v>
      </c>
      <c r="E37" s="25">
        <v>0</v>
      </c>
      <c r="F37" s="25">
        <v>0</v>
      </c>
      <c r="G37" s="25">
        <v>0</v>
      </c>
      <c r="H37" s="25">
        <v>0</v>
      </c>
      <c r="I37" s="25">
        <v>0</v>
      </c>
      <c r="J37" s="25">
        <v>0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5">
        <v>0</v>
      </c>
      <c r="Z37" s="25">
        <v>0</v>
      </c>
      <c r="AA37" s="25">
        <v>0</v>
      </c>
      <c r="AB37" s="25">
        <v>0</v>
      </c>
      <c r="AC37" s="25">
        <v>0</v>
      </c>
      <c r="AD37" s="25">
        <v>0</v>
      </c>
      <c r="AE37" s="25">
        <v>0</v>
      </c>
      <c r="AF37" s="25">
        <v>0</v>
      </c>
      <c r="AG37" s="25">
        <v>8.3999999999999986</v>
      </c>
      <c r="AH37" s="25">
        <v>8.3999999999999986</v>
      </c>
      <c r="AI37" s="25">
        <v>8.3999999999999986</v>
      </c>
      <c r="AJ37" s="25">
        <v>8.3999999999999986</v>
      </c>
      <c r="AK37" s="25">
        <v>8.3999999999999986</v>
      </c>
      <c r="AL37" s="25">
        <v>8.3999999999999986</v>
      </c>
      <c r="AM37" s="25">
        <v>8.3999999999999986</v>
      </c>
      <c r="AN37" s="25">
        <v>8.3999999999999986</v>
      </c>
      <c r="AO37" s="25">
        <v>8.3999999999999986</v>
      </c>
      <c r="AP37" s="25">
        <v>8.3999999999999986</v>
      </c>
      <c r="AQ37" s="25">
        <v>8.3999999999999986</v>
      </c>
      <c r="AR37" s="25">
        <v>8.3999999999999986</v>
      </c>
      <c r="AS37" s="25">
        <v>8.3999999999999986</v>
      </c>
      <c r="AT37" s="25">
        <v>8.3999999999999986</v>
      </c>
      <c r="AU37" s="25">
        <v>8.3999999999999986</v>
      </c>
      <c r="AV37" s="25">
        <v>8.3999999999999986</v>
      </c>
      <c r="AW37" s="25">
        <v>8.3999999999999986</v>
      </c>
      <c r="AX37" s="25">
        <v>8.3999999999999986</v>
      </c>
      <c r="AY37" s="25">
        <v>0</v>
      </c>
      <c r="AZ37" s="25">
        <v>0</v>
      </c>
      <c r="BA37" s="25">
        <v>0</v>
      </c>
      <c r="BB37" s="25">
        <v>0</v>
      </c>
      <c r="BC37" s="25">
        <v>0</v>
      </c>
      <c r="BD37" s="25">
        <v>0</v>
      </c>
      <c r="BE37" s="25">
        <v>0</v>
      </c>
      <c r="BF37" s="25">
        <v>0</v>
      </c>
      <c r="BG37" s="18" t="s">
        <v>3</v>
      </c>
      <c r="BH37" s="28"/>
      <c r="BI37" s="17"/>
      <c r="BJ37" s="5"/>
      <c r="BK37" s="17"/>
      <c r="BL37" s="17"/>
      <c r="BM37" s="17"/>
      <c r="BN37" s="16"/>
      <c r="BO37" s="16"/>
      <c r="BP37" s="16"/>
    </row>
    <row r="38" spans="1:68" s="16" customFormat="1" outlineLevel="1" x14ac:dyDescent="0.25">
      <c r="A38" s="22"/>
      <c r="B38" s="21" t="str">
        <f ca="1">IF((YEAR(A38)-YEAR(TODAY()))*12+MONTH(A38)-MONTH(TODAY())&lt;=0,"",(YEAR(A38)-YEAR(TODAY()))*12+MONTH(A38)-MONTH(TODAY()))</f>
        <v/>
      </c>
      <c r="C38" s="20"/>
      <c r="D38" s="25">
        <v>0</v>
      </c>
      <c r="E38" s="25">
        <v>0</v>
      </c>
      <c r="F38" s="25">
        <v>0</v>
      </c>
      <c r="G38" s="25">
        <v>0</v>
      </c>
      <c r="H38" s="25">
        <v>0</v>
      </c>
      <c r="I38" s="25">
        <v>0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25">
        <v>0</v>
      </c>
      <c r="AA38" s="25">
        <v>0</v>
      </c>
      <c r="AB38" s="25">
        <v>0</v>
      </c>
      <c r="AC38" s="25">
        <v>0</v>
      </c>
      <c r="AD38" s="25">
        <v>0</v>
      </c>
      <c r="AE38" s="25">
        <v>0</v>
      </c>
      <c r="AF38" s="25">
        <v>0</v>
      </c>
      <c r="AG38" s="25">
        <v>0</v>
      </c>
      <c r="AH38" s="25">
        <v>0</v>
      </c>
      <c r="AI38" s="25">
        <v>0</v>
      </c>
      <c r="AJ38" s="25">
        <v>0</v>
      </c>
      <c r="AK38" s="25">
        <v>0</v>
      </c>
      <c r="AL38" s="25">
        <v>0</v>
      </c>
      <c r="AM38" s="25">
        <v>0</v>
      </c>
      <c r="AN38" s="25">
        <v>0</v>
      </c>
      <c r="AO38" s="25">
        <v>0</v>
      </c>
      <c r="AP38" s="25">
        <v>0</v>
      </c>
      <c r="AQ38" s="25">
        <v>0</v>
      </c>
      <c r="AR38" s="25">
        <v>0</v>
      </c>
      <c r="AS38" s="25">
        <v>0</v>
      </c>
      <c r="AT38" s="25">
        <v>0</v>
      </c>
      <c r="AU38" s="25">
        <v>0</v>
      </c>
      <c r="AV38" s="25">
        <v>0</v>
      </c>
      <c r="AW38" s="25">
        <v>0</v>
      </c>
      <c r="AX38" s="25">
        <v>0</v>
      </c>
      <c r="AY38" s="25">
        <v>0</v>
      </c>
      <c r="AZ38" s="25">
        <v>0</v>
      </c>
      <c r="BA38" s="25">
        <v>0</v>
      </c>
      <c r="BB38" s="25">
        <v>0</v>
      </c>
      <c r="BC38" s="25">
        <v>0</v>
      </c>
      <c r="BD38" s="25">
        <v>0</v>
      </c>
      <c r="BE38" s="25">
        <v>0</v>
      </c>
      <c r="BF38" s="25">
        <v>0</v>
      </c>
      <c r="BG38" s="18" t="s">
        <v>3</v>
      </c>
      <c r="BH38" s="17"/>
      <c r="BI38" s="17"/>
      <c r="BJ38" s="5"/>
      <c r="BK38" s="17"/>
      <c r="BL38" s="17"/>
      <c r="BM38" s="17"/>
    </row>
    <row r="39" spans="1:68" s="16" customFormat="1" outlineLevel="1" x14ac:dyDescent="0.25">
      <c r="A39" s="22">
        <f>HLOOKUP(MIN(D39:BF39),D39:$BF$98,ROW($D$98)-ROW()+1,TRUE)+31</f>
        <v>42126</v>
      </c>
      <c r="B39" s="21">
        <f ca="1">IF((YEAR(A39)-YEAR(TODAY()))*12+MONTH(A39)-MONTH(TODAY())&lt;=0,"",(YEAR(A39)-YEAR(TODAY()))*12+MONTH(A39)-MONTH(TODAY()))</f>
        <v>19</v>
      </c>
      <c r="C39" s="20">
        <f>HLOOKUP(MAX(D39:BF39),D39:BF109,ROW($D$98)-ROW()+1,TRUE)</f>
        <v>42948</v>
      </c>
      <c r="D39" s="25">
        <v>0</v>
      </c>
      <c r="E39" s="25">
        <v>0</v>
      </c>
      <c r="F39" s="25">
        <v>0</v>
      </c>
      <c r="G39" s="25">
        <v>0</v>
      </c>
      <c r="H39" s="25">
        <v>0</v>
      </c>
      <c r="I39" s="25">
        <v>0</v>
      </c>
      <c r="J39" s="25">
        <v>0</v>
      </c>
      <c r="K39" s="25">
        <v>0</v>
      </c>
      <c r="L39" s="25">
        <v>1</v>
      </c>
      <c r="M39" s="25">
        <v>1</v>
      </c>
      <c r="N39" s="25">
        <v>1</v>
      </c>
      <c r="O39" s="25">
        <v>1</v>
      </c>
      <c r="P39" s="25">
        <v>1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>
        <v>1</v>
      </c>
      <c r="AE39" s="25">
        <v>1</v>
      </c>
      <c r="AF39" s="25">
        <v>1</v>
      </c>
      <c r="AG39" s="25">
        <v>1</v>
      </c>
      <c r="AH39" s="25">
        <v>1</v>
      </c>
      <c r="AI39" s="25">
        <v>1</v>
      </c>
      <c r="AJ39" s="25">
        <v>1</v>
      </c>
      <c r="AK39" s="25">
        <v>1</v>
      </c>
      <c r="AL39" s="25">
        <v>1</v>
      </c>
      <c r="AM39" s="25">
        <v>1</v>
      </c>
      <c r="AN39" s="25">
        <v>1</v>
      </c>
      <c r="AO39" s="25">
        <v>1</v>
      </c>
      <c r="AP39" s="25">
        <v>1</v>
      </c>
      <c r="AQ39" s="25">
        <v>1</v>
      </c>
      <c r="AR39" s="25">
        <v>1</v>
      </c>
      <c r="AS39" s="25">
        <v>1</v>
      </c>
      <c r="AT39" s="25">
        <v>1</v>
      </c>
      <c r="AU39" s="25">
        <v>1</v>
      </c>
      <c r="AV39" s="25">
        <v>1</v>
      </c>
      <c r="AW39" s="25">
        <v>1</v>
      </c>
      <c r="AX39" s="25">
        <v>1</v>
      </c>
      <c r="AY39" s="25">
        <v>1</v>
      </c>
      <c r="AZ39" s="25">
        <v>0</v>
      </c>
      <c r="BA39" s="25">
        <v>0</v>
      </c>
      <c r="BB39" s="25">
        <v>0</v>
      </c>
      <c r="BC39" s="25">
        <v>0</v>
      </c>
      <c r="BD39" s="25">
        <v>0</v>
      </c>
      <c r="BE39" s="25">
        <v>0</v>
      </c>
      <c r="BF39" s="25">
        <v>0</v>
      </c>
      <c r="BG39" s="18" t="s">
        <v>3</v>
      </c>
      <c r="BH39" s="17"/>
      <c r="BI39" s="17"/>
      <c r="BJ39" s="5"/>
      <c r="BK39" s="17"/>
      <c r="BL39" s="17"/>
      <c r="BM39" s="17"/>
    </row>
    <row r="40" spans="1:68" s="38" customFormat="1" outlineLevel="1" x14ac:dyDescent="0.25">
      <c r="A40" s="31">
        <f>HLOOKUP(MIN(D40:BF40),D40:$BF$98,ROW($D$98)-ROW()+1,TRUE)+31</f>
        <v>43191</v>
      </c>
      <c r="B40" s="32">
        <f ca="1">IF((YEAR(A40)-YEAR(TODAY()))*12+MONTH(A40)-MONTH(TODAY())&lt;=0,"",(YEAR(A40)-YEAR(TODAY()))*12+MONTH(A40)-MONTH(TODAY()))</f>
        <v>54</v>
      </c>
      <c r="C40" s="33">
        <f>HLOOKUP(MAX(D40:BF40),D40:BF110,ROW($D$98)-ROW()+1,TRUE)</f>
        <v>43160</v>
      </c>
      <c r="D40" s="34">
        <v>0</v>
      </c>
      <c r="E40" s="34">
        <v>0</v>
      </c>
      <c r="F40" s="34">
        <v>1</v>
      </c>
      <c r="G40" s="34">
        <v>1</v>
      </c>
      <c r="H40" s="34">
        <v>1</v>
      </c>
      <c r="I40" s="34">
        <v>1</v>
      </c>
      <c r="J40" s="34">
        <v>1</v>
      </c>
      <c r="K40" s="34">
        <v>1</v>
      </c>
      <c r="L40" s="34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  <c r="T40" s="34">
        <v>0</v>
      </c>
      <c r="U40" s="34">
        <v>0</v>
      </c>
      <c r="V40" s="34">
        <v>0</v>
      </c>
      <c r="W40" s="34">
        <v>0</v>
      </c>
      <c r="X40" s="34">
        <v>0</v>
      </c>
      <c r="Y40" s="34">
        <v>0</v>
      </c>
      <c r="Z40" s="34">
        <v>0</v>
      </c>
      <c r="AA40" s="34">
        <v>0</v>
      </c>
      <c r="AB40" s="34">
        <v>0</v>
      </c>
      <c r="AC40" s="34">
        <v>0</v>
      </c>
      <c r="AD40" s="34">
        <v>0</v>
      </c>
      <c r="AE40" s="34">
        <v>0</v>
      </c>
      <c r="AF40" s="34">
        <v>0</v>
      </c>
      <c r="AG40" s="34">
        <v>0</v>
      </c>
      <c r="AH40" s="34">
        <v>0</v>
      </c>
      <c r="AI40" s="34">
        <v>0</v>
      </c>
      <c r="AJ40" s="34">
        <v>0</v>
      </c>
      <c r="AK40" s="34">
        <v>0</v>
      </c>
      <c r="AL40" s="34">
        <v>0</v>
      </c>
      <c r="AM40" s="34">
        <v>0</v>
      </c>
      <c r="AN40" s="34">
        <v>0</v>
      </c>
      <c r="AO40" s="34">
        <v>0</v>
      </c>
      <c r="AP40" s="34">
        <v>0</v>
      </c>
      <c r="AQ40" s="34">
        <v>0</v>
      </c>
      <c r="AR40" s="34">
        <v>0</v>
      </c>
      <c r="AS40" s="34">
        <v>0</v>
      </c>
      <c r="AT40" s="34">
        <v>0</v>
      </c>
      <c r="AU40" s="34">
        <v>0</v>
      </c>
      <c r="AV40" s="34">
        <v>0</v>
      </c>
      <c r="AW40" s="34">
        <v>0</v>
      </c>
      <c r="AX40" s="34">
        <v>0</v>
      </c>
      <c r="AY40" s="34">
        <v>0</v>
      </c>
      <c r="AZ40" s="34">
        <v>0</v>
      </c>
      <c r="BA40" s="34">
        <v>0</v>
      </c>
      <c r="BB40" s="34">
        <v>0</v>
      </c>
      <c r="BC40" s="34">
        <v>0</v>
      </c>
      <c r="BD40" s="34">
        <v>0</v>
      </c>
      <c r="BE40" s="34">
        <v>0</v>
      </c>
      <c r="BF40" s="34">
        <v>0</v>
      </c>
      <c r="BG40" s="35" t="s">
        <v>3</v>
      </c>
      <c r="BH40" s="36"/>
      <c r="BI40" s="36"/>
      <c r="BJ40" s="37"/>
      <c r="BK40" s="36"/>
      <c r="BL40" s="36"/>
      <c r="BM40" s="36"/>
    </row>
    <row r="41" spans="1:68" s="16" customFormat="1" outlineLevel="1" x14ac:dyDescent="0.25">
      <c r="A41" s="22"/>
      <c r="B41" s="21"/>
      <c r="C41" s="20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18"/>
      <c r="BH41" s="17"/>
      <c r="BI41" s="17"/>
      <c r="BJ41" s="5"/>
      <c r="BK41" s="17"/>
      <c r="BL41" s="17"/>
      <c r="BM41" s="17"/>
    </row>
    <row r="42" spans="1:68" s="16" customFormat="1" outlineLevel="1" x14ac:dyDescent="0.25">
      <c r="A42" s="22">
        <f>HLOOKUP(MIN(D42:BF42),D42:$BF$98,ROW($D$98)-ROW()+1,TRUE)+31</f>
        <v>41640</v>
      </c>
      <c r="B42" s="21">
        <f ca="1">IF((YEAR(A42)-YEAR(TODAY()))*12+MONTH(A42)-MONTH(TODAY())&lt;=0,"",(YEAR(A42)-YEAR(TODAY()))*12+MONTH(A42)-MONTH(TODAY()))</f>
        <v>3</v>
      </c>
      <c r="C42" s="20">
        <f>HLOOKUP(MAX(D42:BF42),D42:BF111,ROW($D$98)-ROW()+1,TRUE)</f>
        <v>42917</v>
      </c>
      <c r="D42" s="25">
        <v>0</v>
      </c>
      <c r="E42" s="25">
        <v>0</v>
      </c>
      <c r="F42" s="25">
        <v>0</v>
      </c>
      <c r="G42" s="25">
        <v>0</v>
      </c>
      <c r="H42" s="25">
        <v>1</v>
      </c>
      <c r="I42" s="25">
        <v>1</v>
      </c>
      <c r="J42" s="25">
        <v>1</v>
      </c>
      <c r="K42" s="25">
        <v>1</v>
      </c>
      <c r="L42" s="25">
        <v>1</v>
      </c>
      <c r="M42" s="25">
        <v>1</v>
      </c>
      <c r="N42" s="25">
        <v>1</v>
      </c>
      <c r="O42" s="25">
        <v>1</v>
      </c>
      <c r="P42" s="25">
        <v>1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>
        <v>1</v>
      </c>
      <c r="AE42" s="25">
        <v>1</v>
      </c>
      <c r="AF42" s="25">
        <v>1</v>
      </c>
      <c r="AG42" s="25">
        <v>1</v>
      </c>
      <c r="AH42" s="25">
        <v>1</v>
      </c>
      <c r="AI42" s="25">
        <v>1</v>
      </c>
      <c r="AJ42" s="25">
        <v>1</v>
      </c>
      <c r="AK42" s="25">
        <v>1</v>
      </c>
      <c r="AL42" s="25">
        <v>1</v>
      </c>
      <c r="AM42" s="25">
        <v>1</v>
      </c>
      <c r="AN42" s="25">
        <v>1</v>
      </c>
      <c r="AO42" s="25">
        <v>1</v>
      </c>
      <c r="AP42" s="25">
        <v>1</v>
      </c>
      <c r="AQ42" s="25">
        <v>1</v>
      </c>
      <c r="AR42" s="25">
        <v>1</v>
      </c>
      <c r="AS42" s="25">
        <v>1</v>
      </c>
      <c r="AT42" s="25">
        <v>1</v>
      </c>
      <c r="AU42" s="25">
        <v>1</v>
      </c>
      <c r="AV42" s="25">
        <v>1</v>
      </c>
      <c r="AW42" s="25">
        <v>1</v>
      </c>
      <c r="AX42" s="25">
        <v>1</v>
      </c>
      <c r="AY42" s="25">
        <v>0</v>
      </c>
      <c r="AZ42" s="25">
        <v>0</v>
      </c>
      <c r="BA42" s="25">
        <v>0</v>
      </c>
      <c r="BB42" s="25">
        <v>0</v>
      </c>
      <c r="BC42" s="25">
        <v>0</v>
      </c>
      <c r="BD42" s="25">
        <v>0</v>
      </c>
      <c r="BE42" s="25">
        <v>0</v>
      </c>
      <c r="BF42" s="25">
        <v>0</v>
      </c>
      <c r="BG42" s="18" t="s">
        <v>3</v>
      </c>
      <c r="BH42" s="17"/>
      <c r="BI42" s="17"/>
      <c r="BJ42" s="5"/>
      <c r="BK42" s="17"/>
      <c r="BL42" s="17"/>
      <c r="BM42" s="17"/>
    </row>
    <row r="43" spans="1:68" s="38" customFormat="1" outlineLevel="1" x14ac:dyDescent="0.25">
      <c r="A43" s="31">
        <f>HLOOKUP(MIN(D43:BF43),D43:$BF$98,ROW($D$98)-ROW()+1,TRUE)+31</f>
        <v>43191</v>
      </c>
      <c r="B43" s="32">
        <f ca="1">IF((YEAR(A43)-YEAR(TODAY()))*12+MONTH(A43)-MONTH(TODAY())&lt;=0,"",(YEAR(A43)-YEAR(TODAY()))*12+MONTH(A43)-MONTH(TODAY()))</f>
        <v>54</v>
      </c>
      <c r="C43" s="33">
        <f>HLOOKUP(MAX(D43:BF43),D43:BF112,ROW($D$98)-ROW()+1,TRUE)</f>
        <v>43160</v>
      </c>
      <c r="D43" s="34">
        <v>0</v>
      </c>
      <c r="E43" s="34">
        <v>0</v>
      </c>
      <c r="F43" s="34">
        <v>0</v>
      </c>
      <c r="G43" s="34">
        <v>0</v>
      </c>
      <c r="H43" s="34">
        <v>1</v>
      </c>
      <c r="I43" s="34">
        <v>1</v>
      </c>
      <c r="J43" s="34">
        <v>1</v>
      </c>
      <c r="K43" s="34">
        <v>1</v>
      </c>
      <c r="L43" s="34">
        <v>0</v>
      </c>
      <c r="M43" s="34">
        <v>0</v>
      </c>
      <c r="N43" s="34">
        <v>0</v>
      </c>
      <c r="O43" s="34">
        <v>0</v>
      </c>
      <c r="P43" s="34">
        <v>0</v>
      </c>
      <c r="Q43" s="34">
        <v>0</v>
      </c>
      <c r="R43" s="34">
        <v>0</v>
      </c>
      <c r="S43" s="34">
        <v>0</v>
      </c>
      <c r="T43" s="34">
        <v>0</v>
      </c>
      <c r="U43" s="34">
        <v>0</v>
      </c>
      <c r="V43" s="34">
        <v>0</v>
      </c>
      <c r="W43" s="34">
        <v>0</v>
      </c>
      <c r="X43" s="34">
        <v>0</v>
      </c>
      <c r="Y43" s="34">
        <v>0</v>
      </c>
      <c r="Z43" s="34">
        <v>0</v>
      </c>
      <c r="AA43" s="34">
        <v>0</v>
      </c>
      <c r="AB43" s="34">
        <v>0</v>
      </c>
      <c r="AC43" s="34">
        <v>0</v>
      </c>
      <c r="AD43" s="34">
        <v>0</v>
      </c>
      <c r="AE43" s="34">
        <v>0</v>
      </c>
      <c r="AF43" s="34">
        <v>0</v>
      </c>
      <c r="AG43" s="34">
        <v>0</v>
      </c>
      <c r="AH43" s="34">
        <v>0</v>
      </c>
      <c r="AI43" s="34">
        <v>0</v>
      </c>
      <c r="AJ43" s="34">
        <v>0</v>
      </c>
      <c r="AK43" s="34">
        <v>0</v>
      </c>
      <c r="AL43" s="34">
        <v>0</v>
      </c>
      <c r="AM43" s="34">
        <v>0</v>
      </c>
      <c r="AN43" s="34">
        <v>0</v>
      </c>
      <c r="AO43" s="34">
        <v>0</v>
      </c>
      <c r="AP43" s="34">
        <v>0</v>
      </c>
      <c r="AQ43" s="34">
        <v>0</v>
      </c>
      <c r="AR43" s="34">
        <v>0</v>
      </c>
      <c r="AS43" s="34">
        <v>0</v>
      </c>
      <c r="AT43" s="34">
        <v>0</v>
      </c>
      <c r="AU43" s="34">
        <v>0</v>
      </c>
      <c r="AV43" s="34">
        <v>0</v>
      </c>
      <c r="AW43" s="34">
        <v>0</v>
      </c>
      <c r="AX43" s="34">
        <v>0</v>
      </c>
      <c r="AY43" s="34">
        <v>0</v>
      </c>
      <c r="AZ43" s="34">
        <v>0</v>
      </c>
      <c r="BA43" s="34">
        <v>0</v>
      </c>
      <c r="BB43" s="34">
        <v>0</v>
      </c>
      <c r="BC43" s="34">
        <v>0</v>
      </c>
      <c r="BD43" s="34">
        <v>0</v>
      </c>
      <c r="BE43" s="34">
        <v>0</v>
      </c>
      <c r="BF43" s="34">
        <v>0</v>
      </c>
      <c r="BG43" s="35" t="s">
        <v>3</v>
      </c>
      <c r="BH43" s="36"/>
      <c r="BI43" s="36"/>
      <c r="BJ43" s="37"/>
      <c r="BK43" s="36"/>
      <c r="BL43" s="36"/>
      <c r="BM43" s="36"/>
    </row>
    <row r="44" spans="1:68" s="38" customFormat="1" outlineLevel="1" x14ac:dyDescent="0.25">
      <c r="A44" s="31">
        <f>HLOOKUP(MIN(D44:BF44),D44:$BF$98,ROW($D$98)-ROW()+1,TRUE)+31</f>
        <v>43191</v>
      </c>
      <c r="B44" s="32">
        <f ca="1">IF((YEAR(A44)-YEAR(TODAY()))*12+MONTH(A44)-MONTH(TODAY())&lt;=0,"",(YEAR(A44)-YEAR(TODAY()))*12+MONTH(A44)-MONTH(TODAY()))</f>
        <v>54</v>
      </c>
      <c r="C44" s="33">
        <f>HLOOKUP(MAX(D44:BF44),D44:BF113,ROW($D$98)-ROW()+1,TRUE)</f>
        <v>43160</v>
      </c>
      <c r="D44" s="34">
        <v>0</v>
      </c>
      <c r="E44" s="34">
        <v>0</v>
      </c>
      <c r="F44" s="34">
        <v>0</v>
      </c>
      <c r="G44" s="34">
        <v>0</v>
      </c>
      <c r="H44" s="34">
        <v>1</v>
      </c>
      <c r="I44" s="34">
        <v>1</v>
      </c>
      <c r="J44" s="34">
        <v>1</v>
      </c>
      <c r="K44" s="34">
        <v>1</v>
      </c>
      <c r="L44" s="34">
        <v>0</v>
      </c>
      <c r="M44" s="34">
        <v>0</v>
      </c>
      <c r="N44" s="34">
        <v>0</v>
      </c>
      <c r="O44" s="34">
        <v>0</v>
      </c>
      <c r="P44" s="34">
        <v>0</v>
      </c>
      <c r="Q44" s="34">
        <v>0</v>
      </c>
      <c r="R44" s="34">
        <v>0</v>
      </c>
      <c r="S44" s="34">
        <v>0</v>
      </c>
      <c r="T44" s="34">
        <v>0</v>
      </c>
      <c r="U44" s="34">
        <v>0</v>
      </c>
      <c r="V44" s="34">
        <v>0</v>
      </c>
      <c r="W44" s="34">
        <v>0</v>
      </c>
      <c r="X44" s="34">
        <v>0</v>
      </c>
      <c r="Y44" s="34">
        <v>0</v>
      </c>
      <c r="Z44" s="34">
        <v>0</v>
      </c>
      <c r="AA44" s="34">
        <v>0</v>
      </c>
      <c r="AB44" s="34">
        <v>0</v>
      </c>
      <c r="AC44" s="34">
        <v>0</v>
      </c>
      <c r="AD44" s="34">
        <v>0</v>
      </c>
      <c r="AE44" s="34">
        <v>0</v>
      </c>
      <c r="AF44" s="34">
        <v>0</v>
      </c>
      <c r="AG44" s="34">
        <v>0</v>
      </c>
      <c r="AH44" s="34">
        <v>0</v>
      </c>
      <c r="AI44" s="34">
        <v>0</v>
      </c>
      <c r="AJ44" s="34">
        <v>0</v>
      </c>
      <c r="AK44" s="34">
        <v>0</v>
      </c>
      <c r="AL44" s="34">
        <v>0</v>
      </c>
      <c r="AM44" s="34">
        <v>0</v>
      </c>
      <c r="AN44" s="34">
        <v>0</v>
      </c>
      <c r="AO44" s="34">
        <v>0</v>
      </c>
      <c r="AP44" s="34">
        <v>0</v>
      </c>
      <c r="AQ44" s="34">
        <v>0</v>
      </c>
      <c r="AR44" s="34">
        <v>0</v>
      </c>
      <c r="AS44" s="34">
        <v>0</v>
      </c>
      <c r="AT44" s="34">
        <v>0</v>
      </c>
      <c r="AU44" s="34">
        <v>0</v>
      </c>
      <c r="AV44" s="34">
        <v>0</v>
      </c>
      <c r="AW44" s="34">
        <v>0</v>
      </c>
      <c r="AX44" s="34">
        <v>0</v>
      </c>
      <c r="AY44" s="34">
        <v>0</v>
      </c>
      <c r="AZ44" s="34">
        <v>0</v>
      </c>
      <c r="BA44" s="34">
        <v>0</v>
      </c>
      <c r="BB44" s="34">
        <v>0</v>
      </c>
      <c r="BC44" s="34">
        <v>0</v>
      </c>
      <c r="BD44" s="34">
        <v>0</v>
      </c>
      <c r="BE44" s="34">
        <v>0</v>
      </c>
      <c r="BF44" s="34">
        <v>0</v>
      </c>
      <c r="BG44" s="35" t="s">
        <v>3</v>
      </c>
      <c r="BH44" s="36"/>
      <c r="BI44" s="36"/>
      <c r="BJ44" s="37"/>
      <c r="BK44" s="36"/>
      <c r="BL44" s="36"/>
      <c r="BM44" s="36"/>
    </row>
    <row r="45" spans="1:68" s="16" customFormat="1" outlineLevel="1" x14ac:dyDescent="0.25">
      <c r="A45" s="22">
        <f>HLOOKUP(MIN(D45:BF45),D45:$BF$98,ROW($D$98)-ROW()+1,TRUE)+31</f>
        <v>41791</v>
      </c>
      <c r="B45" s="21">
        <f ca="1">IF((YEAR(A45)-YEAR(TODAY()))*12+MONTH(A45)-MONTH(TODAY())&lt;=0,"",(YEAR(A45)-YEAR(TODAY()))*12+MONTH(A45)-MONTH(TODAY()))</f>
        <v>8</v>
      </c>
      <c r="C45" s="20">
        <f>HLOOKUP(MAX(D45:BF45),D45:BF112,ROW($D$98)-ROW()+1,TRUE)</f>
        <v>42979</v>
      </c>
      <c r="D45" s="25">
        <v>0</v>
      </c>
      <c r="E45" s="25">
        <v>0</v>
      </c>
      <c r="F45" s="25">
        <v>0</v>
      </c>
      <c r="G45" s="25">
        <v>0</v>
      </c>
      <c r="H45" s="25">
        <v>0</v>
      </c>
      <c r="I45" s="25">
        <v>0</v>
      </c>
      <c r="J45" s="25">
        <v>0</v>
      </c>
      <c r="K45" s="25">
        <v>0</v>
      </c>
      <c r="L45" s="25">
        <v>0</v>
      </c>
      <c r="M45" s="25">
        <v>1</v>
      </c>
      <c r="N45" s="25">
        <v>1</v>
      </c>
      <c r="O45" s="25">
        <v>1</v>
      </c>
      <c r="P45" s="27">
        <v>1</v>
      </c>
      <c r="Q45" s="27">
        <v>1</v>
      </c>
      <c r="R45" s="27">
        <v>1</v>
      </c>
      <c r="S45" s="27">
        <v>1</v>
      </c>
      <c r="T45" s="27">
        <v>1</v>
      </c>
      <c r="U45" s="27">
        <v>1</v>
      </c>
      <c r="V45" s="27">
        <v>1</v>
      </c>
      <c r="W45" s="27">
        <v>1</v>
      </c>
      <c r="X45" s="27">
        <v>1</v>
      </c>
      <c r="Y45" s="27">
        <v>1</v>
      </c>
      <c r="Z45" s="27">
        <v>1</v>
      </c>
      <c r="AA45" s="27">
        <v>1</v>
      </c>
      <c r="AB45" s="27">
        <v>1</v>
      </c>
      <c r="AC45" s="27">
        <v>1</v>
      </c>
      <c r="AD45" s="27">
        <v>1</v>
      </c>
      <c r="AE45" s="27">
        <v>1</v>
      </c>
      <c r="AF45" s="27">
        <v>1</v>
      </c>
      <c r="AG45" s="27">
        <v>1</v>
      </c>
      <c r="AH45" s="27">
        <v>1</v>
      </c>
      <c r="AI45" s="27">
        <v>1</v>
      </c>
      <c r="AJ45" s="27">
        <v>1</v>
      </c>
      <c r="AK45" s="27">
        <v>1</v>
      </c>
      <c r="AL45" s="27">
        <v>1</v>
      </c>
      <c r="AM45" s="27">
        <v>1</v>
      </c>
      <c r="AN45" s="27">
        <v>1</v>
      </c>
      <c r="AO45" s="27">
        <v>1</v>
      </c>
      <c r="AP45" s="27">
        <v>1</v>
      </c>
      <c r="AQ45" s="27">
        <v>1</v>
      </c>
      <c r="AR45" s="27">
        <v>1</v>
      </c>
      <c r="AS45" s="27">
        <v>1</v>
      </c>
      <c r="AT45" s="27">
        <v>1</v>
      </c>
      <c r="AU45" s="27">
        <v>1</v>
      </c>
      <c r="AV45" s="27">
        <v>1</v>
      </c>
      <c r="AW45" s="27">
        <v>1</v>
      </c>
      <c r="AX45" s="27">
        <v>1</v>
      </c>
      <c r="AY45" s="25">
        <v>1</v>
      </c>
      <c r="AZ45" s="25">
        <v>1</v>
      </c>
      <c r="BA45" s="25">
        <v>0</v>
      </c>
      <c r="BB45" s="25">
        <v>0</v>
      </c>
      <c r="BC45" s="25">
        <v>0</v>
      </c>
      <c r="BD45" s="25">
        <v>0</v>
      </c>
      <c r="BE45" s="25">
        <v>0</v>
      </c>
      <c r="BF45" s="25">
        <v>0</v>
      </c>
      <c r="BG45" s="18" t="s">
        <v>3</v>
      </c>
      <c r="BH45" s="17"/>
      <c r="BI45" s="17"/>
      <c r="BJ45" s="5"/>
      <c r="BK45" s="17"/>
      <c r="BL45" s="17"/>
      <c r="BM45" s="17"/>
    </row>
    <row r="46" spans="1:68" s="16" customFormat="1" outlineLevel="1" x14ac:dyDescent="0.25">
      <c r="A46" s="22">
        <f>HLOOKUP(MIN(D46:BF46),D46:$BF$98,ROW($D$98)-ROW()+1,TRUE)+31</f>
        <v>43010</v>
      </c>
      <c r="B46" s="21">
        <f ca="1">IF((YEAR(A46)-YEAR(TODAY()))*12+MONTH(A46)-MONTH(TODAY())&lt;=0,"",(YEAR(A46)-YEAR(TODAY()))*12+MONTH(A46)-MONTH(TODAY()))</f>
        <v>48</v>
      </c>
      <c r="C46" s="20">
        <f>HLOOKUP(MAX(D46:BF46),D46:BF113,ROW($D$98)-ROW()+1,TRUE)</f>
        <v>42979</v>
      </c>
      <c r="D46" s="26"/>
      <c r="E46" s="19"/>
      <c r="F46" s="19"/>
      <c r="G46" s="19"/>
      <c r="H46" s="19"/>
      <c r="I46" s="19"/>
      <c r="J46" s="26"/>
      <c r="K46" s="26"/>
      <c r="L46" s="26"/>
      <c r="M46" s="26"/>
      <c r="N46" s="26"/>
      <c r="O46" s="26"/>
      <c r="P46" s="24">
        <v>1</v>
      </c>
      <c r="Q46" s="24">
        <v>1</v>
      </c>
      <c r="R46" s="24">
        <v>1</v>
      </c>
      <c r="S46" s="24">
        <v>1</v>
      </c>
      <c r="T46" s="24">
        <v>1</v>
      </c>
      <c r="U46" s="24">
        <v>1</v>
      </c>
      <c r="V46" s="24">
        <v>1</v>
      </c>
      <c r="W46" s="24">
        <v>1</v>
      </c>
      <c r="X46" s="24">
        <v>1</v>
      </c>
      <c r="Y46" s="24">
        <v>1</v>
      </c>
      <c r="Z46" s="24">
        <v>1</v>
      </c>
      <c r="AA46" s="24">
        <v>1</v>
      </c>
      <c r="AB46" s="24">
        <v>1</v>
      </c>
      <c r="AC46" s="24">
        <v>1</v>
      </c>
      <c r="AD46" s="24">
        <v>1</v>
      </c>
      <c r="AE46" s="24">
        <v>1</v>
      </c>
      <c r="AF46" s="24">
        <v>1</v>
      </c>
      <c r="AG46" s="24">
        <v>1</v>
      </c>
      <c r="AH46" s="24">
        <v>1</v>
      </c>
      <c r="AI46" s="24">
        <v>1</v>
      </c>
      <c r="AJ46" s="24">
        <v>1</v>
      </c>
      <c r="AK46" s="24">
        <v>1</v>
      </c>
      <c r="AL46" s="24">
        <v>1</v>
      </c>
      <c r="AM46" s="24">
        <v>1</v>
      </c>
      <c r="AN46" s="24">
        <v>1</v>
      </c>
      <c r="AO46" s="24">
        <v>1</v>
      </c>
      <c r="AP46" s="24">
        <v>1</v>
      </c>
      <c r="AQ46" s="24">
        <v>1</v>
      </c>
      <c r="AR46" s="24">
        <v>1</v>
      </c>
      <c r="AS46" s="24">
        <v>1</v>
      </c>
      <c r="AT46" s="24">
        <v>1</v>
      </c>
      <c r="AU46" s="24">
        <v>1</v>
      </c>
      <c r="AV46" s="24">
        <v>1</v>
      </c>
      <c r="AW46" s="24">
        <v>1</v>
      </c>
      <c r="AX46" s="24">
        <v>1</v>
      </c>
      <c r="AY46" s="19">
        <v>1</v>
      </c>
      <c r="AZ46" s="19">
        <v>1</v>
      </c>
      <c r="BA46" s="19"/>
      <c r="BB46" s="19"/>
      <c r="BC46" s="19"/>
      <c r="BD46" s="19"/>
      <c r="BE46" s="19"/>
      <c r="BF46" s="19"/>
      <c r="BG46" s="18" t="s">
        <v>3</v>
      </c>
      <c r="BH46" s="17"/>
      <c r="BI46" s="17"/>
      <c r="BJ46" s="5"/>
      <c r="BK46" s="17"/>
      <c r="BL46" s="17"/>
      <c r="BM46" s="17"/>
    </row>
    <row r="47" spans="1:68" s="16" customFormat="1" outlineLevel="1" x14ac:dyDescent="0.25">
      <c r="A47" s="22">
        <f>HLOOKUP(MIN(D47:BF47),D47:$BF$98,ROW($D$98)-ROW()+1,TRUE)+31</f>
        <v>41852</v>
      </c>
      <c r="B47" s="21">
        <f ca="1">IF((YEAR(A47)-YEAR(TODAY()))*12+MONTH(A47)-MONTH(TODAY())&lt;=0,"",(YEAR(A47)-YEAR(TODAY()))*12+MONTH(A47)-MONTH(TODAY()))</f>
        <v>10</v>
      </c>
      <c r="C47" s="20">
        <f>HLOOKUP(MAX(D47:BF47),D47:BF114,ROW($D$98)-ROW()+1,TRUE)</f>
        <v>42948</v>
      </c>
      <c r="D47" s="19">
        <v>0</v>
      </c>
      <c r="E47" s="19">
        <v>0</v>
      </c>
      <c r="F47" s="19">
        <v>0</v>
      </c>
      <c r="G47" s="19">
        <v>0</v>
      </c>
      <c r="H47" s="19">
        <v>0</v>
      </c>
      <c r="I47" s="19">
        <v>0</v>
      </c>
      <c r="J47" s="19">
        <v>0</v>
      </c>
      <c r="K47" s="19">
        <v>0</v>
      </c>
      <c r="L47" s="19">
        <v>0</v>
      </c>
      <c r="M47" s="19">
        <v>0</v>
      </c>
      <c r="N47" s="19">
        <v>0</v>
      </c>
      <c r="O47" s="19">
        <v>1</v>
      </c>
      <c r="P47" s="19">
        <v>1.8666666666666665</v>
      </c>
      <c r="Q47" s="19">
        <v>1.8666666666666665</v>
      </c>
      <c r="R47" s="19">
        <v>1.8666666666666665</v>
      </c>
      <c r="S47" s="19">
        <v>1.8666666666666665</v>
      </c>
      <c r="T47" s="19">
        <v>1.8666666666666665</v>
      </c>
      <c r="U47" s="19">
        <v>1.8666666666666665</v>
      </c>
      <c r="V47" s="19">
        <v>1.8666666666666665</v>
      </c>
      <c r="W47" s="19">
        <v>1.8666666666666665</v>
      </c>
      <c r="X47" s="19">
        <v>1.8666666666666665</v>
      </c>
      <c r="Y47" s="19">
        <v>1.8666666666666665</v>
      </c>
      <c r="Z47" s="19">
        <v>1.8666666666666665</v>
      </c>
      <c r="AA47" s="19">
        <v>1.8666666666666665</v>
      </c>
      <c r="AB47" s="19">
        <v>1.8666666666666665</v>
      </c>
      <c r="AC47" s="19">
        <v>1.8666666666666665</v>
      </c>
      <c r="AD47" s="19">
        <v>1.8666666666666665</v>
      </c>
      <c r="AE47" s="19">
        <v>1.8666666666666665</v>
      </c>
      <c r="AF47" s="19">
        <v>1.8666666666666665</v>
      </c>
      <c r="AG47" s="19">
        <v>1.8666666666666665</v>
      </c>
      <c r="AH47" s="19">
        <v>1.8666666666666665</v>
      </c>
      <c r="AI47" s="19">
        <v>1.8666666666666665</v>
      </c>
      <c r="AJ47" s="19">
        <v>1.8666666666666665</v>
      </c>
      <c r="AK47" s="19">
        <v>1.8666666666666665</v>
      </c>
      <c r="AL47" s="19">
        <v>1.8666666666666665</v>
      </c>
      <c r="AM47" s="19">
        <v>1.8666666666666665</v>
      </c>
      <c r="AN47" s="19">
        <v>1.8666666666666665</v>
      </c>
      <c r="AO47" s="19">
        <v>1.8666666666666665</v>
      </c>
      <c r="AP47" s="19">
        <v>1.8666666666666665</v>
      </c>
      <c r="AQ47" s="19">
        <v>1.8666666666666665</v>
      </c>
      <c r="AR47" s="19">
        <v>1.8666666666666665</v>
      </c>
      <c r="AS47" s="19">
        <v>1.8666666666666665</v>
      </c>
      <c r="AT47" s="19">
        <v>1.8666666666666665</v>
      </c>
      <c r="AU47" s="19">
        <v>1.8666666666666665</v>
      </c>
      <c r="AV47" s="19">
        <v>1.8666666666666665</v>
      </c>
      <c r="AW47" s="19">
        <v>1.8666666666666665</v>
      </c>
      <c r="AX47" s="19">
        <v>1.8666666666666665</v>
      </c>
      <c r="AY47" s="19">
        <v>1.8666666666666665</v>
      </c>
      <c r="AZ47" s="19">
        <v>1</v>
      </c>
      <c r="BA47" s="19">
        <v>1</v>
      </c>
      <c r="BB47" s="19">
        <v>0</v>
      </c>
      <c r="BC47" s="19">
        <v>0</v>
      </c>
      <c r="BD47" s="19">
        <v>0</v>
      </c>
      <c r="BE47" s="19">
        <v>0</v>
      </c>
      <c r="BF47" s="19">
        <v>0</v>
      </c>
      <c r="BG47" s="18" t="s">
        <v>3</v>
      </c>
      <c r="BH47" s="17"/>
      <c r="BI47" s="17"/>
      <c r="BJ47" s="5"/>
      <c r="BK47" s="17"/>
      <c r="BL47" s="17"/>
      <c r="BM47" s="17"/>
    </row>
    <row r="48" spans="1:68" s="16" customFormat="1" outlineLevel="1" x14ac:dyDescent="0.25">
      <c r="A48" s="22">
        <f>HLOOKUP(MIN(D48:BF48),D48:$BF$98,ROW($D$98)-ROW()+1,TRUE)+31</f>
        <v>41610</v>
      </c>
      <c r="B48" s="21">
        <f ca="1">IF((YEAR(A48)-YEAR(TODAY()))*12+MONTH(A48)-MONTH(TODAY())&lt;=0,"",(YEAR(A48)-YEAR(TODAY()))*12+MONTH(A48)-MONTH(TODAY()))</f>
        <v>2</v>
      </c>
      <c r="C48" s="20">
        <f>HLOOKUP(MAX(D48:BF48),D48:BF115,ROW($D$98)-ROW()+1,TRUE)</f>
        <v>42979</v>
      </c>
      <c r="D48" s="19">
        <v>0</v>
      </c>
      <c r="E48" s="19">
        <v>0</v>
      </c>
      <c r="F48" s="19">
        <v>0</v>
      </c>
      <c r="G48" s="19">
        <v>1</v>
      </c>
      <c r="H48" s="19">
        <v>1</v>
      </c>
      <c r="I48" s="19">
        <v>1</v>
      </c>
      <c r="J48" s="19">
        <v>1</v>
      </c>
      <c r="K48" s="19">
        <v>1</v>
      </c>
      <c r="L48" s="19">
        <v>1</v>
      </c>
      <c r="M48" s="19">
        <v>1</v>
      </c>
      <c r="N48" s="19">
        <v>1</v>
      </c>
      <c r="O48" s="19">
        <v>1</v>
      </c>
      <c r="P48" s="19">
        <v>1</v>
      </c>
      <c r="Q48" s="19">
        <v>1</v>
      </c>
      <c r="R48" s="19">
        <v>2.8</v>
      </c>
      <c r="S48" s="19">
        <v>2.8</v>
      </c>
      <c r="T48" s="19">
        <v>3.8</v>
      </c>
      <c r="U48" s="19">
        <v>3.8</v>
      </c>
      <c r="V48" s="19">
        <v>3.8</v>
      </c>
      <c r="W48" s="19">
        <v>3.8</v>
      </c>
      <c r="X48" s="19">
        <v>3.8</v>
      </c>
      <c r="Y48" s="19">
        <v>3.8</v>
      </c>
      <c r="Z48" s="19">
        <v>3.8</v>
      </c>
      <c r="AA48" s="19">
        <v>3.8</v>
      </c>
      <c r="AB48" s="19">
        <v>3.8</v>
      </c>
      <c r="AC48" s="19">
        <v>3.8</v>
      </c>
      <c r="AD48" s="19">
        <v>3.8</v>
      </c>
      <c r="AE48" s="19">
        <v>3.8</v>
      </c>
      <c r="AF48" s="19">
        <v>3.8</v>
      </c>
      <c r="AG48" s="19">
        <v>3.8</v>
      </c>
      <c r="AH48" s="19">
        <v>3.8</v>
      </c>
      <c r="AI48" s="19">
        <v>3.8</v>
      </c>
      <c r="AJ48" s="19">
        <v>3.8</v>
      </c>
      <c r="AK48" s="19">
        <v>3.8</v>
      </c>
      <c r="AL48" s="19">
        <v>3.8</v>
      </c>
      <c r="AM48" s="19">
        <v>3.8</v>
      </c>
      <c r="AN48" s="19">
        <v>3.8</v>
      </c>
      <c r="AO48" s="19">
        <v>3.8</v>
      </c>
      <c r="AP48" s="19">
        <v>3.8</v>
      </c>
      <c r="AQ48" s="19">
        <v>3.8</v>
      </c>
      <c r="AR48" s="19">
        <v>3.8</v>
      </c>
      <c r="AS48" s="19">
        <v>3.8</v>
      </c>
      <c r="AT48" s="19">
        <v>3.8</v>
      </c>
      <c r="AU48" s="19">
        <v>3.8</v>
      </c>
      <c r="AV48" s="19">
        <v>3.8</v>
      </c>
      <c r="AW48" s="19">
        <v>3.8</v>
      </c>
      <c r="AX48" s="19">
        <v>3.8</v>
      </c>
      <c r="AY48" s="19">
        <v>3.8</v>
      </c>
      <c r="AZ48" s="19">
        <v>3.8</v>
      </c>
      <c r="BA48" s="19">
        <v>0</v>
      </c>
      <c r="BB48" s="19">
        <v>0</v>
      </c>
      <c r="BC48" s="19">
        <v>0</v>
      </c>
      <c r="BD48" s="19">
        <v>0</v>
      </c>
      <c r="BE48" s="19">
        <v>0</v>
      </c>
      <c r="BF48" s="19">
        <v>0</v>
      </c>
      <c r="BG48" s="18" t="s">
        <v>3</v>
      </c>
      <c r="BH48" s="17"/>
      <c r="BI48" s="17"/>
      <c r="BJ48" s="5"/>
      <c r="BK48" s="17"/>
      <c r="BL48" s="17"/>
      <c r="BM48" s="17"/>
    </row>
    <row r="49" spans="1:65" s="16" customFormat="1" outlineLevel="1" x14ac:dyDescent="0.25">
      <c r="A49" s="22">
        <f>HLOOKUP(MIN(D49:BF49),D49:$BF$98,ROW($D$98)-ROW()+1,TRUE)+31</f>
        <v>42675</v>
      </c>
      <c r="B49" s="21">
        <f ca="1">IF((YEAR(A49)-YEAR(TODAY()))*12+MONTH(A49)-MONTH(TODAY())&lt;=0,"",(YEAR(A49)-YEAR(TODAY()))*12+MONTH(A49)-MONTH(TODAY()))</f>
        <v>37</v>
      </c>
      <c r="C49" s="20">
        <f>HLOOKUP(MAX(D49:BF49),D49:BF116,ROW($D$98)-ROW()+1,TRUE)</f>
        <v>43132</v>
      </c>
      <c r="D49" s="19">
        <v>0</v>
      </c>
      <c r="E49" s="19">
        <v>0</v>
      </c>
      <c r="F49" s="19">
        <v>0</v>
      </c>
      <c r="G49" s="19">
        <v>0</v>
      </c>
      <c r="H49" s="19">
        <v>0</v>
      </c>
      <c r="I49" s="19">
        <v>0</v>
      </c>
      <c r="J49" s="19">
        <v>0</v>
      </c>
      <c r="K49" s="19">
        <v>0</v>
      </c>
      <c r="L49" s="19">
        <v>0</v>
      </c>
      <c r="M49" s="19">
        <v>0</v>
      </c>
      <c r="N49" s="19">
        <v>0</v>
      </c>
      <c r="O49" s="19">
        <v>0</v>
      </c>
      <c r="P49" s="19">
        <v>0</v>
      </c>
      <c r="Q49" s="19">
        <v>0</v>
      </c>
      <c r="R49" s="19">
        <v>0</v>
      </c>
      <c r="S49" s="19">
        <v>0</v>
      </c>
      <c r="T49" s="19">
        <v>0</v>
      </c>
      <c r="U49" s="19">
        <v>0</v>
      </c>
      <c r="V49" s="19">
        <v>0</v>
      </c>
      <c r="W49" s="19">
        <v>0</v>
      </c>
      <c r="X49" s="19">
        <v>0</v>
      </c>
      <c r="Y49" s="19">
        <v>0</v>
      </c>
      <c r="Z49" s="19">
        <v>0</v>
      </c>
      <c r="AA49" s="19">
        <v>0</v>
      </c>
      <c r="AB49" s="19">
        <v>0</v>
      </c>
      <c r="AC49" s="19">
        <v>0</v>
      </c>
      <c r="AD49" s="19">
        <v>0</v>
      </c>
      <c r="AE49" s="19">
        <v>0</v>
      </c>
      <c r="AF49" s="19">
        <v>0</v>
      </c>
      <c r="AG49" s="19">
        <v>0</v>
      </c>
      <c r="AH49" s="19">
        <v>0</v>
      </c>
      <c r="AI49" s="19">
        <v>0</v>
      </c>
      <c r="AJ49" s="19">
        <v>0</v>
      </c>
      <c r="AK49" s="19">
        <v>0</v>
      </c>
      <c r="AL49" s="19">
        <v>0</v>
      </c>
      <c r="AM49" s="19">
        <v>0</v>
      </c>
      <c r="AN49" s="19">
        <v>0</v>
      </c>
      <c r="AO49" s="19">
        <v>0</v>
      </c>
      <c r="AP49" s="19">
        <v>2.8</v>
      </c>
      <c r="AQ49" s="19">
        <v>2.8</v>
      </c>
      <c r="AR49" s="19">
        <v>2.8</v>
      </c>
      <c r="AS49" s="19">
        <v>2.8</v>
      </c>
      <c r="AT49" s="19">
        <v>2.8</v>
      </c>
      <c r="AU49" s="19">
        <v>2.8</v>
      </c>
      <c r="AV49" s="19">
        <v>2.8</v>
      </c>
      <c r="AW49" s="19">
        <v>2.8</v>
      </c>
      <c r="AX49" s="19">
        <v>2.8</v>
      </c>
      <c r="AY49" s="19">
        <v>2.8</v>
      </c>
      <c r="AZ49" s="19">
        <v>2.8</v>
      </c>
      <c r="BA49" s="19">
        <v>2.8</v>
      </c>
      <c r="BB49" s="19">
        <v>2.8</v>
      </c>
      <c r="BC49" s="19">
        <v>2.8</v>
      </c>
      <c r="BD49" s="19">
        <v>2.8</v>
      </c>
      <c r="BE49" s="19">
        <v>2.8</v>
      </c>
      <c r="BF49" s="19">
        <v>0</v>
      </c>
      <c r="BG49" s="18" t="s">
        <v>3</v>
      </c>
      <c r="BH49" s="17"/>
      <c r="BI49" s="17"/>
      <c r="BJ49" s="5"/>
      <c r="BK49" s="17"/>
      <c r="BL49" s="17"/>
      <c r="BM49" s="17"/>
    </row>
    <row r="50" spans="1:65" s="16" customFormat="1" outlineLevel="1" x14ac:dyDescent="0.25">
      <c r="A50" s="22">
        <f>HLOOKUP(MIN(D50:BF50),D50:$BF$98,ROW($D$98)-ROW()+1,TRUE)+31</f>
        <v>41852</v>
      </c>
      <c r="B50" s="21">
        <f ca="1">IF((YEAR(A50)-YEAR(TODAY()))*12+MONTH(A50)-MONTH(TODAY())&lt;=0,"",(YEAR(A50)-YEAR(TODAY()))*12+MONTH(A50)-MONTH(TODAY()))</f>
        <v>10</v>
      </c>
      <c r="C50" s="20">
        <f>HLOOKUP(MAX(D50:BF50),D50:BF117,ROW($D$98)-ROW()+1,TRUE)</f>
        <v>42583</v>
      </c>
      <c r="D50" s="19">
        <v>0</v>
      </c>
      <c r="E50" s="19">
        <v>0</v>
      </c>
      <c r="F50" s="19">
        <v>0</v>
      </c>
      <c r="G50" s="19">
        <v>0</v>
      </c>
      <c r="H50" s="19">
        <v>0</v>
      </c>
      <c r="I50" s="19">
        <v>0</v>
      </c>
      <c r="J50" s="19">
        <v>0</v>
      </c>
      <c r="K50" s="19">
        <v>0</v>
      </c>
      <c r="L50" s="19">
        <v>0</v>
      </c>
      <c r="M50" s="19">
        <v>0</v>
      </c>
      <c r="N50" s="19">
        <v>0</v>
      </c>
      <c r="O50" s="19">
        <v>1</v>
      </c>
      <c r="P50" s="19">
        <v>2</v>
      </c>
      <c r="Q50" s="19">
        <v>4</v>
      </c>
      <c r="R50" s="19">
        <v>8.3999999999999986</v>
      </c>
      <c r="S50" s="19">
        <v>8.3999999999999986</v>
      </c>
      <c r="T50" s="19">
        <v>8.3999999999999986</v>
      </c>
      <c r="U50" s="19">
        <v>8.3999999999999986</v>
      </c>
      <c r="V50" s="19">
        <v>8.3999999999999986</v>
      </c>
      <c r="W50" s="19">
        <v>8.3999999999999986</v>
      </c>
      <c r="X50" s="19">
        <v>8.3999999999999986</v>
      </c>
      <c r="Y50" s="19">
        <v>8.3999999999999986</v>
      </c>
      <c r="Z50" s="19">
        <v>8.3999999999999986</v>
      </c>
      <c r="AA50" s="19">
        <v>8.3999999999999986</v>
      </c>
      <c r="AB50" s="19">
        <v>8.3999999999999986</v>
      </c>
      <c r="AC50" s="19">
        <v>8.3999999999999986</v>
      </c>
      <c r="AD50" s="19">
        <v>8.3999999999999986</v>
      </c>
      <c r="AE50" s="19">
        <v>8.3999999999999986</v>
      </c>
      <c r="AF50" s="19">
        <v>8.3999999999999986</v>
      </c>
      <c r="AG50" s="19">
        <v>8.3999999999999986</v>
      </c>
      <c r="AH50" s="19">
        <v>8.3999999999999986</v>
      </c>
      <c r="AI50" s="19">
        <v>8.3999999999999986</v>
      </c>
      <c r="AJ50" s="19">
        <v>8.3999999999999986</v>
      </c>
      <c r="AK50" s="19">
        <v>8.3999999999999986</v>
      </c>
      <c r="AL50" s="19">
        <v>8.3999999999999986</v>
      </c>
      <c r="AM50" s="19">
        <v>8.3999999999999986</v>
      </c>
      <c r="AN50" s="19">
        <v>4.1999999999999993</v>
      </c>
      <c r="AO50" s="19">
        <v>4.1999999999999993</v>
      </c>
      <c r="AP50" s="19">
        <v>4.1999999999999993</v>
      </c>
      <c r="AQ50" s="19">
        <v>2.8</v>
      </c>
      <c r="AR50" s="19">
        <v>2.8</v>
      </c>
      <c r="AS50" s="19">
        <v>2.8</v>
      </c>
      <c r="AT50" s="19">
        <v>2.8</v>
      </c>
      <c r="AU50" s="19">
        <v>2.8</v>
      </c>
      <c r="AV50" s="19">
        <v>2.8</v>
      </c>
      <c r="AW50" s="19">
        <v>2.8</v>
      </c>
      <c r="AX50" s="19">
        <v>2.8</v>
      </c>
      <c r="AY50" s="19">
        <v>2.8</v>
      </c>
      <c r="AZ50" s="19">
        <v>2.8</v>
      </c>
      <c r="BA50" s="19">
        <v>2.8</v>
      </c>
      <c r="BB50" s="19">
        <v>2.8</v>
      </c>
      <c r="BC50" s="19">
        <v>0</v>
      </c>
      <c r="BD50" s="19">
        <v>0</v>
      </c>
      <c r="BE50" s="19">
        <v>0</v>
      </c>
      <c r="BF50" s="19">
        <v>0</v>
      </c>
      <c r="BG50" s="18" t="s">
        <v>3</v>
      </c>
      <c r="BH50" s="17"/>
      <c r="BI50" s="17"/>
      <c r="BJ50" s="5"/>
      <c r="BK50" s="17"/>
      <c r="BL50" s="17"/>
      <c r="BM50" s="17"/>
    </row>
    <row r="51" spans="1:65" s="16" customFormat="1" outlineLevel="1" x14ac:dyDescent="0.25">
      <c r="A51" s="22"/>
      <c r="B51" s="21"/>
      <c r="C51" s="20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8"/>
      <c r="BH51" s="5"/>
      <c r="BI51" s="17"/>
      <c r="BJ51" s="5"/>
      <c r="BK51" s="17"/>
      <c r="BL51" s="17"/>
      <c r="BM51" s="17"/>
    </row>
    <row r="52" spans="1:65" s="16" customFormat="1" outlineLevel="1" x14ac:dyDescent="0.25">
      <c r="A52" s="22">
        <f>HLOOKUP(MIN(D52:BF52),D52:$BF$98,ROW($D$98)-ROW()+1,TRUE)+31</f>
        <v>42126</v>
      </c>
      <c r="B52" s="21">
        <f ca="1">IF((YEAR(A52)-YEAR(TODAY()))*12+MONTH(A52)-MONTH(TODAY())&lt;=0,"",(YEAR(A52)-YEAR(TODAY()))*12+MONTH(A52)-MONTH(TODAY()))</f>
        <v>19</v>
      </c>
      <c r="C52" s="20">
        <f>HLOOKUP(MAX(D52:BF52),D52:BF119,ROW($D$98)-ROW()+1,TRUE)</f>
        <v>43132</v>
      </c>
      <c r="D52" s="19">
        <v>0</v>
      </c>
      <c r="E52" s="19">
        <v>0</v>
      </c>
      <c r="F52" s="19">
        <v>0</v>
      </c>
      <c r="G52" s="19">
        <v>0</v>
      </c>
      <c r="H52" s="19">
        <v>0</v>
      </c>
      <c r="I52" s="19">
        <v>0</v>
      </c>
      <c r="J52" s="19">
        <v>0</v>
      </c>
      <c r="K52" s="19">
        <v>0</v>
      </c>
      <c r="L52" s="19">
        <v>0</v>
      </c>
      <c r="M52" s="19">
        <v>0</v>
      </c>
      <c r="N52" s="19">
        <v>0</v>
      </c>
      <c r="O52" s="19">
        <v>0</v>
      </c>
      <c r="P52" s="19">
        <v>0</v>
      </c>
      <c r="Q52" s="19">
        <v>0</v>
      </c>
      <c r="R52" s="19">
        <v>0</v>
      </c>
      <c r="S52" s="19">
        <v>0</v>
      </c>
      <c r="T52" s="19">
        <v>0</v>
      </c>
      <c r="U52" s="19">
        <v>0</v>
      </c>
      <c r="V52" s="19">
        <v>0</v>
      </c>
      <c r="W52" s="19">
        <v>0</v>
      </c>
      <c r="X52" s="19">
        <v>1</v>
      </c>
      <c r="Y52" s="19">
        <v>1</v>
      </c>
      <c r="Z52" s="19">
        <v>1</v>
      </c>
      <c r="AA52" s="19">
        <v>1</v>
      </c>
      <c r="AB52" s="19">
        <v>1</v>
      </c>
      <c r="AC52" s="19">
        <v>1</v>
      </c>
      <c r="AD52" s="19">
        <v>1</v>
      </c>
      <c r="AE52" s="19">
        <v>1</v>
      </c>
      <c r="AF52" s="19">
        <v>1</v>
      </c>
      <c r="AG52" s="19">
        <v>1</v>
      </c>
      <c r="AH52" s="19">
        <v>1</v>
      </c>
      <c r="AI52" s="19">
        <v>1</v>
      </c>
      <c r="AJ52" s="19">
        <v>1</v>
      </c>
      <c r="AK52" s="19">
        <v>1</v>
      </c>
      <c r="AL52" s="19">
        <v>1</v>
      </c>
      <c r="AM52" s="19">
        <v>1</v>
      </c>
      <c r="AN52" s="19">
        <v>1</v>
      </c>
      <c r="AO52" s="19">
        <v>1</v>
      </c>
      <c r="AP52" s="19">
        <v>1</v>
      </c>
      <c r="AQ52" s="19">
        <v>1</v>
      </c>
      <c r="AR52" s="19">
        <v>1</v>
      </c>
      <c r="AS52" s="19">
        <v>1</v>
      </c>
      <c r="AT52" s="19">
        <v>1</v>
      </c>
      <c r="AU52" s="19">
        <v>1</v>
      </c>
      <c r="AV52" s="19">
        <v>1</v>
      </c>
      <c r="AW52" s="19">
        <v>1</v>
      </c>
      <c r="AX52" s="19">
        <v>1</v>
      </c>
      <c r="AY52" s="19">
        <v>1</v>
      </c>
      <c r="AZ52" s="19">
        <v>1</v>
      </c>
      <c r="BA52" s="19">
        <v>1</v>
      </c>
      <c r="BB52" s="19">
        <v>1</v>
      </c>
      <c r="BC52" s="19">
        <v>1</v>
      </c>
      <c r="BD52" s="19">
        <v>1</v>
      </c>
      <c r="BE52" s="19">
        <v>1</v>
      </c>
      <c r="BF52" s="19">
        <v>0</v>
      </c>
      <c r="BG52" s="18" t="s">
        <v>3</v>
      </c>
      <c r="BH52" s="17"/>
      <c r="BI52" s="17"/>
      <c r="BJ52" s="5"/>
      <c r="BK52" s="17"/>
      <c r="BL52" s="17"/>
      <c r="BM52" s="17"/>
    </row>
    <row r="53" spans="1:65" s="38" customFormat="1" outlineLevel="1" x14ac:dyDescent="0.25">
      <c r="A53" s="31">
        <f>HLOOKUP(MIN(D53:BF53),D53:$BF$98,ROW($D$98)-ROW()+1,TRUE)+31</f>
        <v>43191</v>
      </c>
      <c r="B53" s="32">
        <f ca="1">IF((YEAR(A53)-YEAR(TODAY()))*12+MONTH(A53)-MONTH(TODAY())&lt;=0,"",(YEAR(A53)-YEAR(TODAY()))*12+MONTH(A53)-MONTH(TODAY()))</f>
        <v>54</v>
      </c>
      <c r="C53" s="33">
        <f>HLOOKUP(MAX(D53:BF53),D53:BF120,ROW($D$98)-ROW()+1,TRUE)</f>
        <v>43160</v>
      </c>
      <c r="D53" s="39">
        <v>0</v>
      </c>
      <c r="E53" s="39">
        <v>0</v>
      </c>
      <c r="F53" s="39">
        <v>0</v>
      </c>
      <c r="G53" s="39">
        <v>1</v>
      </c>
      <c r="H53" s="39">
        <v>1</v>
      </c>
      <c r="I53" s="39">
        <v>1</v>
      </c>
      <c r="J53" s="39">
        <v>1</v>
      </c>
      <c r="K53" s="39">
        <v>1</v>
      </c>
      <c r="L53" s="34">
        <v>0</v>
      </c>
      <c r="M53" s="34">
        <v>0</v>
      </c>
      <c r="N53" s="34">
        <v>0</v>
      </c>
      <c r="O53" s="34">
        <v>0</v>
      </c>
      <c r="P53" s="34">
        <v>0</v>
      </c>
      <c r="Q53" s="34">
        <v>0</v>
      </c>
      <c r="R53" s="34">
        <v>0</v>
      </c>
      <c r="S53" s="34">
        <v>0</v>
      </c>
      <c r="T53" s="34">
        <v>0</v>
      </c>
      <c r="U53" s="34">
        <v>0</v>
      </c>
      <c r="V53" s="34">
        <v>0</v>
      </c>
      <c r="W53" s="34">
        <v>0</v>
      </c>
      <c r="X53" s="34">
        <v>0</v>
      </c>
      <c r="Y53" s="34">
        <v>0</v>
      </c>
      <c r="Z53" s="34">
        <v>0</v>
      </c>
      <c r="AA53" s="34">
        <v>0</v>
      </c>
      <c r="AB53" s="34">
        <v>0</v>
      </c>
      <c r="AC53" s="34">
        <v>0</v>
      </c>
      <c r="AD53" s="34">
        <v>0</v>
      </c>
      <c r="AE53" s="34">
        <v>0</v>
      </c>
      <c r="AF53" s="34">
        <v>0</v>
      </c>
      <c r="AG53" s="34">
        <v>0</v>
      </c>
      <c r="AH53" s="34">
        <v>0</v>
      </c>
      <c r="AI53" s="34">
        <v>0</v>
      </c>
      <c r="AJ53" s="34">
        <v>0</v>
      </c>
      <c r="AK53" s="34">
        <v>0</v>
      </c>
      <c r="AL53" s="34">
        <v>0</v>
      </c>
      <c r="AM53" s="34">
        <v>0</v>
      </c>
      <c r="AN53" s="34">
        <v>0</v>
      </c>
      <c r="AO53" s="34">
        <v>0</v>
      </c>
      <c r="AP53" s="34">
        <v>0</v>
      </c>
      <c r="AQ53" s="34">
        <v>0</v>
      </c>
      <c r="AR53" s="34">
        <v>0</v>
      </c>
      <c r="AS53" s="34">
        <v>0</v>
      </c>
      <c r="AT53" s="34">
        <v>0</v>
      </c>
      <c r="AU53" s="34">
        <v>0</v>
      </c>
      <c r="AV53" s="34">
        <v>0</v>
      </c>
      <c r="AW53" s="34">
        <v>0</v>
      </c>
      <c r="AX53" s="34">
        <v>0</v>
      </c>
      <c r="AY53" s="34">
        <v>0</v>
      </c>
      <c r="AZ53" s="34">
        <v>0</v>
      </c>
      <c r="BA53" s="34">
        <v>0</v>
      </c>
      <c r="BB53" s="34">
        <v>0</v>
      </c>
      <c r="BC53" s="34">
        <v>0</v>
      </c>
      <c r="BD53" s="34">
        <v>0</v>
      </c>
      <c r="BE53" s="34">
        <v>0</v>
      </c>
      <c r="BF53" s="34">
        <v>0</v>
      </c>
      <c r="BG53" s="35" t="s">
        <v>3</v>
      </c>
      <c r="BH53" s="36"/>
      <c r="BI53" s="36"/>
      <c r="BJ53" s="37"/>
      <c r="BK53" s="36"/>
      <c r="BL53" s="36"/>
      <c r="BM53" s="36"/>
    </row>
    <row r="54" spans="1:65" s="16" customFormat="1" outlineLevel="1" x14ac:dyDescent="0.25">
      <c r="A54" s="22">
        <f>HLOOKUP(MIN(D54:BF54),D54:$BF$98,ROW($D$98)-ROW()+1,TRUE)+31</f>
        <v>42401</v>
      </c>
      <c r="B54" s="21">
        <f ca="1">IF((YEAR(A54)-YEAR(TODAY()))*12+MONTH(A54)-MONTH(TODAY())&lt;=0,"",(YEAR(A54)-YEAR(TODAY()))*12+MONTH(A54)-MONTH(TODAY()))</f>
        <v>28</v>
      </c>
      <c r="C54" s="20">
        <f>HLOOKUP(MAX(D54:BF54),D54:BF120,ROW($D$98)-ROW()+1,TRUE)</f>
        <v>42917</v>
      </c>
      <c r="D54" s="19">
        <v>0</v>
      </c>
      <c r="E54" s="19">
        <v>0</v>
      </c>
      <c r="F54" s="19">
        <v>0</v>
      </c>
      <c r="G54" s="19">
        <v>0</v>
      </c>
      <c r="H54" s="19">
        <v>0</v>
      </c>
      <c r="I54" s="19">
        <v>0</v>
      </c>
      <c r="J54" s="19">
        <v>0</v>
      </c>
      <c r="K54" s="19">
        <v>0</v>
      </c>
      <c r="L54" s="19">
        <v>0</v>
      </c>
      <c r="M54" s="19">
        <v>0</v>
      </c>
      <c r="N54" s="19">
        <v>0</v>
      </c>
      <c r="O54" s="19">
        <v>0</v>
      </c>
      <c r="P54" s="19">
        <v>0</v>
      </c>
      <c r="Q54" s="19">
        <v>0</v>
      </c>
      <c r="R54" s="19">
        <v>0</v>
      </c>
      <c r="S54" s="19">
        <v>0</v>
      </c>
      <c r="T54" s="19">
        <v>0</v>
      </c>
      <c r="U54" s="19">
        <v>0</v>
      </c>
      <c r="V54" s="19">
        <v>0</v>
      </c>
      <c r="W54" s="19">
        <v>0</v>
      </c>
      <c r="X54" s="19">
        <v>0</v>
      </c>
      <c r="Y54" s="19">
        <v>0</v>
      </c>
      <c r="Z54" s="19">
        <v>0</v>
      </c>
      <c r="AA54" s="19">
        <v>0</v>
      </c>
      <c r="AB54" s="19">
        <v>0</v>
      </c>
      <c r="AC54" s="19">
        <v>0</v>
      </c>
      <c r="AD54" s="19">
        <v>0</v>
      </c>
      <c r="AE54" s="19">
        <v>0</v>
      </c>
      <c r="AF54" s="19">
        <v>0</v>
      </c>
      <c r="AG54" s="19">
        <v>1</v>
      </c>
      <c r="AH54" s="19">
        <v>1</v>
      </c>
      <c r="AI54" s="19">
        <v>1</v>
      </c>
      <c r="AJ54" s="19">
        <v>1</v>
      </c>
      <c r="AK54" s="19">
        <v>1</v>
      </c>
      <c r="AL54" s="19">
        <v>1</v>
      </c>
      <c r="AM54" s="19">
        <v>1</v>
      </c>
      <c r="AN54" s="19">
        <v>1</v>
      </c>
      <c r="AO54" s="19">
        <v>1</v>
      </c>
      <c r="AP54" s="19">
        <v>1</v>
      </c>
      <c r="AQ54" s="19">
        <v>1</v>
      </c>
      <c r="AR54" s="19">
        <v>1</v>
      </c>
      <c r="AS54" s="19">
        <v>1</v>
      </c>
      <c r="AT54" s="19">
        <v>1</v>
      </c>
      <c r="AU54" s="19">
        <v>1</v>
      </c>
      <c r="AV54" s="19">
        <v>1</v>
      </c>
      <c r="AW54" s="19">
        <v>1</v>
      </c>
      <c r="AX54" s="19">
        <v>1</v>
      </c>
      <c r="AY54" s="19">
        <v>0</v>
      </c>
      <c r="AZ54" s="19">
        <v>0</v>
      </c>
      <c r="BA54" s="19">
        <v>0</v>
      </c>
      <c r="BB54" s="19">
        <v>0</v>
      </c>
      <c r="BC54" s="19">
        <v>0</v>
      </c>
      <c r="BD54" s="19">
        <v>0</v>
      </c>
      <c r="BE54" s="19">
        <v>0</v>
      </c>
      <c r="BF54" s="19">
        <v>0</v>
      </c>
      <c r="BG54" s="18" t="s">
        <v>3</v>
      </c>
      <c r="BH54" s="17"/>
      <c r="BI54" s="17"/>
      <c r="BJ54" s="5"/>
      <c r="BK54" s="17"/>
      <c r="BL54" s="17"/>
      <c r="BM54" s="17"/>
    </row>
    <row r="55" spans="1:65" s="16" customFormat="1" outlineLevel="1" x14ac:dyDescent="0.25">
      <c r="A55" s="22">
        <f>HLOOKUP(MIN(D55:BF55),D55:$BF$98,ROW($D$98)-ROW()+1,TRUE)+31</f>
        <v>42401</v>
      </c>
      <c r="B55" s="21">
        <f ca="1">IF((YEAR(A55)-YEAR(TODAY()))*12+MONTH(A55)-MONTH(TODAY())&lt;=0,"",(YEAR(A55)-YEAR(TODAY()))*12+MONTH(A55)-MONTH(TODAY()))</f>
        <v>28</v>
      </c>
      <c r="C55" s="20">
        <f>HLOOKUP(MAX(D55:BF55),D55:BF121,ROW($D$98)-ROW()+1,TRUE)</f>
        <v>42917</v>
      </c>
      <c r="D55" s="19">
        <v>0</v>
      </c>
      <c r="E55" s="19">
        <v>0</v>
      </c>
      <c r="F55" s="19">
        <v>0</v>
      </c>
      <c r="G55" s="19">
        <v>0</v>
      </c>
      <c r="H55" s="19">
        <v>1</v>
      </c>
      <c r="I55" s="19">
        <v>1</v>
      </c>
      <c r="J55" s="19">
        <v>1</v>
      </c>
      <c r="K55" s="19">
        <v>1</v>
      </c>
      <c r="L55" s="19">
        <v>1</v>
      </c>
      <c r="M55" s="19">
        <v>1</v>
      </c>
      <c r="N55" s="19">
        <v>0</v>
      </c>
      <c r="O55" s="19">
        <v>0</v>
      </c>
      <c r="P55" s="19">
        <v>0</v>
      </c>
      <c r="Q55" s="19">
        <v>0</v>
      </c>
      <c r="R55" s="19">
        <v>0</v>
      </c>
      <c r="S55" s="19">
        <v>0</v>
      </c>
      <c r="T55" s="19">
        <v>1</v>
      </c>
      <c r="U55" s="19">
        <v>1</v>
      </c>
      <c r="V55" s="19">
        <v>1</v>
      </c>
      <c r="W55" s="19">
        <v>1</v>
      </c>
      <c r="X55" s="19">
        <v>1</v>
      </c>
      <c r="Y55" s="19">
        <v>0</v>
      </c>
      <c r="Z55" s="19">
        <v>0</v>
      </c>
      <c r="AA55" s="19">
        <v>0</v>
      </c>
      <c r="AB55" s="19">
        <v>0</v>
      </c>
      <c r="AC55" s="19">
        <v>0</v>
      </c>
      <c r="AD55" s="19">
        <v>0</v>
      </c>
      <c r="AE55" s="19">
        <v>0</v>
      </c>
      <c r="AF55" s="19">
        <v>0</v>
      </c>
      <c r="AG55" s="19">
        <v>1.8666666666666665</v>
      </c>
      <c r="AH55" s="19">
        <v>1.8666666666666665</v>
      </c>
      <c r="AI55" s="19">
        <v>1.8666666666666665</v>
      </c>
      <c r="AJ55" s="19">
        <v>1.8666666666666665</v>
      </c>
      <c r="AK55" s="19">
        <v>1.8666666666666665</v>
      </c>
      <c r="AL55" s="19">
        <v>1.8666666666666665</v>
      </c>
      <c r="AM55" s="19">
        <v>1.8666666666666665</v>
      </c>
      <c r="AN55" s="19">
        <v>2.8</v>
      </c>
      <c r="AO55" s="19">
        <v>2.8</v>
      </c>
      <c r="AP55" s="19">
        <v>2.8</v>
      </c>
      <c r="AQ55" s="19">
        <v>2.8</v>
      </c>
      <c r="AR55" s="19">
        <v>2.8</v>
      </c>
      <c r="AS55" s="19">
        <v>2.8</v>
      </c>
      <c r="AT55" s="19">
        <v>2.8</v>
      </c>
      <c r="AU55" s="19">
        <v>2.8</v>
      </c>
      <c r="AV55" s="19">
        <v>2.8</v>
      </c>
      <c r="AW55" s="19">
        <v>2.8</v>
      </c>
      <c r="AX55" s="19">
        <v>2.8</v>
      </c>
      <c r="AY55" s="19">
        <v>0</v>
      </c>
      <c r="AZ55" s="19">
        <v>0</v>
      </c>
      <c r="BA55" s="19">
        <v>0</v>
      </c>
      <c r="BB55" s="19">
        <v>0</v>
      </c>
      <c r="BC55" s="19">
        <v>0</v>
      </c>
      <c r="BD55" s="19">
        <v>0</v>
      </c>
      <c r="BE55" s="19">
        <v>0</v>
      </c>
      <c r="BF55" s="19">
        <v>0</v>
      </c>
      <c r="BG55" s="18" t="s">
        <v>3</v>
      </c>
      <c r="BH55" s="17"/>
      <c r="BI55" s="17"/>
      <c r="BJ55" s="5"/>
      <c r="BK55" s="17"/>
      <c r="BL55" s="17"/>
      <c r="BM55" s="17"/>
    </row>
    <row r="56" spans="1:65" s="16" customFormat="1" outlineLevel="1" x14ac:dyDescent="0.25">
      <c r="A56" s="22">
        <f>HLOOKUP(MIN(D56:BF56),D56:$BF$98,ROW($D$98)-ROW()+1,TRUE)+31</f>
        <v>42401</v>
      </c>
      <c r="B56" s="21">
        <f ca="1">IF((YEAR(A56)-YEAR(TODAY()))*12+MONTH(A56)-MONTH(TODAY())&lt;=0,"",(YEAR(A56)-YEAR(TODAY()))*12+MONTH(A56)-MONTH(TODAY()))</f>
        <v>28</v>
      </c>
      <c r="C56" s="20">
        <f>HLOOKUP(MAX(D56:BF56),D56:BF122,ROW($D$98)-ROW()+1,TRUE)</f>
        <v>42917</v>
      </c>
      <c r="D56" s="19">
        <v>0</v>
      </c>
      <c r="E56" s="19">
        <v>0</v>
      </c>
      <c r="F56" s="19">
        <v>0</v>
      </c>
      <c r="G56" s="19">
        <v>0</v>
      </c>
      <c r="H56" s="19">
        <v>0</v>
      </c>
      <c r="I56" s="19">
        <v>0</v>
      </c>
      <c r="J56" s="19">
        <v>0</v>
      </c>
      <c r="K56" s="19">
        <v>0</v>
      </c>
      <c r="L56" s="19">
        <v>0</v>
      </c>
      <c r="M56" s="19">
        <v>0</v>
      </c>
      <c r="N56" s="19">
        <v>0</v>
      </c>
      <c r="O56" s="19">
        <v>0</v>
      </c>
      <c r="P56" s="19">
        <v>0</v>
      </c>
      <c r="Q56" s="19">
        <v>0</v>
      </c>
      <c r="R56" s="19">
        <v>0</v>
      </c>
      <c r="S56" s="19">
        <v>0</v>
      </c>
      <c r="T56" s="19">
        <v>0</v>
      </c>
      <c r="U56" s="19">
        <v>0</v>
      </c>
      <c r="V56" s="19">
        <v>0</v>
      </c>
      <c r="W56" s="19">
        <v>0</v>
      </c>
      <c r="X56" s="19">
        <v>0</v>
      </c>
      <c r="Y56" s="19">
        <v>0</v>
      </c>
      <c r="Z56" s="19">
        <v>0</v>
      </c>
      <c r="AA56" s="19">
        <v>0</v>
      </c>
      <c r="AB56" s="19">
        <v>0</v>
      </c>
      <c r="AC56" s="19">
        <v>0</v>
      </c>
      <c r="AD56" s="19">
        <v>0</v>
      </c>
      <c r="AE56" s="19">
        <v>0</v>
      </c>
      <c r="AF56" s="19">
        <v>0</v>
      </c>
      <c r="AG56" s="19">
        <v>2.8</v>
      </c>
      <c r="AH56" s="19">
        <v>2.8</v>
      </c>
      <c r="AI56" s="19">
        <v>2.8</v>
      </c>
      <c r="AJ56" s="19">
        <v>2.8</v>
      </c>
      <c r="AK56" s="19">
        <v>2.8</v>
      </c>
      <c r="AL56" s="19">
        <v>2.8</v>
      </c>
      <c r="AM56" s="19">
        <v>2.8</v>
      </c>
      <c r="AN56" s="19">
        <v>2.8</v>
      </c>
      <c r="AO56" s="19">
        <v>2.8</v>
      </c>
      <c r="AP56" s="19">
        <v>2.8</v>
      </c>
      <c r="AQ56" s="19">
        <v>2.8</v>
      </c>
      <c r="AR56" s="19">
        <v>2.8</v>
      </c>
      <c r="AS56" s="19">
        <v>2.8</v>
      </c>
      <c r="AT56" s="19">
        <v>2.8</v>
      </c>
      <c r="AU56" s="19">
        <v>2.8</v>
      </c>
      <c r="AV56" s="19">
        <v>2.8</v>
      </c>
      <c r="AW56" s="19">
        <v>2.8</v>
      </c>
      <c r="AX56" s="19">
        <v>2.8</v>
      </c>
      <c r="AY56" s="19">
        <v>0</v>
      </c>
      <c r="AZ56" s="19">
        <v>0</v>
      </c>
      <c r="BA56" s="19">
        <v>0</v>
      </c>
      <c r="BB56" s="19">
        <v>0</v>
      </c>
      <c r="BC56" s="19">
        <v>0</v>
      </c>
      <c r="BD56" s="19">
        <v>0</v>
      </c>
      <c r="BE56" s="19">
        <v>0</v>
      </c>
      <c r="BF56" s="19">
        <v>0</v>
      </c>
      <c r="BG56" s="18" t="s">
        <v>3</v>
      </c>
      <c r="BH56" s="17"/>
      <c r="BI56" s="17"/>
      <c r="BJ56" s="5"/>
      <c r="BK56" s="17"/>
      <c r="BL56" s="17"/>
      <c r="BM56" s="17"/>
    </row>
    <row r="57" spans="1:65" s="16" customFormat="1" outlineLevel="1" x14ac:dyDescent="0.25">
      <c r="A57" s="22">
        <f>HLOOKUP(MIN(D57:BF57),D57:$BF$98,ROW($D$98)-ROW()+1,TRUE)+31</f>
        <v>42401</v>
      </c>
      <c r="B57" s="21">
        <f ca="1">IF((YEAR(A57)-YEAR(TODAY()))*12+MONTH(A57)-MONTH(TODAY())&lt;=0,"",(YEAR(A57)-YEAR(TODAY()))*12+MONTH(A57)-MONTH(TODAY()))</f>
        <v>28</v>
      </c>
      <c r="C57" s="20">
        <f>HLOOKUP(MAX(D57:BF57),D57:BF123,ROW($D$98)-ROW()+1,TRUE)</f>
        <v>42917</v>
      </c>
      <c r="D57" s="19">
        <v>0</v>
      </c>
      <c r="E57" s="19">
        <v>0</v>
      </c>
      <c r="F57" s="19">
        <v>0</v>
      </c>
      <c r="G57" s="19">
        <v>0</v>
      </c>
      <c r="H57" s="19">
        <v>0</v>
      </c>
      <c r="I57" s="19">
        <v>0</v>
      </c>
      <c r="J57" s="19">
        <v>0</v>
      </c>
      <c r="K57" s="19">
        <v>0</v>
      </c>
      <c r="L57" s="19">
        <v>0</v>
      </c>
      <c r="M57" s="19">
        <v>0</v>
      </c>
      <c r="N57" s="19">
        <v>0</v>
      </c>
      <c r="O57" s="19">
        <v>0</v>
      </c>
      <c r="P57" s="19">
        <v>0</v>
      </c>
      <c r="Q57" s="19">
        <v>0</v>
      </c>
      <c r="R57" s="19">
        <v>0</v>
      </c>
      <c r="S57" s="19">
        <v>0</v>
      </c>
      <c r="T57" s="19">
        <v>0</v>
      </c>
      <c r="U57" s="19">
        <v>0</v>
      </c>
      <c r="V57" s="19">
        <v>0</v>
      </c>
      <c r="W57" s="19">
        <v>0</v>
      </c>
      <c r="X57" s="19">
        <v>0</v>
      </c>
      <c r="Y57" s="19">
        <v>0</v>
      </c>
      <c r="Z57" s="19">
        <v>0</v>
      </c>
      <c r="AA57" s="19">
        <v>0</v>
      </c>
      <c r="AB57" s="19">
        <v>0</v>
      </c>
      <c r="AC57" s="19">
        <v>0</v>
      </c>
      <c r="AD57" s="19">
        <v>0</v>
      </c>
      <c r="AE57" s="19">
        <v>0</v>
      </c>
      <c r="AF57" s="19">
        <v>0</v>
      </c>
      <c r="AG57" s="19">
        <v>2.8</v>
      </c>
      <c r="AH57" s="19">
        <v>2.8</v>
      </c>
      <c r="AI57" s="19">
        <v>2.8</v>
      </c>
      <c r="AJ57" s="19">
        <v>2.8</v>
      </c>
      <c r="AK57" s="19">
        <v>2.8</v>
      </c>
      <c r="AL57" s="19">
        <v>2.8</v>
      </c>
      <c r="AM57" s="19">
        <v>2.8</v>
      </c>
      <c r="AN57" s="19">
        <v>2.8</v>
      </c>
      <c r="AO57" s="19">
        <v>2.8</v>
      </c>
      <c r="AP57" s="19">
        <v>2.8</v>
      </c>
      <c r="AQ57" s="19">
        <v>2.8</v>
      </c>
      <c r="AR57" s="19">
        <v>2.8</v>
      </c>
      <c r="AS57" s="19">
        <v>2.8</v>
      </c>
      <c r="AT57" s="19">
        <v>2.8</v>
      </c>
      <c r="AU57" s="19">
        <v>2.8</v>
      </c>
      <c r="AV57" s="19">
        <v>2.8</v>
      </c>
      <c r="AW57" s="19">
        <v>2.8</v>
      </c>
      <c r="AX57" s="19">
        <v>2.8</v>
      </c>
      <c r="AY57" s="19">
        <v>0</v>
      </c>
      <c r="AZ57" s="19">
        <v>0</v>
      </c>
      <c r="BA57" s="19">
        <v>0</v>
      </c>
      <c r="BB57" s="19">
        <v>0</v>
      </c>
      <c r="BC57" s="19">
        <v>0</v>
      </c>
      <c r="BD57" s="19">
        <v>0</v>
      </c>
      <c r="BE57" s="19">
        <v>0</v>
      </c>
      <c r="BF57" s="19">
        <v>0</v>
      </c>
      <c r="BG57" s="18" t="s">
        <v>3</v>
      </c>
      <c r="BH57" s="17"/>
      <c r="BI57" s="17"/>
      <c r="BJ57" s="5"/>
      <c r="BK57" s="17"/>
      <c r="BL57" s="17"/>
      <c r="BM57" s="17"/>
    </row>
    <row r="58" spans="1:65" s="16" customFormat="1" outlineLevel="1" x14ac:dyDescent="0.25">
      <c r="A58" s="22">
        <f>HLOOKUP(MIN(D58:BF58),D58:$BF$98,ROW($D$98)-ROW()+1,TRUE)+31</f>
        <v>42126</v>
      </c>
      <c r="B58" s="21">
        <f ca="1">IF((YEAR(A58)-YEAR(TODAY()))*12+MONTH(A58)-MONTH(TODAY())&lt;=0,"",(YEAR(A58)-YEAR(TODAY()))*12+MONTH(A58)-MONTH(TODAY()))</f>
        <v>19</v>
      </c>
      <c r="C58" s="20">
        <f>HLOOKUP(MAX(D58:BF58),D58:BF124,ROW($D$98)-ROW()+1,TRUE)</f>
        <v>43132</v>
      </c>
      <c r="D58" s="19">
        <v>0</v>
      </c>
      <c r="E58" s="19">
        <v>0</v>
      </c>
      <c r="F58" s="19">
        <v>0</v>
      </c>
      <c r="G58" s="19">
        <v>0</v>
      </c>
      <c r="H58" s="19">
        <v>0</v>
      </c>
      <c r="I58" s="19">
        <v>0</v>
      </c>
      <c r="J58" s="19">
        <v>0</v>
      </c>
      <c r="K58" s="19">
        <v>0</v>
      </c>
      <c r="L58" s="19">
        <v>0</v>
      </c>
      <c r="M58" s="19">
        <v>0</v>
      </c>
      <c r="N58" s="19">
        <v>0</v>
      </c>
      <c r="O58" s="19">
        <v>0</v>
      </c>
      <c r="P58" s="19">
        <v>0</v>
      </c>
      <c r="Q58" s="19">
        <v>0</v>
      </c>
      <c r="R58" s="19">
        <v>0</v>
      </c>
      <c r="S58" s="19">
        <v>0</v>
      </c>
      <c r="T58" s="19">
        <v>0</v>
      </c>
      <c r="U58" s="19">
        <v>0</v>
      </c>
      <c r="V58" s="19">
        <v>0</v>
      </c>
      <c r="W58" s="19">
        <v>0</v>
      </c>
      <c r="X58" s="19">
        <v>1</v>
      </c>
      <c r="Y58" s="19">
        <v>1</v>
      </c>
      <c r="Z58" s="19">
        <v>1</v>
      </c>
      <c r="AA58" s="19">
        <v>1</v>
      </c>
      <c r="AB58" s="19">
        <v>1</v>
      </c>
      <c r="AC58" s="19">
        <v>1</v>
      </c>
      <c r="AD58" s="19">
        <v>1</v>
      </c>
      <c r="AE58" s="19">
        <v>1</v>
      </c>
      <c r="AF58" s="19">
        <v>1</v>
      </c>
      <c r="AG58" s="19">
        <v>1</v>
      </c>
      <c r="AH58" s="19">
        <v>1</v>
      </c>
      <c r="AI58" s="19">
        <v>1</v>
      </c>
      <c r="AJ58" s="19">
        <v>1</v>
      </c>
      <c r="AK58" s="19">
        <v>1</v>
      </c>
      <c r="AL58" s="19">
        <v>1</v>
      </c>
      <c r="AM58" s="19">
        <v>1</v>
      </c>
      <c r="AN58" s="19">
        <v>1</v>
      </c>
      <c r="AO58" s="19">
        <v>1</v>
      </c>
      <c r="AP58" s="19">
        <v>1</v>
      </c>
      <c r="AQ58" s="19">
        <v>1</v>
      </c>
      <c r="AR58" s="19">
        <v>1</v>
      </c>
      <c r="AS58" s="19">
        <v>1</v>
      </c>
      <c r="AT58" s="19">
        <v>1</v>
      </c>
      <c r="AU58" s="19">
        <v>1</v>
      </c>
      <c r="AV58" s="19">
        <v>1</v>
      </c>
      <c r="AW58" s="19">
        <v>1</v>
      </c>
      <c r="AX58" s="19">
        <v>1</v>
      </c>
      <c r="AY58" s="19">
        <v>1</v>
      </c>
      <c r="AZ58" s="19">
        <v>1</v>
      </c>
      <c r="BA58" s="19">
        <v>1</v>
      </c>
      <c r="BB58" s="19">
        <v>1</v>
      </c>
      <c r="BC58" s="19">
        <v>1</v>
      </c>
      <c r="BD58" s="19">
        <v>1</v>
      </c>
      <c r="BE58" s="19">
        <v>1</v>
      </c>
      <c r="BF58" s="19">
        <v>0</v>
      </c>
      <c r="BG58" s="18" t="s">
        <v>3</v>
      </c>
      <c r="BH58" s="17"/>
      <c r="BI58" s="17"/>
      <c r="BJ58" s="5"/>
      <c r="BK58" s="17"/>
      <c r="BL58" s="17"/>
      <c r="BM58" s="17"/>
    </row>
    <row r="59" spans="1:65" s="16" customFormat="1" outlineLevel="1" x14ac:dyDescent="0.25">
      <c r="A59" s="22">
        <f>HLOOKUP(MIN(D59:BF59),D59:$BF$98,ROW($D$98)-ROW()+1,TRUE)+31</f>
        <v>42401</v>
      </c>
      <c r="B59" s="21">
        <f ca="1">IF((YEAR(A59)-YEAR(TODAY()))*12+MONTH(A59)-MONTH(TODAY())&lt;=0,"",(YEAR(A59)-YEAR(TODAY()))*12+MONTH(A59)-MONTH(TODAY()))</f>
        <v>28</v>
      </c>
      <c r="C59" s="20">
        <f>HLOOKUP(MAX(D59:BF59),D59:BF125,ROW($D$98)-ROW()+1,TRUE)</f>
        <v>42917</v>
      </c>
      <c r="D59" s="19">
        <v>0</v>
      </c>
      <c r="E59" s="19">
        <v>0</v>
      </c>
      <c r="F59" s="19">
        <v>0</v>
      </c>
      <c r="G59" s="19">
        <v>0</v>
      </c>
      <c r="H59" s="19">
        <v>0</v>
      </c>
      <c r="I59" s="19">
        <v>0</v>
      </c>
      <c r="J59" s="19">
        <v>0</v>
      </c>
      <c r="K59" s="19">
        <v>0</v>
      </c>
      <c r="L59" s="19">
        <v>0</v>
      </c>
      <c r="M59" s="19">
        <v>0</v>
      </c>
      <c r="N59" s="19">
        <v>0</v>
      </c>
      <c r="O59" s="19">
        <v>0</v>
      </c>
      <c r="P59" s="19">
        <v>0</v>
      </c>
      <c r="Q59" s="19">
        <v>0</v>
      </c>
      <c r="R59" s="19">
        <v>0</v>
      </c>
      <c r="S59" s="19">
        <v>0</v>
      </c>
      <c r="T59" s="19">
        <v>0</v>
      </c>
      <c r="U59" s="19">
        <v>0</v>
      </c>
      <c r="V59" s="19">
        <v>0</v>
      </c>
      <c r="W59" s="19">
        <v>0</v>
      </c>
      <c r="X59" s="19">
        <v>0</v>
      </c>
      <c r="Y59" s="19">
        <v>0</v>
      </c>
      <c r="Z59" s="19">
        <v>0</v>
      </c>
      <c r="AA59" s="19">
        <v>0</v>
      </c>
      <c r="AB59" s="19">
        <v>0</v>
      </c>
      <c r="AC59" s="19">
        <v>0</v>
      </c>
      <c r="AD59" s="19">
        <v>0</v>
      </c>
      <c r="AE59" s="19">
        <v>0</v>
      </c>
      <c r="AF59" s="19">
        <v>0</v>
      </c>
      <c r="AG59" s="19">
        <v>3.36</v>
      </c>
      <c r="AH59" s="19">
        <v>3.36</v>
      </c>
      <c r="AI59" s="19">
        <v>3.36</v>
      </c>
      <c r="AJ59" s="19">
        <v>3.36</v>
      </c>
      <c r="AK59" s="19">
        <v>3.36</v>
      </c>
      <c r="AL59" s="19">
        <v>3.36</v>
      </c>
      <c r="AM59" s="19">
        <v>3.36</v>
      </c>
      <c r="AN59" s="19">
        <v>3.36</v>
      </c>
      <c r="AO59" s="19">
        <v>3.36</v>
      </c>
      <c r="AP59" s="19">
        <v>3.36</v>
      </c>
      <c r="AQ59" s="19">
        <v>3.36</v>
      </c>
      <c r="AR59" s="19">
        <v>3.36</v>
      </c>
      <c r="AS59" s="19">
        <v>3.36</v>
      </c>
      <c r="AT59" s="19">
        <v>3.36</v>
      </c>
      <c r="AU59" s="19">
        <v>3.36</v>
      </c>
      <c r="AV59" s="19">
        <v>3.36</v>
      </c>
      <c r="AW59" s="19">
        <v>3.36</v>
      </c>
      <c r="AX59" s="19">
        <v>3.36</v>
      </c>
      <c r="AY59" s="19">
        <v>0</v>
      </c>
      <c r="AZ59" s="19">
        <v>0</v>
      </c>
      <c r="BA59" s="19">
        <v>0</v>
      </c>
      <c r="BB59" s="19">
        <v>0</v>
      </c>
      <c r="BC59" s="19">
        <v>0</v>
      </c>
      <c r="BD59" s="19">
        <v>0</v>
      </c>
      <c r="BE59" s="19">
        <v>0</v>
      </c>
      <c r="BF59" s="19">
        <v>0</v>
      </c>
      <c r="BG59" s="18" t="s">
        <v>3</v>
      </c>
      <c r="BH59" s="17"/>
      <c r="BI59" s="17"/>
      <c r="BJ59" s="5"/>
      <c r="BK59" s="17"/>
      <c r="BL59" s="17"/>
      <c r="BM59" s="17"/>
    </row>
    <row r="60" spans="1:65" s="16" customFormat="1" outlineLevel="1" x14ac:dyDescent="0.25">
      <c r="A60" s="22">
        <f>HLOOKUP(MIN(D60:BF60),D60:$BF$98,ROW($D$98)-ROW()+1,TRUE)+31</f>
        <v>42401</v>
      </c>
      <c r="B60" s="21">
        <f ca="1">IF((YEAR(A60)-YEAR(TODAY()))*12+MONTH(A60)-MONTH(TODAY())&lt;=0,"",(YEAR(A60)-YEAR(TODAY()))*12+MONTH(A60)-MONTH(TODAY()))</f>
        <v>28</v>
      </c>
      <c r="C60" s="20">
        <f>HLOOKUP(MAX(D60:BF60),D60:BF126,ROW($D$98)-ROW()+1,TRUE)</f>
        <v>42917</v>
      </c>
      <c r="D60" s="19">
        <v>0</v>
      </c>
      <c r="E60" s="19">
        <v>0</v>
      </c>
      <c r="F60" s="19">
        <v>0</v>
      </c>
      <c r="G60" s="19">
        <v>0</v>
      </c>
      <c r="H60" s="19">
        <v>0</v>
      </c>
      <c r="I60" s="19">
        <v>0</v>
      </c>
      <c r="J60" s="19">
        <v>0</v>
      </c>
      <c r="K60" s="19">
        <v>0</v>
      </c>
      <c r="L60" s="19">
        <v>0</v>
      </c>
      <c r="M60" s="19">
        <v>0</v>
      </c>
      <c r="N60" s="19">
        <v>0</v>
      </c>
      <c r="O60" s="19">
        <v>0</v>
      </c>
      <c r="P60" s="19">
        <v>0</v>
      </c>
      <c r="Q60" s="19">
        <v>0</v>
      </c>
      <c r="R60" s="19">
        <v>0</v>
      </c>
      <c r="S60" s="19">
        <v>0</v>
      </c>
      <c r="T60" s="19">
        <v>0</v>
      </c>
      <c r="U60" s="19">
        <v>0</v>
      </c>
      <c r="V60" s="19">
        <v>0</v>
      </c>
      <c r="W60" s="19">
        <v>0</v>
      </c>
      <c r="X60" s="19">
        <v>0</v>
      </c>
      <c r="Y60" s="19">
        <v>0</v>
      </c>
      <c r="Z60" s="19">
        <v>0</v>
      </c>
      <c r="AA60" s="19">
        <v>0</v>
      </c>
      <c r="AB60" s="19">
        <v>0</v>
      </c>
      <c r="AC60" s="19">
        <v>0</v>
      </c>
      <c r="AD60" s="19">
        <v>0</v>
      </c>
      <c r="AE60" s="19">
        <v>0</v>
      </c>
      <c r="AF60" s="19">
        <v>0</v>
      </c>
      <c r="AG60" s="19">
        <v>2.2399999999999998</v>
      </c>
      <c r="AH60" s="19">
        <v>2.2399999999999998</v>
      </c>
      <c r="AI60" s="19">
        <v>2.2399999999999998</v>
      </c>
      <c r="AJ60" s="19">
        <v>2.2399999999999998</v>
      </c>
      <c r="AK60" s="19">
        <v>2.2399999999999998</v>
      </c>
      <c r="AL60" s="19">
        <v>2.2399999999999998</v>
      </c>
      <c r="AM60" s="19">
        <v>2.2399999999999998</v>
      </c>
      <c r="AN60" s="19">
        <v>2.2399999999999998</v>
      </c>
      <c r="AO60" s="19">
        <v>2.2399999999999998</v>
      </c>
      <c r="AP60" s="19">
        <v>2.2399999999999998</v>
      </c>
      <c r="AQ60" s="19">
        <v>2.2399999999999998</v>
      </c>
      <c r="AR60" s="19">
        <v>2.2399999999999998</v>
      </c>
      <c r="AS60" s="19">
        <v>2.2399999999999998</v>
      </c>
      <c r="AT60" s="19">
        <v>2.2399999999999998</v>
      </c>
      <c r="AU60" s="19">
        <v>2.2399999999999998</v>
      </c>
      <c r="AV60" s="19">
        <v>2.2399999999999998</v>
      </c>
      <c r="AW60" s="19">
        <v>2.2399999999999998</v>
      </c>
      <c r="AX60" s="19">
        <v>2.2399999999999998</v>
      </c>
      <c r="AY60" s="19">
        <v>0</v>
      </c>
      <c r="AZ60" s="19">
        <v>0</v>
      </c>
      <c r="BA60" s="19">
        <v>0</v>
      </c>
      <c r="BB60" s="19">
        <v>0</v>
      </c>
      <c r="BC60" s="19">
        <v>0</v>
      </c>
      <c r="BD60" s="19">
        <v>0</v>
      </c>
      <c r="BE60" s="19">
        <v>0</v>
      </c>
      <c r="BF60" s="19">
        <v>0</v>
      </c>
      <c r="BG60" s="18" t="s">
        <v>3</v>
      </c>
      <c r="BH60" s="17"/>
      <c r="BI60" s="17"/>
      <c r="BJ60" s="5"/>
      <c r="BK60" s="17"/>
      <c r="BL60" s="17"/>
      <c r="BM60" s="17"/>
    </row>
    <row r="61" spans="1:65" s="16" customFormat="1" outlineLevel="1" x14ac:dyDescent="0.25">
      <c r="A61" s="22">
        <f>HLOOKUP(MIN(D61:BF61),D61:$BF$98,ROW($D$98)-ROW()+1,TRUE)+31</f>
        <v>42401</v>
      </c>
      <c r="B61" s="21">
        <f ca="1">IF((YEAR(A61)-YEAR(TODAY()))*12+MONTH(A61)-MONTH(TODAY())&lt;=0,"",(YEAR(A61)-YEAR(TODAY()))*12+MONTH(A61)-MONTH(TODAY()))</f>
        <v>28</v>
      </c>
      <c r="C61" s="20">
        <f>HLOOKUP(MAX(D61:BF61),D61:BF127,ROW($D$98)-ROW()+1,TRUE)</f>
        <v>42917</v>
      </c>
      <c r="D61" s="19">
        <v>0</v>
      </c>
      <c r="E61" s="19">
        <v>0</v>
      </c>
      <c r="F61" s="19">
        <v>0</v>
      </c>
      <c r="G61" s="19">
        <v>0</v>
      </c>
      <c r="H61" s="19">
        <v>0</v>
      </c>
      <c r="I61" s="19">
        <v>0</v>
      </c>
      <c r="J61" s="19">
        <v>0</v>
      </c>
      <c r="K61" s="19">
        <v>0</v>
      </c>
      <c r="L61" s="19">
        <v>0</v>
      </c>
      <c r="M61" s="19">
        <v>0</v>
      </c>
      <c r="N61" s="19">
        <v>0</v>
      </c>
      <c r="O61" s="19">
        <v>0</v>
      </c>
      <c r="P61" s="19">
        <v>0</v>
      </c>
      <c r="Q61" s="19">
        <v>0</v>
      </c>
      <c r="R61" s="19">
        <v>0</v>
      </c>
      <c r="S61" s="19">
        <v>0</v>
      </c>
      <c r="T61" s="19">
        <v>0</v>
      </c>
      <c r="U61" s="19">
        <v>0</v>
      </c>
      <c r="V61" s="19">
        <v>0</v>
      </c>
      <c r="W61" s="19">
        <v>0</v>
      </c>
      <c r="X61" s="19">
        <v>0</v>
      </c>
      <c r="Y61" s="19">
        <v>0</v>
      </c>
      <c r="Z61" s="19">
        <v>0</v>
      </c>
      <c r="AA61" s="19">
        <v>0</v>
      </c>
      <c r="AB61" s="19">
        <v>0</v>
      </c>
      <c r="AC61" s="19">
        <v>0</v>
      </c>
      <c r="AD61" s="19">
        <v>0</v>
      </c>
      <c r="AE61" s="19">
        <v>0</v>
      </c>
      <c r="AF61" s="19">
        <v>0</v>
      </c>
      <c r="AG61" s="19">
        <v>1.4</v>
      </c>
      <c r="AH61" s="19">
        <v>1.4</v>
      </c>
      <c r="AI61" s="19">
        <v>1.4</v>
      </c>
      <c r="AJ61" s="19">
        <v>1.4</v>
      </c>
      <c r="AK61" s="19">
        <v>1.4</v>
      </c>
      <c r="AL61" s="19">
        <v>1.4</v>
      </c>
      <c r="AM61" s="19">
        <v>1.4</v>
      </c>
      <c r="AN61" s="19">
        <v>1.4</v>
      </c>
      <c r="AO61" s="19">
        <v>1.4</v>
      </c>
      <c r="AP61" s="19">
        <v>1.4</v>
      </c>
      <c r="AQ61" s="19">
        <v>1.4</v>
      </c>
      <c r="AR61" s="19">
        <v>1.4</v>
      </c>
      <c r="AS61" s="19">
        <v>1.4</v>
      </c>
      <c r="AT61" s="19">
        <v>1.4</v>
      </c>
      <c r="AU61" s="19">
        <v>1.4</v>
      </c>
      <c r="AV61" s="19">
        <v>1.4</v>
      </c>
      <c r="AW61" s="19">
        <v>1.4</v>
      </c>
      <c r="AX61" s="19">
        <v>1.4</v>
      </c>
      <c r="AY61" s="19">
        <v>0</v>
      </c>
      <c r="AZ61" s="19">
        <v>0</v>
      </c>
      <c r="BA61" s="19">
        <v>0</v>
      </c>
      <c r="BB61" s="19">
        <v>0</v>
      </c>
      <c r="BC61" s="19">
        <v>0</v>
      </c>
      <c r="BD61" s="19">
        <v>0</v>
      </c>
      <c r="BE61" s="19">
        <v>0</v>
      </c>
      <c r="BF61" s="19">
        <v>0</v>
      </c>
      <c r="BG61" s="18" t="s">
        <v>3</v>
      </c>
      <c r="BH61" s="17"/>
      <c r="BI61" s="17"/>
      <c r="BJ61" s="5"/>
      <c r="BK61" s="17"/>
      <c r="BL61" s="17"/>
      <c r="BM61" s="17"/>
    </row>
    <row r="62" spans="1:65" s="16" customFormat="1" outlineLevel="1" x14ac:dyDescent="0.25">
      <c r="A62" s="22">
        <f>HLOOKUP(MIN(D62:BF62),D62:$BF$98,ROW($D$98)-ROW()+1,TRUE)+31</f>
        <v>42126</v>
      </c>
      <c r="B62" s="21">
        <f ca="1">IF((YEAR(A62)-YEAR(TODAY()))*12+MONTH(A62)-MONTH(TODAY())&lt;=0,"",(YEAR(A62)-YEAR(TODAY()))*12+MONTH(A62)-MONTH(TODAY()))</f>
        <v>19</v>
      </c>
      <c r="C62" s="20">
        <f>HLOOKUP(MAX(D62:BF62),D62:BF128,ROW($D$98)-ROW()+1,TRUE)</f>
        <v>43132</v>
      </c>
      <c r="D62" s="19">
        <v>0</v>
      </c>
      <c r="E62" s="19">
        <v>0</v>
      </c>
      <c r="F62" s="19">
        <v>0</v>
      </c>
      <c r="G62" s="19">
        <v>0</v>
      </c>
      <c r="H62" s="19">
        <v>0</v>
      </c>
      <c r="I62" s="19">
        <v>0</v>
      </c>
      <c r="J62" s="19">
        <v>0</v>
      </c>
      <c r="K62" s="19">
        <v>0</v>
      </c>
      <c r="L62" s="19">
        <v>0</v>
      </c>
      <c r="M62" s="19">
        <v>0</v>
      </c>
      <c r="N62" s="19">
        <v>0</v>
      </c>
      <c r="O62" s="19">
        <v>0</v>
      </c>
      <c r="P62" s="19">
        <v>0</v>
      </c>
      <c r="Q62" s="19">
        <v>0</v>
      </c>
      <c r="R62" s="19">
        <v>0</v>
      </c>
      <c r="S62" s="19">
        <v>0</v>
      </c>
      <c r="T62" s="19">
        <v>0</v>
      </c>
      <c r="U62" s="19">
        <v>0</v>
      </c>
      <c r="V62" s="19">
        <v>0</v>
      </c>
      <c r="W62" s="19">
        <v>0</v>
      </c>
      <c r="X62" s="19">
        <v>1</v>
      </c>
      <c r="Y62" s="19">
        <v>1</v>
      </c>
      <c r="Z62" s="19">
        <v>1</v>
      </c>
      <c r="AA62" s="19">
        <v>1</v>
      </c>
      <c r="AB62" s="19">
        <v>1</v>
      </c>
      <c r="AC62" s="19">
        <v>1</v>
      </c>
      <c r="AD62" s="19">
        <v>1</v>
      </c>
      <c r="AE62" s="19">
        <v>1</v>
      </c>
      <c r="AF62" s="19">
        <v>1</v>
      </c>
      <c r="AG62" s="19">
        <v>1</v>
      </c>
      <c r="AH62" s="19">
        <v>1</v>
      </c>
      <c r="AI62" s="19">
        <v>1</v>
      </c>
      <c r="AJ62" s="19">
        <v>1</v>
      </c>
      <c r="AK62" s="19">
        <v>1</v>
      </c>
      <c r="AL62" s="19">
        <v>1</v>
      </c>
      <c r="AM62" s="19">
        <v>1</v>
      </c>
      <c r="AN62" s="19">
        <v>1</v>
      </c>
      <c r="AO62" s="19">
        <v>1</v>
      </c>
      <c r="AP62" s="19">
        <v>1</v>
      </c>
      <c r="AQ62" s="19">
        <v>1</v>
      </c>
      <c r="AR62" s="19">
        <v>1</v>
      </c>
      <c r="AS62" s="19">
        <v>1</v>
      </c>
      <c r="AT62" s="19">
        <v>1</v>
      </c>
      <c r="AU62" s="19">
        <v>1</v>
      </c>
      <c r="AV62" s="19">
        <v>1</v>
      </c>
      <c r="AW62" s="19">
        <v>1</v>
      </c>
      <c r="AX62" s="19">
        <v>1</v>
      </c>
      <c r="AY62" s="19">
        <v>1</v>
      </c>
      <c r="AZ62" s="19">
        <v>1</v>
      </c>
      <c r="BA62" s="19">
        <v>1</v>
      </c>
      <c r="BB62" s="19">
        <v>1</v>
      </c>
      <c r="BC62" s="19">
        <v>1</v>
      </c>
      <c r="BD62" s="19">
        <v>1</v>
      </c>
      <c r="BE62" s="19">
        <v>1</v>
      </c>
      <c r="BF62" s="19">
        <v>0</v>
      </c>
      <c r="BG62" s="18" t="s">
        <v>3</v>
      </c>
      <c r="BH62" s="17"/>
      <c r="BI62" s="17"/>
      <c r="BJ62" s="5"/>
      <c r="BK62" s="17"/>
      <c r="BL62" s="17"/>
      <c r="BM62" s="17"/>
    </row>
    <row r="63" spans="1:65" s="16" customFormat="1" outlineLevel="1" x14ac:dyDescent="0.25">
      <c r="A63" s="22">
        <f>HLOOKUP(MIN(D63:BF63),D63:$BF$98,ROW($D$98)-ROW()+1,TRUE)+31</f>
        <v>42401</v>
      </c>
      <c r="B63" s="21">
        <f ca="1">IF((YEAR(A63)-YEAR(TODAY()))*12+MONTH(A63)-MONTH(TODAY())&lt;=0,"",(YEAR(A63)-YEAR(TODAY()))*12+MONTH(A63)-MONTH(TODAY()))</f>
        <v>28</v>
      </c>
      <c r="C63" s="20">
        <f>HLOOKUP(MAX(D63:BF63),D63:BF129,ROW($D$98)-ROW()+1,TRUE)</f>
        <v>42917</v>
      </c>
      <c r="D63" s="19">
        <v>0</v>
      </c>
      <c r="E63" s="19">
        <v>0</v>
      </c>
      <c r="F63" s="19">
        <v>0</v>
      </c>
      <c r="G63" s="19">
        <v>0</v>
      </c>
      <c r="H63" s="19">
        <v>0</v>
      </c>
      <c r="I63" s="19">
        <v>0</v>
      </c>
      <c r="J63" s="19">
        <v>0</v>
      </c>
      <c r="K63" s="19">
        <v>0</v>
      </c>
      <c r="L63" s="19">
        <v>0</v>
      </c>
      <c r="M63" s="19">
        <v>0</v>
      </c>
      <c r="N63" s="19">
        <v>0</v>
      </c>
      <c r="O63" s="19">
        <v>0</v>
      </c>
      <c r="P63" s="19">
        <v>0</v>
      </c>
      <c r="Q63" s="19">
        <v>0</v>
      </c>
      <c r="R63" s="19">
        <v>0</v>
      </c>
      <c r="S63" s="19">
        <v>0</v>
      </c>
      <c r="T63" s="19">
        <v>0</v>
      </c>
      <c r="U63" s="19">
        <v>0</v>
      </c>
      <c r="V63" s="19">
        <v>0</v>
      </c>
      <c r="W63" s="19">
        <v>0</v>
      </c>
      <c r="X63" s="19">
        <v>1</v>
      </c>
      <c r="Y63" s="19">
        <v>0</v>
      </c>
      <c r="Z63" s="19">
        <v>0</v>
      </c>
      <c r="AA63" s="19">
        <v>0</v>
      </c>
      <c r="AB63" s="19">
        <v>0</v>
      </c>
      <c r="AC63" s="19">
        <v>0</v>
      </c>
      <c r="AD63" s="19">
        <v>0</v>
      </c>
      <c r="AE63" s="19">
        <v>0</v>
      </c>
      <c r="AF63" s="19">
        <v>0</v>
      </c>
      <c r="AG63" s="19">
        <v>3.36</v>
      </c>
      <c r="AH63" s="19">
        <v>3.36</v>
      </c>
      <c r="AI63" s="19">
        <v>3.36</v>
      </c>
      <c r="AJ63" s="19">
        <v>3.36</v>
      </c>
      <c r="AK63" s="19">
        <v>3.36</v>
      </c>
      <c r="AL63" s="19">
        <v>3.36</v>
      </c>
      <c r="AM63" s="19">
        <v>3.36</v>
      </c>
      <c r="AN63" s="19">
        <v>3.36</v>
      </c>
      <c r="AO63" s="19">
        <v>3.36</v>
      </c>
      <c r="AP63" s="19">
        <v>3.36</v>
      </c>
      <c r="AQ63" s="19">
        <v>3.36</v>
      </c>
      <c r="AR63" s="19">
        <v>3.36</v>
      </c>
      <c r="AS63" s="19">
        <v>3.36</v>
      </c>
      <c r="AT63" s="19">
        <v>3.36</v>
      </c>
      <c r="AU63" s="19">
        <v>3.36</v>
      </c>
      <c r="AV63" s="19">
        <v>3.36</v>
      </c>
      <c r="AW63" s="19">
        <v>3.36</v>
      </c>
      <c r="AX63" s="19">
        <v>3.36</v>
      </c>
      <c r="AY63" s="19">
        <v>0</v>
      </c>
      <c r="AZ63" s="19">
        <v>0</v>
      </c>
      <c r="BA63" s="19">
        <v>0</v>
      </c>
      <c r="BB63" s="19">
        <v>0</v>
      </c>
      <c r="BC63" s="19">
        <v>0</v>
      </c>
      <c r="BD63" s="19">
        <v>0</v>
      </c>
      <c r="BE63" s="19">
        <v>0</v>
      </c>
      <c r="BF63" s="19">
        <v>0</v>
      </c>
      <c r="BG63" s="18" t="s">
        <v>3</v>
      </c>
      <c r="BH63" s="17"/>
      <c r="BI63" s="17"/>
      <c r="BJ63" s="5"/>
      <c r="BK63" s="17"/>
      <c r="BL63" s="17"/>
      <c r="BM63" s="17"/>
    </row>
    <row r="64" spans="1:65" s="38" customFormat="1" outlineLevel="1" x14ac:dyDescent="0.25">
      <c r="A64" s="31">
        <f>HLOOKUP(MIN(D64:BF64),D64:$BF$98,ROW($D$98)-ROW()+1,TRUE)+31</f>
        <v>43191</v>
      </c>
      <c r="B64" s="32">
        <f ca="1">IF((YEAR(A64)-YEAR(TODAY()))*12+MONTH(A64)-MONTH(TODAY())&lt;=0,"",(YEAR(A64)-YEAR(TODAY()))*12+MONTH(A64)-MONTH(TODAY()))</f>
        <v>54</v>
      </c>
      <c r="C64" s="33">
        <f>HLOOKUP(MAX(D64:BF64),D64:BF130,ROW($D$98)-ROW()+1,TRUE)</f>
        <v>43160</v>
      </c>
      <c r="D64" s="39">
        <v>0</v>
      </c>
      <c r="E64" s="39">
        <v>0</v>
      </c>
      <c r="F64" s="39">
        <v>0</v>
      </c>
      <c r="G64" s="39">
        <v>0</v>
      </c>
      <c r="H64" s="39">
        <v>0</v>
      </c>
      <c r="I64" s="39">
        <v>0</v>
      </c>
      <c r="J64" s="39">
        <v>0</v>
      </c>
      <c r="K64" s="39">
        <v>0</v>
      </c>
      <c r="L64" s="39">
        <v>0</v>
      </c>
      <c r="M64" s="39">
        <v>0</v>
      </c>
      <c r="N64" s="39">
        <v>0</v>
      </c>
      <c r="O64" s="39">
        <v>0</v>
      </c>
      <c r="P64" s="39">
        <v>0</v>
      </c>
      <c r="Q64" s="39">
        <v>0</v>
      </c>
      <c r="R64" s="39">
        <v>0</v>
      </c>
      <c r="S64" s="39">
        <v>0</v>
      </c>
      <c r="T64" s="39">
        <v>0</v>
      </c>
      <c r="U64" s="39">
        <v>0</v>
      </c>
      <c r="V64" s="39">
        <v>0</v>
      </c>
      <c r="W64" s="39">
        <v>0</v>
      </c>
      <c r="X64" s="39">
        <v>0</v>
      </c>
      <c r="Y64" s="39">
        <v>0</v>
      </c>
      <c r="Z64" s="39">
        <v>0</v>
      </c>
      <c r="AA64" s="39">
        <v>0</v>
      </c>
      <c r="AB64" s="39">
        <v>0</v>
      </c>
      <c r="AC64" s="39">
        <v>0</v>
      </c>
      <c r="AD64" s="39">
        <v>0</v>
      </c>
      <c r="AE64" s="39">
        <v>0</v>
      </c>
      <c r="AF64" s="39">
        <v>0</v>
      </c>
      <c r="AG64" s="39">
        <v>0</v>
      </c>
      <c r="AH64" s="39">
        <v>0</v>
      </c>
      <c r="AI64" s="39">
        <v>0</v>
      </c>
      <c r="AJ64" s="39">
        <v>0</v>
      </c>
      <c r="AK64" s="39">
        <v>0</v>
      </c>
      <c r="AL64" s="39">
        <v>0</v>
      </c>
      <c r="AM64" s="39">
        <v>0</v>
      </c>
      <c r="AN64" s="39">
        <v>0</v>
      </c>
      <c r="AO64" s="39">
        <v>0</v>
      </c>
      <c r="AP64" s="39">
        <v>0</v>
      </c>
      <c r="AQ64" s="39">
        <v>0</v>
      </c>
      <c r="AR64" s="39">
        <v>0</v>
      </c>
      <c r="AS64" s="39">
        <v>0</v>
      </c>
      <c r="AT64" s="39">
        <v>0</v>
      </c>
      <c r="AU64" s="39">
        <v>0</v>
      </c>
      <c r="AV64" s="39">
        <v>0</v>
      </c>
      <c r="AW64" s="39">
        <v>0</v>
      </c>
      <c r="AX64" s="39">
        <v>0</v>
      </c>
      <c r="AY64" s="39">
        <v>0</v>
      </c>
      <c r="AZ64" s="39">
        <v>0</v>
      </c>
      <c r="BA64" s="39">
        <v>0</v>
      </c>
      <c r="BB64" s="39">
        <v>0</v>
      </c>
      <c r="BC64" s="39">
        <v>0</v>
      </c>
      <c r="BD64" s="39">
        <v>0</v>
      </c>
      <c r="BE64" s="39">
        <v>0</v>
      </c>
      <c r="BF64" s="39">
        <v>0</v>
      </c>
      <c r="BG64" s="35" t="s">
        <v>3</v>
      </c>
      <c r="BH64" s="36"/>
      <c r="BI64" s="36"/>
      <c r="BJ64" s="37"/>
      <c r="BK64" s="36"/>
      <c r="BL64" s="36"/>
      <c r="BM64" s="36"/>
    </row>
    <row r="65" spans="1:65" s="38" customFormat="1" outlineLevel="1" x14ac:dyDescent="0.25">
      <c r="A65" s="31">
        <f>HLOOKUP(MIN(D65:BF65),D65:$BF$98,ROW($D$98)-ROW()+1,TRUE)+31</f>
        <v>43191</v>
      </c>
      <c r="B65" s="32">
        <f ca="1">IF((YEAR(A65)-YEAR(TODAY()))*12+MONTH(A65)-MONTH(TODAY())&lt;=0,"",(YEAR(A65)-YEAR(TODAY()))*12+MONTH(A65)-MONTH(TODAY()))</f>
        <v>54</v>
      </c>
      <c r="C65" s="33">
        <f>HLOOKUP(MAX(D65:BF65),D65:BF131,ROW($D$98)-ROW()+1,TRUE)</f>
        <v>43160</v>
      </c>
      <c r="D65" s="39">
        <v>0</v>
      </c>
      <c r="E65" s="39">
        <v>0</v>
      </c>
      <c r="F65" s="39">
        <v>0</v>
      </c>
      <c r="G65" s="39">
        <v>0</v>
      </c>
      <c r="H65" s="39">
        <v>0</v>
      </c>
      <c r="I65" s="39">
        <v>0</v>
      </c>
      <c r="J65" s="39">
        <v>0</v>
      </c>
      <c r="K65" s="39">
        <v>0</v>
      </c>
      <c r="L65" s="39">
        <v>0</v>
      </c>
      <c r="M65" s="39">
        <v>0</v>
      </c>
      <c r="N65" s="39">
        <v>0</v>
      </c>
      <c r="O65" s="39">
        <v>0</v>
      </c>
      <c r="P65" s="39">
        <v>0</v>
      </c>
      <c r="Q65" s="39">
        <v>0</v>
      </c>
      <c r="R65" s="39">
        <v>0</v>
      </c>
      <c r="S65" s="39">
        <v>0</v>
      </c>
      <c r="T65" s="39">
        <v>0</v>
      </c>
      <c r="U65" s="39">
        <v>0</v>
      </c>
      <c r="V65" s="39">
        <v>0</v>
      </c>
      <c r="W65" s="39">
        <v>0</v>
      </c>
      <c r="X65" s="39">
        <v>0</v>
      </c>
      <c r="Y65" s="39">
        <v>0</v>
      </c>
      <c r="Z65" s="39">
        <v>0</v>
      </c>
      <c r="AA65" s="39">
        <v>0</v>
      </c>
      <c r="AB65" s="39">
        <v>0</v>
      </c>
      <c r="AC65" s="39">
        <v>0</v>
      </c>
      <c r="AD65" s="39">
        <v>0</v>
      </c>
      <c r="AE65" s="39">
        <v>0</v>
      </c>
      <c r="AF65" s="39">
        <v>0</v>
      </c>
      <c r="AG65" s="39">
        <v>0</v>
      </c>
      <c r="AH65" s="39">
        <v>0</v>
      </c>
      <c r="AI65" s="39">
        <v>0</v>
      </c>
      <c r="AJ65" s="39">
        <v>0</v>
      </c>
      <c r="AK65" s="39">
        <v>0</v>
      </c>
      <c r="AL65" s="39">
        <v>0</v>
      </c>
      <c r="AM65" s="39">
        <v>0</v>
      </c>
      <c r="AN65" s="39">
        <v>0</v>
      </c>
      <c r="AO65" s="39">
        <v>0</v>
      </c>
      <c r="AP65" s="39">
        <v>0</v>
      </c>
      <c r="AQ65" s="39">
        <v>0</v>
      </c>
      <c r="AR65" s="39">
        <v>0</v>
      </c>
      <c r="AS65" s="39">
        <v>0</v>
      </c>
      <c r="AT65" s="39">
        <v>0</v>
      </c>
      <c r="AU65" s="39">
        <v>0</v>
      </c>
      <c r="AV65" s="39">
        <v>0</v>
      </c>
      <c r="AW65" s="39">
        <v>0</v>
      </c>
      <c r="AX65" s="39">
        <v>0</v>
      </c>
      <c r="AY65" s="39">
        <v>0</v>
      </c>
      <c r="AZ65" s="39">
        <v>0</v>
      </c>
      <c r="BA65" s="39">
        <v>0</v>
      </c>
      <c r="BB65" s="39">
        <v>0</v>
      </c>
      <c r="BC65" s="39">
        <v>0</v>
      </c>
      <c r="BD65" s="39">
        <v>0</v>
      </c>
      <c r="BE65" s="39">
        <v>0</v>
      </c>
      <c r="BF65" s="39">
        <v>0</v>
      </c>
      <c r="BG65" s="35" t="s">
        <v>3</v>
      </c>
      <c r="BH65" s="36"/>
      <c r="BI65" s="36"/>
      <c r="BJ65" s="37"/>
      <c r="BK65" s="36"/>
      <c r="BL65" s="36"/>
      <c r="BM65" s="36"/>
    </row>
    <row r="66" spans="1:65" s="16" customFormat="1" outlineLevel="1" x14ac:dyDescent="0.25">
      <c r="A66" s="22"/>
      <c r="B66" s="21"/>
      <c r="C66" s="20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8"/>
      <c r="BH66" s="17"/>
      <c r="BI66" s="17"/>
      <c r="BJ66" s="5"/>
      <c r="BK66" s="17"/>
      <c r="BL66" s="17"/>
      <c r="BM66" s="17"/>
    </row>
    <row r="67" spans="1:65" s="16" customFormat="1" outlineLevel="1" x14ac:dyDescent="0.25">
      <c r="A67" s="22">
        <f>HLOOKUP(MIN(D67:BF67),D67:$BF$98,ROW($D$98)-ROW()+1,TRUE)+31</f>
        <v>42126</v>
      </c>
      <c r="B67" s="21">
        <f ca="1">IF((YEAR(A67)-YEAR(TODAY()))*12+MONTH(A67)-MONTH(TODAY())&lt;=0,"",(YEAR(A67)-YEAR(TODAY()))*12+MONTH(A67)-MONTH(TODAY()))</f>
        <v>19</v>
      </c>
      <c r="C67" s="20">
        <f>HLOOKUP(MAX(D67:BF67),D67:BF133,ROW($D$98)-ROW()+1,TRUE)</f>
        <v>43132</v>
      </c>
      <c r="D67" s="19">
        <v>0</v>
      </c>
      <c r="E67" s="19">
        <v>0</v>
      </c>
      <c r="F67" s="19">
        <v>0</v>
      </c>
      <c r="G67" s="19">
        <v>0</v>
      </c>
      <c r="H67" s="19">
        <v>0</v>
      </c>
      <c r="I67" s="19">
        <v>0</v>
      </c>
      <c r="J67" s="19">
        <v>0</v>
      </c>
      <c r="K67" s="19">
        <v>0</v>
      </c>
      <c r="L67" s="19">
        <v>0</v>
      </c>
      <c r="M67" s="19">
        <v>0</v>
      </c>
      <c r="N67" s="19">
        <v>0</v>
      </c>
      <c r="O67" s="19">
        <v>0</v>
      </c>
      <c r="P67" s="19">
        <v>0</v>
      </c>
      <c r="Q67" s="19">
        <v>0</v>
      </c>
      <c r="R67" s="19">
        <v>0</v>
      </c>
      <c r="S67" s="19">
        <v>0</v>
      </c>
      <c r="T67" s="19">
        <v>0</v>
      </c>
      <c r="U67" s="19">
        <v>0</v>
      </c>
      <c r="V67" s="19">
        <v>0</v>
      </c>
      <c r="W67" s="19">
        <v>0</v>
      </c>
      <c r="X67" s="19">
        <v>1</v>
      </c>
      <c r="Y67" s="19">
        <v>1</v>
      </c>
      <c r="Z67" s="19">
        <v>1</v>
      </c>
      <c r="AA67" s="19">
        <v>1</v>
      </c>
      <c r="AB67" s="19">
        <v>1</v>
      </c>
      <c r="AC67" s="19">
        <v>1</v>
      </c>
      <c r="AD67" s="19">
        <v>1</v>
      </c>
      <c r="AE67" s="19">
        <v>1</v>
      </c>
      <c r="AF67" s="19">
        <v>1</v>
      </c>
      <c r="AG67" s="19">
        <v>1</v>
      </c>
      <c r="AH67" s="19">
        <v>1</v>
      </c>
      <c r="AI67" s="19">
        <v>1</v>
      </c>
      <c r="AJ67" s="19">
        <v>1</v>
      </c>
      <c r="AK67" s="19">
        <v>1</v>
      </c>
      <c r="AL67" s="19">
        <v>1</v>
      </c>
      <c r="AM67" s="19">
        <v>1</v>
      </c>
      <c r="AN67" s="19">
        <v>1</v>
      </c>
      <c r="AO67" s="19">
        <v>1</v>
      </c>
      <c r="AP67" s="19">
        <v>1</v>
      </c>
      <c r="AQ67" s="19">
        <v>1</v>
      </c>
      <c r="AR67" s="19">
        <v>1</v>
      </c>
      <c r="AS67" s="19">
        <v>1</v>
      </c>
      <c r="AT67" s="19">
        <v>1</v>
      </c>
      <c r="AU67" s="19">
        <v>1</v>
      </c>
      <c r="AV67" s="19">
        <v>1</v>
      </c>
      <c r="AW67" s="19">
        <v>1</v>
      </c>
      <c r="AX67" s="19">
        <v>1</v>
      </c>
      <c r="AY67" s="19">
        <v>1</v>
      </c>
      <c r="AZ67" s="19">
        <v>1</v>
      </c>
      <c r="BA67" s="19">
        <v>1</v>
      </c>
      <c r="BB67" s="19">
        <v>1</v>
      </c>
      <c r="BC67" s="19">
        <v>1</v>
      </c>
      <c r="BD67" s="19">
        <v>1</v>
      </c>
      <c r="BE67" s="19">
        <v>1</v>
      </c>
      <c r="BF67" s="19">
        <v>0</v>
      </c>
      <c r="BG67" s="18" t="s">
        <v>3</v>
      </c>
      <c r="BH67" s="17"/>
      <c r="BI67" s="17"/>
      <c r="BJ67" s="5"/>
      <c r="BK67" s="17"/>
      <c r="BL67" s="17"/>
      <c r="BM67" s="17"/>
    </row>
    <row r="68" spans="1:65" s="38" customFormat="1" outlineLevel="1" x14ac:dyDescent="0.25">
      <c r="A68" s="31">
        <f>HLOOKUP(MIN(D68:BF68),D68:$BF$98,ROW($D$98)-ROW()+1,TRUE)+31</f>
        <v>43191</v>
      </c>
      <c r="B68" s="32">
        <f ca="1">IF((YEAR(A68)-YEAR(TODAY()))*12+MONTH(A68)-MONTH(TODAY())&lt;=0,"",(YEAR(A68)-YEAR(TODAY()))*12+MONTH(A68)-MONTH(TODAY()))</f>
        <v>54</v>
      </c>
      <c r="C68" s="33">
        <f>HLOOKUP(MAX(D68:BF68),D68:BF134,ROW($D$98)-ROW()+1,TRUE)</f>
        <v>43160</v>
      </c>
      <c r="D68" s="39">
        <v>0</v>
      </c>
      <c r="E68" s="39">
        <v>0</v>
      </c>
      <c r="F68" s="39">
        <v>0</v>
      </c>
      <c r="G68" s="39">
        <v>1</v>
      </c>
      <c r="H68" s="39">
        <v>1</v>
      </c>
      <c r="I68" s="39">
        <v>1</v>
      </c>
      <c r="J68" s="39">
        <v>1</v>
      </c>
      <c r="K68" s="39">
        <v>1</v>
      </c>
      <c r="L68" s="34">
        <v>0</v>
      </c>
      <c r="M68" s="34">
        <v>0</v>
      </c>
      <c r="N68" s="34">
        <v>0</v>
      </c>
      <c r="O68" s="34">
        <v>0</v>
      </c>
      <c r="P68" s="34">
        <v>0</v>
      </c>
      <c r="Q68" s="34">
        <v>0</v>
      </c>
      <c r="R68" s="34">
        <v>0</v>
      </c>
      <c r="S68" s="34">
        <v>0</v>
      </c>
      <c r="T68" s="34">
        <v>0</v>
      </c>
      <c r="U68" s="34">
        <v>0</v>
      </c>
      <c r="V68" s="34">
        <v>0</v>
      </c>
      <c r="W68" s="34">
        <v>0</v>
      </c>
      <c r="X68" s="34">
        <v>0</v>
      </c>
      <c r="Y68" s="34">
        <v>0</v>
      </c>
      <c r="Z68" s="34">
        <v>0</v>
      </c>
      <c r="AA68" s="34">
        <v>0</v>
      </c>
      <c r="AB68" s="34">
        <v>0</v>
      </c>
      <c r="AC68" s="34">
        <v>0</v>
      </c>
      <c r="AD68" s="34">
        <v>0</v>
      </c>
      <c r="AE68" s="34">
        <v>0</v>
      </c>
      <c r="AF68" s="34">
        <v>0</v>
      </c>
      <c r="AG68" s="34">
        <v>0</v>
      </c>
      <c r="AH68" s="34">
        <v>0</v>
      </c>
      <c r="AI68" s="34">
        <v>0</v>
      </c>
      <c r="AJ68" s="34">
        <v>0</v>
      </c>
      <c r="AK68" s="34">
        <v>0</v>
      </c>
      <c r="AL68" s="34">
        <v>0</v>
      </c>
      <c r="AM68" s="34">
        <v>0</v>
      </c>
      <c r="AN68" s="34">
        <v>0</v>
      </c>
      <c r="AO68" s="34">
        <v>0</v>
      </c>
      <c r="AP68" s="34">
        <v>0</v>
      </c>
      <c r="AQ68" s="34">
        <v>0</v>
      </c>
      <c r="AR68" s="34">
        <v>0</v>
      </c>
      <c r="AS68" s="34">
        <v>0</v>
      </c>
      <c r="AT68" s="34">
        <v>0</v>
      </c>
      <c r="AU68" s="34">
        <v>0</v>
      </c>
      <c r="AV68" s="34">
        <v>0</v>
      </c>
      <c r="AW68" s="34">
        <v>0</v>
      </c>
      <c r="AX68" s="34">
        <v>0</v>
      </c>
      <c r="AY68" s="34">
        <v>0</v>
      </c>
      <c r="AZ68" s="34">
        <v>0</v>
      </c>
      <c r="BA68" s="34">
        <v>0</v>
      </c>
      <c r="BB68" s="34">
        <v>0</v>
      </c>
      <c r="BC68" s="34">
        <v>0</v>
      </c>
      <c r="BD68" s="34">
        <v>0</v>
      </c>
      <c r="BE68" s="34">
        <v>0</v>
      </c>
      <c r="BF68" s="34">
        <v>0</v>
      </c>
      <c r="BG68" s="35" t="s">
        <v>3</v>
      </c>
      <c r="BH68" s="36"/>
      <c r="BI68" s="36"/>
      <c r="BJ68" s="37"/>
      <c r="BK68" s="36"/>
      <c r="BL68" s="36"/>
      <c r="BM68" s="36"/>
    </row>
    <row r="69" spans="1:65" s="16" customFormat="1" outlineLevel="1" x14ac:dyDescent="0.25">
      <c r="A69" s="22">
        <f>HLOOKUP(MIN(D69:BF69),D69:$BF$98,ROW($D$98)-ROW()+1,TRUE)+31</f>
        <v>41610</v>
      </c>
      <c r="B69" s="21">
        <f ca="1">IF((YEAR(A69)-YEAR(TODAY()))*12+MONTH(A69)-MONTH(TODAY())&lt;=0,"",(YEAR(A69)-YEAR(TODAY()))*12+MONTH(A69)-MONTH(TODAY()))</f>
        <v>2</v>
      </c>
      <c r="C69" s="20">
        <f>HLOOKUP(MAX(D69:BF69),D69:BF134,ROW($D$98)-ROW()+1,TRUE)</f>
        <v>42917</v>
      </c>
      <c r="D69" s="19">
        <v>0</v>
      </c>
      <c r="E69" s="19">
        <v>0</v>
      </c>
      <c r="F69" s="19">
        <v>0</v>
      </c>
      <c r="G69" s="19">
        <v>1</v>
      </c>
      <c r="H69" s="19">
        <v>1</v>
      </c>
      <c r="I69" s="19">
        <v>1</v>
      </c>
      <c r="J69" s="19">
        <v>1</v>
      </c>
      <c r="K69" s="19">
        <v>1</v>
      </c>
      <c r="L69" s="19">
        <v>1</v>
      </c>
      <c r="M69" s="19">
        <v>1</v>
      </c>
      <c r="N69" s="19">
        <v>1</v>
      </c>
      <c r="O69" s="19">
        <v>1</v>
      </c>
      <c r="P69" s="19">
        <v>1</v>
      </c>
      <c r="Q69" s="19">
        <v>1</v>
      </c>
      <c r="R69" s="19">
        <v>1</v>
      </c>
      <c r="S69" s="19">
        <v>1</v>
      </c>
      <c r="T69" s="19">
        <v>1</v>
      </c>
      <c r="U69" s="19">
        <v>1</v>
      </c>
      <c r="V69" s="19">
        <v>1</v>
      </c>
      <c r="W69" s="19">
        <v>1</v>
      </c>
      <c r="X69" s="19">
        <v>1</v>
      </c>
      <c r="Y69" s="19">
        <v>1</v>
      </c>
      <c r="Z69" s="19">
        <v>1</v>
      </c>
      <c r="AA69" s="19">
        <v>1</v>
      </c>
      <c r="AB69" s="19">
        <v>1</v>
      </c>
      <c r="AC69" s="19">
        <v>1</v>
      </c>
      <c r="AD69" s="19">
        <v>1</v>
      </c>
      <c r="AE69" s="19">
        <v>1</v>
      </c>
      <c r="AF69" s="19">
        <v>1</v>
      </c>
      <c r="AG69" s="19">
        <v>1.8666666666666665</v>
      </c>
      <c r="AH69" s="19">
        <v>1.8666666666666665</v>
      </c>
      <c r="AI69" s="19">
        <v>1.8666666666666665</v>
      </c>
      <c r="AJ69" s="19">
        <v>1.8666666666666665</v>
      </c>
      <c r="AK69" s="19">
        <v>1.8666666666666665</v>
      </c>
      <c r="AL69" s="19">
        <v>1.8666666666666665</v>
      </c>
      <c r="AM69" s="19">
        <v>1.8666666666666665</v>
      </c>
      <c r="AN69" s="19">
        <v>1.8666666666666665</v>
      </c>
      <c r="AO69" s="19">
        <v>1.8666666666666665</v>
      </c>
      <c r="AP69" s="19">
        <v>1.8666666666666665</v>
      </c>
      <c r="AQ69" s="19">
        <v>1.8666666666666665</v>
      </c>
      <c r="AR69" s="19">
        <v>1.8666666666666665</v>
      </c>
      <c r="AS69" s="19">
        <v>1.8666666666666665</v>
      </c>
      <c r="AT69" s="19">
        <v>1.8666666666666665</v>
      </c>
      <c r="AU69" s="19">
        <v>1.8666666666666665</v>
      </c>
      <c r="AV69" s="19">
        <v>1.8666666666666665</v>
      </c>
      <c r="AW69" s="19">
        <v>1.8666666666666665</v>
      </c>
      <c r="AX69" s="19">
        <v>1.8666666666666665</v>
      </c>
      <c r="AY69" s="19">
        <v>0</v>
      </c>
      <c r="AZ69" s="19">
        <v>0</v>
      </c>
      <c r="BA69" s="19">
        <v>0</v>
      </c>
      <c r="BB69" s="19">
        <v>0</v>
      </c>
      <c r="BC69" s="19">
        <v>0</v>
      </c>
      <c r="BD69" s="19">
        <v>0</v>
      </c>
      <c r="BE69" s="19">
        <v>0</v>
      </c>
      <c r="BF69" s="19">
        <v>0</v>
      </c>
      <c r="BG69" s="18" t="s">
        <v>3</v>
      </c>
      <c r="BH69" s="17"/>
      <c r="BI69" s="17"/>
      <c r="BJ69" s="5"/>
      <c r="BK69" s="17"/>
      <c r="BL69" s="17"/>
      <c r="BM69" s="17"/>
    </row>
    <row r="70" spans="1:65" s="16" customFormat="1" outlineLevel="1" x14ac:dyDescent="0.25">
      <c r="A70" s="22">
        <f>HLOOKUP(MIN(D70:BF70),D70:$BF$98,ROW($D$98)-ROW()+1,TRUE)+31</f>
        <v>42401</v>
      </c>
      <c r="B70" s="21">
        <f ca="1">IF((YEAR(A70)-YEAR(TODAY()))*12+MONTH(A70)-MONTH(TODAY())&lt;=0,"",(YEAR(A70)-YEAR(TODAY()))*12+MONTH(A70)-MONTH(TODAY()))</f>
        <v>28</v>
      </c>
      <c r="C70" s="20">
        <f>HLOOKUP(MAX(D70:BF70),D70:BF135,ROW($D$98)-ROW()+1,TRUE)</f>
        <v>42917</v>
      </c>
      <c r="D70" s="19">
        <v>0</v>
      </c>
      <c r="E70" s="19">
        <v>0</v>
      </c>
      <c r="F70" s="19">
        <v>0</v>
      </c>
      <c r="G70" s="19">
        <v>0</v>
      </c>
      <c r="H70" s="19">
        <v>0</v>
      </c>
      <c r="I70" s="19">
        <v>0</v>
      </c>
      <c r="J70" s="19">
        <v>0</v>
      </c>
      <c r="K70" s="19">
        <v>0</v>
      </c>
      <c r="L70" s="19">
        <v>0</v>
      </c>
      <c r="M70" s="19">
        <v>0</v>
      </c>
      <c r="N70" s="19">
        <v>0</v>
      </c>
      <c r="O70" s="19">
        <v>0</v>
      </c>
      <c r="P70" s="19">
        <v>0</v>
      </c>
      <c r="Q70" s="19">
        <v>0</v>
      </c>
      <c r="R70" s="19">
        <v>0</v>
      </c>
      <c r="S70" s="19">
        <v>0</v>
      </c>
      <c r="T70" s="19">
        <v>0</v>
      </c>
      <c r="U70" s="19">
        <v>0</v>
      </c>
      <c r="V70" s="19">
        <v>0</v>
      </c>
      <c r="W70" s="19">
        <v>0</v>
      </c>
      <c r="X70" s="19">
        <v>0</v>
      </c>
      <c r="Y70" s="19">
        <v>0</v>
      </c>
      <c r="Z70" s="19">
        <v>0</v>
      </c>
      <c r="AA70" s="19">
        <v>0</v>
      </c>
      <c r="AB70" s="19">
        <v>0</v>
      </c>
      <c r="AC70" s="19">
        <v>0</v>
      </c>
      <c r="AD70" s="19">
        <v>0</v>
      </c>
      <c r="AE70" s="19">
        <v>0</v>
      </c>
      <c r="AF70" s="19">
        <v>0</v>
      </c>
      <c r="AG70" s="19">
        <v>1.8666666666666665</v>
      </c>
      <c r="AH70" s="19">
        <v>1.8666666666666665</v>
      </c>
      <c r="AI70" s="19">
        <v>1.8666666666666665</v>
      </c>
      <c r="AJ70" s="19">
        <v>1.8666666666666665</v>
      </c>
      <c r="AK70" s="19">
        <v>1.8666666666666665</v>
      </c>
      <c r="AL70" s="19">
        <v>1.8666666666666665</v>
      </c>
      <c r="AM70" s="19">
        <v>1.8666666666666665</v>
      </c>
      <c r="AN70" s="19">
        <v>1.8666666666666665</v>
      </c>
      <c r="AO70" s="19">
        <v>1.8666666666666665</v>
      </c>
      <c r="AP70" s="19">
        <v>1.8666666666666665</v>
      </c>
      <c r="AQ70" s="19">
        <v>1.8666666666666665</v>
      </c>
      <c r="AR70" s="19">
        <v>1.8666666666666665</v>
      </c>
      <c r="AS70" s="19">
        <v>1.8666666666666665</v>
      </c>
      <c r="AT70" s="19">
        <v>1.8666666666666665</v>
      </c>
      <c r="AU70" s="19">
        <v>1.8666666666666665</v>
      </c>
      <c r="AV70" s="19">
        <v>1.8666666666666665</v>
      </c>
      <c r="AW70" s="19">
        <v>1.8666666666666665</v>
      </c>
      <c r="AX70" s="19">
        <v>1.8666666666666665</v>
      </c>
      <c r="AY70" s="19">
        <v>0</v>
      </c>
      <c r="AZ70" s="19">
        <v>0</v>
      </c>
      <c r="BA70" s="19">
        <v>0</v>
      </c>
      <c r="BB70" s="19">
        <v>0</v>
      </c>
      <c r="BC70" s="19">
        <v>0</v>
      </c>
      <c r="BD70" s="19">
        <v>0</v>
      </c>
      <c r="BE70" s="19">
        <v>0</v>
      </c>
      <c r="BF70" s="19">
        <v>0</v>
      </c>
      <c r="BG70" s="18" t="s">
        <v>3</v>
      </c>
      <c r="BH70" s="17"/>
      <c r="BI70" s="17"/>
      <c r="BJ70" s="5"/>
      <c r="BK70" s="17"/>
      <c r="BL70" s="17"/>
      <c r="BM70" s="17"/>
    </row>
    <row r="71" spans="1:65" s="16" customFormat="1" outlineLevel="1" x14ac:dyDescent="0.25">
      <c r="A71" s="22">
        <f>HLOOKUP(MIN(D71:BF71),D71:$BF$98,ROW($D$98)-ROW()+1,TRUE)+31</f>
        <v>42126</v>
      </c>
      <c r="B71" s="21">
        <f ca="1">IF((YEAR(A71)-YEAR(TODAY()))*12+MONTH(A71)-MONTH(TODAY())&lt;=0,"",(YEAR(A71)-YEAR(TODAY()))*12+MONTH(A71)-MONTH(TODAY()))</f>
        <v>19</v>
      </c>
      <c r="C71" s="20">
        <f>HLOOKUP(MAX(D71:BF71),D71:BF136,ROW($D$98)-ROW()+1,TRUE)</f>
        <v>43132</v>
      </c>
      <c r="D71" s="19">
        <v>0</v>
      </c>
      <c r="E71" s="19">
        <v>0</v>
      </c>
      <c r="F71" s="19">
        <v>0</v>
      </c>
      <c r="G71" s="19">
        <v>0</v>
      </c>
      <c r="H71" s="19">
        <v>0</v>
      </c>
      <c r="I71" s="19">
        <v>0</v>
      </c>
      <c r="J71" s="19">
        <v>0</v>
      </c>
      <c r="K71" s="19">
        <v>0</v>
      </c>
      <c r="L71" s="19">
        <v>0</v>
      </c>
      <c r="M71" s="19">
        <v>0</v>
      </c>
      <c r="N71" s="19">
        <v>0</v>
      </c>
      <c r="O71" s="19">
        <v>0</v>
      </c>
      <c r="P71" s="19">
        <v>0</v>
      </c>
      <c r="Q71" s="19">
        <v>0</v>
      </c>
      <c r="R71" s="19">
        <v>0</v>
      </c>
      <c r="S71" s="19">
        <v>0</v>
      </c>
      <c r="T71" s="19">
        <v>0</v>
      </c>
      <c r="U71" s="19">
        <v>0</v>
      </c>
      <c r="V71" s="19">
        <v>0</v>
      </c>
      <c r="W71" s="19">
        <v>0</v>
      </c>
      <c r="X71" s="19">
        <v>1</v>
      </c>
      <c r="Y71" s="19">
        <v>1</v>
      </c>
      <c r="Z71" s="19">
        <v>1</v>
      </c>
      <c r="AA71" s="19">
        <v>1</v>
      </c>
      <c r="AB71" s="19">
        <v>1</v>
      </c>
      <c r="AC71" s="19">
        <v>1</v>
      </c>
      <c r="AD71" s="19">
        <v>1</v>
      </c>
      <c r="AE71" s="19">
        <v>1</v>
      </c>
      <c r="AF71" s="19">
        <v>1</v>
      </c>
      <c r="AG71" s="19">
        <v>1</v>
      </c>
      <c r="AH71" s="19">
        <v>1</v>
      </c>
      <c r="AI71" s="19">
        <v>1</v>
      </c>
      <c r="AJ71" s="19">
        <v>1</v>
      </c>
      <c r="AK71" s="19">
        <v>1</v>
      </c>
      <c r="AL71" s="19">
        <v>1</v>
      </c>
      <c r="AM71" s="19">
        <v>1</v>
      </c>
      <c r="AN71" s="19">
        <v>1</v>
      </c>
      <c r="AO71" s="19">
        <v>1</v>
      </c>
      <c r="AP71" s="19">
        <v>1</v>
      </c>
      <c r="AQ71" s="19">
        <v>1</v>
      </c>
      <c r="AR71" s="19">
        <v>1</v>
      </c>
      <c r="AS71" s="19">
        <v>1</v>
      </c>
      <c r="AT71" s="19">
        <v>1</v>
      </c>
      <c r="AU71" s="19">
        <v>1</v>
      </c>
      <c r="AV71" s="19">
        <v>1</v>
      </c>
      <c r="AW71" s="19">
        <v>1</v>
      </c>
      <c r="AX71" s="19">
        <v>1</v>
      </c>
      <c r="AY71" s="19">
        <v>1</v>
      </c>
      <c r="AZ71" s="19">
        <v>1</v>
      </c>
      <c r="BA71" s="19">
        <v>1</v>
      </c>
      <c r="BB71" s="19">
        <v>1</v>
      </c>
      <c r="BC71" s="19">
        <v>1</v>
      </c>
      <c r="BD71" s="19">
        <v>1</v>
      </c>
      <c r="BE71" s="19">
        <v>1</v>
      </c>
      <c r="BF71" s="19">
        <v>0</v>
      </c>
      <c r="BG71" s="18" t="s">
        <v>3</v>
      </c>
      <c r="BH71" s="17"/>
      <c r="BI71" s="17"/>
      <c r="BJ71" s="5"/>
      <c r="BK71" s="17"/>
      <c r="BL71" s="17"/>
      <c r="BM71" s="17"/>
    </row>
    <row r="72" spans="1:65" s="16" customFormat="1" outlineLevel="1" x14ac:dyDescent="0.25">
      <c r="A72" s="22">
        <f>HLOOKUP(MIN(D72:BF72),D72:$BF$98,ROW($D$98)-ROW()+1,TRUE)+31</f>
        <v>42432</v>
      </c>
      <c r="B72" s="21">
        <f ca="1">IF((YEAR(A72)-YEAR(TODAY()))*12+MONTH(A72)-MONTH(TODAY())&lt;=0,"",(YEAR(A72)-YEAR(TODAY()))*12+MONTH(A72)-MONTH(TODAY()))</f>
        <v>29</v>
      </c>
      <c r="C72" s="20">
        <f>HLOOKUP(MAX(D72:BF72),D72:BF137,ROW($D$98)-ROW()+1,TRUE)</f>
        <v>42948</v>
      </c>
      <c r="D72" s="19">
        <v>0</v>
      </c>
      <c r="E72" s="19">
        <v>0</v>
      </c>
      <c r="F72" s="19">
        <v>0</v>
      </c>
      <c r="G72" s="19">
        <v>0</v>
      </c>
      <c r="H72" s="19">
        <v>0</v>
      </c>
      <c r="I72" s="19">
        <v>0</v>
      </c>
      <c r="J72" s="19">
        <v>0</v>
      </c>
      <c r="K72" s="19">
        <v>0</v>
      </c>
      <c r="L72" s="19">
        <v>0</v>
      </c>
      <c r="M72" s="19">
        <v>0</v>
      </c>
      <c r="N72" s="19">
        <v>0</v>
      </c>
      <c r="O72" s="19">
        <v>0</v>
      </c>
      <c r="P72" s="19">
        <v>0</v>
      </c>
      <c r="Q72" s="19">
        <v>0</v>
      </c>
      <c r="R72" s="19">
        <v>0</v>
      </c>
      <c r="S72" s="19">
        <v>0</v>
      </c>
      <c r="T72" s="19">
        <v>0</v>
      </c>
      <c r="U72" s="19">
        <v>0</v>
      </c>
      <c r="V72" s="19">
        <v>0</v>
      </c>
      <c r="W72" s="19">
        <v>0</v>
      </c>
      <c r="X72" s="19">
        <v>0</v>
      </c>
      <c r="Y72" s="19">
        <v>0</v>
      </c>
      <c r="Z72" s="19">
        <v>0</v>
      </c>
      <c r="AA72" s="19">
        <v>0</v>
      </c>
      <c r="AB72" s="19">
        <v>0</v>
      </c>
      <c r="AC72" s="19">
        <v>0</v>
      </c>
      <c r="AD72" s="19">
        <v>0</v>
      </c>
      <c r="AE72" s="19">
        <v>0</v>
      </c>
      <c r="AF72" s="19">
        <v>0</v>
      </c>
      <c r="AG72" s="19">
        <v>0</v>
      </c>
      <c r="AH72" s="24">
        <v>1</v>
      </c>
      <c r="AI72" s="24">
        <v>1</v>
      </c>
      <c r="AJ72" s="24">
        <v>1</v>
      </c>
      <c r="AK72" s="24">
        <v>1</v>
      </c>
      <c r="AL72" s="24">
        <v>1</v>
      </c>
      <c r="AM72" s="24">
        <v>1</v>
      </c>
      <c r="AN72" s="24">
        <v>1</v>
      </c>
      <c r="AO72" s="24">
        <v>1</v>
      </c>
      <c r="AP72" s="24">
        <v>1</v>
      </c>
      <c r="AQ72" s="24">
        <v>1</v>
      </c>
      <c r="AR72" s="24">
        <v>1</v>
      </c>
      <c r="AS72" s="24">
        <v>1</v>
      </c>
      <c r="AT72" s="24">
        <v>1</v>
      </c>
      <c r="AU72" s="24">
        <v>1</v>
      </c>
      <c r="AV72" s="24">
        <v>1</v>
      </c>
      <c r="AW72" s="24">
        <v>1</v>
      </c>
      <c r="AX72" s="24">
        <v>1</v>
      </c>
      <c r="AY72" s="24">
        <v>1</v>
      </c>
      <c r="AZ72" s="19">
        <v>0</v>
      </c>
      <c r="BA72" s="19">
        <v>0</v>
      </c>
      <c r="BB72" s="19">
        <v>0</v>
      </c>
      <c r="BC72" s="19">
        <v>0</v>
      </c>
      <c r="BD72" s="19">
        <v>0</v>
      </c>
      <c r="BE72" s="19">
        <v>0</v>
      </c>
      <c r="BF72" s="19">
        <v>0</v>
      </c>
      <c r="BG72" s="18" t="s">
        <v>3</v>
      </c>
      <c r="BH72" s="17"/>
      <c r="BI72" s="17"/>
      <c r="BJ72" s="5"/>
      <c r="BK72" s="17"/>
      <c r="BL72" s="17"/>
      <c r="BM72" s="17"/>
    </row>
    <row r="73" spans="1:65" s="16" customFormat="1" outlineLevel="1" x14ac:dyDescent="0.25">
      <c r="A73" s="22">
        <f>HLOOKUP(MIN(D73:BF73),D73:$BF$98,ROW($D$98)-ROW()+1,TRUE)+31</f>
        <v>42432</v>
      </c>
      <c r="B73" s="21">
        <f ca="1">IF((YEAR(A73)-YEAR(TODAY()))*12+MONTH(A73)-MONTH(TODAY())&lt;=0,"",(YEAR(A73)-YEAR(TODAY()))*12+MONTH(A73)-MONTH(TODAY()))</f>
        <v>29</v>
      </c>
      <c r="C73" s="20">
        <f>HLOOKUP(MAX(D73:BF73),D73:BF138,ROW($D$98)-ROW()+1,TRUE)</f>
        <v>42948</v>
      </c>
      <c r="D73" s="19">
        <v>0</v>
      </c>
      <c r="E73" s="19">
        <v>0</v>
      </c>
      <c r="F73" s="19">
        <v>0</v>
      </c>
      <c r="G73" s="19">
        <v>0</v>
      </c>
      <c r="H73" s="19">
        <v>0</v>
      </c>
      <c r="I73" s="19">
        <v>0</v>
      </c>
      <c r="J73" s="19">
        <v>0</v>
      </c>
      <c r="K73" s="19">
        <v>0</v>
      </c>
      <c r="L73" s="19">
        <v>0</v>
      </c>
      <c r="M73" s="19">
        <v>0</v>
      </c>
      <c r="N73" s="19">
        <v>0</v>
      </c>
      <c r="O73" s="19">
        <v>0</v>
      </c>
      <c r="P73" s="19">
        <v>0</v>
      </c>
      <c r="Q73" s="19">
        <v>0</v>
      </c>
      <c r="R73" s="19">
        <v>0</v>
      </c>
      <c r="S73" s="19">
        <v>0</v>
      </c>
      <c r="T73" s="19">
        <v>0</v>
      </c>
      <c r="U73" s="19">
        <v>0</v>
      </c>
      <c r="V73" s="19">
        <v>0</v>
      </c>
      <c r="W73" s="19">
        <v>0</v>
      </c>
      <c r="X73" s="19">
        <v>0</v>
      </c>
      <c r="Y73" s="19">
        <v>0</v>
      </c>
      <c r="Z73" s="19">
        <v>0</v>
      </c>
      <c r="AA73" s="19">
        <v>0</v>
      </c>
      <c r="AB73" s="19">
        <v>0</v>
      </c>
      <c r="AC73" s="19">
        <v>0</v>
      </c>
      <c r="AD73" s="19">
        <v>0</v>
      </c>
      <c r="AE73" s="19">
        <v>0</v>
      </c>
      <c r="AF73" s="19">
        <v>0</v>
      </c>
      <c r="AG73" s="19">
        <v>0</v>
      </c>
      <c r="AH73" s="24">
        <v>1</v>
      </c>
      <c r="AI73" s="24">
        <v>1</v>
      </c>
      <c r="AJ73" s="24">
        <v>1</v>
      </c>
      <c r="AK73" s="24">
        <v>1</v>
      </c>
      <c r="AL73" s="24">
        <v>1</v>
      </c>
      <c r="AM73" s="24">
        <v>1</v>
      </c>
      <c r="AN73" s="24">
        <v>1</v>
      </c>
      <c r="AO73" s="24">
        <v>1</v>
      </c>
      <c r="AP73" s="24">
        <v>1</v>
      </c>
      <c r="AQ73" s="24">
        <v>1</v>
      </c>
      <c r="AR73" s="24">
        <v>1</v>
      </c>
      <c r="AS73" s="24">
        <v>1</v>
      </c>
      <c r="AT73" s="24">
        <v>1</v>
      </c>
      <c r="AU73" s="24">
        <v>1</v>
      </c>
      <c r="AV73" s="24">
        <v>1</v>
      </c>
      <c r="AW73" s="24">
        <v>1</v>
      </c>
      <c r="AX73" s="24">
        <v>1</v>
      </c>
      <c r="AY73" s="24">
        <v>1</v>
      </c>
      <c r="AZ73" s="19">
        <v>0</v>
      </c>
      <c r="BA73" s="19">
        <v>0</v>
      </c>
      <c r="BB73" s="19">
        <v>0</v>
      </c>
      <c r="BC73" s="19">
        <v>0</v>
      </c>
      <c r="BD73" s="19">
        <v>0</v>
      </c>
      <c r="BE73" s="19">
        <v>0</v>
      </c>
      <c r="BF73" s="19">
        <v>0</v>
      </c>
      <c r="BG73" s="18" t="s">
        <v>3</v>
      </c>
      <c r="BH73" s="17"/>
      <c r="BI73" s="17"/>
      <c r="BJ73" s="5"/>
      <c r="BK73" s="17"/>
      <c r="BL73" s="17"/>
      <c r="BM73" s="17"/>
    </row>
    <row r="74" spans="1:65" s="16" customFormat="1" outlineLevel="1" x14ac:dyDescent="0.25">
      <c r="A74" s="22">
        <f>HLOOKUP(MIN(D74:BF74),D74:$BF$98,ROW($D$98)-ROW()+1,TRUE)+31</f>
        <v>42432</v>
      </c>
      <c r="B74" s="21">
        <f ca="1">IF((YEAR(A74)-YEAR(TODAY()))*12+MONTH(A74)-MONTH(TODAY())&lt;=0,"",(YEAR(A74)-YEAR(TODAY()))*12+MONTH(A74)-MONTH(TODAY()))</f>
        <v>29</v>
      </c>
      <c r="C74" s="20">
        <f>HLOOKUP(MAX(D74:BF74),D74:BF139,ROW($D$98)-ROW()+1,TRUE)</f>
        <v>42948</v>
      </c>
      <c r="D74" s="19">
        <v>0</v>
      </c>
      <c r="E74" s="19">
        <v>0</v>
      </c>
      <c r="F74" s="19">
        <v>0</v>
      </c>
      <c r="G74" s="19">
        <v>0</v>
      </c>
      <c r="H74" s="19">
        <v>0</v>
      </c>
      <c r="I74" s="19">
        <v>0</v>
      </c>
      <c r="J74" s="19">
        <v>0</v>
      </c>
      <c r="K74" s="19">
        <v>0</v>
      </c>
      <c r="L74" s="19">
        <v>0</v>
      </c>
      <c r="M74" s="19">
        <v>0</v>
      </c>
      <c r="N74" s="19">
        <v>0</v>
      </c>
      <c r="O74" s="19">
        <v>0</v>
      </c>
      <c r="P74" s="19">
        <v>0</v>
      </c>
      <c r="Q74" s="19">
        <v>0</v>
      </c>
      <c r="R74" s="19">
        <v>0</v>
      </c>
      <c r="S74" s="19">
        <v>0</v>
      </c>
      <c r="T74" s="19">
        <v>0</v>
      </c>
      <c r="U74" s="19">
        <v>0</v>
      </c>
      <c r="V74" s="19">
        <v>0</v>
      </c>
      <c r="W74" s="19">
        <v>0</v>
      </c>
      <c r="X74" s="19">
        <v>0</v>
      </c>
      <c r="Y74" s="19">
        <v>0</v>
      </c>
      <c r="Z74" s="19">
        <v>0</v>
      </c>
      <c r="AA74" s="19">
        <v>0</v>
      </c>
      <c r="AB74" s="19">
        <v>0</v>
      </c>
      <c r="AC74" s="19">
        <v>0</v>
      </c>
      <c r="AD74" s="19">
        <v>0</v>
      </c>
      <c r="AE74" s="19">
        <v>0</v>
      </c>
      <c r="AF74" s="19">
        <v>0</v>
      </c>
      <c r="AG74" s="19">
        <v>0</v>
      </c>
      <c r="AH74" s="24">
        <v>1</v>
      </c>
      <c r="AI74" s="24">
        <v>1</v>
      </c>
      <c r="AJ74" s="24">
        <v>1</v>
      </c>
      <c r="AK74" s="24">
        <v>1</v>
      </c>
      <c r="AL74" s="24">
        <v>1</v>
      </c>
      <c r="AM74" s="24">
        <v>1</v>
      </c>
      <c r="AN74" s="24">
        <v>1</v>
      </c>
      <c r="AO74" s="24">
        <v>1</v>
      </c>
      <c r="AP74" s="24">
        <v>1</v>
      </c>
      <c r="AQ74" s="24">
        <v>1</v>
      </c>
      <c r="AR74" s="24">
        <v>1</v>
      </c>
      <c r="AS74" s="24">
        <v>1</v>
      </c>
      <c r="AT74" s="24">
        <v>1</v>
      </c>
      <c r="AU74" s="24">
        <v>1</v>
      </c>
      <c r="AV74" s="24">
        <v>1</v>
      </c>
      <c r="AW74" s="24">
        <v>1</v>
      </c>
      <c r="AX74" s="24">
        <v>1</v>
      </c>
      <c r="AY74" s="24">
        <v>1</v>
      </c>
      <c r="AZ74" s="19">
        <v>0</v>
      </c>
      <c r="BA74" s="19">
        <v>0</v>
      </c>
      <c r="BB74" s="19">
        <v>0</v>
      </c>
      <c r="BC74" s="19">
        <v>0</v>
      </c>
      <c r="BD74" s="19">
        <v>0</v>
      </c>
      <c r="BE74" s="19">
        <v>0</v>
      </c>
      <c r="BF74" s="19">
        <v>0</v>
      </c>
      <c r="BG74" s="18" t="s">
        <v>3</v>
      </c>
      <c r="BH74" s="17"/>
      <c r="BI74" s="17"/>
      <c r="BJ74" s="5"/>
      <c r="BK74" s="17"/>
      <c r="BL74" s="17"/>
      <c r="BM74" s="17"/>
    </row>
    <row r="75" spans="1:65" s="16" customFormat="1" outlineLevel="1" x14ac:dyDescent="0.25">
      <c r="A75" s="22">
        <f>HLOOKUP(MIN(D75:BF75),D75:$BF$98,ROW($D$98)-ROW()+1,TRUE)+31</f>
        <v>42126</v>
      </c>
      <c r="B75" s="21">
        <f ca="1">IF((YEAR(A75)-YEAR(TODAY()))*12+MONTH(A75)-MONTH(TODAY())&lt;=0,"",(YEAR(A75)-YEAR(TODAY()))*12+MONTH(A75)-MONTH(TODAY()))</f>
        <v>19</v>
      </c>
      <c r="C75" s="20">
        <f>HLOOKUP(MAX(D75:BF75),D75:BF140,ROW($D$98)-ROW()+1,TRUE)</f>
        <v>43160</v>
      </c>
      <c r="D75" s="19">
        <v>0</v>
      </c>
      <c r="E75" s="19">
        <v>0</v>
      </c>
      <c r="F75" s="19">
        <v>0</v>
      </c>
      <c r="G75" s="19">
        <v>0</v>
      </c>
      <c r="H75" s="19">
        <v>0</v>
      </c>
      <c r="I75" s="19">
        <v>0</v>
      </c>
      <c r="J75" s="19">
        <v>0</v>
      </c>
      <c r="K75" s="19">
        <v>0</v>
      </c>
      <c r="L75" s="19">
        <v>0</v>
      </c>
      <c r="M75" s="19">
        <v>0</v>
      </c>
      <c r="N75" s="19">
        <v>0</v>
      </c>
      <c r="O75" s="19">
        <v>0</v>
      </c>
      <c r="P75" s="19">
        <v>0</v>
      </c>
      <c r="Q75" s="19">
        <v>0</v>
      </c>
      <c r="R75" s="19">
        <v>0</v>
      </c>
      <c r="S75" s="19">
        <v>0</v>
      </c>
      <c r="T75" s="19">
        <v>0</v>
      </c>
      <c r="U75" s="19">
        <v>0</v>
      </c>
      <c r="V75" s="19">
        <v>0</v>
      </c>
      <c r="W75" s="19">
        <v>0</v>
      </c>
      <c r="X75" s="19">
        <v>1</v>
      </c>
      <c r="Y75" s="19">
        <v>1</v>
      </c>
      <c r="Z75" s="19">
        <v>1</v>
      </c>
      <c r="AA75" s="19">
        <v>1</v>
      </c>
      <c r="AB75" s="19">
        <v>1</v>
      </c>
      <c r="AC75" s="19">
        <v>1</v>
      </c>
      <c r="AD75" s="19">
        <v>1</v>
      </c>
      <c r="AE75" s="19">
        <v>1</v>
      </c>
      <c r="AF75" s="19">
        <v>1</v>
      </c>
      <c r="AG75" s="19">
        <v>2</v>
      </c>
      <c r="AH75" s="19">
        <v>6</v>
      </c>
      <c r="AI75" s="19">
        <v>7</v>
      </c>
      <c r="AJ75" s="19">
        <v>6</v>
      </c>
      <c r="AK75" s="19">
        <v>6</v>
      </c>
      <c r="AL75" s="19">
        <v>10</v>
      </c>
      <c r="AM75" s="19">
        <v>11</v>
      </c>
      <c r="AN75" s="19">
        <v>13</v>
      </c>
      <c r="AO75" s="19">
        <v>13</v>
      </c>
      <c r="AP75" s="19">
        <v>13</v>
      </c>
      <c r="AQ75" s="19">
        <v>17</v>
      </c>
      <c r="AR75" s="19">
        <v>18</v>
      </c>
      <c r="AS75" s="19">
        <v>17</v>
      </c>
      <c r="AT75" s="19">
        <v>16</v>
      </c>
      <c r="AU75" s="19">
        <v>12</v>
      </c>
      <c r="AV75" s="19">
        <v>8</v>
      </c>
      <c r="AW75" s="19">
        <v>6</v>
      </c>
      <c r="AX75" s="19">
        <v>2</v>
      </c>
      <c r="AY75" s="19">
        <v>1</v>
      </c>
      <c r="AZ75" s="19">
        <v>1</v>
      </c>
      <c r="BA75" s="19">
        <v>1</v>
      </c>
      <c r="BB75" s="19">
        <v>1</v>
      </c>
      <c r="BC75" s="19">
        <v>1</v>
      </c>
      <c r="BD75" s="19">
        <v>1</v>
      </c>
      <c r="BE75" s="19">
        <v>1</v>
      </c>
      <c r="BF75" s="19">
        <v>0</v>
      </c>
      <c r="BG75" s="18" t="s">
        <v>3</v>
      </c>
      <c r="BH75" s="17"/>
      <c r="BI75" s="17"/>
      <c r="BJ75" s="5"/>
      <c r="BK75" s="17"/>
      <c r="BL75" s="17"/>
      <c r="BM75" s="17"/>
    </row>
    <row r="76" spans="1:65" s="16" customFormat="1" outlineLevel="1" x14ac:dyDescent="0.25">
      <c r="A76" s="22">
        <f>HLOOKUP(MIN(D76:BF76),D76:$BF$98,ROW($D$98)-ROW()+1,TRUE)+31</f>
        <v>42126</v>
      </c>
      <c r="B76" s="21">
        <f ca="1">IF((YEAR(A76)-YEAR(TODAY()))*12+MONTH(A76)-MONTH(TODAY())&lt;=0,"",(YEAR(A76)-YEAR(TODAY()))*12+MONTH(A76)-MONTH(TODAY()))</f>
        <v>19</v>
      </c>
      <c r="C76" s="20">
        <f>HLOOKUP(MAX(D76:BF76),D76:BF141,ROW($D$98)-ROW()+1,TRUE)</f>
        <v>43160</v>
      </c>
      <c r="D76" s="19">
        <v>0</v>
      </c>
      <c r="E76" s="19">
        <v>0</v>
      </c>
      <c r="F76" s="19">
        <v>0</v>
      </c>
      <c r="G76" s="19">
        <v>0</v>
      </c>
      <c r="H76" s="19">
        <v>0</v>
      </c>
      <c r="I76" s="19">
        <v>0</v>
      </c>
      <c r="J76" s="19">
        <v>0</v>
      </c>
      <c r="K76" s="19">
        <v>0</v>
      </c>
      <c r="L76" s="19">
        <v>0</v>
      </c>
      <c r="M76" s="19">
        <v>0</v>
      </c>
      <c r="N76" s="19">
        <v>0</v>
      </c>
      <c r="O76" s="19">
        <v>0</v>
      </c>
      <c r="P76" s="19">
        <v>0</v>
      </c>
      <c r="Q76" s="19">
        <v>0</v>
      </c>
      <c r="R76" s="19">
        <v>0</v>
      </c>
      <c r="S76" s="19">
        <v>0</v>
      </c>
      <c r="T76" s="19">
        <v>0</v>
      </c>
      <c r="U76" s="19">
        <v>0</v>
      </c>
      <c r="V76" s="19">
        <v>0</v>
      </c>
      <c r="W76" s="19">
        <v>0</v>
      </c>
      <c r="X76" s="19">
        <v>1</v>
      </c>
      <c r="Y76" s="19">
        <v>1</v>
      </c>
      <c r="Z76" s="19">
        <v>1</v>
      </c>
      <c r="AA76" s="19">
        <v>1</v>
      </c>
      <c r="AB76" s="19">
        <v>1</v>
      </c>
      <c r="AC76" s="19">
        <v>1</v>
      </c>
      <c r="AD76" s="19">
        <v>1</v>
      </c>
      <c r="AE76" s="19">
        <v>1</v>
      </c>
      <c r="AF76" s="19">
        <v>1</v>
      </c>
      <c r="AG76" s="19">
        <v>2</v>
      </c>
      <c r="AH76" s="19">
        <v>6</v>
      </c>
      <c r="AI76" s="19">
        <v>7</v>
      </c>
      <c r="AJ76" s="19">
        <v>6</v>
      </c>
      <c r="AK76" s="19">
        <v>6</v>
      </c>
      <c r="AL76" s="19">
        <v>10</v>
      </c>
      <c r="AM76" s="19">
        <v>11</v>
      </c>
      <c r="AN76" s="19">
        <v>13</v>
      </c>
      <c r="AO76" s="19">
        <v>13</v>
      </c>
      <c r="AP76" s="19">
        <v>13</v>
      </c>
      <c r="AQ76" s="19">
        <v>17</v>
      </c>
      <c r="AR76" s="19">
        <v>18</v>
      </c>
      <c r="AS76" s="19">
        <v>17</v>
      </c>
      <c r="AT76" s="19">
        <v>16</v>
      </c>
      <c r="AU76" s="19">
        <v>12</v>
      </c>
      <c r="AV76" s="19">
        <v>8</v>
      </c>
      <c r="AW76" s="19">
        <v>6</v>
      </c>
      <c r="AX76" s="19">
        <v>2</v>
      </c>
      <c r="AY76" s="19">
        <v>1</v>
      </c>
      <c r="AZ76" s="19">
        <v>1</v>
      </c>
      <c r="BA76" s="19">
        <v>1</v>
      </c>
      <c r="BB76" s="19">
        <v>1</v>
      </c>
      <c r="BC76" s="19">
        <v>1</v>
      </c>
      <c r="BD76" s="19">
        <v>1</v>
      </c>
      <c r="BE76" s="19">
        <v>0</v>
      </c>
      <c r="BF76" s="19">
        <v>0</v>
      </c>
      <c r="BG76" s="18" t="s">
        <v>3</v>
      </c>
      <c r="BH76" s="17"/>
      <c r="BI76" s="17"/>
      <c r="BJ76" s="5"/>
      <c r="BK76" s="17"/>
      <c r="BL76" s="17"/>
      <c r="BM76" s="17"/>
    </row>
    <row r="77" spans="1:65" s="16" customFormat="1" outlineLevel="1" x14ac:dyDescent="0.25">
      <c r="A77" s="22">
        <f>HLOOKUP(MIN(D77:BF77),D77:$BF$98,ROW($D$98)-ROW()+1,TRUE)+31</f>
        <v>42126</v>
      </c>
      <c r="B77" s="21">
        <f ca="1">IF((YEAR(A77)-YEAR(TODAY()))*12+MONTH(A77)-MONTH(TODAY())&lt;=0,"",(YEAR(A77)-YEAR(TODAY()))*12+MONTH(A77)-MONTH(TODAY()))</f>
        <v>19</v>
      </c>
      <c r="C77" s="20">
        <f>HLOOKUP(MAX(D77:BF77),D77:BF142,ROW($D$98)-ROW()+1,TRUE)</f>
        <v>42917</v>
      </c>
      <c r="D77" s="19">
        <v>0</v>
      </c>
      <c r="E77" s="19">
        <v>0</v>
      </c>
      <c r="F77" s="19">
        <v>0</v>
      </c>
      <c r="G77" s="19">
        <v>0</v>
      </c>
      <c r="H77" s="19">
        <v>0</v>
      </c>
      <c r="I77" s="19">
        <v>0</v>
      </c>
      <c r="J77" s="19">
        <v>0</v>
      </c>
      <c r="K77" s="19">
        <v>0</v>
      </c>
      <c r="L77" s="19">
        <v>0</v>
      </c>
      <c r="M77" s="19">
        <v>0</v>
      </c>
      <c r="N77" s="19">
        <v>0</v>
      </c>
      <c r="O77" s="19">
        <v>0</v>
      </c>
      <c r="P77" s="19">
        <v>0</v>
      </c>
      <c r="Q77" s="19">
        <v>0</v>
      </c>
      <c r="R77" s="19">
        <v>0</v>
      </c>
      <c r="S77" s="19">
        <v>0</v>
      </c>
      <c r="T77" s="19">
        <v>0</v>
      </c>
      <c r="U77" s="19">
        <v>0</v>
      </c>
      <c r="V77" s="19">
        <v>0</v>
      </c>
      <c r="W77" s="19">
        <v>0</v>
      </c>
      <c r="X77" s="19">
        <v>1.4</v>
      </c>
      <c r="Y77" s="19">
        <v>1.4</v>
      </c>
      <c r="Z77" s="19">
        <v>1.4</v>
      </c>
      <c r="AA77" s="19">
        <v>1.4</v>
      </c>
      <c r="AB77" s="19">
        <v>1.4</v>
      </c>
      <c r="AC77" s="19">
        <v>1.4</v>
      </c>
      <c r="AD77" s="19">
        <v>1.4</v>
      </c>
      <c r="AE77" s="19">
        <v>1.4</v>
      </c>
      <c r="AF77" s="19">
        <v>1.4</v>
      </c>
      <c r="AG77" s="19">
        <v>2.8</v>
      </c>
      <c r="AH77" s="19">
        <v>2.8</v>
      </c>
      <c r="AI77" s="19">
        <v>2.8</v>
      </c>
      <c r="AJ77" s="19">
        <v>2.8</v>
      </c>
      <c r="AK77" s="19">
        <v>2.8</v>
      </c>
      <c r="AL77" s="19">
        <v>2.8</v>
      </c>
      <c r="AM77" s="19">
        <v>2.8</v>
      </c>
      <c r="AN77" s="19">
        <v>2.8</v>
      </c>
      <c r="AO77" s="19">
        <v>2.8</v>
      </c>
      <c r="AP77" s="19">
        <v>2.8</v>
      </c>
      <c r="AQ77" s="19">
        <v>2.8</v>
      </c>
      <c r="AR77" s="19">
        <v>2.8</v>
      </c>
      <c r="AS77" s="19">
        <v>2.8</v>
      </c>
      <c r="AT77" s="19">
        <v>2.8</v>
      </c>
      <c r="AU77" s="19">
        <v>2.8</v>
      </c>
      <c r="AV77" s="19">
        <v>2.8</v>
      </c>
      <c r="AW77" s="19">
        <v>2.8</v>
      </c>
      <c r="AX77" s="19">
        <v>2.8</v>
      </c>
      <c r="AY77" s="19">
        <v>1.4</v>
      </c>
      <c r="AZ77" s="19">
        <v>1.4</v>
      </c>
      <c r="BA77" s="19">
        <v>1.4</v>
      </c>
      <c r="BB77" s="19">
        <v>1.4</v>
      </c>
      <c r="BC77" s="19">
        <v>1.4</v>
      </c>
      <c r="BD77" s="19">
        <v>1.4</v>
      </c>
      <c r="BE77" s="19">
        <v>0</v>
      </c>
      <c r="BF77" s="19">
        <v>0</v>
      </c>
      <c r="BG77" s="18" t="s">
        <v>3</v>
      </c>
      <c r="BH77" s="17"/>
      <c r="BI77" s="17"/>
      <c r="BJ77" s="5"/>
      <c r="BK77" s="17"/>
      <c r="BL77" s="17"/>
      <c r="BM77" s="17"/>
    </row>
    <row r="78" spans="1:65" s="16" customFormat="1" outlineLevel="1" x14ac:dyDescent="0.25">
      <c r="A78" s="22">
        <f>HLOOKUP(MIN(D78:BF78),D78:$BF$98,ROW($D$98)-ROW()+1,TRUE)+31</f>
        <v>42401</v>
      </c>
      <c r="B78" s="21">
        <f ca="1">IF((YEAR(A78)-YEAR(TODAY()))*12+MONTH(A78)-MONTH(TODAY())&lt;=0,"",(YEAR(A78)-YEAR(TODAY()))*12+MONTH(A78)-MONTH(TODAY()))</f>
        <v>28</v>
      </c>
      <c r="C78" s="20">
        <f>HLOOKUP(MAX(D78:BF78),D78:BF143,ROW($D$98)-ROW()+1,TRUE)</f>
        <v>42917</v>
      </c>
      <c r="D78" s="19">
        <v>0</v>
      </c>
      <c r="E78" s="19">
        <v>0</v>
      </c>
      <c r="F78" s="19">
        <v>0</v>
      </c>
      <c r="G78" s="19">
        <v>0</v>
      </c>
      <c r="H78" s="19">
        <v>0</v>
      </c>
      <c r="I78" s="19">
        <v>0</v>
      </c>
      <c r="J78" s="19">
        <v>0</v>
      </c>
      <c r="K78" s="19">
        <v>0</v>
      </c>
      <c r="L78" s="19">
        <v>0</v>
      </c>
      <c r="M78" s="19">
        <v>0</v>
      </c>
      <c r="N78" s="19">
        <v>0</v>
      </c>
      <c r="O78" s="19">
        <v>0</v>
      </c>
      <c r="P78" s="19">
        <v>0</v>
      </c>
      <c r="Q78" s="19">
        <v>0</v>
      </c>
      <c r="R78" s="19">
        <v>0</v>
      </c>
      <c r="S78" s="19">
        <v>0</v>
      </c>
      <c r="T78" s="19">
        <v>0</v>
      </c>
      <c r="U78" s="19">
        <v>0</v>
      </c>
      <c r="V78" s="19">
        <v>0</v>
      </c>
      <c r="W78" s="19">
        <v>0</v>
      </c>
      <c r="X78" s="19">
        <v>0</v>
      </c>
      <c r="Y78" s="19">
        <v>0</v>
      </c>
      <c r="Z78" s="19">
        <v>0</v>
      </c>
      <c r="AA78" s="19">
        <v>0</v>
      </c>
      <c r="AB78" s="19">
        <v>0</v>
      </c>
      <c r="AC78" s="19">
        <v>0</v>
      </c>
      <c r="AD78" s="19">
        <v>0</v>
      </c>
      <c r="AE78" s="19">
        <v>0</v>
      </c>
      <c r="AF78" s="19">
        <v>0</v>
      </c>
      <c r="AG78" s="19">
        <v>5.6</v>
      </c>
      <c r="AH78" s="19">
        <v>5.6</v>
      </c>
      <c r="AI78" s="19">
        <v>5.6</v>
      </c>
      <c r="AJ78" s="19">
        <v>5.6</v>
      </c>
      <c r="AK78" s="19">
        <v>5.6</v>
      </c>
      <c r="AL78" s="19">
        <v>5.6</v>
      </c>
      <c r="AM78" s="19">
        <v>5.6</v>
      </c>
      <c r="AN78" s="19">
        <v>5.6</v>
      </c>
      <c r="AO78" s="19">
        <v>5.6</v>
      </c>
      <c r="AP78" s="19">
        <v>5.6</v>
      </c>
      <c r="AQ78" s="19">
        <v>5.6</v>
      </c>
      <c r="AR78" s="19">
        <v>5.6</v>
      </c>
      <c r="AS78" s="19">
        <v>5.6</v>
      </c>
      <c r="AT78" s="19">
        <v>5.6</v>
      </c>
      <c r="AU78" s="19">
        <v>5.6</v>
      </c>
      <c r="AV78" s="19">
        <v>5.6</v>
      </c>
      <c r="AW78" s="19">
        <v>5.6</v>
      </c>
      <c r="AX78" s="19">
        <v>5.6</v>
      </c>
      <c r="AY78" s="19">
        <v>0</v>
      </c>
      <c r="AZ78" s="19">
        <v>0</v>
      </c>
      <c r="BA78" s="19">
        <v>0</v>
      </c>
      <c r="BB78" s="19">
        <v>0</v>
      </c>
      <c r="BC78" s="19">
        <v>0</v>
      </c>
      <c r="BD78" s="19">
        <v>0</v>
      </c>
      <c r="BE78" s="19">
        <v>0</v>
      </c>
      <c r="BF78" s="19">
        <v>0</v>
      </c>
      <c r="BG78" s="18" t="s">
        <v>3</v>
      </c>
      <c r="BH78" s="17"/>
      <c r="BI78" s="17"/>
      <c r="BJ78" s="5"/>
      <c r="BK78" s="17"/>
      <c r="BL78" s="17"/>
      <c r="BM78" s="17"/>
    </row>
    <row r="79" spans="1:65" s="16" customFormat="1" outlineLevel="1" x14ac:dyDescent="0.25">
      <c r="A79" s="22">
        <f>HLOOKUP(MIN(D79:BF79),D79:$BF$98,ROW($D$98)-ROW()+1,TRUE)+31</f>
        <v>42432</v>
      </c>
      <c r="B79" s="21">
        <f ca="1">IF((YEAR(A79)-YEAR(TODAY()))*12+MONTH(A79)-MONTH(TODAY())&lt;=0,"",(YEAR(A79)-YEAR(TODAY()))*12+MONTH(A79)-MONTH(TODAY()))</f>
        <v>29</v>
      </c>
      <c r="C79" s="20">
        <f>HLOOKUP(MAX(D79:BF79),D79:BF144,ROW($D$98)-ROW()+1,TRUE)</f>
        <v>42795</v>
      </c>
      <c r="D79" s="19">
        <v>0</v>
      </c>
      <c r="E79" s="19">
        <v>0</v>
      </c>
      <c r="F79" s="19">
        <v>0</v>
      </c>
      <c r="G79" s="19">
        <v>0</v>
      </c>
      <c r="H79" s="19">
        <v>0</v>
      </c>
      <c r="I79" s="19">
        <v>0</v>
      </c>
      <c r="J79" s="19">
        <v>0</v>
      </c>
      <c r="K79" s="19">
        <v>0</v>
      </c>
      <c r="L79" s="19">
        <v>0</v>
      </c>
      <c r="M79" s="19">
        <v>0</v>
      </c>
      <c r="N79" s="19">
        <v>0</v>
      </c>
      <c r="O79" s="19">
        <v>0</v>
      </c>
      <c r="P79" s="19">
        <v>0</v>
      </c>
      <c r="Q79" s="19">
        <v>0</v>
      </c>
      <c r="R79" s="19">
        <v>0</v>
      </c>
      <c r="S79" s="19">
        <v>0</v>
      </c>
      <c r="T79" s="19">
        <v>0</v>
      </c>
      <c r="U79" s="19">
        <v>0</v>
      </c>
      <c r="V79" s="19">
        <v>0</v>
      </c>
      <c r="W79" s="19">
        <v>0</v>
      </c>
      <c r="X79" s="19">
        <v>0</v>
      </c>
      <c r="Y79" s="19">
        <v>0</v>
      </c>
      <c r="Z79" s="19">
        <v>0</v>
      </c>
      <c r="AA79" s="19">
        <v>0</v>
      </c>
      <c r="AB79" s="19">
        <v>0</v>
      </c>
      <c r="AC79" s="19">
        <v>0</v>
      </c>
      <c r="AD79" s="19">
        <v>0</v>
      </c>
      <c r="AE79" s="19">
        <v>0</v>
      </c>
      <c r="AF79" s="19">
        <v>0</v>
      </c>
      <c r="AG79" s="19">
        <v>0</v>
      </c>
      <c r="AH79" s="19">
        <v>1</v>
      </c>
      <c r="AI79" s="19">
        <v>1</v>
      </c>
      <c r="AJ79" s="19">
        <v>1</v>
      </c>
      <c r="AK79" s="19">
        <v>1</v>
      </c>
      <c r="AL79" s="19">
        <v>2</v>
      </c>
      <c r="AM79" s="19">
        <v>2</v>
      </c>
      <c r="AN79" s="19">
        <v>2</v>
      </c>
      <c r="AO79" s="19">
        <v>2</v>
      </c>
      <c r="AP79" s="19">
        <v>2</v>
      </c>
      <c r="AQ79" s="19">
        <v>3</v>
      </c>
      <c r="AR79" s="19">
        <v>3</v>
      </c>
      <c r="AS79" s="19">
        <v>3</v>
      </c>
      <c r="AT79" s="19">
        <v>3</v>
      </c>
      <c r="AU79" s="19">
        <v>2</v>
      </c>
      <c r="AV79" s="19">
        <v>1</v>
      </c>
      <c r="AW79" s="19">
        <v>1</v>
      </c>
      <c r="AX79" s="19">
        <v>0</v>
      </c>
      <c r="AY79" s="19">
        <v>0</v>
      </c>
      <c r="AZ79" s="19">
        <v>0</v>
      </c>
      <c r="BA79" s="19">
        <v>0</v>
      </c>
      <c r="BB79" s="19">
        <v>0</v>
      </c>
      <c r="BC79" s="19">
        <v>0</v>
      </c>
      <c r="BD79" s="19">
        <v>0</v>
      </c>
      <c r="BE79" s="19">
        <v>0</v>
      </c>
      <c r="BF79" s="19">
        <v>0</v>
      </c>
      <c r="BG79" s="18" t="s">
        <v>3</v>
      </c>
      <c r="BH79" s="17"/>
      <c r="BI79" s="17"/>
      <c r="BJ79" s="5"/>
      <c r="BK79" s="17"/>
      <c r="BL79" s="17"/>
      <c r="BM79" s="17"/>
    </row>
    <row r="80" spans="1:65" s="16" customFormat="1" outlineLevel="1" x14ac:dyDescent="0.25">
      <c r="A80" s="22">
        <f>HLOOKUP(MIN(D80:BF80),D80:$BF$98,ROW($D$98)-ROW()+1,TRUE)+31</f>
        <v>42432</v>
      </c>
      <c r="B80" s="21">
        <f ca="1">IF((YEAR(A80)-YEAR(TODAY()))*12+MONTH(A80)-MONTH(TODAY())&lt;=0,"",(YEAR(A80)-YEAR(TODAY()))*12+MONTH(A80)-MONTH(TODAY()))</f>
        <v>29</v>
      </c>
      <c r="C80" s="20">
        <f>HLOOKUP(MAX(D80:BF80),D80:BF145,ROW($D$98)-ROW()+1,TRUE)</f>
        <v>42826</v>
      </c>
      <c r="D80" s="19">
        <v>0</v>
      </c>
      <c r="E80" s="19">
        <v>0</v>
      </c>
      <c r="F80" s="19">
        <v>0</v>
      </c>
      <c r="G80" s="19">
        <v>0</v>
      </c>
      <c r="H80" s="19">
        <v>0</v>
      </c>
      <c r="I80" s="19">
        <v>0</v>
      </c>
      <c r="J80" s="19">
        <v>0</v>
      </c>
      <c r="K80" s="19">
        <v>0</v>
      </c>
      <c r="L80" s="19">
        <v>0</v>
      </c>
      <c r="M80" s="19">
        <v>0</v>
      </c>
      <c r="N80" s="19">
        <v>0</v>
      </c>
      <c r="O80" s="19">
        <v>0</v>
      </c>
      <c r="P80" s="19">
        <v>0</v>
      </c>
      <c r="Q80" s="19">
        <v>0</v>
      </c>
      <c r="R80" s="19">
        <v>0</v>
      </c>
      <c r="S80" s="19">
        <v>0</v>
      </c>
      <c r="T80" s="19">
        <v>0</v>
      </c>
      <c r="U80" s="19">
        <v>0</v>
      </c>
      <c r="V80" s="19">
        <v>0</v>
      </c>
      <c r="W80" s="19">
        <v>0</v>
      </c>
      <c r="X80" s="19">
        <v>0</v>
      </c>
      <c r="Y80" s="19">
        <v>0</v>
      </c>
      <c r="Z80" s="19">
        <v>0</v>
      </c>
      <c r="AA80" s="19">
        <v>0</v>
      </c>
      <c r="AB80" s="19">
        <v>0</v>
      </c>
      <c r="AC80" s="19">
        <v>0</v>
      </c>
      <c r="AD80" s="19">
        <v>0</v>
      </c>
      <c r="AE80" s="19">
        <v>0</v>
      </c>
      <c r="AF80" s="19">
        <v>0</v>
      </c>
      <c r="AG80" s="19">
        <v>0</v>
      </c>
      <c r="AH80" s="19">
        <v>0.5</v>
      </c>
      <c r="AI80" s="19">
        <v>0.5</v>
      </c>
      <c r="AJ80" s="19">
        <v>0.5</v>
      </c>
      <c r="AK80" s="19">
        <v>0.5</v>
      </c>
      <c r="AL80" s="19">
        <v>1</v>
      </c>
      <c r="AM80" s="19">
        <v>1</v>
      </c>
      <c r="AN80" s="19">
        <v>1</v>
      </c>
      <c r="AO80" s="19">
        <v>1</v>
      </c>
      <c r="AP80" s="19">
        <v>1</v>
      </c>
      <c r="AQ80" s="24">
        <v>1</v>
      </c>
      <c r="AR80" s="24">
        <v>1</v>
      </c>
      <c r="AS80" s="24">
        <v>1</v>
      </c>
      <c r="AT80" s="24">
        <v>1</v>
      </c>
      <c r="AU80" s="19">
        <v>1</v>
      </c>
      <c r="AV80" s="19">
        <v>0.5</v>
      </c>
      <c r="AW80" s="19">
        <v>0.5</v>
      </c>
      <c r="AX80" s="19">
        <v>0</v>
      </c>
      <c r="AY80" s="19">
        <v>0</v>
      </c>
      <c r="AZ80" s="19">
        <v>0</v>
      </c>
      <c r="BA80" s="19">
        <v>0</v>
      </c>
      <c r="BB80" s="19">
        <v>0</v>
      </c>
      <c r="BC80" s="19">
        <v>0</v>
      </c>
      <c r="BD80" s="19">
        <v>0</v>
      </c>
      <c r="BE80" s="19">
        <v>0</v>
      </c>
      <c r="BF80" s="19">
        <v>0</v>
      </c>
      <c r="BG80" s="18" t="s">
        <v>3</v>
      </c>
      <c r="BH80" s="17"/>
      <c r="BI80" s="17"/>
      <c r="BJ80" s="5"/>
      <c r="BK80" s="17"/>
      <c r="BL80" s="17"/>
      <c r="BM80" s="17"/>
    </row>
    <row r="81" spans="1:65" s="16" customFormat="1" outlineLevel="1" x14ac:dyDescent="0.25">
      <c r="A81" s="22">
        <f>HLOOKUP(MIN(D81:BF81),D81:$BF$98,ROW($D$98)-ROW()+1,TRUE)+31</f>
        <v>42706</v>
      </c>
      <c r="B81" s="21">
        <f ca="1">IF((YEAR(A81)-YEAR(TODAY()))*12+MONTH(A81)-MONTH(TODAY())&lt;=0,"",(YEAR(A81)-YEAR(TODAY()))*12+MONTH(A81)-MONTH(TODAY()))</f>
        <v>38</v>
      </c>
      <c r="C81" s="20">
        <f>HLOOKUP(MAX(D81:BF81),D81:BF146,ROW($D$98)-ROW()+1,TRUE)</f>
        <v>42795</v>
      </c>
      <c r="D81" s="19">
        <v>0</v>
      </c>
      <c r="E81" s="19">
        <v>0</v>
      </c>
      <c r="F81" s="19">
        <v>0</v>
      </c>
      <c r="G81" s="19">
        <v>0</v>
      </c>
      <c r="H81" s="19">
        <v>0</v>
      </c>
      <c r="I81" s="19">
        <v>0</v>
      </c>
      <c r="J81" s="19">
        <v>0</v>
      </c>
      <c r="K81" s="19">
        <v>0</v>
      </c>
      <c r="L81" s="19">
        <v>0</v>
      </c>
      <c r="M81" s="19">
        <v>0</v>
      </c>
      <c r="N81" s="19">
        <v>0</v>
      </c>
      <c r="O81" s="19">
        <v>0</v>
      </c>
      <c r="P81" s="19">
        <v>0</v>
      </c>
      <c r="Q81" s="19">
        <v>0</v>
      </c>
      <c r="R81" s="19">
        <v>0</v>
      </c>
      <c r="S81" s="19">
        <v>0</v>
      </c>
      <c r="T81" s="19">
        <v>0</v>
      </c>
      <c r="U81" s="19">
        <v>0</v>
      </c>
      <c r="V81" s="19">
        <v>0</v>
      </c>
      <c r="W81" s="19">
        <v>0</v>
      </c>
      <c r="X81" s="19">
        <v>0</v>
      </c>
      <c r="Y81" s="19">
        <v>0</v>
      </c>
      <c r="Z81" s="19">
        <v>0</v>
      </c>
      <c r="AA81" s="19">
        <v>0</v>
      </c>
      <c r="AB81" s="19">
        <v>0</v>
      </c>
      <c r="AC81" s="19">
        <v>0</v>
      </c>
      <c r="AD81" s="19">
        <v>0</v>
      </c>
      <c r="AE81" s="19">
        <v>0</v>
      </c>
      <c r="AF81" s="19">
        <v>0</v>
      </c>
      <c r="AG81" s="19">
        <v>0</v>
      </c>
      <c r="AH81" s="19">
        <v>0</v>
      </c>
      <c r="AI81" s="19">
        <v>0</v>
      </c>
      <c r="AJ81" s="19">
        <v>0</v>
      </c>
      <c r="AK81" s="19">
        <v>0</v>
      </c>
      <c r="AL81" s="19">
        <v>0</v>
      </c>
      <c r="AM81" s="19">
        <v>0</v>
      </c>
      <c r="AN81" s="19">
        <v>0</v>
      </c>
      <c r="AO81" s="19">
        <v>0</v>
      </c>
      <c r="AP81" s="19">
        <v>0</v>
      </c>
      <c r="AQ81" s="24">
        <v>1</v>
      </c>
      <c r="AR81" s="24">
        <v>1</v>
      </c>
      <c r="AS81" s="24">
        <v>1</v>
      </c>
      <c r="AT81" s="24">
        <v>1</v>
      </c>
      <c r="AU81" s="19"/>
      <c r="AV81" s="19">
        <v>0</v>
      </c>
      <c r="AW81" s="19">
        <v>0</v>
      </c>
      <c r="AX81" s="19">
        <v>0</v>
      </c>
      <c r="AY81" s="19">
        <v>0</v>
      </c>
      <c r="AZ81" s="19">
        <v>0</v>
      </c>
      <c r="BA81" s="19">
        <v>0</v>
      </c>
      <c r="BB81" s="19">
        <v>0</v>
      </c>
      <c r="BC81" s="19">
        <v>0</v>
      </c>
      <c r="BD81" s="19">
        <v>0</v>
      </c>
      <c r="BE81" s="19">
        <v>0</v>
      </c>
      <c r="BF81" s="19">
        <v>0</v>
      </c>
      <c r="BG81" s="18" t="s">
        <v>3</v>
      </c>
      <c r="BH81" s="17"/>
      <c r="BI81" s="17"/>
      <c r="BJ81" s="5"/>
      <c r="BK81" s="17"/>
      <c r="BL81" s="17"/>
      <c r="BM81" s="17"/>
    </row>
    <row r="82" spans="1:65" s="16" customFormat="1" outlineLevel="1" x14ac:dyDescent="0.25">
      <c r="A82" s="22">
        <f>HLOOKUP(MIN(D82:BF82),D82:$BF$98,ROW($D$98)-ROW()+1,TRUE)+31</f>
        <v>42401</v>
      </c>
      <c r="B82" s="21">
        <f ca="1">IF((YEAR(A82)-YEAR(TODAY()))*12+MONTH(A82)-MONTH(TODAY())&lt;=0,"",(YEAR(A82)-YEAR(TODAY()))*12+MONTH(A82)-MONTH(TODAY()))</f>
        <v>28</v>
      </c>
      <c r="C82" s="20">
        <f>HLOOKUP(MAX(D82:BF82),D82:BF147,ROW($D$98)-ROW()+1,TRUE)</f>
        <v>42856</v>
      </c>
      <c r="D82" s="19">
        <v>0</v>
      </c>
      <c r="E82" s="19">
        <v>0</v>
      </c>
      <c r="F82" s="19">
        <v>0</v>
      </c>
      <c r="G82" s="19">
        <v>0</v>
      </c>
      <c r="H82" s="19">
        <v>0</v>
      </c>
      <c r="I82" s="19">
        <v>0</v>
      </c>
      <c r="J82" s="19">
        <v>0</v>
      </c>
      <c r="K82" s="19">
        <v>0</v>
      </c>
      <c r="L82" s="19">
        <v>0</v>
      </c>
      <c r="M82" s="19">
        <v>0</v>
      </c>
      <c r="N82" s="19">
        <v>0</v>
      </c>
      <c r="O82" s="19">
        <v>0</v>
      </c>
      <c r="P82" s="19">
        <v>0</v>
      </c>
      <c r="Q82" s="19">
        <v>0</v>
      </c>
      <c r="R82" s="19">
        <v>0</v>
      </c>
      <c r="S82" s="19">
        <v>0</v>
      </c>
      <c r="T82" s="19">
        <v>0</v>
      </c>
      <c r="U82" s="19">
        <v>0</v>
      </c>
      <c r="V82" s="19">
        <v>0</v>
      </c>
      <c r="W82" s="19">
        <v>0</v>
      </c>
      <c r="X82" s="19">
        <v>0</v>
      </c>
      <c r="Y82" s="19">
        <v>0</v>
      </c>
      <c r="Z82" s="19">
        <v>0</v>
      </c>
      <c r="AA82" s="19">
        <v>0</v>
      </c>
      <c r="AB82" s="19">
        <v>0</v>
      </c>
      <c r="AC82" s="19">
        <v>0</v>
      </c>
      <c r="AD82" s="19">
        <v>0</v>
      </c>
      <c r="AE82" s="19">
        <v>0</v>
      </c>
      <c r="AF82" s="19">
        <v>0</v>
      </c>
      <c r="AG82" s="19">
        <v>1</v>
      </c>
      <c r="AH82" s="19">
        <v>1</v>
      </c>
      <c r="AI82" s="19">
        <v>1</v>
      </c>
      <c r="AJ82" s="19">
        <v>1</v>
      </c>
      <c r="AK82" s="19">
        <v>1</v>
      </c>
      <c r="AL82" s="19">
        <v>1</v>
      </c>
      <c r="AM82" s="19">
        <v>1</v>
      </c>
      <c r="AN82" s="24">
        <v>1</v>
      </c>
      <c r="AO82" s="24">
        <v>1</v>
      </c>
      <c r="AP82" s="24">
        <v>1</v>
      </c>
      <c r="AQ82" s="24">
        <v>1</v>
      </c>
      <c r="AR82" s="24">
        <v>1</v>
      </c>
      <c r="AS82" s="24">
        <v>1</v>
      </c>
      <c r="AT82" s="19">
        <v>1</v>
      </c>
      <c r="AU82" s="19">
        <v>1</v>
      </c>
      <c r="AV82" s="19">
        <v>1</v>
      </c>
      <c r="AW82" s="19">
        <v>0</v>
      </c>
      <c r="AX82" s="19">
        <v>0</v>
      </c>
      <c r="AY82" s="19">
        <v>0</v>
      </c>
      <c r="AZ82" s="19">
        <v>0</v>
      </c>
      <c r="BA82" s="19">
        <v>0</v>
      </c>
      <c r="BB82" s="19">
        <v>0</v>
      </c>
      <c r="BC82" s="19">
        <v>0</v>
      </c>
      <c r="BD82" s="19">
        <v>0</v>
      </c>
      <c r="BE82" s="19">
        <v>0</v>
      </c>
      <c r="BF82" s="19">
        <v>0</v>
      </c>
      <c r="BG82" s="18" t="s">
        <v>3</v>
      </c>
      <c r="BH82" s="17"/>
      <c r="BI82" s="17"/>
      <c r="BJ82" s="5"/>
      <c r="BK82" s="17"/>
      <c r="BL82" s="17"/>
      <c r="BM82" s="17"/>
    </row>
    <row r="83" spans="1:65" s="16" customFormat="1" outlineLevel="1" x14ac:dyDescent="0.25">
      <c r="A83" s="22">
        <f>HLOOKUP(MIN(D83:BF83),D83:$BF$98,ROW($D$98)-ROW()+1,TRUE)+31</f>
        <v>42614</v>
      </c>
      <c r="B83" s="21">
        <f ca="1">IF((YEAR(A83)-YEAR(TODAY()))*12+MONTH(A83)-MONTH(TODAY())&lt;=0,"",(YEAR(A83)-YEAR(TODAY()))*12+MONTH(A83)-MONTH(TODAY()))</f>
        <v>35</v>
      </c>
      <c r="C83" s="20">
        <f>HLOOKUP(MAX(D83:BF83),D83:BF148,ROW($D$98)-ROW()+1,TRUE)</f>
        <v>42767</v>
      </c>
      <c r="D83" s="19">
        <v>0</v>
      </c>
      <c r="E83" s="19">
        <v>0</v>
      </c>
      <c r="F83" s="19">
        <v>0</v>
      </c>
      <c r="G83" s="19">
        <v>0</v>
      </c>
      <c r="H83" s="19">
        <v>0</v>
      </c>
      <c r="I83" s="19">
        <v>0</v>
      </c>
      <c r="J83" s="19">
        <v>0</v>
      </c>
      <c r="K83" s="19">
        <v>0</v>
      </c>
      <c r="L83" s="19">
        <v>0</v>
      </c>
      <c r="M83" s="19">
        <v>0</v>
      </c>
      <c r="N83" s="19">
        <v>0</v>
      </c>
      <c r="O83" s="19">
        <v>0</v>
      </c>
      <c r="P83" s="19">
        <v>0</v>
      </c>
      <c r="Q83" s="19">
        <v>0</v>
      </c>
      <c r="R83" s="19">
        <v>0</v>
      </c>
      <c r="S83" s="19">
        <v>0</v>
      </c>
      <c r="T83" s="19">
        <v>0</v>
      </c>
      <c r="U83" s="19">
        <v>0</v>
      </c>
      <c r="V83" s="19">
        <v>0</v>
      </c>
      <c r="W83" s="19">
        <v>0</v>
      </c>
      <c r="X83" s="19">
        <v>0</v>
      </c>
      <c r="Y83" s="19">
        <v>0</v>
      </c>
      <c r="Z83" s="19">
        <v>0</v>
      </c>
      <c r="AA83" s="19">
        <v>0</v>
      </c>
      <c r="AB83" s="19">
        <v>0</v>
      </c>
      <c r="AC83" s="19">
        <v>0</v>
      </c>
      <c r="AD83" s="19">
        <v>0</v>
      </c>
      <c r="AE83" s="19">
        <v>0</v>
      </c>
      <c r="AF83" s="19">
        <v>0</v>
      </c>
      <c r="AG83" s="19">
        <v>0</v>
      </c>
      <c r="AH83" s="19">
        <v>0</v>
      </c>
      <c r="AI83" s="19">
        <v>0</v>
      </c>
      <c r="AJ83" s="19">
        <v>0</v>
      </c>
      <c r="AK83" s="19">
        <v>0</v>
      </c>
      <c r="AL83" s="19">
        <v>0</v>
      </c>
      <c r="AM83" s="19">
        <v>0</v>
      </c>
      <c r="AN83" s="24">
        <v>1</v>
      </c>
      <c r="AO83" s="24">
        <v>1</v>
      </c>
      <c r="AP83" s="24">
        <v>1</v>
      </c>
      <c r="AQ83" s="24">
        <v>1</v>
      </c>
      <c r="AR83" s="24">
        <v>1</v>
      </c>
      <c r="AS83" s="24">
        <v>1</v>
      </c>
      <c r="AT83" s="19">
        <v>0</v>
      </c>
      <c r="AU83" s="19">
        <v>0</v>
      </c>
      <c r="AV83" s="19">
        <v>0</v>
      </c>
      <c r="AW83" s="19">
        <v>0</v>
      </c>
      <c r="AX83" s="19">
        <v>0</v>
      </c>
      <c r="AY83" s="19">
        <v>0</v>
      </c>
      <c r="AZ83" s="19">
        <v>0</v>
      </c>
      <c r="BA83" s="19">
        <v>0</v>
      </c>
      <c r="BB83" s="19">
        <v>0</v>
      </c>
      <c r="BC83" s="19">
        <v>0</v>
      </c>
      <c r="BD83" s="19">
        <v>0</v>
      </c>
      <c r="BE83" s="19">
        <v>0</v>
      </c>
      <c r="BF83" s="19">
        <v>0</v>
      </c>
      <c r="BG83" s="18" t="s">
        <v>3</v>
      </c>
      <c r="BH83" s="17"/>
      <c r="BI83" s="17"/>
      <c r="BJ83" s="5"/>
      <c r="BK83" s="17"/>
      <c r="BL83" s="17"/>
      <c r="BM83" s="17"/>
    </row>
    <row r="84" spans="1:65" s="16" customFormat="1" outlineLevel="1" x14ac:dyDescent="0.25">
      <c r="A84" s="22">
        <f>HLOOKUP(MIN(D84:BF84),D84:$BF$98,ROW($D$98)-ROW()+1,TRUE)+31</f>
        <v>42614</v>
      </c>
      <c r="B84" s="21">
        <f ca="1">IF((YEAR(A84)-YEAR(TODAY()))*12+MONTH(A84)-MONTH(TODAY())&lt;=0,"",(YEAR(A84)-YEAR(TODAY()))*12+MONTH(A84)-MONTH(TODAY()))</f>
        <v>35</v>
      </c>
      <c r="C84" s="20">
        <f>HLOOKUP(MAX(D84:BF84),D84:BF149,ROW($D$98)-ROW()+1,TRUE)</f>
        <v>43160</v>
      </c>
      <c r="D84" s="19">
        <v>0</v>
      </c>
      <c r="E84" s="19">
        <v>0</v>
      </c>
      <c r="F84" s="19">
        <v>0</v>
      </c>
      <c r="G84" s="19">
        <v>0</v>
      </c>
      <c r="H84" s="19">
        <v>0</v>
      </c>
      <c r="I84" s="19">
        <v>0</v>
      </c>
      <c r="J84" s="19">
        <v>0</v>
      </c>
      <c r="K84" s="19">
        <v>0</v>
      </c>
      <c r="L84" s="19">
        <v>0</v>
      </c>
      <c r="M84" s="19">
        <v>0</v>
      </c>
      <c r="N84" s="19">
        <v>0</v>
      </c>
      <c r="O84" s="19">
        <v>0</v>
      </c>
      <c r="P84" s="19">
        <v>0</v>
      </c>
      <c r="Q84" s="19">
        <v>0</v>
      </c>
      <c r="R84" s="19">
        <v>0</v>
      </c>
      <c r="S84" s="19">
        <v>0</v>
      </c>
      <c r="T84" s="19">
        <v>0</v>
      </c>
      <c r="U84" s="19">
        <v>0</v>
      </c>
      <c r="V84" s="19">
        <v>0</v>
      </c>
      <c r="W84" s="19">
        <v>0</v>
      </c>
      <c r="X84" s="19">
        <v>0</v>
      </c>
      <c r="Y84" s="19">
        <v>0</v>
      </c>
      <c r="Z84" s="19">
        <v>0</v>
      </c>
      <c r="AA84" s="19">
        <v>0</v>
      </c>
      <c r="AB84" s="19">
        <v>0</v>
      </c>
      <c r="AC84" s="19">
        <v>0</v>
      </c>
      <c r="AD84" s="19">
        <v>0</v>
      </c>
      <c r="AE84" s="19">
        <v>0</v>
      </c>
      <c r="AF84" s="19">
        <v>0</v>
      </c>
      <c r="AG84" s="19">
        <v>0</v>
      </c>
      <c r="AH84" s="19">
        <v>0</v>
      </c>
      <c r="AI84" s="19">
        <v>0</v>
      </c>
      <c r="AJ84" s="19">
        <v>0</v>
      </c>
      <c r="AK84" s="19">
        <v>0</v>
      </c>
      <c r="AL84" s="19">
        <v>0</v>
      </c>
      <c r="AM84" s="19">
        <v>0</v>
      </c>
      <c r="AN84" s="24">
        <v>1</v>
      </c>
      <c r="AO84" s="24">
        <v>1</v>
      </c>
      <c r="AP84" s="24">
        <v>1</v>
      </c>
      <c r="AQ84" s="24">
        <v>1</v>
      </c>
      <c r="AR84" s="24">
        <v>1</v>
      </c>
      <c r="AS84" s="19">
        <v>0</v>
      </c>
      <c r="AT84" s="19">
        <v>0</v>
      </c>
      <c r="AU84" s="19">
        <v>0</v>
      </c>
      <c r="AV84" s="19">
        <v>0</v>
      </c>
      <c r="AW84" s="19">
        <v>0</v>
      </c>
      <c r="AX84" s="19">
        <v>0</v>
      </c>
      <c r="AY84" s="19">
        <v>0</v>
      </c>
      <c r="AZ84" s="19">
        <v>0</v>
      </c>
      <c r="BA84" s="19">
        <v>0</v>
      </c>
      <c r="BB84" s="19">
        <v>0</v>
      </c>
      <c r="BC84" s="19">
        <v>0</v>
      </c>
      <c r="BD84" s="19">
        <v>0</v>
      </c>
      <c r="BE84" s="19">
        <v>0</v>
      </c>
      <c r="BF84" s="19">
        <v>0</v>
      </c>
      <c r="BG84" s="18" t="s">
        <v>3</v>
      </c>
      <c r="BH84" s="17"/>
      <c r="BI84" s="17"/>
      <c r="BJ84" s="5"/>
      <c r="BK84" s="17"/>
      <c r="BL84" s="17"/>
      <c r="BM84" s="17"/>
    </row>
    <row r="85" spans="1:65" s="16" customFormat="1" outlineLevel="1" x14ac:dyDescent="0.25">
      <c r="A85" s="22">
        <f>HLOOKUP(MIN(D85:BF85),D85:$BF$98,ROW($D$98)-ROW()+1,TRUE)+31</f>
        <v>42401</v>
      </c>
      <c r="B85" s="21">
        <f ca="1">IF((YEAR(A85)-YEAR(TODAY()))*12+MONTH(A85)-MONTH(TODAY())&lt;=0,"",(YEAR(A85)-YEAR(TODAY()))*12+MONTH(A85)-MONTH(TODAY()))</f>
        <v>28</v>
      </c>
      <c r="C85" s="20">
        <f>HLOOKUP(MAX(D85:BF85),D85:BF150,ROW($D$98)-ROW()+1,TRUE)</f>
        <v>43160</v>
      </c>
      <c r="D85" s="19">
        <v>0</v>
      </c>
      <c r="E85" s="19">
        <v>0</v>
      </c>
      <c r="F85" s="19">
        <v>0</v>
      </c>
      <c r="G85" s="19">
        <v>0</v>
      </c>
      <c r="H85" s="19">
        <v>0</v>
      </c>
      <c r="I85" s="19">
        <v>0</v>
      </c>
      <c r="J85" s="19">
        <v>0</v>
      </c>
      <c r="K85" s="19">
        <v>0</v>
      </c>
      <c r="L85" s="19">
        <v>0</v>
      </c>
      <c r="M85" s="19">
        <v>0</v>
      </c>
      <c r="N85" s="19">
        <v>0</v>
      </c>
      <c r="O85" s="19">
        <v>0</v>
      </c>
      <c r="P85" s="19">
        <v>0</v>
      </c>
      <c r="Q85" s="19">
        <v>0</v>
      </c>
      <c r="R85" s="19">
        <v>0</v>
      </c>
      <c r="S85" s="19">
        <v>0</v>
      </c>
      <c r="T85" s="19">
        <v>0</v>
      </c>
      <c r="U85" s="19">
        <v>0</v>
      </c>
      <c r="V85" s="19">
        <v>0</v>
      </c>
      <c r="W85" s="19">
        <v>0</v>
      </c>
      <c r="X85" s="19">
        <v>0</v>
      </c>
      <c r="Y85" s="19">
        <v>0</v>
      </c>
      <c r="Z85" s="19">
        <v>0</v>
      </c>
      <c r="AA85" s="19">
        <v>0</v>
      </c>
      <c r="AB85" s="19">
        <v>0</v>
      </c>
      <c r="AC85" s="19">
        <v>0</v>
      </c>
      <c r="AD85" s="19">
        <v>0</v>
      </c>
      <c r="AE85" s="19">
        <v>0</v>
      </c>
      <c r="AF85" s="19">
        <v>0</v>
      </c>
      <c r="AG85" s="19">
        <v>0.8</v>
      </c>
      <c r="AH85" s="19">
        <v>0.8</v>
      </c>
      <c r="AI85" s="24">
        <v>1</v>
      </c>
      <c r="AJ85" s="24">
        <v>1</v>
      </c>
      <c r="AK85" s="24">
        <v>1</v>
      </c>
      <c r="AL85" s="24">
        <v>1</v>
      </c>
      <c r="AM85" s="24">
        <v>1</v>
      </c>
      <c r="AN85" s="24">
        <v>1</v>
      </c>
      <c r="AO85" s="24">
        <v>1</v>
      </c>
      <c r="AP85" s="24">
        <v>1</v>
      </c>
      <c r="AQ85" s="24">
        <v>1</v>
      </c>
      <c r="AR85" s="24">
        <v>2</v>
      </c>
      <c r="AS85" s="24">
        <v>1</v>
      </c>
      <c r="AT85" s="24">
        <v>1</v>
      </c>
      <c r="AU85" s="24">
        <v>1</v>
      </c>
      <c r="AV85" s="24">
        <v>1</v>
      </c>
      <c r="AW85" s="19">
        <v>0.8</v>
      </c>
      <c r="AX85" s="19">
        <v>0.8</v>
      </c>
      <c r="AY85" s="19">
        <v>0</v>
      </c>
      <c r="AZ85" s="19">
        <v>0</v>
      </c>
      <c r="BA85" s="19">
        <v>0</v>
      </c>
      <c r="BB85" s="19">
        <v>0</v>
      </c>
      <c r="BC85" s="19">
        <v>0</v>
      </c>
      <c r="BD85" s="19">
        <v>0</v>
      </c>
      <c r="BE85" s="19">
        <v>0</v>
      </c>
      <c r="BF85" s="19">
        <v>0</v>
      </c>
      <c r="BG85" s="18" t="s">
        <v>3</v>
      </c>
      <c r="BH85" s="17"/>
      <c r="BI85" s="17"/>
      <c r="BJ85" s="5"/>
      <c r="BK85" s="17"/>
      <c r="BL85" s="17"/>
      <c r="BM85" s="17"/>
    </row>
    <row r="86" spans="1:65" s="16" customFormat="1" outlineLevel="1" x14ac:dyDescent="0.25">
      <c r="A86" s="22">
        <f>HLOOKUP(MIN(D86:BF86),D86:$BF$98,ROW($D$98)-ROW()+1,TRUE)+31</f>
        <v>42461</v>
      </c>
      <c r="B86" s="21">
        <f ca="1">IF((YEAR(A86)-YEAR(TODAY()))*12+MONTH(A86)-MONTH(TODAY())&lt;=0,"",(YEAR(A86)-YEAR(TODAY()))*12+MONTH(A86)-MONTH(TODAY()))</f>
        <v>30</v>
      </c>
      <c r="C86" s="20">
        <f>HLOOKUP(MAX(D86:BF86),D86:BF151,ROW($D$98)-ROW()+1,TRUE)</f>
        <v>42856</v>
      </c>
      <c r="D86" s="19">
        <v>0</v>
      </c>
      <c r="E86" s="19">
        <v>0</v>
      </c>
      <c r="F86" s="19">
        <v>0</v>
      </c>
      <c r="G86" s="19">
        <v>0</v>
      </c>
      <c r="H86" s="19">
        <v>0</v>
      </c>
      <c r="I86" s="19">
        <v>0</v>
      </c>
      <c r="J86" s="19">
        <v>0</v>
      </c>
      <c r="K86" s="19">
        <v>0</v>
      </c>
      <c r="L86" s="19">
        <v>0</v>
      </c>
      <c r="M86" s="19">
        <v>0</v>
      </c>
      <c r="N86" s="19">
        <v>0</v>
      </c>
      <c r="O86" s="19">
        <v>0</v>
      </c>
      <c r="P86" s="19">
        <v>0</v>
      </c>
      <c r="Q86" s="19">
        <v>0</v>
      </c>
      <c r="R86" s="19">
        <v>0</v>
      </c>
      <c r="S86" s="19">
        <v>0</v>
      </c>
      <c r="T86" s="19">
        <v>0</v>
      </c>
      <c r="U86" s="19">
        <v>0</v>
      </c>
      <c r="V86" s="19">
        <v>0</v>
      </c>
      <c r="W86" s="19">
        <v>0</v>
      </c>
      <c r="X86" s="19">
        <v>0</v>
      </c>
      <c r="Y86" s="19">
        <v>0</v>
      </c>
      <c r="Z86" s="19">
        <v>0</v>
      </c>
      <c r="AA86" s="19">
        <v>0</v>
      </c>
      <c r="AB86" s="19">
        <v>0</v>
      </c>
      <c r="AC86" s="19">
        <v>0</v>
      </c>
      <c r="AD86" s="19">
        <v>0</v>
      </c>
      <c r="AE86" s="19">
        <v>0</v>
      </c>
      <c r="AF86" s="19">
        <v>0</v>
      </c>
      <c r="AG86" s="19">
        <v>0</v>
      </c>
      <c r="AH86" s="19">
        <v>0</v>
      </c>
      <c r="AI86" s="24">
        <v>1</v>
      </c>
      <c r="AJ86" s="24">
        <v>1</v>
      </c>
      <c r="AK86" s="24">
        <v>1</v>
      </c>
      <c r="AL86" s="24">
        <v>1</v>
      </c>
      <c r="AM86" s="24">
        <v>1</v>
      </c>
      <c r="AN86" s="24">
        <v>1</v>
      </c>
      <c r="AO86" s="24">
        <v>1</v>
      </c>
      <c r="AP86" s="24">
        <v>1</v>
      </c>
      <c r="AQ86" s="24">
        <v>1</v>
      </c>
      <c r="AR86" s="24">
        <v>1</v>
      </c>
      <c r="AS86" s="24">
        <v>1</v>
      </c>
      <c r="AT86" s="24">
        <v>1</v>
      </c>
      <c r="AU86" s="24">
        <v>1</v>
      </c>
      <c r="AV86" s="24">
        <v>1</v>
      </c>
      <c r="AW86" s="19">
        <v>0</v>
      </c>
      <c r="AX86" s="19">
        <v>0</v>
      </c>
      <c r="AY86" s="19">
        <v>0</v>
      </c>
      <c r="AZ86" s="19">
        <v>0</v>
      </c>
      <c r="BA86" s="19">
        <v>0</v>
      </c>
      <c r="BB86" s="19">
        <v>0</v>
      </c>
      <c r="BC86" s="19">
        <v>0</v>
      </c>
      <c r="BD86" s="19">
        <v>0</v>
      </c>
      <c r="BE86" s="19">
        <v>0</v>
      </c>
      <c r="BF86" s="19">
        <v>0</v>
      </c>
      <c r="BG86" s="18" t="s">
        <v>3</v>
      </c>
      <c r="BH86" s="17"/>
      <c r="BI86" s="17"/>
      <c r="BJ86" s="5"/>
      <c r="BK86" s="17"/>
      <c r="BL86" s="17"/>
      <c r="BM86" s="17"/>
    </row>
    <row r="87" spans="1:65" s="16" customFormat="1" outlineLevel="1" x14ac:dyDescent="0.25">
      <c r="A87" s="22">
        <f>HLOOKUP(MIN(D87:BF87),D87:$BF$98,ROW($D$98)-ROW()+1,TRUE)+31</f>
        <v>42614</v>
      </c>
      <c r="B87" s="21">
        <f ca="1">IF((YEAR(A87)-YEAR(TODAY()))*12+MONTH(A87)-MONTH(TODAY())&lt;=0,"",(YEAR(A87)-YEAR(TODAY()))*12+MONTH(A87)-MONTH(TODAY()))</f>
        <v>35</v>
      </c>
      <c r="C87" s="20">
        <f>HLOOKUP(MAX(D87:BF87),D87:BF152,ROW($D$98)-ROW()+1,TRUE)</f>
        <v>42795</v>
      </c>
      <c r="D87" s="19">
        <v>0</v>
      </c>
      <c r="E87" s="19">
        <v>0</v>
      </c>
      <c r="F87" s="19">
        <v>0</v>
      </c>
      <c r="G87" s="19">
        <v>0</v>
      </c>
      <c r="H87" s="19">
        <v>0</v>
      </c>
      <c r="I87" s="19">
        <v>0</v>
      </c>
      <c r="J87" s="19">
        <v>0</v>
      </c>
      <c r="K87" s="19">
        <v>0</v>
      </c>
      <c r="L87" s="19">
        <v>0</v>
      </c>
      <c r="M87" s="19">
        <v>0</v>
      </c>
      <c r="N87" s="19">
        <v>0</v>
      </c>
      <c r="O87" s="19">
        <v>0</v>
      </c>
      <c r="P87" s="19">
        <v>0</v>
      </c>
      <c r="Q87" s="19">
        <v>0</v>
      </c>
      <c r="R87" s="19">
        <v>0</v>
      </c>
      <c r="S87" s="19">
        <v>0</v>
      </c>
      <c r="T87" s="19">
        <v>0</v>
      </c>
      <c r="U87" s="19">
        <v>0</v>
      </c>
      <c r="V87" s="19">
        <v>0</v>
      </c>
      <c r="W87" s="19">
        <v>0</v>
      </c>
      <c r="X87" s="19">
        <v>0</v>
      </c>
      <c r="Y87" s="19">
        <v>0</v>
      </c>
      <c r="Z87" s="19">
        <v>0</v>
      </c>
      <c r="AA87" s="19">
        <v>0</v>
      </c>
      <c r="AB87" s="19">
        <v>0</v>
      </c>
      <c r="AC87" s="19">
        <v>0</v>
      </c>
      <c r="AD87" s="19">
        <v>0</v>
      </c>
      <c r="AE87" s="19">
        <v>0</v>
      </c>
      <c r="AF87" s="19">
        <v>0</v>
      </c>
      <c r="AG87" s="19">
        <v>0</v>
      </c>
      <c r="AH87" s="19">
        <v>0</v>
      </c>
      <c r="AI87" s="19">
        <v>0</v>
      </c>
      <c r="AJ87" s="19">
        <v>0</v>
      </c>
      <c r="AK87" s="19">
        <v>0</v>
      </c>
      <c r="AL87" s="19">
        <v>0</v>
      </c>
      <c r="AM87" s="19">
        <v>0</v>
      </c>
      <c r="AN87" s="24">
        <v>1</v>
      </c>
      <c r="AO87" s="24">
        <v>1</v>
      </c>
      <c r="AP87" s="24">
        <v>1</v>
      </c>
      <c r="AQ87" s="24">
        <v>1</v>
      </c>
      <c r="AR87" s="24">
        <v>1</v>
      </c>
      <c r="AS87" s="24">
        <v>1</v>
      </c>
      <c r="AT87" s="24">
        <v>1</v>
      </c>
      <c r="AU87" s="19">
        <v>0</v>
      </c>
      <c r="AV87" s="19">
        <v>0</v>
      </c>
      <c r="AW87" s="19">
        <v>0</v>
      </c>
      <c r="AX87" s="19">
        <v>0</v>
      </c>
      <c r="AY87" s="19">
        <v>0</v>
      </c>
      <c r="AZ87" s="19">
        <v>0</v>
      </c>
      <c r="BA87" s="19">
        <v>0</v>
      </c>
      <c r="BB87" s="19">
        <v>0</v>
      </c>
      <c r="BC87" s="19">
        <v>0</v>
      </c>
      <c r="BD87" s="19">
        <v>0</v>
      </c>
      <c r="BE87" s="19">
        <v>0</v>
      </c>
      <c r="BF87" s="19">
        <v>0</v>
      </c>
      <c r="BG87" s="18" t="s">
        <v>3</v>
      </c>
      <c r="BH87" s="17"/>
      <c r="BI87" s="17"/>
      <c r="BJ87" s="5"/>
      <c r="BK87" s="17"/>
      <c r="BL87" s="17"/>
      <c r="BM87" s="17"/>
    </row>
    <row r="88" spans="1:65" s="16" customFormat="1" outlineLevel="1" x14ac:dyDescent="0.25">
      <c r="A88" s="22">
        <f>HLOOKUP(MIN(D88:BF88),D88:$BF$98,ROW($D$98)-ROW()+1,TRUE)+31</f>
        <v>42614</v>
      </c>
      <c r="B88" s="21">
        <f ca="1">IF((YEAR(A88)-YEAR(TODAY()))*12+MONTH(A88)-MONTH(TODAY())&lt;=0,"",(YEAR(A88)-YEAR(TODAY()))*12+MONTH(A88)-MONTH(TODAY()))</f>
        <v>35</v>
      </c>
      <c r="C88" s="20">
        <f>HLOOKUP(MAX(D88:BF88),D88:BF153,ROW($D$98)-ROW()+1,TRUE)</f>
        <v>42767</v>
      </c>
      <c r="D88" s="19">
        <v>0</v>
      </c>
      <c r="E88" s="19">
        <v>0</v>
      </c>
      <c r="F88" s="19">
        <v>0</v>
      </c>
      <c r="G88" s="19">
        <v>0</v>
      </c>
      <c r="H88" s="19">
        <v>0</v>
      </c>
      <c r="I88" s="19">
        <v>0</v>
      </c>
      <c r="J88" s="19">
        <v>0</v>
      </c>
      <c r="K88" s="19">
        <v>0</v>
      </c>
      <c r="L88" s="19">
        <v>0</v>
      </c>
      <c r="M88" s="19">
        <v>0</v>
      </c>
      <c r="N88" s="19">
        <v>0</v>
      </c>
      <c r="O88" s="19">
        <v>0</v>
      </c>
      <c r="P88" s="19">
        <v>0</v>
      </c>
      <c r="Q88" s="19">
        <v>0</v>
      </c>
      <c r="R88" s="19">
        <v>0</v>
      </c>
      <c r="S88" s="19">
        <v>0</v>
      </c>
      <c r="T88" s="19">
        <v>0</v>
      </c>
      <c r="U88" s="19">
        <v>0</v>
      </c>
      <c r="V88" s="19">
        <v>0</v>
      </c>
      <c r="W88" s="19">
        <v>0</v>
      </c>
      <c r="X88" s="19">
        <v>0</v>
      </c>
      <c r="Y88" s="19">
        <v>0</v>
      </c>
      <c r="Z88" s="19">
        <v>0</v>
      </c>
      <c r="AA88" s="19">
        <v>0</v>
      </c>
      <c r="AB88" s="19">
        <v>0</v>
      </c>
      <c r="AC88" s="19">
        <v>0</v>
      </c>
      <c r="AD88" s="19">
        <v>0</v>
      </c>
      <c r="AE88" s="19">
        <v>0</v>
      </c>
      <c r="AF88" s="19">
        <v>0</v>
      </c>
      <c r="AG88" s="19">
        <v>0</v>
      </c>
      <c r="AH88" s="19">
        <v>0</v>
      </c>
      <c r="AI88" s="19">
        <v>0</v>
      </c>
      <c r="AJ88" s="19">
        <v>0</v>
      </c>
      <c r="AK88" s="19">
        <v>0</v>
      </c>
      <c r="AL88" s="19">
        <v>0</v>
      </c>
      <c r="AM88" s="19">
        <v>0</v>
      </c>
      <c r="AN88" s="24">
        <v>1</v>
      </c>
      <c r="AO88" s="24">
        <v>1</v>
      </c>
      <c r="AP88" s="24">
        <v>1</v>
      </c>
      <c r="AQ88" s="24">
        <v>1</v>
      </c>
      <c r="AR88" s="24">
        <v>1</v>
      </c>
      <c r="AS88" s="24">
        <v>1</v>
      </c>
      <c r="AT88" s="19">
        <v>0</v>
      </c>
      <c r="AU88" s="19">
        <v>0</v>
      </c>
      <c r="AV88" s="19">
        <v>0</v>
      </c>
      <c r="AW88" s="19">
        <v>0</v>
      </c>
      <c r="AX88" s="19">
        <v>0</v>
      </c>
      <c r="AY88" s="19">
        <v>0</v>
      </c>
      <c r="AZ88" s="19">
        <v>0</v>
      </c>
      <c r="BA88" s="19">
        <v>0</v>
      </c>
      <c r="BB88" s="19">
        <v>0</v>
      </c>
      <c r="BC88" s="19">
        <v>0</v>
      </c>
      <c r="BD88" s="19">
        <v>0</v>
      </c>
      <c r="BE88" s="19">
        <v>0</v>
      </c>
      <c r="BF88" s="19">
        <v>0</v>
      </c>
      <c r="BG88" s="18" t="s">
        <v>3</v>
      </c>
      <c r="BH88" s="17"/>
      <c r="BI88" s="17"/>
      <c r="BJ88" s="5"/>
      <c r="BK88" s="17"/>
      <c r="BL88" s="17"/>
      <c r="BM88" s="17"/>
    </row>
    <row r="89" spans="1:65" s="16" customFormat="1" outlineLevel="1" x14ac:dyDescent="0.25">
      <c r="A89" s="22">
        <f>HLOOKUP(MIN(D89:BF89),D89:$BF$98,ROW($D$98)-ROW()+1,TRUE)+31</f>
        <v>42401</v>
      </c>
      <c r="B89" s="21">
        <f ca="1">IF((YEAR(A89)-YEAR(TODAY()))*12+MONTH(A89)-MONTH(TODAY())&lt;=0,"",(YEAR(A89)-YEAR(TODAY()))*12+MONTH(A89)-MONTH(TODAY()))</f>
        <v>28</v>
      </c>
      <c r="C89" s="20">
        <f>HLOOKUP(MAX(D89:BF89),D89:BF154,ROW($D$98)-ROW()+1,TRUE)</f>
        <v>43160</v>
      </c>
      <c r="D89" s="19">
        <v>0</v>
      </c>
      <c r="E89" s="19">
        <v>0</v>
      </c>
      <c r="F89" s="19">
        <v>0</v>
      </c>
      <c r="G89" s="19">
        <v>0</v>
      </c>
      <c r="H89" s="19">
        <v>0</v>
      </c>
      <c r="I89" s="19">
        <v>0</v>
      </c>
      <c r="J89" s="19">
        <v>0</v>
      </c>
      <c r="K89" s="19">
        <v>0</v>
      </c>
      <c r="L89" s="19">
        <v>0</v>
      </c>
      <c r="M89" s="19">
        <v>0</v>
      </c>
      <c r="N89" s="19">
        <v>0</v>
      </c>
      <c r="O89" s="19">
        <v>0</v>
      </c>
      <c r="P89" s="19">
        <v>0</v>
      </c>
      <c r="Q89" s="19">
        <v>0</v>
      </c>
      <c r="R89" s="19">
        <v>0</v>
      </c>
      <c r="S89" s="19">
        <v>0</v>
      </c>
      <c r="T89" s="19">
        <v>0</v>
      </c>
      <c r="U89" s="19">
        <v>0</v>
      </c>
      <c r="V89" s="19">
        <v>0</v>
      </c>
      <c r="W89" s="19">
        <v>0</v>
      </c>
      <c r="X89" s="19">
        <v>0</v>
      </c>
      <c r="Y89" s="19">
        <v>0</v>
      </c>
      <c r="Z89" s="19">
        <v>0</v>
      </c>
      <c r="AA89" s="19">
        <v>0</v>
      </c>
      <c r="AB89" s="19">
        <v>0</v>
      </c>
      <c r="AC89" s="19">
        <v>0</v>
      </c>
      <c r="AD89" s="19">
        <v>0</v>
      </c>
      <c r="AE89" s="19">
        <v>0</v>
      </c>
      <c r="AF89" s="19">
        <v>0</v>
      </c>
      <c r="AG89" s="19">
        <v>1</v>
      </c>
      <c r="AH89" s="19">
        <v>2</v>
      </c>
      <c r="AI89" s="19">
        <v>2</v>
      </c>
      <c r="AJ89" s="19">
        <v>2</v>
      </c>
      <c r="AK89" s="19">
        <v>2</v>
      </c>
      <c r="AL89" s="19">
        <v>3</v>
      </c>
      <c r="AM89" s="19">
        <v>3</v>
      </c>
      <c r="AN89" s="19">
        <v>5</v>
      </c>
      <c r="AO89" s="19">
        <v>5</v>
      </c>
      <c r="AP89" s="19">
        <v>5</v>
      </c>
      <c r="AQ89" s="19">
        <v>6</v>
      </c>
      <c r="AR89" s="19">
        <v>6</v>
      </c>
      <c r="AS89" s="19">
        <v>5</v>
      </c>
      <c r="AT89" s="19">
        <v>4</v>
      </c>
      <c r="AU89" s="19">
        <v>3</v>
      </c>
      <c r="AV89" s="19">
        <v>2</v>
      </c>
      <c r="AW89" s="19">
        <v>1</v>
      </c>
      <c r="AX89" s="19">
        <v>0</v>
      </c>
      <c r="AY89" s="19">
        <v>0</v>
      </c>
      <c r="AZ89" s="19">
        <v>0</v>
      </c>
      <c r="BA89" s="19">
        <v>0</v>
      </c>
      <c r="BB89" s="19">
        <v>0</v>
      </c>
      <c r="BC89" s="19">
        <v>0</v>
      </c>
      <c r="BD89" s="19">
        <v>0</v>
      </c>
      <c r="BE89" s="19">
        <v>0</v>
      </c>
      <c r="BF89" s="19">
        <v>0</v>
      </c>
      <c r="BG89" s="18" t="s">
        <v>3</v>
      </c>
      <c r="BH89" s="17"/>
      <c r="BI89" s="17"/>
      <c r="BJ89" s="5"/>
      <c r="BK89" s="17"/>
      <c r="BL89" s="17"/>
      <c r="BM89" s="17"/>
    </row>
    <row r="90" spans="1:65" s="16" customFormat="1" outlineLevel="1" x14ac:dyDescent="0.25">
      <c r="A90" s="22">
        <f>HLOOKUP(MIN(D90:BF90),D90:$BF$98,ROW($D$98)-ROW()+1,TRUE)+31</f>
        <v>42401</v>
      </c>
      <c r="B90" s="21">
        <f ca="1">IF((YEAR(A90)-YEAR(TODAY()))*12+MONTH(A90)-MONTH(TODAY())&lt;=0,"",(YEAR(A90)-YEAR(TODAY()))*12+MONTH(A90)-MONTH(TODAY()))</f>
        <v>28</v>
      </c>
      <c r="C90" s="20">
        <f>HLOOKUP(MAX(D90:BF90),D90:BF155,ROW($D$98)-ROW()+1,TRUE)</f>
        <v>43160</v>
      </c>
      <c r="D90" s="19">
        <v>0</v>
      </c>
      <c r="E90" s="19">
        <v>0</v>
      </c>
      <c r="F90" s="19">
        <v>0</v>
      </c>
      <c r="G90" s="19">
        <v>0</v>
      </c>
      <c r="H90" s="19">
        <v>0</v>
      </c>
      <c r="I90" s="19">
        <v>0</v>
      </c>
      <c r="J90" s="19">
        <v>0</v>
      </c>
      <c r="K90" s="19">
        <v>0</v>
      </c>
      <c r="L90" s="19">
        <v>0</v>
      </c>
      <c r="M90" s="19">
        <v>0</v>
      </c>
      <c r="N90" s="19">
        <v>0</v>
      </c>
      <c r="O90" s="19">
        <v>0</v>
      </c>
      <c r="P90" s="19">
        <v>0</v>
      </c>
      <c r="Q90" s="19">
        <v>0</v>
      </c>
      <c r="R90" s="19">
        <v>0</v>
      </c>
      <c r="S90" s="19">
        <v>0</v>
      </c>
      <c r="T90" s="19">
        <v>0</v>
      </c>
      <c r="U90" s="19">
        <v>0</v>
      </c>
      <c r="V90" s="19">
        <v>0</v>
      </c>
      <c r="W90" s="19">
        <v>0</v>
      </c>
      <c r="X90" s="19">
        <v>0</v>
      </c>
      <c r="Y90" s="19">
        <v>0</v>
      </c>
      <c r="Z90" s="19">
        <v>0</v>
      </c>
      <c r="AA90" s="19">
        <v>0</v>
      </c>
      <c r="AB90" s="19">
        <v>0</v>
      </c>
      <c r="AC90" s="19">
        <v>0</v>
      </c>
      <c r="AD90" s="19">
        <v>0</v>
      </c>
      <c r="AE90" s="19">
        <v>0</v>
      </c>
      <c r="AF90" s="19">
        <v>0</v>
      </c>
      <c r="AG90" s="19">
        <v>1</v>
      </c>
      <c r="AH90" s="19">
        <v>1</v>
      </c>
      <c r="AI90" s="19">
        <v>2</v>
      </c>
      <c r="AJ90" s="19">
        <v>2</v>
      </c>
      <c r="AK90" s="19">
        <v>2</v>
      </c>
      <c r="AL90" s="19">
        <v>2</v>
      </c>
      <c r="AM90" s="19">
        <v>3</v>
      </c>
      <c r="AN90" s="19">
        <v>5</v>
      </c>
      <c r="AO90" s="19">
        <v>5</v>
      </c>
      <c r="AP90" s="19">
        <v>5</v>
      </c>
      <c r="AQ90" s="19">
        <v>5</v>
      </c>
      <c r="AR90" s="19">
        <v>6</v>
      </c>
      <c r="AS90" s="19">
        <v>5</v>
      </c>
      <c r="AT90" s="19">
        <v>4</v>
      </c>
      <c r="AU90" s="19">
        <v>3</v>
      </c>
      <c r="AV90" s="19">
        <v>3</v>
      </c>
      <c r="AW90" s="19">
        <v>1</v>
      </c>
      <c r="AX90" s="19">
        <v>1</v>
      </c>
      <c r="AY90" s="19">
        <v>0</v>
      </c>
      <c r="AZ90" s="19">
        <v>0</v>
      </c>
      <c r="BA90" s="19">
        <v>0</v>
      </c>
      <c r="BB90" s="19">
        <v>0</v>
      </c>
      <c r="BC90" s="19">
        <v>0</v>
      </c>
      <c r="BD90" s="19">
        <v>0</v>
      </c>
      <c r="BE90" s="19">
        <v>0</v>
      </c>
      <c r="BF90" s="19">
        <v>0</v>
      </c>
      <c r="BG90" s="18" t="s">
        <v>3</v>
      </c>
      <c r="BH90" s="17"/>
      <c r="BI90" s="17"/>
      <c r="BJ90" s="5"/>
      <c r="BK90" s="17"/>
      <c r="BL90" s="17"/>
      <c r="BM90" s="17"/>
    </row>
    <row r="91" spans="1:65" s="16" customFormat="1" outlineLevel="1" x14ac:dyDescent="0.25">
      <c r="A91" s="22">
        <f>HLOOKUP(MIN(D91:BF91),D91:$BF$98,ROW($D$98)-ROW()+1,TRUE)+31</f>
        <v>42401</v>
      </c>
      <c r="B91" s="21">
        <f ca="1">IF((YEAR(A91)-YEAR(TODAY()))*12+MONTH(A91)-MONTH(TODAY())&lt;=0,"",(YEAR(A91)-YEAR(TODAY()))*12+MONTH(A91)-MONTH(TODAY()))</f>
        <v>28</v>
      </c>
      <c r="C91" s="20">
        <f>HLOOKUP(MAX(D91:BF91),D91:BF156,ROW($D$98)-ROW()+1,TRUE)</f>
        <v>42917</v>
      </c>
      <c r="D91" s="19">
        <v>0</v>
      </c>
      <c r="E91" s="19">
        <v>0</v>
      </c>
      <c r="F91" s="19">
        <v>0</v>
      </c>
      <c r="G91" s="19">
        <v>0</v>
      </c>
      <c r="H91" s="19">
        <v>0</v>
      </c>
      <c r="I91" s="19">
        <v>0</v>
      </c>
      <c r="J91" s="19">
        <v>0</v>
      </c>
      <c r="K91" s="19">
        <v>0</v>
      </c>
      <c r="L91" s="19">
        <v>0</v>
      </c>
      <c r="M91" s="19">
        <v>0</v>
      </c>
      <c r="N91" s="19">
        <v>0</v>
      </c>
      <c r="O91" s="19">
        <v>0</v>
      </c>
      <c r="P91" s="19">
        <v>0</v>
      </c>
      <c r="Q91" s="19">
        <v>0</v>
      </c>
      <c r="R91" s="19">
        <v>0</v>
      </c>
      <c r="S91" s="19">
        <v>0</v>
      </c>
      <c r="T91" s="19">
        <v>0</v>
      </c>
      <c r="U91" s="19">
        <v>0</v>
      </c>
      <c r="V91" s="19">
        <v>0</v>
      </c>
      <c r="W91" s="19">
        <v>0</v>
      </c>
      <c r="X91" s="19">
        <v>0</v>
      </c>
      <c r="Y91" s="19">
        <v>0</v>
      </c>
      <c r="Z91" s="19">
        <v>0</v>
      </c>
      <c r="AA91" s="19">
        <v>0</v>
      </c>
      <c r="AB91" s="19">
        <v>0</v>
      </c>
      <c r="AC91" s="19">
        <v>0</v>
      </c>
      <c r="AD91" s="19">
        <v>0</v>
      </c>
      <c r="AE91" s="19">
        <v>0</v>
      </c>
      <c r="AF91" s="19">
        <v>0</v>
      </c>
      <c r="AG91" s="19">
        <v>2.8</v>
      </c>
      <c r="AH91" s="19">
        <v>2.8</v>
      </c>
      <c r="AI91" s="19">
        <v>2.8</v>
      </c>
      <c r="AJ91" s="19">
        <v>2.8</v>
      </c>
      <c r="AK91" s="19">
        <v>2.8</v>
      </c>
      <c r="AL91" s="19">
        <v>2.8</v>
      </c>
      <c r="AM91" s="19">
        <v>2.8</v>
      </c>
      <c r="AN91" s="19">
        <v>2.8</v>
      </c>
      <c r="AO91" s="19">
        <v>2.8</v>
      </c>
      <c r="AP91" s="19">
        <v>2.8</v>
      </c>
      <c r="AQ91" s="19">
        <v>2.8</v>
      </c>
      <c r="AR91" s="19">
        <v>2.8</v>
      </c>
      <c r="AS91" s="19">
        <v>2.8</v>
      </c>
      <c r="AT91" s="19">
        <v>2.8</v>
      </c>
      <c r="AU91" s="19">
        <v>2.8</v>
      </c>
      <c r="AV91" s="19">
        <v>2.8</v>
      </c>
      <c r="AW91" s="19">
        <v>2.8</v>
      </c>
      <c r="AX91" s="19">
        <v>2.8</v>
      </c>
      <c r="AY91" s="19">
        <v>0</v>
      </c>
      <c r="AZ91" s="19">
        <v>0</v>
      </c>
      <c r="BA91" s="19">
        <v>0</v>
      </c>
      <c r="BB91" s="19">
        <v>0</v>
      </c>
      <c r="BC91" s="19">
        <v>0</v>
      </c>
      <c r="BD91" s="19">
        <v>0</v>
      </c>
      <c r="BE91" s="19">
        <v>0</v>
      </c>
      <c r="BF91" s="19">
        <v>0</v>
      </c>
      <c r="BG91" s="18" t="s">
        <v>3</v>
      </c>
      <c r="BH91" s="17"/>
      <c r="BI91" s="17"/>
      <c r="BJ91" s="5"/>
      <c r="BK91" s="17"/>
      <c r="BL91" s="17"/>
      <c r="BM91" s="17"/>
    </row>
    <row r="92" spans="1:65" s="16" customFormat="1" outlineLevel="1" x14ac:dyDescent="0.25">
      <c r="A92" s="22">
        <f>HLOOKUP(MIN(D92:BF92),D92:$BF$98,ROW($D$98)-ROW()+1,TRUE)+31</f>
        <v>42401</v>
      </c>
      <c r="B92" s="21">
        <f ca="1">IF((YEAR(A92)-YEAR(TODAY()))*12+MONTH(A92)-MONTH(TODAY())&lt;=0,"",(YEAR(A92)-YEAR(TODAY()))*12+MONTH(A92)-MONTH(TODAY()))</f>
        <v>28</v>
      </c>
      <c r="C92" s="20">
        <f>HLOOKUP(MAX(D92:BF92),D92:BF157,ROW($D$98)-ROW()+1,TRUE)</f>
        <v>42856</v>
      </c>
      <c r="D92" s="19">
        <v>0</v>
      </c>
      <c r="E92" s="19">
        <v>0</v>
      </c>
      <c r="F92" s="19">
        <v>0</v>
      </c>
      <c r="G92" s="19">
        <v>0</v>
      </c>
      <c r="H92" s="19">
        <v>0</v>
      </c>
      <c r="I92" s="19">
        <v>0</v>
      </c>
      <c r="J92" s="19">
        <v>0</v>
      </c>
      <c r="K92" s="19">
        <v>0</v>
      </c>
      <c r="L92" s="19">
        <v>0</v>
      </c>
      <c r="M92" s="19">
        <v>0</v>
      </c>
      <c r="N92" s="19">
        <v>0</v>
      </c>
      <c r="O92" s="19">
        <v>0</v>
      </c>
      <c r="P92" s="19">
        <v>0</v>
      </c>
      <c r="Q92" s="19">
        <v>0</v>
      </c>
      <c r="R92" s="19">
        <v>0</v>
      </c>
      <c r="S92" s="19">
        <v>0</v>
      </c>
      <c r="T92" s="19">
        <v>0</v>
      </c>
      <c r="U92" s="19">
        <v>0</v>
      </c>
      <c r="V92" s="19">
        <v>0</v>
      </c>
      <c r="W92" s="19">
        <v>0</v>
      </c>
      <c r="X92" s="19">
        <v>0</v>
      </c>
      <c r="Y92" s="19">
        <v>0</v>
      </c>
      <c r="Z92" s="19">
        <v>0</v>
      </c>
      <c r="AA92" s="19">
        <v>0</v>
      </c>
      <c r="AB92" s="19">
        <v>0</v>
      </c>
      <c r="AC92" s="19">
        <v>0</v>
      </c>
      <c r="AD92" s="19">
        <v>0</v>
      </c>
      <c r="AE92" s="19">
        <v>0</v>
      </c>
      <c r="AF92" s="19">
        <v>0</v>
      </c>
      <c r="AG92" s="19">
        <v>0.5</v>
      </c>
      <c r="AH92" s="19">
        <v>1</v>
      </c>
      <c r="AI92" s="19">
        <v>1</v>
      </c>
      <c r="AJ92" s="19">
        <v>1</v>
      </c>
      <c r="AK92" s="19">
        <v>1</v>
      </c>
      <c r="AL92" s="24">
        <v>1</v>
      </c>
      <c r="AM92" s="24">
        <v>1</v>
      </c>
      <c r="AN92" s="24">
        <v>1</v>
      </c>
      <c r="AO92" s="24">
        <v>1</v>
      </c>
      <c r="AP92" s="24">
        <v>1</v>
      </c>
      <c r="AQ92" s="24">
        <v>1</v>
      </c>
      <c r="AR92" s="24">
        <v>1</v>
      </c>
      <c r="AS92" s="24">
        <v>1</v>
      </c>
      <c r="AT92" s="24">
        <v>1</v>
      </c>
      <c r="AU92" s="24">
        <v>1</v>
      </c>
      <c r="AV92" s="19">
        <v>1</v>
      </c>
      <c r="AW92" s="19">
        <v>0.5</v>
      </c>
      <c r="AX92" s="19">
        <v>0</v>
      </c>
      <c r="AY92" s="19">
        <v>0</v>
      </c>
      <c r="AZ92" s="19">
        <v>0</v>
      </c>
      <c r="BA92" s="19">
        <v>0</v>
      </c>
      <c r="BB92" s="19">
        <v>0</v>
      </c>
      <c r="BC92" s="19">
        <v>0</v>
      </c>
      <c r="BD92" s="19">
        <v>0</v>
      </c>
      <c r="BE92" s="19">
        <v>0</v>
      </c>
      <c r="BF92" s="19">
        <v>0</v>
      </c>
      <c r="BG92" s="18" t="s">
        <v>3</v>
      </c>
      <c r="BH92" s="17"/>
      <c r="BI92" s="17"/>
      <c r="BJ92" s="5"/>
      <c r="BK92" s="17"/>
      <c r="BL92" s="17"/>
      <c r="BM92" s="17"/>
    </row>
    <row r="93" spans="1:65" s="16" customFormat="1" outlineLevel="1" x14ac:dyDescent="0.25">
      <c r="A93" s="22">
        <f>HLOOKUP(MIN(D93:BF93),D93:$BF$98,ROW($D$98)-ROW()+1,TRUE)+31</f>
        <v>42553</v>
      </c>
      <c r="B93" s="21">
        <f ca="1">IF((YEAR(A93)-YEAR(TODAY()))*12+MONTH(A93)-MONTH(TODAY())&lt;=0,"",(YEAR(A93)-YEAR(TODAY()))*12+MONTH(A93)-MONTH(TODAY()))</f>
        <v>33</v>
      </c>
      <c r="C93" s="20">
        <f>HLOOKUP(MAX(D93:BF93),D93:BF158,ROW($D$98)-ROW()+1,TRUE)</f>
        <v>42826</v>
      </c>
      <c r="D93" s="19">
        <v>0</v>
      </c>
      <c r="E93" s="19">
        <v>0</v>
      </c>
      <c r="F93" s="19">
        <v>0</v>
      </c>
      <c r="G93" s="19">
        <v>0</v>
      </c>
      <c r="H93" s="19">
        <v>0</v>
      </c>
      <c r="I93" s="19">
        <v>0</v>
      </c>
      <c r="J93" s="19">
        <v>0</v>
      </c>
      <c r="K93" s="19">
        <v>0</v>
      </c>
      <c r="L93" s="19">
        <v>0</v>
      </c>
      <c r="M93" s="19">
        <v>0</v>
      </c>
      <c r="N93" s="19">
        <v>0</v>
      </c>
      <c r="O93" s="19">
        <v>0</v>
      </c>
      <c r="P93" s="19">
        <v>0</v>
      </c>
      <c r="Q93" s="19">
        <v>0</v>
      </c>
      <c r="R93" s="19">
        <v>0</v>
      </c>
      <c r="S93" s="19">
        <v>0</v>
      </c>
      <c r="T93" s="19">
        <v>0</v>
      </c>
      <c r="U93" s="19">
        <v>0</v>
      </c>
      <c r="V93" s="19">
        <v>0</v>
      </c>
      <c r="W93" s="19">
        <v>0</v>
      </c>
      <c r="X93" s="19">
        <v>0</v>
      </c>
      <c r="Y93" s="19">
        <v>0</v>
      </c>
      <c r="Z93" s="19">
        <v>0</v>
      </c>
      <c r="AA93" s="19">
        <v>0</v>
      </c>
      <c r="AB93" s="19">
        <v>0</v>
      </c>
      <c r="AC93" s="19">
        <v>0</v>
      </c>
      <c r="AD93" s="19">
        <v>0</v>
      </c>
      <c r="AE93" s="19">
        <v>0</v>
      </c>
      <c r="AF93" s="19">
        <v>0</v>
      </c>
      <c r="AG93" s="19">
        <v>0</v>
      </c>
      <c r="AH93" s="19">
        <v>0</v>
      </c>
      <c r="AI93" s="19">
        <v>0</v>
      </c>
      <c r="AJ93" s="19">
        <v>0</v>
      </c>
      <c r="AK93" s="19">
        <v>0</v>
      </c>
      <c r="AL93" s="24">
        <v>1</v>
      </c>
      <c r="AM93" s="24">
        <v>1</v>
      </c>
      <c r="AN93" s="24">
        <v>1</v>
      </c>
      <c r="AO93" s="24">
        <v>1</v>
      </c>
      <c r="AP93" s="24">
        <v>1</v>
      </c>
      <c r="AQ93" s="24">
        <v>1</v>
      </c>
      <c r="AR93" s="24">
        <v>1</v>
      </c>
      <c r="AS93" s="24">
        <v>1</v>
      </c>
      <c r="AT93" s="24">
        <v>1</v>
      </c>
      <c r="AU93" s="24">
        <v>1</v>
      </c>
      <c r="AV93" s="19">
        <v>0</v>
      </c>
      <c r="AW93" s="19">
        <v>0</v>
      </c>
      <c r="AX93" s="19">
        <v>0</v>
      </c>
      <c r="AY93" s="19">
        <v>0</v>
      </c>
      <c r="AZ93" s="19">
        <v>0</v>
      </c>
      <c r="BA93" s="19">
        <v>0</v>
      </c>
      <c r="BB93" s="19">
        <v>0</v>
      </c>
      <c r="BC93" s="19">
        <v>0</v>
      </c>
      <c r="BD93" s="19">
        <v>0</v>
      </c>
      <c r="BE93" s="19">
        <v>0</v>
      </c>
      <c r="BF93" s="19"/>
      <c r="BG93" s="18" t="s">
        <v>3</v>
      </c>
      <c r="BH93" s="17"/>
      <c r="BI93" s="17"/>
      <c r="BJ93" s="5"/>
      <c r="BK93" s="17"/>
      <c r="BL93" s="17"/>
      <c r="BM93" s="17"/>
    </row>
    <row r="94" spans="1:65" s="16" customFormat="1" outlineLevel="1" x14ac:dyDescent="0.25">
      <c r="A94" s="22">
        <f>HLOOKUP(MIN(D94:BF94),D94:$BF$98,ROW($D$98)-ROW()+1,TRUE)+31</f>
        <v>42614</v>
      </c>
      <c r="B94" s="21">
        <f ca="1">IF((YEAR(A94)-YEAR(TODAY()))*12+MONTH(A94)-MONTH(TODAY())&lt;=0,"",(YEAR(A94)-YEAR(TODAY()))*12+MONTH(A94)-MONTH(TODAY()))</f>
        <v>35</v>
      </c>
      <c r="C94" s="20">
        <f>HLOOKUP(MAX(D94:BF94),D94:BF159,ROW($D$98)-ROW()+1,TRUE)</f>
        <v>42767</v>
      </c>
      <c r="D94" s="19">
        <v>0</v>
      </c>
      <c r="E94" s="19">
        <v>0</v>
      </c>
      <c r="F94" s="19">
        <v>0</v>
      </c>
      <c r="G94" s="19">
        <v>0</v>
      </c>
      <c r="H94" s="19">
        <v>0</v>
      </c>
      <c r="I94" s="19">
        <v>0</v>
      </c>
      <c r="J94" s="19">
        <v>0</v>
      </c>
      <c r="K94" s="19">
        <v>0</v>
      </c>
      <c r="L94" s="19">
        <v>0</v>
      </c>
      <c r="M94" s="19">
        <v>0</v>
      </c>
      <c r="N94" s="19">
        <v>0</v>
      </c>
      <c r="O94" s="19">
        <v>0</v>
      </c>
      <c r="P94" s="19">
        <v>0</v>
      </c>
      <c r="Q94" s="19">
        <v>0</v>
      </c>
      <c r="R94" s="19">
        <v>0</v>
      </c>
      <c r="S94" s="19">
        <v>0</v>
      </c>
      <c r="T94" s="19">
        <v>0</v>
      </c>
      <c r="U94" s="19">
        <v>0</v>
      </c>
      <c r="V94" s="19">
        <v>0</v>
      </c>
      <c r="W94" s="19">
        <v>0</v>
      </c>
      <c r="X94" s="19">
        <v>0</v>
      </c>
      <c r="Y94" s="19">
        <v>0</v>
      </c>
      <c r="Z94" s="19">
        <v>0</v>
      </c>
      <c r="AA94" s="19">
        <v>0</v>
      </c>
      <c r="AB94" s="19">
        <v>0</v>
      </c>
      <c r="AC94" s="19">
        <v>0</v>
      </c>
      <c r="AD94" s="19">
        <v>0</v>
      </c>
      <c r="AE94" s="19">
        <v>0</v>
      </c>
      <c r="AF94" s="19">
        <v>0</v>
      </c>
      <c r="AG94" s="19">
        <v>0</v>
      </c>
      <c r="AH94" s="19">
        <v>0</v>
      </c>
      <c r="AI94" s="19">
        <v>0</v>
      </c>
      <c r="AJ94" s="19">
        <v>0</v>
      </c>
      <c r="AK94" s="19">
        <v>0</v>
      </c>
      <c r="AL94" s="19">
        <v>0</v>
      </c>
      <c r="AM94" s="19">
        <v>0</v>
      </c>
      <c r="AN94" s="24">
        <v>1</v>
      </c>
      <c r="AO94" s="24">
        <v>1</v>
      </c>
      <c r="AP94" s="24">
        <v>1</v>
      </c>
      <c r="AQ94" s="24">
        <v>1</v>
      </c>
      <c r="AR94" s="24">
        <v>1</v>
      </c>
      <c r="AS94" s="24">
        <v>1</v>
      </c>
      <c r="AT94" s="19">
        <v>0</v>
      </c>
      <c r="AU94" s="19">
        <v>0</v>
      </c>
      <c r="AV94" s="19">
        <v>0</v>
      </c>
      <c r="AW94" s="19">
        <v>0</v>
      </c>
      <c r="AX94" s="19">
        <v>0</v>
      </c>
      <c r="AY94" s="19">
        <v>0</v>
      </c>
      <c r="AZ94" s="19">
        <v>0</v>
      </c>
      <c r="BA94" s="19">
        <v>0</v>
      </c>
      <c r="BB94" s="19">
        <v>0</v>
      </c>
      <c r="BC94" s="19">
        <v>0</v>
      </c>
      <c r="BD94" s="19">
        <v>0</v>
      </c>
      <c r="BE94" s="19">
        <v>0</v>
      </c>
      <c r="BF94" s="19"/>
      <c r="BG94" s="18" t="s">
        <v>3</v>
      </c>
      <c r="BH94" s="17"/>
      <c r="BI94" s="17"/>
      <c r="BJ94" s="5"/>
      <c r="BK94" s="17"/>
      <c r="BL94" s="17"/>
      <c r="BM94" s="17"/>
    </row>
    <row r="95" spans="1:65" s="16" customFormat="1" outlineLevel="1" x14ac:dyDescent="0.25">
      <c r="A95" s="22">
        <f>HLOOKUP(MIN(D95:BF95),D95:$BF$98,ROW($D$98)-ROW()+1,TRUE)+31</f>
        <v>42401</v>
      </c>
      <c r="B95" s="21">
        <f ca="1">IF((YEAR(A95)-YEAR(TODAY()))*12+MONTH(A95)-MONTH(TODAY())&lt;=0,"",(YEAR(A95)-YEAR(TODAY()))*12+MONTH(A95)-MONTH(TODAY()))</f>
        <v>28</v>
      </c>
      <c r="C95" s="20">
        <f>HLOOKUP(MAX(D95:BF95),D95:BF160,ROW($D$98)-ROW()+1,TRUE)</f>
        <v>43160</v>
      </c>
      <c r="D95" s="19">
        <v>0</v>
      </c>
      <c r="E95" s="19">
        <v>0</v>
      </c>
      <c r="F95" s="19">
        <v>0</v>
      </c>
      <c r="G95" s="19">
        <v>0</v>
      </c>
      <c r="H95" s="19">
        <v>0</v>
      </c>
      <c r="I95" s="19">
        <v>0</v>
      </c>
      <c r="J95" s="19">
        <v>0</v>
      </c>
      <c r="K95" s="19">
        <v>0</v>
      </c>
      <c r="L95" s="19">
        <v>0</v>
      </c>
      <c r="M95" s="19">
        <v>0</v>
      </c>
      <c r="N95" s="19">
        <v>0</v>
      </c>
      <c r="O95" s="19">
        <v>0</v>
      </c>
      <c r="P95" s="19">
        <v>0</v>
      </c>
      <c r="Q95" s="19">
        <v>0</v>
      </c>
      <c r="R95" s="19">
        <v>0</v>
      </c>
      <c r="S95" s="19">
        <v>0</v>
      </c>
      <c r="T95" s="19">
        <v>0</v>
      </c>
      <c r="U95" s="19">
        <v>0</v>
      </c>
      <c r="V95" s="19">
        <v>0</v>
      </c>
      <c r="W95" s="19">
        <v>0</v>
      </c>
      <c r="X95" s="19">
        <v>0</v>
      </c>
      <c r="Y95" s="19">
        <v>0</v>
      </c>
      <c r="Z95" s="19">
        <v>0</v>
      </c>
      <c r="AA95" s="19">
        <v>0</v>
      </c>
      <c r="AB95" s="19">
        <v>0</v>
      </c>
      <c r="AC95" s="19">
        <v>0</v>
      </c>
      <c r="AD95" s="19">
        <v>0</v>
      </c>
      <c r="AE95" s="19">
        <v>0</v>
      </c>
      <c r="AF95" s="19">
        <v>0</v>
      </c>
      <c r="AG95" s="19">
        <v>1</v>
      </c>
      <c r="AH95" s="19">
        <v>2</v>
      </c>
      <c r="AI95" s="19">
        <v>2</v>
      </c>
      <c r="AJ95" s="19">
        <v>2</v>
      </c>
      <c r="AK95" s="19">
        <v>2</v>
      </c>
      <c r="AL95" s="19">
        <v>3</v>
      </c>
      <c r="AM95" s="19">
        <v>3</v>
      </c>
      <c r="AN95" s="19">
        <v>5</v>
      </c>
      <c r="AO95" s="19">
        <v>5</v>
      </c>
      <c r="AP95" s="19">
        <v>5</v>
      </c>
      <c r="AQ95" s="19">
        <v>6</v>
      </c>
      <c r="AR95" s="19">
        <v>6</v>
      </c>
      <c r="AS95" s="19">
        <v>5</v>
      </c>
      <c r="AT95" s="19">
        <v>4</v>
      </c>
      <c r="AU95" s="19">
        <v>3</v>
      </c>
      <c r="AV95" s="19">
        <v>2</v>
      </c>
      <c r="AW95" s="19">
        <v>1</v>
      </c>
      <c r="AX95" s="19">
        <v>0</v>
      </c>
      <c r="AY95" s="19">
        <v>0</v>
      </c>
      <c r="AZ95" s="19">
        <v>0</v>
      </c>
      <c r="BA95" s="19">
        <v>0</v>
      </c>
      <c r="BB95" s="19">
        <v>0</v>
      </c>
      <c r="BC95" s="19">
        <v>0</v>
      </c>
      <c r="BD95" s="19">
        <v>0</v>
      </c>
      <c r="BE95" s="19">
        <v>0</v>
      </c>
      <c r="BF95" s="19">
        <v>0</v>
      </c>
      <c r="BG95" s="18" t="s">
        <v>3</v>
      </c>
      <c r="BH95" s="17"/>
      <c r="BI95" s="17"/>
      <c r="BJ95" s="5"/>
      <c r="BK95" s="17"/>
      <c r="BL95" s="17"/>
      <c r="BM95" s="17"/>
    </row>
    <row r="96" spans="1:65" s="16" customFormat="1" outlineLevel="1" x14ac:dyDescent="0.25">
      <c r="A96" s="22">
        <f>HLOOKUP(MIN(D96:BF96),D96:$BF$98,ROW($D$98)-ROW()+1,TRUE)+31</f>
        <v>42126</v>
      </c>
      <c r="B96" s="21">
        <f ca="1">IF((YEAR(A96)-YEAR(TODAY()))*12+MONTH(A96)-MONTH(TODAY())&lt;=0,"",(YEAR(A96)-YEAR(TODAY()))*12+MONTH(A96)-MONTH(TODAY()))</f>
        <v>19</v>
      </c>
      <c r="C96" s="20">
        <f>HLOOKUP(MAX(D96:BF96),D96:BF161,ROW($D$98)-ROW()+1,TRUE)</f>
        <v>43160</v>
      </c>
      <c r="D96" s="19">
        <v>0</v>
      </c>
      <c r="E96" s="19">
        <v>0</v>
      </c>
      <c r="F96" s="19">
        <v>0</v>
      </c>
      <c r="G96" s="19">
        <v>0</v>
      </c>
      <c r="H96" s="19">
        <v>0</v>
      </c>
      <c r="I96" s="19">
        <v>0</v>
      </c>
      <c r="J96" s="19">
        <v>0</v>
      </c>
      <c r="K96" s="19">
        <v>0</v>
      </c>
      <c r="L96" s="19">
        <v>0</v>
      </c>
      <c r="M96" s="19">
        <v>0</v>
      </c>
      <c r="N96" s="19">
        <v>0</v>
      </c>
      <c r="O96" s="19">
        <v>0</v>
      </c>
      <c r="P96" s="19">
        <v>0</v>
      </c>
      <c r="Q96" s="19">
        <v>0</v>
      </c>
      <c r="R96" s="19">
        <v>0</v>
      </c>
      <c r="S96" s="19">
        <v>0</v>
      </c>
      <c r="T96" s="19">
        <v>0</v>
      </c>
      <c r="U96" s="19">
        <v>0</v>
      </c>
      <c r="V96" s="19">
        <v>0</v>
      </c>
      <c r="W96" s="19">
        <v>0</v>
      </c>
      <c r="X96" s="19">
        <v>6.9999999999999993E-2</v>
      </c>
      <c r="Y96" s="19">
        <v>6.9999999999999993E-2</v>
      </c>
      <c r="Z96" s="19">
        <v>0.35</v>
      </c>
      <c r="AA96" s="19">
        <v>0.35</v>
      </c>
      <c r="AB96" s="19">
        <v>0.35</v>
      </c>
      <c r="AC96" s="19">
        <v>0.35</v>
      </c>
      <c r="AD96" s="19">
        <v>0.35</v>
      </c>
      <c r="AE96" s="19">
        <v>0.7</v>
      </c>
      <c r="AF96" s="19">
        <v>0.7</v>
      </c>
      <c r="AG96" s="19">
        <v>1.4</v>
      </c>
      <c r="AH96" s="19">
        <v>1.9599999999999997</v>
      </c>
      <c r="AI96" s="19">
        <v>2.3099999999999996</v>
      </c>
      <c r="AJ96" s="19">
        <v>2.0999999999999996</v>
      </c>
      <c r="AK96" s="19">
        <v>2.0999999999999996</v>
      </c>
      <c r="AL96" s="19">
        <v>2.8</v>
      </c>
      <c r="AM96" s="19">
        <v>3.5</v>
      </c>
      <c r="AN96" s="19">
        <v>4.8999999999999995</v>
      </c>
      <c r="AO96" s="19">
        <v>4.8999999999999995</v>
      </c>
      <c r="AP96" s="19">
        <v>4.8999999999999995</v>
      </c>
      <c r="AQ96" s="19">
        <v>5.6</v>
      </c>
      <c r="AR96" s="19">
        <v>6.3</v>
      </c>
      <c r="AS96" s="19">
        <v>5.6</v>
      </c>
      <c r="AT96" s="19">
        <v>4.8999999999999995</v>
      </c>
      <c r="AU96" s="19">
        <v>3.7099999999999995</v>
      </c>
      <c r="AV96" s="19">
        <v>3.36</v>
      </c>
      <c r="AW96" s="19">
        <v>1.9599999999999997</v>
      </c>
      <c r="AX96" s="19">
        <v>1.26</v>
      </c>
      <c r="AY96" s="19">
        <v>0.35</v>
      </c>
      <c r="AZ96" s="19">
        <v>0.35</v>
      </c>
      <c r="BA96" s="19">
        <v>0.35</v>
      </c>
      <c r="BB96" s="19">
        <v>0.35</v>
      </c>
      <c r="BC96" s="19">
        <v>6.9999999999999993E-2</v>
      </c>
      <c r="BD96" s="19">
        <v>6.9999999999999993E-2</v>
      </c>
      <c r="BE96" s="19">
        <v>6.9999999999999993E-2</v>
      </c>
      <c r="BF96" s="19">
        <v>0</v>
      </c>
      <c r="BG96" s="18" t="s">
        <v>3</v>
      </c>
      <c r="BH96" s="17"/>
      <c r="BI96" s="17"/>
      <c r="BJ96" s="5"/>
      <c r="BK96" s="17"/>
      <c r="BL96" s="17"/>
      <c r="BM96" s="17"/>
    </row>
    <row r="97" spans="1:65" s="16" customFormat="1" ht="15.75" outlineLevel="1" thickBot="1" x14ac:dyDescent="0.3">
      <c r="A97" s="22">
        <f>HLOOKUP(MIN(D97:BF97),D97:$BF$98,ROW($D$98)-ROW()+1,TRUE)+31</f>
        <v>42401</v>
      </c>
      <c r="B97" s="21">
        <f ca="1">IF((YEAR(A97)-YEAR(TODAY()))*12+MONTH(A97)-MONTH(TODAY())&lt;=0,"",(YEAR(A97)-YEAR(TODAY()))*12+MONTH(A97)-MONTH(TODAY()))</f>
        <v>28</v>
      </c>
      <c r="C97" s="20">
        <f>HLOOKUP(MAX(D97:BF97),D97:BF162,ROW($D$98)-ROW()+1,TRUE)</f>
        <v>43160</v>
      </c>
      <c r="D97" s="19">
        <v>0</v>
      </c>
      <c r="E97" s="19">
        <v>0</v>
      </c>
      <c r="F97" s="19">
        <v>0</v>
      </c>
      <c r="G97" s="19">
        <v>0</v>
      </c>
      <c r="H97" s="19">
        <v>0</v>
      </c>
      <c r="I97" s="19">
        <v>0</v>
      </c>
      <c r="J97" s="19">
        <v>0</v>
      </c>
      <c r="K97" s="19">
        <v>0</v>
      </c>
      <c r="L97" s="19">
        <v>0</v>
      </c>
      <c r="M97" s="19">
        <v>0</v>
      </c>
      <c r="N97" s="19">
        <v>0</v>
      </c>
      <c r="O97" s="19">
        <v>0</v>
      </c>
      <c r="P97" s="19">
        <v>0</v>
      </c>
      <c r="Q97" s="19">
        <v>0</v>
      </c>
      <c r="R97" s="19">
        <v>0</v>
      </c>
      <c r="S97" s="19">
        <v>0</v>
      </c>
      <c r="T97" s="19">
        <v>0</v>
      </c>
      <c r="U97" s="19">
        <v>0</v>
      </c>
      <c r="V97" s="19">
        <v>0</v>
      </c>
      <c r="W97" s="19">
        <v>0</v>
      </c>
      <c r="X97" s="19">
        <v>0</v>
      </c>
      <c r="Y97" s="19">
        <v>0</v>
      </c>
      <c r="Z97" s="19">
        <v>0</v>
      </c>
      <c r="AA97" s="19">
        <v>0</v>
      </c>
      <c r="AB97" s="19">
        <v>0</v>
      </c>
      <c r="AC97" s="19">
        <v>0</v>
      </c>
      <c r="AD97" s="19">
        <v>0</v>
      </c>
      <c r="AE97" s="19">
        <v>0</v>
      </c>
      <c r="AF97" s="19">
        <v>0</v>
      </c>
      <c r="AG97" s="19">
        <v>2</v>
      </c>
      <c r="AH97" s="19">
        <v>2.8</v>
      </c>
      <c r="AI97" s="19">
        <v>3.3</v>
      </c>
      <c r="AJ97" s="19">
        <v>3</v>
      </c>
      <c r="AK97" s="19">
        <v>3</v>
      </c>
      <c r="AL97" s="19">
        <v>4</v>
      </c>
      <c r="AM97" s="19">
        <v>5</v>
      </c>
      <c r="AN97" s="19">
        <v>7</v>
      </c>
      <c r="AO97" s="19">
        <v>7</v>
      </c>
      <c r="AP97" s="19">
        <v>7</v>
      </c>
      <c r="AQ97" s="19">
        <v>8</v>
      </c>
      <c r="AR97" s="19">
        <v>9</v>
      </c>
      <c r="AS97" s="19">
        <v>8</v>
      </c>
      <c r="AT97" s="19">
        <v>7</v>
      </c>
      <c r="AU97" s="19">
        <v>5.3</v>
      </c>
      <c r="AV97" s="19">
        <v>4.8</v>
      </c>
      <c r="AW97" s="19">
        <v>2.8</v>
      </c>
      <c r="AX97" s="19">
        <v>1.8</v>
      </c>
      <c r="AY97" s="19">
        <v>0</v>
      </c>
      <c r="AZ97" s="19">
        <v>0</v>
      </c>
      <c r="BA97" s="19">
        <v>0</v>
      </c>
      <c r="BB97" s="19">
        <v>0</v>
      </c>
      <c r="BC97" s="19">
        <v>0</v>
      </c>
      <c r="BD97" s="19">
        <v>0</v>
      </c>
      <c r="BE97" s="19">
        <v>0</v>
      </c>
      <c r="BF97" s="19">
        <v>0</v>
      </c>
      <c r="BG97" s="18" t="s">
        <v>3</v>
      </c>
      <c r="BH97" s="17"/>
      <c r="BI97" s="17"/>
      <c r="BJ97" s="5"/>
      <c r="BK97" s="17"/>
      <c r="BL97" s="17"/>
      <c r="BM97" s="17"/>
    </row>
    <row r="98" spans="1:65" s="3" customFormat="1" ht="45.75" thickBot="1" x14ac:dyDescent="0.3">
      <c r="A98" s="15"/>
      <c r="B98" s="15"/>
      <c r="C98" s="15"/>
      <c r="D98" s="13">
        <v>41518</v>
      </c>
      <c r="E98" s="12">
        <v>41548</v>
      </c>
      <c r="F98" s="12">
        <v>41579</v>
      </c>
      <c r="G98" s="12">
        <v>41609</v>
      </c>
      <c r="H98" s="12">
        <v>41640</v>
      </c>
      <c r="I98" s="12">
        <v>41671</v>
      </c>
      <c r="J98" s="12">
        <v>41699</v>
      </c>
      <c r="K98" s="14">
        <v>41730</v>
      </c>
      <c r="L98" s="13">
        <v>41760</v>
      </c>
      <c r="M98" s="12">
        <v>41791</v>
      </c>
      <c r="N98" s="12">
        <v>41821</v>
      </c>
      <c r="O98" s="12">
        <v>41852</v>
      </c>
      <c r="P98" s="7">
        <v>41883</v>
      </c>
      <c r="Q98" s="7">
        <v>41913</v>
      </c>
      <c r="R98" s="11">
        <v>41944</v>
      </c>
      <c r="S98" s="7">
        <v>41974</v>
      </c>
      <c r="T98" s="7">
        <v>42005</v>
      </c>
      <c r="U98" s="7">
        <v>42036</v>
      </c>
      <c r="V98" s="7">
        <v>42064</v>
      </c>
      <c r="W98" s="9">
        <v>42095</v>
      </c>
      <c r="X98" s="10">
        <v>42125</v>
      </c>
      <c r="Y98" s="7">
        <v>42156</v>
      </c>
      <c r="Z98" s="7">
        <v>42186</v>
      </c>
      <c r="AA98" s="7">
        <v>42217</v>
      </c>
      <c r="AB98" s="7">
        <v>42248</v>
      </c>
      <c r="AC98" s="7">
        <v>42278</v>
      </c>
      <c r="AD98" s="7">
        <v>42309</v>
      </c>
      <c r="AE98" s="7">
        <v>42339</v>
      </c>
      <c r="AF98" s="7">
        <v>42370</v>
      </c>
      <c r="AG98" s="7">
        <v>42401</v>
      </c>
      <c r="AH98" s="7">
        <v>42430</v>
      </c>
      <c r="AI98" s="9">
        <v>42461</v>
      </c>
      <c r="AJ98" s="10">
        <v>42491</v>
      </c>
      <c r="AK98" s="7">
        <v>42522</v>
      </c>
      <c r="AL98" s="7">
        <v>42552</v>
      </c>
      <c r="AM98" s="7">
        <v>42583</v>
      </c>
      <c r="AN98" s="7">
        <v>42614</v>
      </c>
      <c r="AO98" s="7">
        <v>42644</v>
      </c>
      <c r="AP98" s="7">
        <v>42675</v>
      </c>
      <c r="AQ98" s="7">
        <v>42705</v>
      </c>
      <c r="AR98" s="7">
        <v>42736</v>
      </c>
      <c r="AS98" s="7">
        <v>42767</v>
      </c>
      <c r="AT98" s="7">
        <v>42795</v>
      </c>
      <c r="AU98" s="9">
        <v>42826</v>
      </c>
      <c r="AV98" s="8">
        <v>42856</v>
      </c>
      <c r="AW98" s="7">
        <v>42887</v>
      </c>
      <c r="AX98" s="7">
        <v>42917</v>
      </c>
      <c r="AY98" s="7">
        <v>42948</v>
      </c>
      <c r="AZ98" s="7">
        <v>42979</v>
      </c>
      <c r="BA98" s="7">
        <v>43009</v>
      </c>
      <c r="BB98" s="7">
        <v>43040</v>
      </c>
      <c r="BC98" s="7">
        <v>43070</v>
      </c>
      <c r="BD98" s="7">
        <v>43101</v>
      </c>
      <c r="BE98" s="7">
        <v>43132</v>
      </c>
      <c r="BF98" s="7">
        <v>43160</v>
      </c>
      <c r="BG98" s="6" t="s">
        <v>2</v>
      </c>
      <c r="BH98" s="4"/>
      <c r="BI98" s="4"/>
      <c r="BJ98" s="5"/>
      <c r="BK98" s="4"/>
      <c r="BL98" s="4"/>
      <c r="BM98" s="4"/>
    </row>
    <row r="99" spans="1:65" ht="15.75" thickTop="1" x14ac:dyDescent="0.25">
      <c r="Z99" s="2" t="s">
        <v>1</v>
      </c>
      <c r="AA99" s="1" t="e">
        <f>#REF!</f>
        <v>#REF!</v>
      </c>
      <c r="AB99" s="1" t="e">
        <f>#REF!</f>
        <v>#REF!</v>
      </c>
      <c r="AC99" s="1" t="e">
        <f>#REF!</f>
        <v>#REF!</v>
      </c>
      <c r="AD99" s="1" t="e">
        <f>#REF!</f>
        <v>#REF!</v>
      </c>
      <c r="AE99" s="1" t="e">
        <f>#REF!</f>
        <v>#REF!</v>
      </c>
    </row>
    <row r="100" spans="1:65" x14ac:dyDescent="0.25">
      <c r="Z100" s="2" t="s">
        <v>0</v>
      </c>
      <c r="AA100" s="1" t="e">
        <f>#REF!</f>
        <v>#REF!</v>
      </c>
      <c r="AB100" s="1" t="e">
        <f>#REF!</f>
        <v>#REF!</v>
      </c>
      <c r="AC100" s="1" t="e">
        <f>#REF!</f>
        <v>#REF!</v>
      </c>
      <c r="AD100" s="1" t="e">
        <f>#REF!</f>
        <v>#REF!</v>
      </c>
      <c r="AE100" s="1" t="e">
        <f>#REF!</f>
        <v>#REF!</v>
      </c>
    </row>
  </sheetData>
  <conditionalFormatting sqref="B6:B97">
    <cfRule type="iconSet" priority="1">
      <iconSet>
        <cfvo type="percent" val="0"/>
        <cfvo type="num" val="4" gte="0"/>
        <cfvo type="num" val="12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Staff v3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SEBAG Arthur</dc:creator>
  <cp:lastModifiedBy>SEBAG Arthur</cp:lastModifiedBy>
  <dcterms:created xsi:type="dcterms:W3CDTF">2013-10-07T10:21:34Z</dcterms:created>
  <dcterms:modified xsi:type="dcterms:W3CDTF">2013-10-07T10:24:03Z</dcterms:modified>
</cp:coreProperties>
</file>