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28590" yWindow="45" windowWidth="28215" windowHeight="12315" activeTab="1"/>
  </bookViews>
  <sheets>
    <sheet name="Accueil" sheetId="1" r:id="rId1"/>
    <sheet name="Liste FIS" sheetId="2" r:id="rId2"/>
    <sheet name="TCD" sheetId="3" r:id="rId3"/>
    <sheet name="Stats" sheetId="6" r:id="rId4"/>
    <sheet name="Courbe d'évolution" sheetId="4" r:id="rId5"/>
    <sheet name="Recap" sheetId="10" r:id="rId6"/>
    <sheet name="CACHE" sheetId="11" state="hidden" r:id="rId7"/>
  </sheets>
  <definedNames>
    <definedName name="_xlnm._FilterDatabase" localSheetId="1" hidden="1">'Liste FIS'!$A$1:$D$2064</definedName>
    <definedName name="_xlnm.Criteria" localSheetId="1">'Liste FIS'!$C:$C</definedName>
    <definedName name="_xlnm.Extract" localSheetId="1">'Liste FIS'!#REF!</definedName>
    <definedName name="_xlnm.Print_Titles" localSheetId="6">CACHE!$A:$A,CACHE!$1:$1</definedName>
    <definedName name="_xlnm.Print_Titles" localSheetId="2">TCD!$A:$A,TCD!$1:$1</definedName>
    <definedName name="Z_0AC18F7A_9728_43B6_9953_94E9E13D4488_.wvu.FilterData" localSheetId="1" hidden="1">'Liste FIS'!$A$1:$D$2064</definedName>
    <definedName name="Z_7AE3D25F_3F2C_4980_BB71_2CA6187DF58E_.wvu.FilterData" localSheetId="1" hidden="1">'Liste FIS'!$A$1:$D$2064</definedName>
    <definedName name="Z_FA4BDE74_F8AE_4181_BFE3_2D025A71996E_.wvu.FilterData" localSheetId="1" hidden="1">'Liste FIS'!$A$1:$D$2064</definedName>
  </definedNames>
  <calcPr calcId="145621"/>
  <customWorkbookViews>
    <customWorkbookView name="MUNCH Damien - Affichage personnalisé" guid="{7AE3D25F-3F2C-4980-BB71-2CA6187DF58E}" mergeInterval="0" personalView="1" maximized="1" windowWidth="1280" windowHeight="804" activeSheetId="2"/>
    <customWorkbookView name="BLUM Aurélien - Affichage personnalisé" guid="{FA4BDE74-F8AE-4181-BFE3-2D025A71996E}" mergeInterval="0" personalView="1" maximized="1" windowWidth="1920" windowHeight="834" activeSheetId="2"/>
  </customWorkbookViews>
  <pivotCaches>
    <pivotCache cacheId="30" r:id="rId8"/>
  </pivotCaches>
</workbook>
</file>

<file path=xl/calcChain.xml><?xml version="1.0" encoding="utf-8"?>
<calcChain xmlns="http://schemas.openxmlformats.org/spreadsheetml/2006/main">
  <c r="F2064" i="2" l="1"/>
  <c r="F2063" i="2" l="1"/>
  <c r="F2062" i="2"/>
  <c r="F2061" i="2"/>
  <c r="D29" i="3" l="1"/>
  <c r="F2060" i="2"/>
  <c r="F2059" i="2"/>
  <c r="F2058" i="2"/>
  <c r="F2057" i="2"/>
  <c r="F2056" i="2"/>
  <c r="F2055" i="2"/>
  <c r="F2054" i="2"/>
  <c r="F2053" i="2" l="1"/>
  <c r="F2052" i="2" l="1"/>
  <c r="F2051" i="2"/>
  <c r="F2050" i="2" l="1"/>
  <c r="F2049" i="2"/>
  <c r="F2048" i="2"/>
  <c r="F2047" i="2"/>
  <c r="F2046" i="2"/>
  <c r="F2045" i="2"/>
  <c r="F2044" i="2"/>
  <c r="F2043" i="2"/>
  <c r="F2042" i="2"/>
  <c r="F2041" i="2" l="1"/>
  <c r="F2040" i="2"/>
  <c r="F2039" i="2"/>
  <c r="F2038" i="2"/>
  <c r="F2037" i="2"/>
  <c r="F2036" i="2"/>
  <c r="F2035" i="2" l="1"/>
  <c r="F2034" i="2"/>
  <c r="F2033" i="2"/>
  <c r="F2032" i="2"/>
  <c r="F2031" i="2"/>
  <c r="F2030" i="2"/>
  <c r="F2029" i="2"/>
  <c r="F2028" i="2"/>
  <c r="F2027" i="2"/>
  <c r="F2026" i="2"/>
  <c r="F2025" i="2"/>
  <c r="F2024" i="2"/>
  <c r="F2023" i="2" l="1"/>
  <c r="F2022" i="2"/>
  <c r="F2021" i="2"/>
  <c r="F2020" i="2"/>
  <c r="F2019" i="2"/>
  <c r="F2018" i="2"/>
  <c r="F2017" i="2" l="1"/>
  <c r="F2016" i="2"/>
  <c r="F2015" i="2"/>
  <c r="F2014" i="2"/>
  <c r="F2013" i="2" l="1"/>
  <c r="F2012" i="2"/>
  <c r="F2011" i="2"/>
  <c r="F2010" i="2"/>
  <c r="F2009" i="2"/>
  <c r="F2008" i="2"/>
  <c r="F2007" i="2"/>
  <c r="F2006" i="2"/>
  <c r="F2005" i="2"/>
  <c r="F2004" i="2"/>
  <c r="F2003" i="2"/>
  <c r="F2002" i="2"/>
  <c r="F2001" i="2"/>
  <c r="F2000" i="2"/>
  <c r="F1999" i="2"/>
  <c r="F1998" i="2"/>
  <c r="F1997" i="2"/>
  <c r="F1996" i="2"/>
  <c r="F1995" i="2" l="1"/>
  <c r="F1994" i="2"/>
  <c r="F1993" i="2"/>
  <c r="F1992" i="2"/>
  <c r="F1991" i="2"/>
  <c r="F1990" i="2"/>
  <c r="F1989" i="2"/>
  <c r="F1988" i="2"/>
  <c r="F1987" i="2"/>
  <c r="F1986" i="2"/>
  <c r="F1985" i="2"/>
  <c r="F1984" i="2" l="1"/>
  <c r="F1983" i="2"/>
  <c r="F1982" i="2"/>
  <c r="F1981" i="2"/>
  <c r="F1980" i="2"/>
  <c r="F1979" i="2"/>
  <c r="F1978" i="2"/>
  <c r="F1977" i="2"/>
  <c r="F1976" i="2"/>
  <c r="F1975" i="2"/>
  <c r="F1974" i="2" l="1"/>
  <c r="F1973" i="2"/>
  <c r="F1972" i="2" l="1"/>
  <c r="F1971" i="2"/>
  <c r="F1970" i="2"/>
  <c r="F1969" i="2"/>
  <c r="F1968" i="2"/>
  <c r="F1967" i="2"/>
  <c r="F1966" i="2"/>
  <c r="F1965" i="2"/>
  <c r="F1964" i="2"/>
  <c r="F1963" i="2" l="1"/>
  <c r="F1962" i="2"/>
  <c r="F1961" i="2"/>
  <c r="F1960" i="2"/>
  <c r="F1959" i="2"/>
  <c r="F1958" i="2"/>
  <c r="F1957" i="2"/>
  <c r="F1956" i="2"/>
  <c r="F1955" i="2" l="1"/>
  <c r="F1954" i="2"/>
  <c r="F1953" i="2" l="1"/>
  <c r="F1952" i="2"/>
  <c r="F1951" i="2" l="1"/>
  <c r="F1950" i="2"/>
  <c r="F1949" i="2"/>
  <c r="F1948" i="2" l="1"/>
  <c r="F1947" i="2" l="1"/>
  <c r="F1946" i="2"/>
  <c r="F1945" i="2"/>
  <c r="F1944" i="2"/>
  <c r="F1943" i="2"/>
  <c r="F1942" i="2"/>
  <c r="F1941" i="2"/>
  <c r="F1940" i="2"/>
  <c r="F1939" i="2"/>
  <c r="F1938" i="2"/>
  <c r="F1937" i="2"/>
  <c r="F1936" i="2" l="1"/>
  <c r="F1935" i="2"/>
  <c r="F1934" i="2"/>
  <c r="F1933" i="2"/>
  <c r="F1932" i="2"/>
  <c r="F1931" i="2"/>
  <c r="F1930" i="2"/>
  <c r="F1929" i="2"/>
  <c r="F1928" i="2"/>
  <c r="F1927" i="2"/>
  <c r="F1926" i="2"/>
  <c r="F1925" i="2"/>
  <c r="F1924" i="2"/>
  <c r="F1923" i="2" l="1"/>
  <c r="F1922" i="2"/>
  <c r="F1921" i="2" l="1"/>
  <c r="F1920" i="2"/>
  <c r="F1919" i="2"/>
  <c r="F1918" i="2"/>
  <c r="F1917" i="2" l="1"/>
  <c r="F1916" i="2"/>
  <c r="F1915" i="2"/>
  <c r="F1914" i="2"/>
  <c r="F1913" i="2"/>
  <c r="F1912" i="2"/>
  <c r="F1911" i="2"/>
  <c r="F1910" i="2"/>
  <c r="F1909" i="2"/>
  <c r="F1908" i="2"/>
  <c r="F1907" i="2"/>
  <c r="F1906" i="2" l="1"/>
  <c r="F1905" i="2"/>
  <c r="F1904" i="2"/>
  <c r="F1903" i="2"/>
  <c r="F1902" i="2"/>
  <c r="F1901" i="2" l="1"/>
  <c r="F1900" i="2"/>
  <c r="F1899" i="2"/>
  <c r="F1898" i="2" l="1"/>
  <c r="F1897" i="2"/>
  <c r="F1896" i="2"/>
  <c r="F1895" i="2"/>
  <c r="F1894" i="2"/>
  <c r="F1893" i="2"/>
  <c r="F1892" i="2"/>
  <c r="F1891" i="2"/>
  <c r="F1890" i="2"/>
  <c r="F1889" i="2"/>
  <c r="F1888" i="2"/>
  <c r="F1887" i="2"/>
  <c r="F1886" i="2" l="1"/>
  <c r="F1885" i="2"/>
  <c r="F1884" i="2"/>
  <c r="F1883" i="2"/>
  <c r="F1882" i="2"/>
  <c r="F1881" i="2"/>
  <c r="F1880" i="2"/>
  <c r="F1879" i="2"/>
  <c r="F1878" i="2"/>
  <c r="F1877" i="2"/>
  <c r="C6" i="10"/>
  <c r="C5" i="10"/>
  <c r="F1876" i="2"/>
  <c r="F1875" i="2" l="1"/>
  <c r="F1874" i="2"/>
  <c r="F1873" i="2" l="1"/>
  <c r="F1872" i="2"/>
  <c r="F1871" i="2"/>
  <c r="F1870" i="2"/>
  <c r="F1869" i="2"/>
  <c r="F1868" i="2"/>
  <c r="F1867" i="2"/>
  <c r="F1866" i="2"/>
  <c r="F1865" i="2" l="1"/>
  <c r="F1864" i="2"/>
  <c r="F1863" i="2"/>
  <c r="F1862" i="2" l="1"/>
  <c r="F1861" i="2"/>
  <c r="F1860" i="2"/>
  <c r="F1859" i="2"/>
  <c r="F1858" i="2"/>
  <c r="F1857" i="2"/>
  <c r="F1856" i="2"/>
  <c r="F1855" i="2"/>
  <c r="F1854" i="2"/>
  <c r="F1853" i="2"/>
  <c r="F1852" i="2"/>
  <c r="F1851" i="2" l="1"/>
  <c r="F1850" i="2"/>
  <c r="F1849" i="2"/>
  <c r="F1848" i="2"/>
  <c r="F1847" i="2" l="1"/>
  <c r="F1846" i="2"/>
  <c r="F1845" i="2"/>
  <c r="F1844" i="2"/>
  <c r="F1843" i="2"/>
  <c r="F1842" i="2"/>
  <c r="F1841" i="2"/>
  <c r="F1840" i="2"/>
  <c r="F1839" i="2"/>
  <c r="F1838" i="2"/>
  <c r="F1837" i="2"/>
  <c r="F1836" i="2"/>
  <c r="F1835" i="2" l="1"/>
  <c r="F1834" i="2"/>
  <c r="F1833" i="2"/>
  <c r="F1832" i="2"/>
  <c r="F1831" i="2"/>
  <c r="F1830" i="2"/>
  <c r="B4" i="6"/>
  <c r="B5" i="6"/>
  <c r="B15" i="6"/>
  <c r="F1829" i="2"/>
  <c r="F1828" i="2"/>
  <c r="F1827" i="2"/>
  <c r="F1826" i="2"/>
  <c r="F1825" i="2"/>
  <c r="F1824" i="2"/>
  <c r="F1823" i="2"/>
  <c r="F1822" i="2"/>
  <c r="F1821" i="2"/>
  <c r="F1820" i="2"/>
  <c r="F1819" i="2"/>
  <c r="F1818" i="2"/>
  <c r="F1817" i="2"/>
  <c r="F1816" i="2"/>
  <c r="F1815" i="2"/>
  <c r="F1814" i="2"/>
  <c r="F1813" i="2"/>
  <c r="F1812" i="2"/>
  <c r="F1811" i="2"/>
  <c r="F1810" i="2" l="1"/>
  <c r="F1809" i="2" l="1"/>
  <c r="F1808" i="2"/>
  <c r="F1807" i="2"/>
  <c r="F1806" i="2" l="1"/>
  <c r="F1805" i="2"/>
  <c r="F1804" i="2"/>
  <c r="F1803" i="2"/>
  <c r="F1802" i="2"/>
  <c r="F1801" i="2" l="1"/>
  <c r="F1800" i="2"/>
  <c r="F1799" i="2"/>
  <c r="F1798" i="2" l="1"/>
  <c r="F1797" i="2"/>
  <c r="F1796" i="2"/>
  <c r="F1795" i="2"/>
  <c r="F1794" i="2"/>
  <c r="F1793" i="2"/>
  <c r="F1792" i="2" l="1"/>
  <c r="F1791" i="2"/>
  <c r="F1790" i="2"/>
  <c r="F1789" i="2"/>
  <c r="F1788" i="2"/>
  <c r="F1787" i="2"/>
  <c r="F1786" i="2"/>
  <c r="F1785" i="2" l="1"/>
  <c r="F1784" i="2"/>
  <c r="F1783" i="2"/>
  <c r="F1782" i="2"/>
  <c r="F1781" i="2"/>
  <c r="F1780" i="2"/>
  <c r="F1779" i="2"/>
  <c r="F1778" i="2"/>
  <c r="F1777" i="2"/>
  <c r="F1776" i="2"/>
  <c r="F1775" i="2"/>
  <c r="F1774" i="2"/>
  <c r="F1773" i="2"/>
  <c r="F1772" i="2"/>
  <c r="F1771" i="2"/>
  <c r="F1770" i="2"/>
  <c r="F1769" i="2"/>
  <c r="F1768" i="2"/>
  <c r="F1767" i="2"/>
  <c r="F1766" i="2"/>
  <c r="F1765" i="2"/>
  <c r="F1764" i="2"/>
  <c r="F1763" i="2"/>
  <c r="F1762" i="2"/>
  <c r="F1761" i="2"/>
  <c r="F1760" i="2"/>
  <c r="F1759" i="2"/>
  <c r="F1758" i="2"/>
  <c r="F1757" i="2"/>
  <c r="F1756" i="2"/>
  <c r="F1755" i="2" l="1"/>
  <c r="F1754" i="2"/>
  <c r="F1753" i="2"/>
  <c r="F1752" i="2"/>
  <c r="F1751" i="2"/>
  <c r="F1750" i="2"/>
  <c r="F1749" i="2"/>
  <c r="F1748" i="2"/>
  <c r="F1747" i="2"/>
  <c r="F1746" i="2"/>
  <c r="F1745" i="2"/>
  <c r="F1744" i="2"/>
  <c r="F1743" i="2"/>
  <c r="F1742" i="2"/>
  <c r="F1741" i="2"/>
  <c r="F1740" i="2"/>
  <c r="F1739" i="2"/>
  <c r="F1738" i="2"/>
  <c r="F1737" i="2"/>
  <c r="F1736" i="2"/>
  <c r="F1735" i="2"/>
  <c r="F1734" i="2"/>
  <c r="F1733" i="2"/>
  <c r="F1732" i="2"/>
  <c r="F1731" i="2"/>
  <c r="F1730" i="2"/>
  <c r="F1729" i="2"/>
  <c r="F1728" i="2"/>
  <c r="F1727" i="2"/>
  <c r="F1726" i="2"/>
  <c r="F1725" i="2" l="1"/>
  <c r="F1724" i="2" l="1"/>
  <c r="F1723" i="2"/>
  <c r="F1722" i="2"/>
  <c r="F1721" i="2"/>
  <c r="F1720" i="2"/>
  <c r="F1719" i="2"/>
  <c r="F1718" i="2"/>
  <c r="F1717" i="2"/>
  <c r="F1716" i="2"/>
  <c r="F1715" i="2"/>
  <c r="F1714" i="2"/>
  <c r="F1713" i="2" l="1"/>
  <c r="F1712" i="2" l="1"/>
  <c r="F1711" i="2" l="1"/>
  <c r="F1710" i="2"/>
  <c r="F1709" i="2"/>
  <c r="F1708" i="2"/>
  <c r="F1707" i="2"/>
  <c r="F1706" i="2"/>
  <c r="F1705" i="2"/>
  <c r="F1704" i="2"/>
  <c r="F1703" i="2"/>
  <c r="F1702" i="2"/>
  <c r="F1701" i="2" l="1"/>
  <c r="F1700" i="2"/>
  <c r="F1699" i="2"/>
  <c r="F1698" i="2"/>
  <c r="F1697" i="2"/>
  <c r="F1696" i="2"/>
  <c r="F1695" i="2"/>
  <c r="F1694" i="2"/>
  <c r="F1693" i="2" l="1"/>
  <c r="F1692" i="2"/>
  <c r="F1691" i="2"/>
  <c r="F1690" i="2"/>
  <c r="F1689" i="2"/>
  <c r="F1688" i="2"/>
  <c r="F1687" i="2"/>
  <c r="F1686" i="2"/>
  <c r="F1685" i="2"/>
  <c r="F1684" i="2"/>
  <c r="F1683" i="2"/>
  <c r="F1682" i="2"/>
  <c r="F1681" i="2"/>
  <c r="F1680" i="2" l="1"/>
  <c r="F1679" i="2"/>
  <c r="F1678" i="2"/>
  <c r="F1677" i="2"/>
  <c r="F1676" i="2"/>
  <c r="F1675" i="2"/>
  <c r="F1674" i="2"/>
  <c r="F1673" i="2"/>
  <c r="F1672" i="2"/>
  <c r="C4" i="10"/>
  <c r="C3" i="10"/>
  <c r="F1671" i="2"/>
  <c r="F1670" i="2"/>
  <c r="F1669" i="2"/>
  <c r="F1668" i="2"/>
  <c r="F1667" i="2"/>
  <c r="F1666" i="2" l="1"/>
  <c r="F1665" i="2" l="1"/>
  <c r="F1664" i="2"/>
  <c r="F1663" i="2"/>
  <c r="F1662" i="2"/>
  <c r="F1661" i="2"/>
  <c r="F1660" i="2"/>
  <c r="F1659" i="2"/>
  <c r="F1658" i="2"/>
  <c r="F1657" i="2"/>
  <c r="F1656" i="2"/>
  <c r="F1655" i="2"/>
  <c r="F1654" i="2"/>
  <c r="F1653" i="2"/>
  <c r="F1652" i="2" l="1"/>
  <c r="F1651" i="2"/>
  <c r="F1650" i="2" l="1"/>
  <c r="F1649" i="2"/>
  <c r="F1648" i="2"/>
  <c r="F1647" i="2"/>
  <c r="F1646" i="2" l="1"/>
  <c r="F1645" i="2"/>
  <c r="F1644" i="2" l="1"/>
  <c r="F1643" i="2"/>
  <c r="F1642" i="2"/>
  <c r="F1641" i="2"/>
  <c r="F1640" i="2"/>
  <c r="F1639" i="2"/>
  <c r="F1638" i="2"/>
  <c r="F1637" i="2" l="1"/>
  <c r="F1636" i="2"/>
  <c r="F1635" i="2" l="1"/>
  <c r="F1634" i="2"/>
  <c r="F1633" i="2"/>
  <c r="F1632" i="2"/>
  <c r="F1631" i="2"/>
  <c r="F1630" i="2"/>
  <c r="F1629" i="2"/>
  <c r="F1628" i="2"/>
  <c r="F1627" i="2"/>
  <c r="F1626" i="2"/>
  <c r="F1625" i="2" l="1"/>
  <c r="F1624" i="2" l="1"/>
  <c r="F1623" i="2"/>
  <c r="F1622" i="2"/>
  <c r="F1621" i="2"/>
  <c r="F1620" i="2"/>
  <c r="F1619" i="2"/>
  <c r="F1618" i="2"/>
  <c r="F1617" i="2"/>
  <c r="F1616" i="2"/>
  <c r="F1615" i="2"/>
  <c r="F1614" i="2" l="1"/>
  <c r="F1613" i="2"/>
  <c r="F1612" i="2"/>
  <c r="F1611" i="2"/>
  <c r="F1610" i="2"/>
  <c r="F1609" i="2"/>
  <c r="F1608" i="2"/>
  <c r="F1607" i="2"/>
  <c r="F1606" i="2"/>
  <c r="F1605" i="2"/>
  <c r="F1604" i="2" l="1"/>
  <c r="F1603" i="2"/>
  <c r="F1602" i="2"/>
  <c r="F1601" i="2"/>
  <c r="F1600" i="2"/>
  <c r="F1599" i="2"/>
  <c r="F1598" i="2" l="1"/>
  <c r="F1597" i="2" l="1"/>
  <c r="F1596" i="2"/>
  <c r="F1595" i="2"/>
  <c r="F1594" i="2"/>
  <c r="F1593" i="2"/>
  <c r="F1592" i="2"/>
  <c r="F1591" i="2"/>
  <c r="F1590" i="2"/>
  <c r="F1589" i="2"/>
  <c r="F1588" i="2"/>
  <c r="F1587" i="2"/>
  <c r="F1586" i="2" l="1"/>
  <c r="F1585" i="2" l="1"/>
  <c r="F1584" i="2" l="1"/>
  <c r="F1583" i="2" l="1"/>
  <c r="F1582" i="2"/>
  <c r="F1581" i="2" l="1"/>
  <c r="F1580" i="2"/>
  <c r="F1579" i="2" l="1"/>
  <c r="F1578" i="2"/>
  <c r="F1577" i="2"/>
  <c r="F1576" i="2"/>
  <c r="F1575" i="2"/>
  <c r="F1574" i="2"/>
  <c r="F1573" i="2" l="1"/>
  <c r="F1572" i="2" l="1"/>
  <c r="F1571" i="2"/>
  <c r="F1570" i="2"/>
  <c r="F1569" i="2"/>
  <c r="F1568" i="2"/>
  <c r="F1567" i="2" l="1"/>
  <c r="F1566" i="2" l="1"/>
  <c r="F1565" i="2"/>
  <c r="F1564" i="2"/>
  <c r="F1563" i="2"/>
  <c r="F1562" i="2"/>
  <c r="F1561" i="2"/>
  <c r="F1560" i="2"/>
  <c r="F1559" i="2"/>
  <c r="F1558" i="2"/>
  <c r="F1557" i="2"/>
  <c r="F1556" i="2"/>
  <c r="F1555" i="2"/>
  <c r="F1554" i="2" l="1"/>
  <c r="F1553" i="2"/>
  <c r="F1552" i="2"/>
  <c r="F1551" i="2"/>
  <c r="F1550" i="2"/>
  <c r="F1549" i="2"/>
  <c r="F1548" i="2"/>
  <c r="F1547" i="2"/>
  <c r="F1546" i="2"/>
  <c r="F1545" i="2"/>
  <c r="F1544" i="2" l="1"/>
  <c r="F1543" i="2" l="1"/>
  <c r="F1542" i="2" l="1"/>
  <c r="F1541" i="2"/>
  <c r="F1540" i="2"/>
  <c r="F1539" i="2"/>
  <c r="F1538" i="2"/>
  <c r="F1537" i="2"/>
  <c r="F1536" i="2"/>
  <c r="F1535" i="2"/>
  <c r="F1534" i="2"/>
  <c r="F1533" i="2"/>
  <c r="F1532" i="2"/>
  <c r="F1531" i="2"/>
  <c r="F1530" i="2"/>
  <c r="F1529" i="2"/>
  <c r="F1528" i="2"/>
  <c r="F1527" i="2"/>
  <c r="F1526" i="2"/>
  <c r="F1525" i="2"/>
  <c r="F1524" i="2"/>
  <c r="F1523" i="2" l="1"/>
  <c r="F1522" i="2"/>
  <c r="F1521" i="2"/>
  <c r="F1520" i="2"/>
  <c r="F1519" i="2"/>
  <c r="F1518" i="2"/>
  <c r="F1517" i="2"/>
  <c r="F1516" i="2"/>
  <c r="F1515" i="2"/>
  <c r="F1514" i="2"/>
  <c r="F1513" i="2" l="1"/>
  <c r="F1512" i="2"/>
  <c r="F1511" i="2" l="1"/>
  <c r="F1510" i="2"/>
  <c r="F1509" i="2"/>
  <c r="F1508" i="2"/>
  <c r="F1507" i="2"/>
  <c r="F1506" i="2"/>
  <c r="F1505" i="2"/>
  <c r="F1504" i="2" l="1"/>
  <c r="F1503" i="2"/>
  <c r="F1502" i="2"/>
  <c r="F1501" i="2"/>
  <c r="F1500" i="2"/>
  <c r="F1499" i="2"/>
  <c r="F1498" i="2"/>
  <c r="F1497" i="2"/>
  <c r="F1496" i="2"/>
  <c r="F1495" i="2"/>
  <c r="F1494" i="2"/>
  <c r="F1493" i="2"/>
  <c r="F1492" i="2" l="1"/>
  <c r="F1491" i="2"/>
  <c r="F1490" i="2"/>
  <c r="F1489" i="2"/>
  <c r="F1488" i="2"/>
  <c r="F1487" i="2"/>
  <c r="F1486" i="2" l="1"/>
  <c r="F1485" i="2"/>
  <c r="F1484" i="2"/>
  <c r="F1483" i="2"/>
  <c r="F1482" i="2"/>
  <c r="F1481" i="2" l="1"/>
  <c r="F1480" i="2" l="1"/>
  <c r="F1479" i="2"/>
  <c r="F1478" i="2"/>
  <c r="F1477" i="2"/>
  <c r="F1476" i="2"/>
  <c r="F1475" i="2"/>
  <c r="F1474" i="2"/>
  <c r="F1473" i="2"/>
  <c r="F1472" i="2"/>
  <c r="F1471" i="2"/>
  <c r="F1470" i="2"/>
  <c r="F1469" i="2" l="1"/>
  <c r="F1468" i="2"/>
  <c r="F1467" i="2"/>
  <c r="F1466" i="2"/>
  <c r="F1465" i="2"/>
  <c r="F1464" i="2"/>
  <c r="F1463" i="2" l="1"/>
  <c r="F1462" i="2"/>
  <c r="F1461" i="2"/>
  <c r="F1460" i="2"/>
  <c r="F1459" i="2"/>
  <c r="F1458" i="2"/>
  <c r="F1457" i="2"/>
  <c r="F1456" i="2"/>
  <c r="F1455" i="2" l="1"/>
  <c r="F1454" i="2"/>
  <c r="F1453" i="2"/>
  <c r="F1452" i="2"/>
  <c r="F1451" i="2"/>
  <c r="F1450" i="2"/>
  <c r="F1449" i="2"/>
  <c r="F1448" i="2"/>
  <c r="F1447" i="2" l="1"/>
  <c r="F1446" i="2"/>
  <c r="F1445" i="2"/>
  <c r="F1444" i="2" l="1"/>
  <c r="F1443" i="2"/>
  <c r="F1442" i="2"/>
  <c r="F1441" i="2"/>
  <c r="F1440" i="2"/>
  <c r="F1439" i="2"/>
  <c r="F1438" i="2"/>
  <c r="F1437" i="2"/>
  <c r="F1436" i="2" l="1"/>
  <c r="F1435" i="2"/>
  <c r="F1434" i="2" l="1"/>
  <c r="F1433" i="2" l="1"/>
  <c r="F1432" i="2" l="1"/>
  <c r="F1431" i="2"/>
  <c r="F1430" i="2"/>
  <c r="F1429" i="2"/>
  <c r="F1428" i="2" l="1"/>
  <c r="F1427" i="2"/>
  <c r="F1426" i="2" l="1"/>
  <c r="F1425" i="2"/>
  <c r="F1424" i="2"/>
  <c r="F1423" i="2"/>
  <c r="F1422" i="2"/>
  <c r="F1421" i="2"/>
  <c r="F1420" i="2" l="1"/>
  <c r="F1419" i="2" l="1"/>
  <c r="F1418" i="2"/>
  <c r="F1417" i="2"/>
  <c r="F1416" i="2" l="1"/>
  <c r="F1415" i="2"/>
  <c r="F1414" i="2"/>
  <c r="F1413" i="2"/>
  <c r="F1412" i="2" l="1"/>
  <c r="F1411" i="2"/>
  <c r="F1410" i="2"/>
  <c r="F1409" i="2" l="1"/>
  <c r="F1408" i="2"/>
  <c r="F1407" i="2"/>
  <c r="F1406" i="2" l="1"/>
  <c r="F1405" i="2"/>
  <c r="F1404" i="2" l="1"/>
  <c r="F1403" i="2"/>
  <c r="F1402" i="2"/>
  <c r="F1401" i="2"/>
  <c r="F1400" i="2" l="1"/>
  <c r="F1399" i="2"/>
  <c r="F1398" i="2"/>
  <c r="F1397" i="2"/>
  <c r="F1396" i="2"/>
  <c r="F1395" i="2"/>
  <c r="F1394" i="2"/>
  <c r="F1393" i="2"/>
  <c r="F1392" i="2"/>
  <c r="F1391" i="2"/>
  <c r="F1390" i="2"/>
  <c r="F1389" i="2"/>
  <c r="F1388" i="2"/>
  <c r="F1387" i="2"/>
  <c r="F1386" i="2"/>
  <c r="F1385" i="2"/>
  <c r="F1384" i="2"/>
  <c r="F1383" i="2"/>
  <c r="F1382" i="2"/>
  <c r="F1381" i="2"/>
  <c r="F1380" i="2" l="1"/>
  <c r="F1379" i="2" l="1"/>
  <c r="F1378" i="2"/>
  <c r="F1377" i="2"/>
  <c r="F1376" i="2"/>
  <c r="F1375" i="2"/>
  <c r="F1374" i="2" l="1"/>
  <c r="F1373" i="2"/>
  <c r="F1372" i="2" l="1"/>
  <c r="F1371" i="2"/>
  <c r="F1370" i="2"/>
  <c r="F1369" i="2" l="1"/>
  <c r="F1368" i="2"/>
  <c r="F1367" i="2"/>
  <c r="F1366" i="2"/>
  <c r="F1365" i="2" l="1"/>
  <c r="F1364" i="2"/>
  <c r="F1363" i="2"/>
  <c r="F1362" i="2" l="1"/>
  <c r="F1361" i="2"/>
  <c r="F1360" i="2"/>
  <c r="F1359" i="2"/>
  <c r="F1358" i="2"/>
  <c r="F1357" i="2"/>
  <c r="F1356" i="2"/>
  <c r="F1355" i="2"/>
  <c r="F1354" i="2"/>
  <c r="F1353" i="2"/>
  <c r="F1352" i="2"/>
  <c r="F1351" i="2"/>
  <c r="F1350" i="2"/>
  <c r="F1349" i="2"/>
  <c r="F1348" i="2"/>
  <c r="F1347" i="2" l="1"/>
  <c r="F1346" i="2"/>
  <c r="F1345" i="2"/>
  <c r="F1344" i="2"/>
  <c r="F1343" i="2"/>
  <c r="F1342" i="2"/>
  <c r="F1341" i="2"/>
  <c r="F1340" i="2"/>
  <c r="F1339" i="2"/>
  <c r="F1338" i="2"/>
  <c r="F1337" i="2" l="1"/>
  <c r="F1336" i="2"/>
  <c r="F1335" i="2"/>
  <c r="F1334" i="2" l="1"/>
  <c r="F1333" i="2"/>
  <c r="F1332" i="2"/>
  <c r="F1331" i="2"/>
  <c r="F1330" i="2"/>
  <c r="F1329" i="2"/>
  <c r="F1328" i="2"/>
  <c r="F1327" i="2" l="1"/>
  <c r="F1326" i="2"/>
  <c r="F1325" i="2"/>
  <c r="F1324" i="2"/>
  <c r="F1323" i="2"/>
  <c r="F1322" i="2"/>
  <c r="F1321" i="2"/>
  <c r="F1320" i="2"/>
  <c r="F1317" i="2"/>
  <c r="F1319" i="2"/>
  <c r="F1318" i="2"/>
  <c r="F1316" i="2"/>
  <c r="F1315" i="2"/>
  <c r="F1314" i="2"/>
  <c r="F1313" i="2"/>
  <c r="F1312" i="2"/>
  <c r="F1311" i="2" l="1"/>
  <c r="F1310" i="2"/>
  <c r="F1309" i="2"/>
  <c r="F1308" i="2"/>
  <c r="F1307" i="2"/>
  <c r="F1306" i="2" l="1"/>
  <c r="F1305" i="2"/>
  <c r="F1304" i="2"/>
  <c r="F1303" i="2"/>
  <c r="F1302" i="2"/>
  <c r="F1301" i="2"/>
  <c r="F1300" i="2"/>
  <c r="F1299" i="2"/>
  <c r="F1298" i="2"/>
  <c r="F1297" i="2"/>
  <c r="F1296" i="2" l="1"/>
  <c r="F1295" i="2"/>
  <c r="F1294" i="2"/>
  <c r="F1293" i="2"/>
  <c r="F1292" i="2"/>
  <c r="F1291" i="2"/>
  <c r="F1290" i="2"/>
  <c r="F1289" i="2"/>
  <c r="F1288" i="2"/>
  <c r="F1287" i="2"/>
  <c r="F1286" i="2" l="1"/>
  <c r="F1285" i="2" l="1"/>
  <c r="F1284" i="2"/>
  <c r="F1283" i="2"/>
  <c r="F1282" i="2"/>
  <c r="F1281" i="2"/>
  <c r="F1280" i="2" l="1"/>
  <c r="F1279" i="2"/>
  <c r="F1278" i="2"/>
  <c r="F1277" i="2"/>
  <c r="F1276" i="2"/>
  <c r="F1275" i="2"/>
  <c r="F1274" i="2"/>
  <c r="F1273" i="2" l="1"/>
  <c r="F1272" i="2"/>
  <c r="F1271" i="2"/>
  <c r="F1270" i="2"/>
  <c r="F1269" i="2" l="1"/>
  <c r="F1268" i="2"/>
  <c r="F1267" i="2"/>
  <c r="F1266" i="2"/>
  <c r="F1265" i="2"/>
  <c r="F1264" i="2"/>
  <c r="F1263" i="2"/>
  <c r="F1262" i="2"/>
  <c r="F1261" i="2"/>
  <c r="F1260" i="2"/>
  <c r="F1259" i="2"/>
  <c r="F1258" i="2"/>
  <c r="F1257" i="2"/>
  <c r="F1256" i="2"/>
  <c r="F1255" i="2"/>
  <c r="F1254" i="2"/>
  <c r="F1253" i="2"/>
  <c r="F1252" i="2"/>
  <c r="F1251" i="2" l="1"/>
  <c r="F1250" i="2"/>
  <c r="F1249" i="2"/>
  <c r="F1248" i="2"/>
  <c r="F1247" i="2" l="1"/>
  <c r="F1246" i="2"/>
  <c r="F1245" i="2" l="1"/>
  <c r="F1244" i="2"/>
  <c r="F1243" i="2"/>
  <c r="F1242" i="2"/>
  <c r="F1241" i="2"/>
  <c r="F1240" i="2" l="1"/>
  <c r="F1239" i="2"/>
  <c r="F1238" i="2"/>
  <c r="F1237" i="2"/>
  <c r="F1236" i="2"/>
  <c r="F1235" i="2"/>
  <c r="F1234" i="2"/>
  <c r="F1233" i="2"/>
  <c r="F1232" i="2"/>
  <c r="F1231" i="2"/>
  <c r="F1230" i="2"/>
  <c r="F1229" i="2"/>
  <c r="F1228" i="2"/>
  <c r="F1227" i="2"/>
  <c r="F1226" i="2"/>
  <c r="F1225" i="2"/>
  <c r="F1224" i="2" l="1"/>
  <c r="F1223" i="2"/>
  <c r="F1222" i="2"/>
  <c r="F1221" i="2"/>
  <c r="F1220" i="2"/>
  <c r="F1219" i="2"/>
  <c r="F1218" i="2"/>
  <c r="F1217" i="2"/>
  <c r="F1216" i="2"/>
  <c r="F1215" i="2"/>
  <c r="F1214" i="2"/>
  <c r="F1213" i="2"/>
  <c r="F1212" i="2"/>
  <c r="F1211" i="2"/>
  <c r="F1210" i="2"/>
  <c r="F1209" i="2"/>
  <c r="F1208" i="2"/>
  <c r="F1207" i="2"/>
  <c r="F1206" i="2"/>
  <c r="F1205" i="2"/>
  <c r="F1204" i="2"/>
  <c r="F1203" i="2"/>
  <c r="F1202" i="2"/>
  <c r="F1201" i="2"/>
  <c r="F1200" i="2"/>
  <c r="F1199" i="2"/>
  <c r="F1198" i="2"/>
  <c r="F1197" i="2"/>
  <c r="F1196" i="2"/>
  <c r="F1195" i="2"/>
  <c r="F1194" i="2"/>
  <c r="F1193" i="2" l="1"/>
  <c r="F1192" i="2"/>
  <c r="F1191" i="2"/>
  <c r="F1190" i="2"/>
  <c r="F1189" i="2"/>
  <c r="F1188" i="2"/>
  <c r="F1187" i="2"/>
  <c r="F1186" i="2"/>
  <c r="F1185" i="2"/>
  <c r="F1184" i="2"/>
  <c r="F1183" i="2"/>
  <c r="F1182" i="2"/>
  <c r="F1181" i="2"/>
  <c r="F1180" i="2"/>
  <c r="F1179" i="2"/>
  <c r="F1178" i="2"/>
  <c r="F1177" i="2"/>
  <c r="F1176" i="2"/>
  <c r="F1175" i="2" l="1"/>
  <c r="F1174" i="2"/>
  <c r="F1173" i="2"/>
  <c r="F1172" i="2"/>
  <c r="F1171" i="2"/>
  <c r="F1170" i="2"/>
  <c r="F1169" i="2"/>
  <c r="F1168" i="2"/>
  <c r="F1167" i="2"/>
  <c r="F1166" i="2"/>
  <c r="F1165" i="2"/>
  <c r="F1164" i="2"/>
  <c r="F1163" i="2"/>
  <c r="F1162" i="2"/>
  <c r="F1161" i="2"/>
  <c r="F1160" i="2"/>
  <c r="F1159" i="2"/>
  <c r="F1158" i="2"/>
  <c r="F1157" i="2"/>
  <c r="F1156" i="2"/>
  <c r="F1155" i="2"/>
  <c r="F1154" i="2"/>
  <c r="F1153" i="2"/>
  <c r="F1152" i="2"/>
  <c r="F1151" i="2" l="1"/>
  <c r="F1150" i="2"/>
  <c r="F1149" i="2"/>
  <c r="F1148" i="2"/>
  <c r="F1147" i="2" l="1"/>
  <c r="F1146" i="2"/>
  <c r="F1145" i="2"/>
  <c r="F1144" i="2"/>
  <c r="F1143" i="2"/>
  <c r="F1142" i="2" l="1"/>
  <c r="F1141" i="2" l="1"/>
  <c r="F1140" i="2" l="1"/>
  <c r="F1139" i="2"/>
  <c r="F1138" i="2"/>
  <c r="F1137" i="2"/>
  <c r="F1136" i="2"/>
  <c r="F1135" i="2"/>
  <c r="F1134" i="2"/>
  <c r="F1133" i="2"/>
  <c r="F1132" i="2"/>
  <c r="F1131" i="2"/>
  <c r="F1130" i="2"/>
  <c r="F1129" i="2"/>
  <c r="F1128" i="2"/>
  <c r="F1127" i="2"/>
  <c r="F1126" i="2"/>
  <c r="F1125" i="2"/>
  <c r="F1124" i="2"/>
  <c r="F1123" i="2"/>
  <c r="F1122" i="2"/>
  <c r="F1121" i="2" l="1"/>
  <c r="F1120" i="2"/>
  <c r="F1119" i="2"/>
  <c r="F1118" i="2"/>
  <c r="F1117" i="2"/>
  <c r="F1116" i="2"/>
  <c r="F1115" i="2"/>
  <c r="F1114" i="2"/>
  <c r="F1113" i="2"/>
  <c r="F1112" i="2" l="1"/>
  <c r="F1111" i="2"/>
  <c r="F1110" i="2" l="1"/>
  <c r="F1109" i="2"/>
  <c r="F1108" i="2"/>
  <c r="F1107" i="2"/>
  <c r="F1106" i="2" l="1"/>
  <c r="F1105" i="2"/>
  <c r="F1104" i="2"/>
  <c r="F1103" i="2" l="1"/>
  <c r="F1102" i="2"/>
  <c r="F1101" i="2"/>
  <c r="F1100" i="2" l="1"/>
  <c r="F1099" i="2"/>
  <c r="F1098" i="2"/>
  <c r="F1097" i="2"/>
  <c r="F1096" i="2"/>
  <c r="F1095" i="2"/>
  <c r="F1094" i="2"/>
  <c r="F1093" i="2"/>
  <c r="F1092" i="2"/>
  <c r="F1091" i="2"/>
  <c r="F1090" i="2"/>
  <c r="F1089" i="2"/>
  <c r="F1088" i="2"/>
  <c r="F1087" i="2" l="1"/>
  <c r="F1086" i="2"/>
  <c r="F1085" i="2"/>
  <c r="F1084" i="2" l="1"/>
  <c r="F1083" i="2"/>
  <c r="F1082" i="2"/>
  <c r="F1081" i="2"/>
  <c r="F1080" i="2"/>
  <c r="F1079" i="2" l="1"/>
  <c r="F1078" i="2"/>
  <c r="F1077" i="2"/>
  <c r="F1076" i="2" l="1"/>
  <c r="F1075" i="2"/>
  <c r="F1074" i="2"/>
  <c r="F1073" i="2"/>
  <c r="F1072" i="2"/>
  <c r="F1071" i="2"/>
  <c r="F1070" i="2"/>
  <c r="F1069" i="2"/>
  <c r="F1068" i="2"/>
  <c r="F1067" i="2"/>
  <c r="F1066" i="2"/>
  <c r="F1065" i="2"/>
  <c r="F1064" i="2"/>
  <c r="F1063" i="2" l="1"/>
  <c r="F1062" i="2"/>
  <c r="F1061" i="2" l="1"/>
  <c r="F1060" i="2"/>
  <c r="F1059" i="2"/>
  <c r="F1058" i="2"/>
  <c r="F1057" i="2"/>
  <c r="F1056" i="2"/>
  <c r="F1055" i="2"/>
  <c r="F1054" i="2"/>
  <c r="F1053" i="2" l="1"/>
  <c r="F1052" i="2"/>
  <c r="F1051" i="2"/>
  <c r="F1050" i="2"/>
  <c r="F1049" i="2" l="1"/>
  <c r="F1048" i="2"/>
  <c r="F1047" i="2"/>
  <c r="F1046" i="2"/>
  <c r="F1045" i="2" l="1"/>
  <c r="F1044" i="2"/>
  <c r="F1043" i="2"/>
  <c r="F1042" i="2" l="1"/>
  <c r="F1041" i="2"/>
  <c r="F1040" i="2"/>
  <c r="F1039" i="2"/>
  <c r="F1038" i="2"/>
  <c r="F1037" i="2"/>
  <c r="F1036" i="2"/>
  <c r="F1035" i="2"/>
  <c r="F1034" i="2"/>
  <c r="F1033" i="2"/>
  <c r="F1032" i="2"/>
  <c r="F1031" i="2" l="1"/>
  <c r="F1030" i="2"/>
  <c r="F1029" i="2"/>
  <c r="F1028" i="2"/>
  <c r="F1027" i="2"/>
  <c r="F1026" i="2" l="1"/>
  <c r="F1025" i="2"/>
  <c r="F1024" i="2"/>
  <c r="F1023" i="2"/>
  <c r="F1022" i="2"/>
  <c r="F1021" i="2"/>
  <c r="F1020" i="2"/>
  <c r="F1019" i="2"/>
  <c r="F1018" i="2" l="1"/>
  <c r="F1017" i="2"/>
  <c r="F1016" i="2"/>
  <c r="F1015" i="2"/>
  <c r="F1014" i="2"/>
  <c r="F1013" i="2" l="1"/>
  <c r="F1012" i="2"/>
  <c r="F1011" i="2"/>
  <c r="F1010" i="2"/>
  <c r="F1009" i="2"/>
  <c r="F1008" i="2"/>
  <c r="F1007" i="2"/>
  <c r="F1006" i="2" l="1"/>
  <c r="F1005" i="2"/>
  <c r="F1004" i="2"/>
  <c r="F1003" i="2" l="1"/>
  <c r="F1002" i="2" l="1"/>
  <c r="F1001" i="2"/>
  <c r="F1000" i="2" l="1"/>
  <c r="F999" i="2"/>
  <c r="F998" i="2"/>
  <c r="F997" i="2"/>
  <c r="F996" i="2"/>
  <c r="F995" i="2"/>
  <c r="F994" i="2" l="1"/>
  <c r="F993" i="2"/>
  <c r="F992" i="2"/>
  <c r="F991" i="2"/>
  <c r="F990" i="2"/>
  <c r="F989" i="2"/>
  <c r="F988" i="2"/>
  <c r="F987" i="2"/>
  <c r="F986" i="2"/>
  <c r="F985" i="2"/>
  <c r="F984" i="2"/>
  <c r="F983" i="2"/>
  <c r="F982" i="2"/>
  <c r="F981" i="2"/>
  <c r="F980" i="2"/>
  <c r="F979" i="2" l="1"/>
  <c r="F978" i="2"/>
  <c r="F977" i="2"/>
  <c r="F976" i="2"/>
  <c r="F975" i="2"/>
  <c r="F974" i="2" l="1"/>
  <c r="F973" i="2"/>
  <c r="F972" i="2"/>
  <c r="F971" i="2"/>
  <c r="F970" i="2"/>
  <c r="F969" i="2"/>
  <c r="F968" i="2"/>
  <c r="F967" i="2"/>
  <c r="F966" i="2"/>
  <c r="F965" i="2"/>
  <c r="F964" i="2"/>
  <c r="F963" i="2"/>
  <c r="F962" i="2"/>
  <c r="F961" i="2"/>
  <c r="F960" i="2"/>
  <c r="F959" i="2" l="1"/>
  <c r="F958" i="2" l="1"/>
  <c r="F957" i="2"/>
  <c r="F956" i="2"/>
  <c r="F955" i="2"/>
  <c r="F954" i="2"/>
  <c r="F953" i="2"/>
  <c r="F952" i="2"/>
  <c r="F951" i="2"/>
  <c r="F950" i="2"/>
  <c r="F949" i="2"/>
  <c r="F948" i="2"/>
  <c r="F947" i="2"/>
  <c r="F946" i="2"/>
  <c r="F945" i="2" l="1"/>
  <c r="F944" i="2"/>
  <c r="F943" i="2"/>
  <c r="F942" i="2"/>
  <c r="F941" i="2"/>
  <c r="F940" i="2"/>
  <c r="F939" i="2"/>
  <c r="F938" i="2"/>
  <c r="F937" i="2"/>
  <c r="F936" i="2"/>
  <c r="F935" i="2"/>
  <c r="F934" i="2"/>
  <c r="F933" i="2"/>
  <c r="F932" i="2"/>
  <c r="F931" i="2"/>
  <c r="F930" i="2"/>
  <c r="F929" i="2"/>
  <c r="F928" i="2" l="1"/>
  <c r="F927" i="2"/>
  <c r="F926" i="2"/>
  <c r="F925" i="2"/>
  <c r="F924" i="2"/>
  <c r="F923" i="2"/>
  <c r="F922" i="2"/>
  <c r="F921" i="2"/>
  <c r="F920" i="2" l="1"/>
  <c r="F919" i="2" l="1"/>
  <c r="F918" i="2" l="1"/>
  <c r="F917" i="2"/>
  <c r="F916" i="2"/>
  <c r="F915" i="2"/>
  <c r="F914" i="2"/>
  <c r="F913" i="2"/>
  <c r="F912" i="2"/>
  <c r="F911" i="2"/>
  <c r="F910" i="2"/>
  <c r="F909" i="2"/>
  <c r="F908" i="2"/>
  <c r="F907" i="2"/>
  <c r="F906" i="2"/>
  <c r="F905" i="2"/>
  <c r="F904" i="2"/>
  <c r="F903" i="2"/>
  <c r="F902" i="2"/>
  <c r="F901" i="2" l="1"/>
  <c r="F900" i="2"/>
  <c r="F899" i="2"/>
  <c r="F898" i="2"/>
  <c r="F897" i="2"/>
  <c r="F896" i="2"/>
  <c r="F895" i="2"/>
  <c r="F894" i="2"/>
  <c r="F893" i="2" l="1"/>
  <c r="F892" i="2"/>
  <c r="F891" i="2"/>
  <c r="F890" i="2" l="1"/>
  <c r="F889" i="2"/>
  <c r="F888" i="2"/>
  <c r="F887" i="2"/>
  <c r="F886" i="2" l="1"/>
  <c r="F885" i="2"/>
  <c r="F884" i="2"/>
  <c r="F883" i="2"/>
  <c r="F882" i="2"/>
  <c r="F881" i="2" l="1"/>
  <c r="F880" i="2"/>
  <c r="F879" i="2"/>
  <c r="F878" i="2"/>
  <c r="F877" i="2"/>
  <c r="F876" i="2"/>
  <c r="F875" i="2"/>
  <c r="F874" i="2"/>
  <c r="F873" i="2"/>
  <c r="F872" i="2"/>
  <c r="F871" i="2"/>
  <c r="F870" i="2"/>
  <c r="F869" i="2"/>
  <c r="F868" i="2"/>
  <c r="F867" i="2"/>
  <c r="F866" i="2" l="1"/>
  <c r="F865" i="2"/>
  <c r="F864" i="2"/>
  <c r="F863" i="2"/>
  <c r="F862" i="2" l="1"/>
  <c r="F861" i="2"/>
  <c r="F860" i="2"/>
  <c r="F859" i="2"/>
  <c r="F858" i="2"/>
  <c r="F857" i="2"/>
  <c r="F856" i="2"/>
  <c r="F855" i="2"/>
  <c r="F854" i="2"/>
  <c r="F853" i="2"/>
  <c r="F852" i="2"/>
  <c r="F851" i="2"/>
  <c r="F850" i="2"/>
  <c r="F849" i="2"/>
  <c r="F848" i="2" l="1"/>
  <c r="F847" i="2"/>
  <c r="F846" i="2"/>
  <c r="F845" i="2"/>
  <c r="F844" i="2"/>
  <c r="F843" i="2"/>
  <c r="F842" i="2" l="1"/>
  <c r="F841" i="2"/>
  <c r="F840" i="2"/>
  <c r="F839" i="2"/>
  <c r="F838" i="2"/>
  <c r="F837" i="2"/>
  <c r="F836" i="2"/>
  <c r="F835" i="2"/>
  <c r="F834" i="2" l="1"/>
  <c r="F833" i="2" l="1"/>
  <c r="F832" i="2"/>
  <c r="F831" i="2"/>
  <c r="F830" i="2"/>
  <c r="F829" i="2"/>
  <c r="F828" i="2"/>
  <c r="F827" i="2"/>
  <c r="F826" i="2" l="1"/>
  <c r="F825" i="2"/>
  <c r="F824" i="2"/>
  <c r="F823" i="2" l="1"/>
  <c r="F822" i="2"/>
  <c r="F821" i="2"/>
  <c r="F820" i="2"/>
  <c r="F819" i="2"/>
  <c r="F818" i="2"/>
  <c r="F817" i="2"/>
  <c r="F816" i="2"/>
  <c r="F815" i="2"/>
  <c r="F814" i="2"/>
  <c r="F813" i="2"/>
  <c r="F812" i="2"/>
  <c r="F811" i="2"/>
  <c r="F810" i="2"/>
  <c r="F809" i="2"/>
  <c r="F808" i="2"/>
  <c r="F807" i="2"/>
  <c r="F806" i="2"/>
  <c r="F805" i="2" l="1"/>
  <c r="F804" i="2"/>
  <c r="F803" i="2"/>
  <c r="F802" i="2"/>
  <c r="F801" i="2"/>
  <c r="F800" i="2"/>
  <c r="F799" i="2"/>
  <c r="F798" i="2"/>
  <c r="F797" i="2" l="1"/>
  <c r="F796" i="2"/>
  <c r="F795" i="2"/>
  <c r="F794" i="2"/>
  <c r="F793" i="2"/>
  <c r="F792" i="2"/>
  <c r="F791" i="2"/>
  <c r="F790" i="2"/>
  <c r="F789" i="2"/>
  <c r="F788" i="2" l="1"/>
  <c r="F787" i="2"/>
  <c r="F786" i="2"/>
  <c r="F785" i="2"/>
  <c r="F784" i="2"/>
  <c r="F783" i="2"/>
  <c r="F782" i="2"/>
  <c r="F781" i="2"/>
  <c r="F780" i="2"/>
  <c r="F779" i="2"/>
  <c r="F778" i="2"/>
  <c r="F777" i="2"/>
  <c r="F776" i="2"/>
  <c r="F775" i="2"/>
  <c r="F774" i="2"/>
  <c r="F773" i="2"/>
  <c r="F772" i="2"/>
  <c r="F771" i="2"/>
  <c r="F770" i="2" l="1"/>
  <c r="F769" i="2"/>
  <c r="F768" i="2"/>
  <c r="F767" i="2" l="1"/>
  <c r="F766" i="2"/>
  <c r="F765" i="2"/>
  <c r="F764" i="2"/>
  <c r="F763" i="2"/>
  <c r="F762" i="2"/>
  <c r="F761" i="2"/>
  <c r="F760" i="2"/>
  <c r="F759" i="2"/>
  <c r="F758" i="2" l="1"/>
  <c r="F757" i="2"/>
  <c r="F756" i="2"/>
  <c r="F755" i="2"/>
  <c r="F754" i="2"/>
  <c r="F753" i="2"/>
  <c r="F752" i="2"/>
  <c r="F751" i="2"/>
  <c r="F750" i="2"/>
  <c r="F749" i="2"/>
  <c r="F748" i="2"/>
  <c r="F747" i="2" l="1"/>
  <c r="F746" i="2"/>
  <c r="F745" i="2"/>
  <c r="F744" i="2"/>
  <c r="F743" i="2"/>
  <c r="F742" i="2"/>
  <c r="F741" i="2"/>
  <c r="F740" i="2"/>
  <c r="F739" i="2"/>
  <c r="F738" i="2"/>
  <c r="F737" i="2"/>
  <c r="F736" i="2"/>
  <c r="F735" i="2"/>
  <c r="F734" i="2"/>
  <c r="F733" i="2"/>
  <c r="F732" i="2" l="1"/>
  <c r="F731" i="2"/>
  <c r="F730" i="2" l="1"/>
  <c r="F729" i="2"/>
  <c r="F728" i="2"/>
  <c r="F727" i="2"/>
  <c r="F726" i="2"/>
  <c r="F725" i="2"/>
  <c r="F724" i="2"/>
  <c r="F723" i="2"/>
  <c r="F722" i="2"/>
  <c r="F721" i="2"/>
  <c r="F720" i="2" l="1"/>
  <c r="F719" i="2"/>
  <c r="F718" i="2"/>
  <c r="F717" i="2"/>
  <c r="F716" i="2"/>
  <c r="F715" i="2"/>
  <c r="F714" i="2"/>
  <c r="F713" i="2"/>
  <c r="F712" i="2" l="1"/>
  <c r="F711" i="2"/>
  <c r="F710" i="2"/>
  <c r="F709" i="2"/>
  <c r="F708" i="2"/>
  <c r="F707" i="2" l="1"/>
  <c r="F706" i="2"/>
  <c r="F705" i="2"/>
  <c r="F704" i="2" l="1"/>
  <c r="F703" i="2"/>
  <c r="F702" i="2" l="1"/>
  <c r="F701" i="2"/>
  <c r="F700" i="2" l="1"/>
  <c r="F699" i="2"/>
  <c r="F698" i="2"/>
  <c r="F697" i="2"/>
  <c r="F696" i="2"/>
  <c r="F695" i="2"/>
  <c r="F694" i="2"/>
  <c r="F693" i="2"/>
  <c r="F692" i="2"/>
  <c r="F691" i="2"/>
  <c r="F690" i="2"/>
  <c r="F689" i="2"/>
  <c r="F688" i="2"/>
  <c r="F687" i="2"/>
  <c r="F686" i="2"/>
  <c r="F685" i="2"/>
  <c r="F684" i="2" l="1"/>
  <c r="F683" i="2" l="1"/>
  <c r="F682" i="2"/>
  <c r="F681" i="2"/>
  <c r="F680" i="2"/>
  <c r="F679" i="2"/>
  <c r="F678" i="2" l="1"/>
  <c r="F677" i="2" l="1"/>
  <c r="F676" i="2" l="1"/>
  <c r="F675" i="2" l="1"/>
  <c r="F674" i="2"/>
  <c r="F673" i="2"/>
  <c r="F672" i="2"/>
  <c r="F671" i="2"/>
  <c r="F670" i="2"/>
  <c r="F669" i="2"/>
  <c r="F668" i="2"/>
  <c r="F667" i="2"/>
  <c r="F666" i="2"/>
  <c r="F665" i="2"/>
  <c r="F664" i="2"/>
  <c r="F663" i="2" l="1"/>
  <c r="F662" i="2"/>
  <c r="F661" i="2" l="1"/>
  <c r="F660" i="2"/>
  <c r="F659" i="2"/>
  <c r="F658" i="2"/>
  <c r="F657" i="2"/>
  <c r="F656" i="2" l="1"/>
  <c r="F655" i="2" l="1"/>
  <c r="F654" i="2"/>
  <c r="F653" i="2"/>
  <c r="F652" i="2" l="1"/>
  <c r="F651" i="2" l="1"/>
  <c r="F650" i="2"/>
  <c r="F649" i="2"/>
  <c r="F648" i="2" l="1"/>
  <c r="F647" i="2"/>
  <c r="F646" i="2" l="1"/>
  <c r="F645" i="2"/>
  <c r="F644" i="2"/>
  <c r="F643" i="2"/>
  <c r="F642" i="2"/>
  <c r="F641" i="2"/>
  <c r="F640" i="2"/>
  <c r="F639" i="2"/>
  <c r="F638" i="2"/>
  <c r="F637" i="2"/>
  <c r="F636" i="2"/>
  <c r="F635" i="2"/>
  <c r="F634" i="2"/>
  <c r="F633" i="2"/>
  <c r="F632" i="2"/>
  <c r="F631" i="2"/>
  <c r="F630" i="2"/>
  <c r="F629" i="2"/>
  <c r="F628" i="2"/>
  <c r="F627" i="2" l="1"/>
  <c r="F626" i="2" l="1"/>
  <c r="F625" i="2" l="1"/>
  <c r="F624" i="2"/>
  <c r="F623" i="2"/>
  <c r="F622" i="2"/>
  <c r="F621" i="2"/>
  <c r="F620" i="2"/>
  <c r="F619" i="2"/>
  <c r="F618" i="2" l="1"/>
  <c r="F617" i="2"/>
  <c r="F616" i="2"/>
  <c r="F615" i="2"/>
  <c r="F614" i="2"/>
  <c r="F613" i="2"/>
  <c r="F61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B6" i="10" l="1"/>
  <c r="B5" i="10"/>
  <c r="B2" i="10"/>
  <c r="B3" i="10"/>
  <c r="B4" i="10"/>
  <c r="B17" i="6"/>
  <c r="B16" i="6"/>
  <c r="B10" i="6"/>
  <c r="B9" i="6"/>
  <c r="B8" i="6"/>
  <c r="B7" i="6"/>
  <c r="B6" i="6"/>
  <c r="B14" i="6"/>
  <c r="B13" i="6"/>
  <c r="B12" i="6"/>
  <c r="B11" i="6"/>
  <c r="B2" i="6"/>
  <c r="B3" i="6"/>
  <c r="B19" i="6" l="1"/>
  <c r="C3" i="6" s="1"/>
  <c r="C9" i="6" l="1"/>
  <c r="C8" i="6"/>
  <c r="C7" i="6"/>
  <c r="C6" i="6"/>
  <c r="C14" i="6"/>
  <c r="C13" i="6"/>
  <c r="C12" i="6"/>
  <c r="C11" i="6"/>
  <c r="C17" i="6"/>
  <c r="C16" i="6"/>
  <c r="C15" i="6"/>
  <c r="C10" i="6"/>
  <c r="C5" i="6"/>
  <c r="C4" i="6"/>
  <c r="C2" i="6"/>
  <c r="C19" i="6" l="1"/>
</calcChain>
</file>

<file path=xl/sharedStrings.xml><?xml version="1.0" encoding="utf-8"?>
<sst xmlns="http://schemas.openxmlformats.org/spreadsheetml/2006/main" count="4160" uniqueCount="109">
  <si>
    <t>ABM</t>
  </si>
  <si>
    <t>N°FIS</t>
  </si>
  <si>
    <t>TRIGRAMME</t>
  </si>
  <si>
    <t>DATATION</t>
  </si>
  <si>
    <t>Prépa log</t>
  </si>
  <si>
    <t>Erreur de SPW qui a donné le ticket a DIRK</t>
  </si>
  <si>
    <t>FATEH a été libéré par SPW ce jour là</t>
  </si>
  <si>
    <t xml:space="preserve">ABM </t>
  </si>
  <si>
    <t>IMAC regénéré par Cristina</t>
  </si>
  <si>
    <t>IMAC regénéré du 31857</t>
  </si>
  <si>
    <t>IMAC ATJ</t>
  </si>
  <si>
    <t>Total général</t>
  </si>
  <si>
    <t>IMAC T40H</t>
  </si>
  <si>
    <t>Date</t>
  </si>
  <si>
    <t>T4H</t>
  </si>
  <si>
    <t>MCO T20H</t>
  </si>
  <si>
    <t>MANQUE DES TICKETS AU 06/01 - BUG Excel (5-6 tickets)</t>
  </si>
  <si>
    <t>T10H</t>
  </si>
  <si>
    <t>T02H</t>
  </si>
  <si>
    <t>IMAC TRDV U1</t>
  </si>
  <si>
    <t>IMAC T20H U2</t>
  </si>
  <si>
    <t>T20H</t>
  </si>
  <si>
    <t>IMAC T40H U2</t>
  </si>
  <si>
    <t>Prépa Log</t>
  </si>
  <si>
    <t>IMAC T40H U1</t>
  </si>
  <si>
    <t>T04H</t>
  </si>
  <si>
    <t>IMAC TRDV U3</t>
  </si>
  <si>
    <t>ABm</t>
  </si>
  <si>
    <t>T10H HD</t>
  </si>
  <si>
    <t>IMAC ATD</t>
  </si>
  <si>
    <t>CRH</t>
  </si>
  <si>
    <t>IMAC TRDV U2</t>
  </si>
  <si>
    <t>DMH</t>
  </si>
  <si>
    <t>Prépa Log + Guichet</t>
  </si>
  <si>
    <t>IMAC T40H U3</t>
  </si>
  <si>
    <t>Nombre</t>
  </si>
  <si>
    <t>IMAC TRDV</t>
  </si>
  <si>
    <t>IMAC T20H U1</t>
  </si>
  <si>
    <t>IMAC T20H U3</t>
  </si>
  <si>
    <t>Type de ticket</t>
  </si>
  <si>
    <t>Typologie ticket</t>
  </si>
  <si>
    <t>Commentaire</t>
  </si>
  <si>
    <t>N'EXISTE PLUS</t>
  </si>
  <si>
    <t>Réinter FZA</t>
  </si>
  <si>
    <t>T40H</t>
  </si>
  <si>
    <t>ANNULE</t>
  </si>
  <si>
    <t>IMAC T20H</t>
  </si>
  <si>
    <t>Total =</t>
  </si>
  <si>
    <t>Dates</t>
  </si>
  <si>
    <t>Nombre de tickets</t>
  </si>
  <si>
    <t>MCO T10H</t>
  </si>
  <si>
    <t>Répartition en %</t>
  </si>
  <si>
    <t>Prépa. Log</t>
  </si>
  <si>
    <t>Prêt pour un portable</t>
  </si>
  <si>
    <t>Ré-imprimé car pas présent, appel Dolata pour savoir quand on passe</t>
  </si>
  <si>
    <t>Annulé</t>
  </si>
  <si>
    <t>IMAc T20H U2</t>
  </si>
  <si>
    <t>Installation paniers pour Rémi</t>
  </si>
  <si>
    <t>Transfert de compétence chariots</t>
  </si>
  <si>
    <t>Ecran 17p</t>
  </si>
  <si>
    <t>Master 390 (win7)</t>
  </si>
  <si>
    <t>Moyenne de ticket émis par jour :</t>
  </si>
  <si>
    <t>Ecran 22</t>
  </si>
  <si>
    <t>CMCO</t>
  </si>
  <si>
    <t>Prépa. log</t>
  </si>
  <si>
    <t>/</t>
  </si>
  <si>
    <t>Cartouche E460/Kit e460 pour dominique Bosal sur demande de Baldo</t>
  </si>
  <si>
    <t>NHC</t>
  </si>
  <si>
    <t>HTP</t>
  </si>
  <si>
    <t>AB</t>
  </si>
  <si>
    <t>AB%M</t>
  </si>
  <si>
    <t>Nombre tickets émis</t>
  </si>
  <si>
    <t>Décembre</t>
  </si>
  <si>
    <t>Janvier</t>
  </si>
  <si>
    <t>Février</t>
  </si>
  <si>
    <t>Mars</t>
  </si>
  <si>
    <t xml:space="preserve"> Hub usb / annulé</t>
  </si>
  <si>
    <t>Avril</t>
  </si>
  <si>
    <t>Mai</t>
  </si>
  <si>
    <t>Juin</t>
  </si>
  <si>
    <t>Juillet</t>
  </si>
  <si>
    <t>Aout</t>
  </si>
  <si>
    <t>Septembre</t>
  </si>
  <si>
    <t>Octobre</t>
  </si>
  <si>
    <t>Nobembre</t>
  </si>
  <si>
    <t>t10H</t>
  </si>
  <si>
    <t>T20G</t>
  </si>
  <si>
    <t>HC</t>
  </si>
  <si>
    <t>dmh</t>
  </si>
  <si>
    <t>t10h</t>
  </si>
  <si>
    <t>imac trdv u2</t>
  </si>
  <si>
    <t>t20H</t>
  </si>
  <si>
    <t>IMAC T4H U2</t>
  </si>
  <si>
    <t>t04h</t>
  </si>
  <si>
    <t>prépa. log</t>
  </si>
  <si>
    <t>affectation à faire, attente que Febvre le libère</t>
  </si>
  <si>
    <t>-</t>
  </si>
  <si>
    <t>Moyenne  journalière</t>
  </si>
  <si>
    <t>Prépa. LOG</t>
  </si>
  <si>
    <t>Réimpression</t>
  </si>
  <si>
    <t>LTI</t>
  </si>
  <si>
    <t>Période - 2014</t>
  </si>
  <si>
    <t>imac atj</t>
  </si>
  <si>
    <t>imac atd</t>
  </si>
  <si>
    <t>ticket de regul 18/03/2014</t>
  </si>
  <si>
    <t>imac trdv u1</t>
  </si>
  <si>
    <t>t20h</t>
  </si>
  <si>
    <t>AVBM</t>
  </si>
  <si>
    <t>trst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</si>
</sst>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28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indexed="9"/>
        <bgColor indexed="64"/>
      </patternFill>
    </fill>
    <fill>
      <patternFill patternType="solid">
        <fgColor indexed="30"/>
        <bgColor theme="4" tint="0.79998168889431442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/>
    </xf>
    <xf numFmtId="22" fontId="0" fillId="2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0" fontId="0" fillId="0" borderId="1" xfId="0" applyNumberFormat="1" applyFont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/>
    <xf numFmtId="9" fontId="0" fillId="0" borderId="0" xfId="0" applyNumberFormat="1"/>
    <xf numFmtId="1" fontId="5" fillId="0" borderId="0" xfId="0" applyNumberFormat="1" applyFont="1"/>
    <xf numFmtId="0" fontId="6" fillId="2" borderId="1" xfId="0" applyFont="1" applyFill="1" applyBorder="1" applyAlignment="1">
      <alignment horizontal="center"/>
    </xf>
    <xf numFmtId="14" fontId="6" fillId="2" borderId="1" xfId="0" applyNumberFormat="1" applyFont="1" applyFill="1" applyBorder="1" applyAlignment="1">
      <alignment horizontal="center"/>
    </xf>
    <xf numFmtId="0" fontId="4" fillId="0" borderId="5" xfId="0" applyFont="1" applyBorder="1" applyAlignment="1">
      <alignment vertical="center"/>
    </xf>
    <xf numFmtId="1" fontId="7" fillId="0" borderId="6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14" fontId="8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4" borderId="0" xfId="0" applyFill="1"/>
    <xf numFmtId="0" fontId="4" fillId="0" borderId="0" xfId="0" applyFont="1"/>
    <xf numFmtId="0" fontId="0" fillId="5" borderId="1" xfId="0" applyFont="1" applyFill="1" applyBorder="1" applyAlignment="1">
      <alignment horizontal="center"/>
    </xf>
    <xf numFmtId="14" fontId="0" fillId="2" borderId="2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indexed="3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30" formatCode="@"/>
    </dxf>
    <dxf>
      <numFmt numFmtId="13" formatCode="0%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</dxfs>
  <tableStyles count="1" defaultTableStyle="TableStyleMedium2" defaultPivotStyle="PivotStyleMedium9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Repartition</a:t>
            </a:r>
            <a:r>
              <a:rPr lang="fr-FR" baseline="0"/>
              <a:t> des tickets par typologie</a:t>
            </a:r>
            <a:endParaRPr lang="fr-FR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Stats!$C$1</c:f>
              <c:strCache>
                <c:ptCount val="1"/>
                <c:pt idx="0">
                  <c:v>Répartition en %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Stats!$A$2:$A$17</c:f>
              <c:strCache>
                <c:ptCount val="16"/>
                <c:pt idx="0">
                  <c:v>T02H</c:v>
                </c:pt>
                <c:pt idx="1">
                  <c:v>T04H</c:v>
                </c:pt>
                <c:pt idx="2">
                  <c:v>T10H</c:v>
                </c:pt>
                <c:pt idx="3">
                  <c:v>T20H</c:v>
                </c:pt>
                <c:pt idx="4">
                  <c:v>IMAC T20H U1</c:v>
                </c:pt>
                <c:pt idx="5">
                  <c:v>IMAC T20H U2</c:v>
                </c:pt>
                <c:pt idx="6">
                  <c:v>IMAC T20H U3</c:v>
                </c:pt>
                <c:pt idx="7">
                  <c:v>IMAC T40H U1</c:v>
                </c:pt>
                <c:pt idx="8">
                  <c:v>IMAC T40H U2</c:v>
                </c:pt>
                <c:pt idx="9">
                  <c:v>IMAC TRDV</c:v>
                </c:pt>
                <c:pt idx="10">
                  <c:v>IMAC TRDV U1</c:v>
                </c:pt>
                <c:pt idx="11">
                  <c:v>IMAC TRDV U2</c:v>
                </c:pt>
                <c:pt idx="12">
                  <c:v>IMAC TRDV U3</c:v>
                </c:pt>
                <c:pt idx="13">
                  <c:v>IMAC ATD</c:v>
                </c:pt>
                <c:pt idx="14">
                  <c:v>IMAC ATJ</c:v>
                </c:pt>
                <c:pt idx="15">
                  <c:v>Prépa log</c:v>
                </c:pt>
              </c:strCache>
            </c:strRef>
          </c:cat>
          <c:val>
            <c:numRef>
              <c:f>Stats!$C$2:$C$17</c:f>
              <c:numCache>
                <c:formatCode>0%</c:formatCode>
                <c:ptCount val="16"/>
                <c:pt idx="0">
                  <c:v>1.2582056892778994E-2</c:v>
                </c:pt>
                <c:pt idx="1">
                  <c:v>0.16575492341356673</c:v>
                </c:pt>
                <c:pt idx="2">
                  <c:v>0.45897155361050329</c:v>
                </c:pt>
                <c:pt idx="3">
                  <c:v>0.16575492341356673</c:v>
                </c:pt>
                <c:pt idx="4">
                  <c:v>6.0175054704595188E-3</c:v>
                </c:pt>
                <c:pt idx="5">
                  <c:v>7.1115973741794312E-3</c:v>
                </c:pt>
                <c:pt idx="6">
                  <c:v>4.3763676148796497E-3</c:v>
                </c:pt>
                <c:pt idx="7">
                  <c:v>1.1487964989059081E-2</c:v>
                </c:pt>
                <c:pt idx="8">
                  <c:v>3.8293216630196934E-2</c:v>
                </c:pt>
                <c:pt idx="9">
                  <c:v>0</c:v>
                </c:pt>
                <c:pt idx="10">
                  <c:v>1.2582056892778994E-2</c:v>
                </c:pt>
                <c:pt idx="11">
                  <c:v>3.7199124726477024E-2</c:v>
                </c:pt>
                <c:pt idx="12">
                  <c:v>2.5711159737417943E-2</c:v>
                </c:pt>
                <c:pt idx="13">
                  <c:v>2.1881838074398249E-2</c:v>
                </c:pt>
                <c:pt idx="14">
                  <c:v>1.8599562363238512E-2</c:v>
                </c:pt>
                <c:pt idx="15">
                  <c:v>1.3676148796498906E-2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3277568"/>
        <c:axId val="57938304"/>
      </c:barChart>
      <c:catAx>
        <c:axId val="113277568"/>
        <c:scaling>
          <c:orientation val="minMax"/>
        </c:scaling>
        <c:delete val="0"/>
        <c:axPos val="b"/>
        <c:majorTickMark val="out"/>
        <c:minorTickMark val="none"/>
        <c:tickLblPos val="nextTo"/>
        <c:crossAx val="57938304"/>
        <c:crosses val="autoZero"/>
        <c:auto val="1"/>
        <c:lblAlgn val="ctr"/>
        <c:lblOffset val="100"/>
        <c:noMultiLvlLbl val="0"/>
      </c:catAx>
      <c:valAx>
        <c:axId val="57938304"/>
        <c:scaling>
          <c:orientation val="minMax"/>
        </c:scaling>
        <c:delete val="0"/>
        <c:axPos val="l"/>
        <c:majorGridlines/>
        <c:minorGridlines/>
        <c:numFmt formatCode="0%" sourceLinked="1"/>
        <c:majorTickMark val="out"/>
        <c:minorTickMark val="none"/>
        <c:tickLblPos val="nextTo"/>
        <c:crossAx val="113277568"/>
        <c:crosses val="autoZero"/>
        <c:crossBetween val="between"/>
      </c:valAx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[FIS IMPRIMEE V2.xlsm]TCD!Tableau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Nombre total de ticket émis</a:t>
            </a:r>
            <a:r>
              <a:rPr lang="en-US" baseline="0"/>
              <a:t> </a:t>
            </a:r>
            <a:r>
              <a:rPr lang="en-US"/>
              <a:t>sur la période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trendline>
            <c:name>Moyenne mobile</c:name>
            <c:trendlineType val="movingAvg"/>
            <c:period val="2"/>
            <c:dispRSqr val="0"/>
            <c:dispEq val="0"/>
          </c:trendline>
          <c:cat>
            <c:multiLvlStrRef>
              <c:f>TCD!$A$2:$A$15</c:f>
              <c:multiLvlStrCache>
                <c:ptCount val="12"/>
                <c:lvl>
                  <c:pt idx="11">
                    <c:v>trst</c:v>
                  </c:pt>
                </c:lvl>
                <c:lvl>
                  <c:pt idx="0">
                    <c:v>01/04/2014</c:v>
                  </c:pt>
                  <c:pt idx="1">
                    <c:v>02/04/2014</c:v>
                  </c:pt>
                  <c:pt idx="2">
                    <c:v>03/04/2014</c:v>
                  </c:pt>
                  <c:pt idx="3">
                    <c:v>04/04/2014</c:v>
                  </c:pt>
                  <c:pt idx="4">
                    <c:v>07/04/2014</c:v>
                  </c:pt>
                  <c:pt idx="5">
                    <c:v>08/04/2014</c:v>
                  </c:pt>
                  <c:pt idx="6">
                    <c:v>09/04/2014</c:v>
                  </c:pt>
                  <c:pt idx="7">
                    <c:v>10/04/2014</c:v>
                  </c:pt>
                  <c:pt idx="8">
                    <c:v>11/04/2014</c:v>
                  </c:pt>
                  <c:pt idx="9">
                    <c:v>14/04/2014</c:v>
                  </c:pt>
                  <c:pt idx="10">
                    <c:v>15/04/2014</c:v>
                  </c:pt>
                  <c:pt idx="11">
                    <c:v>16/04/2014</c:v>
                  </c:pt>
                </c:lvl>
              </c:multiLvlStrCache>
            </c:multiLvlStrRef>
          </c:cat>
          <c:val>
            <c:numRef>
              <c:f>TCD!$B$2:$B$15</c:f>
              <c:numCache>
                <c:formatCode>General</c:formatCode>
                <c:ptCount val="12"/>
                <c:pt idx="0">
                  <c:v>30</c:v>
                </c:pt>
                <c:pt idx="1">
                  <c:v>24</c:v>
                </c:pt>
                <c:pt idx="2">
                  <c:v>41</c:v>
                </c:pt>
                <c:pt idx="3">
                  <c:v>24</c:v>
                </c:pt>
                <c:pt idx="4">
                  <c:v>31</c:v>
                </c:pt>
                <c:pt idx="5">
                  <c:v>30</c:v>
                </c:pt>
                <c:pt idx="6">
                  <c:v>17</c:v>
                </c:pt>
                <c:pt idx="7">
                  <c:v>21</c:v>
                </c:pt>
                <c:pt idx="8">
                  <c:v>21</c:v>
                </c:pt>
                <c:pt idx="9">
                  <c:v>40</c:v>
                </c:pt>
                <c:pt idx="10">
                  <c:v>29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022144"/>
        <c:axId val="58036224"/>
      </c:barChart>
      <c:catAx>
        <c:axId val="58022144"/>
        <c:scaling>
          <c:orientation val="minMax"/>
        </c:scaling>
        <c:delete val="0"/>
        <c:axPos val="b"/>
        <c:majorTickMark val="out"/>
        <c:minorTickMark val="none"/>
        <c:tickLblPos val="nextTo"/>
        <c:crossAx val="58036224"/>
        <c:crosses val="autoZero"/>
        <c:auto val="1"/>
        <c:lblAlgn val="ctr"/>
        <c:lblOffset val="100"/>
        <c:noMultiLvlLbl val="0"/>
      </c:catAx>
      <c:valAx>
        <c:axId val="58036224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crossAx val="580221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25" r="0.25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Recap!$A$1</c:f>
              <c:strCache>
                <c:ptCount val="1"/>
                <c:pt idx="0">
                  <c:v>Période - 2014</c:v>
                </c:pt>
              </c:strCache>
            </c:strRef>
          </c:tx>
          <c:invertIfNegative val="0"/>
          <c:cat>
            <c:strRef>
              <c:f>Recap!$A$2:$A$14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Nobembre</c:v>
                </c:pt>
                <c:pt idx="12">
                  <c:v>Décembre</c:v>
                </c:pt>
              </c:strCache>
            </c:strRef>
          </c:cat>
          <c:val>
            <c:numRef>
              <c:f>Recap!$A$2:$A$14</c:f>
              <c:numCache>
                <c:formatCode>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Recap!$B$1</c:f>
              <c:strCache>
                <c:ptCount val="1"/>
                <c:pt idx="0">
                  <c:v>Nombre tickets émis</c:v>
                </c:pt>
              </c:strCache>
            </c:strRef>
          </c:tx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trendline>
            <c:trendlineType val="movingAvg"/>
            <c:period val="2"/>
            <c:dispRSqr val="0"/>
            <c:dispEq val="0"/>
          </c:trendline>
          <c:cat>
            <c:strRef>
              <c:f>Recap!$A$2:$A$14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Nobembre</c:v>
                </c:pt>
                <c:pt idx="12">
                  <c:v>Décembre</c:v>
                </c:pt>
              </c:strCache>
            </c:strRef>
          </c:cat>
          <c:val>
            <c:numRef>
              <c:f>Recap!$B$2:$B$14</c:f>
              <c:numCache>
                <c:formatCode>0</c:formatCode>
                <c:ptCount val="13"/>
                <c:pt idx="0">
                  <c:v>125</c:v>
                </c:pt>
                <c:pt idx="1">
                  <c:v>501</c:v>
                </c:pt>
                <c:pt idx="2">
                  <c:v>597</c:v>
                </c:pt>
                <c:pt idx="3">
                  <c:v>531</c:v>
                </c:pt>
                <c:pt idx="4">
                  <c:v>282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440704"/>
        <c:axId val="112792320"/>
      </c:barChart>
      <c:catAx>
        <c:axId val="58440704"/>
        <c:scaling>
          <c:orientation val="minMax"/>
        </c:scaling>
        <c:delete val="0"/>
        <c:axPos val="b"/>
        <c:majorTickMark val="out"/>
        <c:minorTickMark val="none"/>
        <c:tickLblPos val="nextTo"/>
        <c:crossAx val="112792320"/>
        <c:crosses val="autoZero"/>
        <c:auto val="1"/>
        <c:lblAlgn val="ctr"/>
        <c:lblOffset val="100"/>
        <c:noMultiLvlLbl val="0"/>
      </c:catAx>
      <c:valAx>
        <c:axId val="112792320"/>
        <c:scaling>
          <c:orientation val="minMax"/>
        </c:scaling>
        <c:delete val="0"/>
        <c:axPos val="l"/>
        <c:majorGridlines/>
        <c:numFmt formatCode="@" sourceLinked="1"/>
        <c:majorTickMark val="out"/>
        <c:minorTickMark val="none"/>
        <c:tickLblPos val="nextTo"/>
        <c:crossAx val="584407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10</xdr:row>
          <xdr:rowOff>142875</xdr:rowOff>
        </xdr:from>
        <xdr:to>
          <xdr:col>21</xdr:col>
          <xdr:colOff>66675</xdr:colOff>
          <xdr:row>27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IMPRESSION DE FIS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28574</xdr:rowOff>
    </xdr:from>
    <xdr:to>
      <xdr:col>21</xdr:col>
      <xdr:colOff>323850</xdr:colOff>
      <xdr:row>39</xdr:row>
      <xdr:rowOff>104775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114299</xdr:rowOff>
    </xdr:from>
    <xdr:to>
      <xdr:col>23</xdr:col>
      <xdr:colOff>257175</xdr:colOff>
      <xdr:row>40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66675</xdr:rowOff>
    </xdr:from>
    <xdr:to>
      <xdr:col>20</xdr:col>
      <xdr:colOff>152399</xdr:colOff>
      <xdr:row>40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LUM Aurélien" refreshedDate="41745.337606597219" missingItemsLimit="1048576" createdVersion="4" refreshedVersion="4" minRefreshableVersion="3" recordCount="2064">
  <cacheSource type="worksheet">
    <worksheetSource name="Tableau2"/>
  </cacheSource>
  <cacheFields count="6">
    <cacheField name="N°FIS" numFmtId="0">
      <sharedItems containsMixedTypes="1" containsNumber="1" containsInteger="1" minValue="3252" maxValue="247212"/>
    </cacheField>
    <cacheField name="TRIGRAMME" numFmtId="0">
      <sharedItems/>
    </cacheField>
    <cacheField name="DATATION" numFmtId="22">
      <sharedItems containsSemiMixedTypes="0" containsNonDate="0" containsDate="1" containsString="0" minDate="2013-12-06T08:30:00" maxDate="2014-04-16T08:06:09"/>
    </cacheField>
    <cacheField name="Typologie ticket" numFmtId="0">
      <sharedItems containsBlank="1" containsMixedTypes="1" containsNumber="1" containsInteger="1" minValue="0" maxValue="33797" count="35">
        <m/>
        <s v="Prépa log"/>
        <s v="T02H"/>
        <s v="T04H"/>
        <s v="T10H"/>
        <s v="T20H"/>
        <s v="IMAC T40H U2"/>
        <s v="IMAC TRDV U2"/>
        <s v="IMAC ATD"/>
        <s v="IMAC TRDV U1"/>
        <s v="IMAC ATJ"/>
        <s v="IMAC TRDV U3"/>
        <s v="IMAC T40H"/>
        <s v="MCO T20H"/>
        <s v="IMAC T20H U2"/>
        <s v="IMAC T40H U1"/>
        <s v="T10H HD"/>
        <s v="T4H"/>
        <s v="Prépa Log + Guichet"/>
        <s v="IMAC T40H U3"/>
        <s v="T40H"/>
        <s v="IMAC T20H"/>
        <s v="IMAC T20H U1"/>
        <s v="IMAC T20H U3"/>
        <s v="MCO T10H"/>
        <s v="Prépa. Log"/>
        <s v="T20G"/>
        <s v="IMAC T4H U2"/>
        <s v="trst"/>
        <n v="0" u="1"/>
        <n v="32664" u="1"/>
        <n v="32450" u="1"/>
        <n v="33797" u="1"/>
        <n v="33092" u="1"/>
        <n v="33163" u="1"/>
      </sharedItems>
    </cacheField>
    <cacheField name="Commentaire" numFmtId="0">
      <sharedItems containsBlank="1"/>
    </cacheField>
    <cacheField name="Date" numFmtId="14">
      <sharedItems containsSemiMixedTypes="0" containsNonDate="0" containsDate="1" containsString="0" minDate="2013-12-06T00:00:00" maxDate="2014-04-17T00:00:00" count="90"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27T00:00:00"/>
        <d v="2013-12-19T00:00:00"/>
        <d v="2013-12-23T00:00:00"/>
        <d v="2013-12-24T00:00:00"/>
        <d v="2013-12-30T00:00:00"/>
        <d v="2013-12-3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7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  <d v="2014-04-15T00:00:00"/>
        <d v="2014-04-16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64">
  <r>
    <n v="31407"/>
    <s v="ABM"/>
    <d v="2013-12-06T08:30:00"/>
    <x v="0"/>
    <m/>
    <x v="0"/>
  </r>
  <r>
    <n v="31408"/>
    <s v="ABM"/>
    <d v="2013-12-06T08:30:00"/>
    <x v="0"/>
    <m/>
    <x v="0"/>
  </r>
  <r>
    <n v="31409"/>
    <s v="ABM"/>
    <d v="2013-12-06T08:30:00"/>
    <x v="0"/>
    <m/>
    <x v="0"/>
  </r>
  <r>
    <n v="31410"/>
    <s v="ABM"/>
    <d v="2013-12-06T08:30:00"/>
    <x v="0"/>
    <m/>
    <x v="0"/>
  </r>
  <r>
    <n v="31411"/>
    <s v="ABM"/>
    <d v="2013-12-06T08:30:00"/>
    <x v="0"/>
    <m/>
    <x v="0"/>
  </r>
  <r>
    <n v="31415"/>
    <s v="ABM"/>
    <d v="2013-12-06T10:46:23"/>
    <x v="1"/>
    <m/>
    <x v="0"/>
  </r>
  <r>
    <n v="31420"/>
    <s v="ABM"/>
    <d v="2013-12-06T13:22:37"/>
    <x v="0"/>
    <m/>
    <x v="0"/>
  </r>
  <r>
    <n v="31426"/>
    <s v="ABM"/>
    <d v="2013-12-06T15:31:42"/>
    <x v="0"/>
    <m/>
    <x v="0"/>
  </r>
  <r>
    <n v="31428"/>
    <s v="ABM"/>
    <d v="2013-12-06T15:53:15"/>
    <x v="0"/>
    <m/>
    <x v="0"/>
  </r>
  <r>
    <n v="31451"/>
    <s v="ABM"/>
    <d v="2013-12-09T12:43:00"/>
    <x v="0"/>
    <m/>
    <x v="1"/>
  </r>
  <r>
    <n v="31461"/>
    <s v="ABM"/>
    <d v="2013-12-09T16:37:29"/>
    <x v="0"/>
    <m/>
    <x v="1"/>
  </r>
  <r>
    <n v="31462"/>
    <s v="ABM"/>
    <d v="2013-12-09T16:36:23"/>
    <x v="0"/>
    <m/>
    <x v="1"/>
  </r>
  <r>
    <n v="31463"/>
    <s v="ABM"/>
    <d v="2013-12-09T17:09:19"/>
    <x v="0"/>
    <m/>
    <x v="1"/>
  </r>
  <r>
    <n v="31464"/>
    <s v="ABM"/>
    <d v="2013-12-09T17:24:40"/>
    <x v="0"/>
    <m/>
    <x v="1"/>
  </r>
  <r>
    <n v="31465"/>
    <s v="ABM"/>
    <d v="2013-12-09T17:27:15"/>
    <x v="0"/>
    <m/>
    <x v="1"/>
  </r>
  <r>
    <n v="31466"/>
    <s v="ABM"/>
    <d v="2013-12-09T17:58:41"/>
    <x v="0"/>
    <m/>
    <x v="1"/>
  </r>
  <r>
    <n v="31477"/>
    <s v="ABM"/>
    <d v="2013-12-10T10:37:47"/>
    <x v="0"/>
    <m/>
    <x v="2"/>
  </r>
  <r>
    <n v="31483"/>
    <s v="ABM"/>
    <d v="2013-12-10T12:21:51"/>
    <x v="0"/>
    <m/>
    <x v="2"/>
  </r>
  <r>
    <n v="31491"/>
    <s v="ABM"/>
    <d v="2013-12-10T14:39:11"/>
    <x v="0"/>
    <m/>
    <x v="2"/>
  </r>
  <r>
    <n v="31497"/>
    <s v="ABM"/>
    <d v="2013-12-10T16:45:38"/>
    <x v="0"/>
    <m/>
    <x v="2"/>
  </r>
  <r>
    <n v="31501"/>
    <s v="ABM"/>
    <d v="2013-12-10T17:02:17"/>
    <x v="0"/>
    <m/>
    <x v="2"/>
  </r>
  <r>
    <n v="31502"/>
    <s v="ABM"/>
    <d v="2013-12-10T17:22:41"/>
    <x v="0"/>
    <m/>
    <x v="2"/>
  </r>
  <r>
    <n v="31511"/>
    <s v="ABM"/>
    <d v="2013-12-11T10:12:18"/>
    <x v="0"/>
    <m/>
    <x v="3"/>
  </r>
  <r>
    <n v="31513"/>
    <s v="ABM"/>
    <d v="2013-12-11T14:03:58"/>
    <x v="0"/>
    <s v="Erreur de SPW qui a donné le ticket a DIRK"/>
    <x v="3"/>
  </r>
  <r>
    <n v="31529"/>
    <s v="ABM"/>
    <d v="2013-12-11T16:45:37"/>
    <x v="0"/>
    <m/>
    <x v="3"/>
  </r>
  <r>
    <n v="31531"/>
    <s v="ABM"/>
    <d v="2013-12-11T17:06:37"/>
    <x v="0"/>
    <m/>
    <x v="3"/>
  </r>
  <r>
    <n v="31537"/>
    <s v="ABM"/>
    <d v="2013-12-12T10:59:24"/>
    <x v="0"/>
    <m/>
    <x v="4"/>
  </r>
  <r>
    <n v="31538"/>
    <s v="ABM"/>
    <d v="2013-12-12T10:59:59"/>
    <x v="0"/>
    <m/>
    <x v="4"/>
  </r>
  <r>
    <n v="31539"/>
    <s v="ABM"/>
    <d v="2013-12-12T11:02:41"/>
    <x v="0"/>
    <m/>
    <x v="4"/>
  </r>
  <r>
    <n v="31544"/>
    <s v="ABM"/>
    <d v="2013-12-12T14:20:12"/>
    <x v="0"/>
    <m/>
    <x v="4"/>
  </r>
  <r>
    <n v="31545"/>
    <s v="ABM"/>
    <d v="2013-12-12T14:21:43"/>
    <x v="0"/>
    <s v="FATEH a été libéré par SPW ce jour là"/>
    <x v="4"/>
  </r>
  <r>
    <n v="31546"/>
    <s v="ABM"/>
    <d v="2013-12-12T14:19:27"/>
    <x v="0"/>
    <m/>
    <x v="4"/>
  </r>
  <r>
    <n v="31548"/>
    <s v="ABM"/>
    <d v="2013-12-12T15:35:46"/>
    <x v="0"/>
    <m/>
    <x v="4"/>
  </r>
  <r>
    <n v="31549"/>
    <s v="ABM"/>
    <d v="2013-12-12T15:36:24"/>
    <x v="0"/>
    <m/>
    <x v="4"/>
  </r>
  <r>
    <n v="31550"/>
    <s v="ABM"/>
    <d v="2013-12-12T15:34:58"/>
    <x v="0"/>
    <m/>
    <x v="4"/>
  </r>
  <r>
    <n v="31552"/>
    <s v="ABM"/>
    <d v="2013-12-12T16:24:57"/>
    <x v="0"/>
    <m/>
    <x v="4"/>
  </r>
  <r>
    <n v="31554"/>
    <s v="ABM"/>
    <d v="2013-12-12T16:25:48"/>
    <x v="0"/>
    <m/>
    <x v="4"/>
  </r>
  <r>
    <n v="31556"/>
    <s v="ABM"/>
    <d v="2013-12-12T16:28:14"/>
    <x v="0"/>
    <m/>
    <x v="4"/>
  </r>
  <r>
    <n v="31558"/>
    <s v="ABM"/>
    <d v="2013-12-12T17:24:36"/>
    <x v="0"/>
    <m/>
    <x v="4"/>
  </r>
  <r>
    <n v="31568"/>
    <s v="ABM"/>
    <d v="2013-12-13T12:14:41"/>
    <x v="0"/>
    <m/>
    <x v="5"/>
  </r>
  <r>
    <n v="31571"/>
    <s v="ABM"/>
    <d v="2013-12-13T14:59:34"/>
    <x v="0"/>
    <m/>
    <x v="5"/>
  </r>
  <r>
    <n v="31583"/>
    <s v="ABM"/>
    <d v="2013-12-13T16:33:45"/>
    <x v="2"/>
    <m/>
    <x v="5"/>
  </r>
  <r>
    <n v="31584"/>
    <s v="ABM"/>
    <d v="2013-12-16T08:01:39"/>
    <x v="0"/>
    <m/>
    <x v="6"/>
  </r>
  <r>
    <n v="31585"/>
    <s v="ABM"/>
    <d v="2013-12-16T08:00:37"/>
    <x v="1"/>
    <m/>
    <x v="6"/>
  </r>
  <r>
    <n v="31586"/>
    <s v="ABM"/>
    <d v="2013-12-16T09:05:39"/>
    <x v="0"/>
    <m/>
    <x v="6"/>
  </r>
  <r>
    <n v="31587"/>
    <s v="ABM"/>
    <d v="2013-12-16T09:07:34"/>
    <x v="0"/>
    <m/>
    <x v="6"/>
  </r>
  <r>
    <n v="31588"/>
    <s v="ABM"/>
    <d v="2013-12-16T09:38:01"/>
    <x v="0"/>
    <m/>
    <x v="6"/>
  </r>
  <r>
    <n v="31589"/>
    <s v="ABM"/>
    <d v="2013-12-16T09:39:09"/>
    <x v="0"/>
    <m/>
    <x v="6"/>
  </r>
  <r>
    <n v="31593"/>
    <s v="ABM"/>
    <d v="2013-12-16T10:45:11"/>
    <x v="0"/>
    <m/>
    <x v="6"/>
  </r>
  <r>
    <n v="31603"/>
    <s v="ABM"/>
    <d v="2013-12-16T15:12:34"/>
    <x v="0"/>
    <m/>
    <x v="6"/>
  </r>
  <r>
    <n v="31604"/>
    <s v="ABM"/>
    <d v="2013-12-16T15:10:59"/>
    <x v="0"/>
    <m/>
    <x v="6"/>
  </r>
  <r>
    <n v="31606"/>
    <s v="ABM"/>
    <d v="2013-12-16T15:12:57"/>
    <x v="0"/>
    <m/>
    <x v="6"/>
  </r>
  <r>
    <n v="31650"/>
    <s v="ABM"/>
    <d v="2013-12-17T16:04:02"/>
    <x v="0"/>
    <m/>
    <x v="7"/>
  </r>
  <r>
    <n v="31651"/>
    <s v="ABM"/>
    <d v="2013-12-17T16:18:55"/>
    <x v="0"/>
    <m/>
    <x v="7"/>
  </r>
  <r>
    <n v="31655"/>
    <s v="ABM"/>
    <d v="2013-12-17T17:38:43"/>
    <x v="0"/>
    <m/>
    <x v="7"/>
  </r>
  <r>
    <n v="31656"/>
    <s v="ABM"/>
    <d v="2013-12-18T08:04:46"/>
    <x v="0"/>
    <m/>
    <x v="8"/>
  </r>
  <r>
    <n v="31657"/>
    <s v="ABM"/>
    <d v="2013-12-18T08:53:50"/>
    <x v="0"/>
    <m/>
    <x v="8"/>
  </r>
  <r>
    <n v="31659"/>
    <s v="ABM"/>
    <d v="2013-12-18T09:01:40"/>
    <x v="0"/>
    <m/>
    <x v="8"/>
  </r>
  <r>
    <n v="31660"/>
    <s v="ABM"/>
    <d v="2013-12-18T09:12:15"/>
    <x v="0"/>
    <m/>
    <x v="8"/>
  </r>
  <r>
    <n v="31661"/>
    <s v="ABM"/>
    <d v="2013-12-18T09:11:36"/>
    <x v="0"/>
    <m/>
    <x v="8"/>
  </r>
  <r>
    <n v="31662"/>
    <s v="ABM"/>
    <d v="2013-12-18T09:44:41"/>
    <x v="0"/>
    <m/>
    <x v="8"/>
  </r>
  <r>
    <n v="31663"/>
    <s v="ABM"/>
    <d v="2013-12-18T09:53:47"/>
    <x v="0"/>
    <m/>
    <x v="8"/>
  </r>
  <r>
    <n v="31664"/>
    <s v="ABM"/>
    <d v="2013-12-18T09:53:04"/>
    <x v="0"/>
    <m/>
    <x v="8"/>
  </r>
  <r>
    <n v="31666"/>
    <s v="ABM"/>
    <d v="2013-12-27T08:03:19"/>
    <x v="0"/>
    <m/>
    <x v="9"/>
  </r>
  <r>
    <n v="31668"/>
    <s v="ABM"/>
    <d v="2013-12-18T11:06:29"/>
    <x v="0"/>
    <m/>
    <x v="8"/>
  </r>
  <r>
    <n v="31669"/>
    <s v="ABM"/>
    <d v="2013-12-18T11:07:29"/>
    <x v="0"/>
    <m/>
    <x v="8"/>
  </r>
  <r>
    <n v="31670"/>
    <s v="ABM"/>
    <d v="2013-12-18T11:03:43"/>
    <x v="0"/>
    <m/>
    <x v="8"/>
  </r>
  <r>
    <n v="31682"/>
    <s v="ABM"/>
    <d v="2013-12-18T14:01:36"/>
    <x v="0"/>
    <m/>
    <x v="8"/>
  </r>
  <r>
    <n v="31693"/>
    <s v="ABM"/>
    <d v="2013-12-19T09:40:00"/>
    <x v="0"/>
    <m/>
    <x v="10"/>
  </r>
  <r>
    <n v="31694"/>
    <s v="ABM"/>
    <d v="2013-12-19T09:48:37"/>
    <x v="0"/>
    <m/>
    <x v="10"/>
  </r>
  <r>
    <n v="31696"/>
    <s v="ABM"/>
    <d v="2013-12-19T10:37:21"/>
    <x v="0"/>
    <m/>
    <x v="10"/>
  </r>
  <r>
    <n v="31697"/>
    <s v="ABM"/>
    <d v="2013-12-19T10:36:36"/>
    <x v="0"/>
    <m/>
    <x v="10"/>
  </r>
  <r>
    <n v="31698"/>
    <s v="ABM"/>
    <d v="2013-12-19T11:11:27"/>
    <x v="0"/>
    <m/>
    <x v="10"/>
  </r>
  <r>
    <n v="31700"/>
    <s v="ABM"/>
    <d v="2013-12-19T11:31:30"/>
    <x v="0"/>
    <m/>
    <x v="10"/>
  </r>
  <r>
    <n v="31701"/>
    <s v="ABM"/>
    <d v="2013-12-19T11:30:41"/>
    <x v="0"/>
    <m/>
    <x v="10"/>
  </r>
  <r>
    <n v="31702"/>
    <s v="ABM"/>
    <d v="2013-12-19T12:26:28"/>
    <x v="0"/>
    <m/>
    <x v="10"/>
  </r>
  <r>
    <n v="31704"/>
    <s v="ABM"/>
    <d v="2013-12-19T14:20:26"/>
    <x v="0"/>
    <m/>
    <x v="10"/>
  </r>
  <r>
    <n v="31709"/>
    <s v="ABM"/>
    <d v="2013-12-19T16:12:16"/>
    <x v="0"/>
    <m/>
    <x v="10"/>
  </r>
  <r>
    <n v="31726"/>
    <s v="ABM"/>
    <d v="2013-12-23T09:17:15"/>
    <x v="0"/>
    <m/>
    <x v="11"/>
  </r>
  <r>
    <n v="31727"/>
    <s v="ABM"/>
    <d v="2013-12-23T09:17:34"/>
    <x v="0"/>
    <m/>
    <x v="11"/>
  </r>
  <r>
    <n v="31728"/>
    <s v="ABM"/>
    <d v="2013-12-23T09:42:24"/>
    <x v="0"/>
    <m/>
    <x v="11"/>
  </r>
  <r>
    <n v="31729"/>
    <s v="ABM"/>
    <d v="2013-12-23T10:21:07"/>
    <x v="0"/>
    <m/>
    <x v="11"/>
  </r>
  <r>
    <n v="31730"/>
    <s v="ABM"/>
    <d v="2013-12-23T10:42:24"/>
    <x v="0"/>
    <m/>
    <x v="11"/>
  </r>
  <r>
    <n v="31731"/>
    <s v="ABM"/>
    <d v="2013-12-23T10:43:48"/>
    <x v="0"/>
    <m/>
    <x v="11"/>
  </r>
  <r>
    <n v="31733"/>
    <s v="ABM"/>
    <d v="2013-12-23T10:42:56"/>
    <x v="0"/>
    <m/>
    <x v="11"/>
  </r>
  <r>
    <n v="31734"/>
    <s v="ABM"/>
    <d v="2013-12-23T10:57:11"/>
    <x v="0"/>
    <m/>
    <x v="11"/>
  </r>
  <r>
    <n v="31737"/>
    <s v="ABM"/>
    <d v="2013-12-23T13:25:36"/>
    <x v="0"/>
    <m/>
    <x v="11"/>
  </r>
  <r>
    <n v="31738"/>
    <s v="ABM"/>
    <d v="2013-12-23T14:51:37"/>
    <x v="0"/>
    <m/>
    <x v="11"/>
  </r>
  <r>
    <n v="31755"/>
    <s v="ABM"/>
    <d v="2013-12-24T14:54:45"/>
    <x v="0"/>
    <m/>
    <x v="12"/>
  </r>
  <r>
    <n v="31756"/>
    <s v="ABM"/>
    <d v="2013-12-24T15:22:54"/>
    <x v="0"/>
    <m/>
    <x v="12"/>
  </r>
  <r>
    <n v="31757"/>
    <s v="ABM"/>
    <d v="2013-12-24T16:51:12"/>
    <x v="0"/>
    <m/>
    <x v="12"/>
  </r>
  <r>
    <n v="31758"/>
    <s v="ABM"/>
    <d v="2013-12-27T09:53:41"/>
    <x v="0"/>
    <m/>
    <x v="9"/>
  </r>
  <r>
    <n v="31759"/>
    <s v="ABM"/>
    <d v="2013-12-27T11:03:54"/>
    <x v="0"/>
    <m/>
    <x v="9"/>
  </r>
  <r>
    <n v="31760"/>
    <s v="ABM"/>
    <d v="2013-12-27T11:11:46"/>
    <x v="0"/>
    <m/>
    <x v="9"/>
  </r>
  <r>
    <n v="31761"/>
    <s v="ABM"/>
    <d v="2013-12-27T11:52:20"/>
    <x v="0"/>
    <m/>
    <x v="9"/>
  </r>
  <r>
    <n v="31762"/>
    <s v="ABM"/>
    <d v="2013-12-27T13:53:41"/>
    <x v="0"/>
    <m/>
    <x v="9"/>
  </r>
  <r>
    <n v="31764"/>
    <s v="ABM"/>
    <d v="2013-12-27T15:50:35"/>
    <x v="0"/>
    <m/>
    <x v="9"/>
  </r>
  <r>
    <n v="31765"/>
    <s v="ABM"/>
    <d v="2013-12-27T15:39:29"/>
    <x v="0"/>
    <m/>
    <x v="9"/>
  </r>
  <r>
    <n v="31766"/>
    <s v="ABM"/>
    <d v="2013-12-27T15:50:06"/>
    <x v="0"/>
    <m/>
    <x v="9"/>
  </r>
  <r>
    <n v="31767"/>
    <s v="ABM"/>
    <d v="2013-12-27T16:03:30"/>
    <x v="3"/>
    <m/>
    <x v="9"/>
  </r>
  <r>
    <n v="31767"/>
    <s v="ABM"/>
    <d v="2013-12-30T09:44:27"/>
    <x v="0"/>
    <m/>
    <x v="13"/>
  </r>
  <r>
    <n v="31768"/>
    <s v="ABM"/>
    <d v="2013-12-27T16:29:46"/>
    <x v="0"/>
    <m/>
    <x v="9"/>
  </r>
  <r>
    <n v="31770"/>
    <s v="ABM"/>
    <d v="2013-12-30T08:15:42"/>
    <x v="3"/>
    <m/>
    <x v="13"/>
  </r>
  <r>
    <n v="31771"/>
    <s v="ABM"/>
    <d v="2013-12-30T08:30:06"/>
    <x v="0"/>
    <m/>
    <x v="13"/>
  </r>
  <r>
    <n v="31772"/>
    <s v="ABM"/>
    <d v="2013-12-30T08:28:54"/>
    <x v="0"/>
    <m/>
    <x v="13"/>
  </r>
  <r>
    <n v="31773"/>
    <s v="ABM"/>
    <d v="2013-12-30T08:49:12"/>
    <x v="0"/>
    <m/>
    <x v="13"/>
  </r>
  <r>
    <n v="31774"/>
    <s v="ABM"/>
    <d v="2013-12-30T09:41:19"/>
    <x v="0"/>
    <m/>
    <x v="13"/>
  </r>
  <r>
    <n v="31775"/>
    <s v="ABM"/>
    <d v="2013-12-30T09:46:36"/>
    <x v="3"/>
    <m/>
    <x v="13"/>
  </r>
  <r>
    <n v="31776"/>
    <s v="ABM"/>
    <d v="2013-12-30T09:47:05"/>
    <x v="3"/>
    <m/>
    <x v="13"/>
  </r>
  <r>
    <n v="31777"/>
    <s v="ABM"/>
    <d v="2013-12-30T09:45:53"/>
    <x v="0"/>
    <m/>
    <x v="13"/>
  </r>
  <r>
    <n v="31778"/>
    <s v="ABM"/>
    <d v="2013-12-30T09:45:10"/>
    <x v="0"/>
    <m/>
    <x v="13"/>
  </r>
  <r>
    <n v="31779"/>
    <s v="ABM"/>
    <d v="2013-12-30T10:07:53"/>
    <x v="0"/>
    <m/>
    <x v="13"/>
  </r>
  <r>
    <n v="31781"/>
    <s v="ABM"/>
    <d v="2013-12-30T10:46:03"/>
    <x v="0"/>
    <m/>
    <x v="13"/>
  </r>
  <r>
    <n v="31782"/>
    <s v="ABM"/>
    <d v="2013-12-30T10:46:40"/>
    <x v="0"/>
    <m/>
    <x v="13"/>
  </r>
  <r>
    <n v="31783"/>
    <s v="ABM"/>
    <d v="2013-12-30T10:48:13"/>
    <x v="0"/>
    <m/>
    <x v="13"/>
  </r>
  <r>
    <n v="31784"/>
    <s v="ABM"/>
    <d v="2013-12-30T10:47:27"/>
    <x v="0"/>
    <m/>
    <x v="13"/>
  </r>
  <r>
    <n v="31786"/>
    <s v="ABM"/>
    <d v="2013-12-30T11:27:16"/>
    <x v="0"/>
    <m/>
    <x v="13"/>
  </r>
  <r>
    <n v="31787"/>
    <s v="ABM"/>
    <d v="2013-12-30T11:25:43"/>
    <x v="0"/>
    <m/>
    <x v="13"/>
  </r>
  <r>
    <n v="31793"/>
    <s v="ABM "/>
    <d v="2013-12-31T08:43:46"/>
    <x v="1"/>
    <m/>
    <x v="14"/>
  </r>
  <r>
    <n v="31794"/>
    <s v="ABM "/>
    <d v="2013-12-31T08:45:46"/>
    <x v="1"/>
    <m/>
    <x v="14"/>
  </r>
  <r>
    <n v="31795"/>
    <s v="ABM"/>
    <d v="2013-12-31T08:39:57"/>
    <x v="0"/>
    <m/>
    <x v="14"/>
  </r>
  <r>
    <n v="31797"/>
    <s v="ABM"/>
    <d v="2013-12-31T09:39:41"/>
    <x v="0"/>
    <m/>
    <x v="14"/>
  </r>
  <r>
    <n v="31799"/>
    <s v="ABM"/>
    <d v="2013-12-31T10:37:56"/>
    <x v="0"/>
    <m/>
    <x v="14"/>
  </r>
  <r>
    <n v="31801"/>
    <s v="ABM"/>
    <d v="2013-12-31T10:45:08"/>
    <x v="0"/>
    <m/>
    <x v="14"/>
  </r>
  <r>
    <n v="31803"/>
    <s v="ABM"/>
    <d v="2013-12-31T11:07:55"/>
    <x v="0"/>
    <m/>
    <x v="14"/>
  </r>
  <r>
    <n v="31814"/>
    <s v="ABM"/>
    <d v="2014-01-02T08:13:14"/>
    <x v="4"/>
    <m/>
    <x v="15"/>
  </r>
  <r>
    <n v="31816"/>
    <s v="ABM"/>
    <d v="2014-01-02T09:11:10"/>
    <x v="4"/>
    <m/>
    <x v="15"/>
  </r>
  <r>
    <n v="31817"/>
    <s v="ABM"/>
    <d v="2014-01-02T09:11:42"/>
    <x v="4"/>
    <m/>
    <x v="15"/>
  </r>
  <r>
    <n v="31818"/>
    <s v="ABM"/>
    <d v="2014-01-02T09:23:03"/>
    <x v="5"/>
    <m/>
    <x v="15"/>
  </r>
  <r>
    <n v="31819"/>
    <s v="ABM"/>
    <d v="2014-01-02T09:38:36"/>
    <x v="5"/>
    <m/>
    <x v="15"/>
  </r>
  <r>
    <n v="31820"/>
    <s v="ABM"/>
    <d v="2014-01-02T09:37:44"/>
    <x v="6"/>
    <m/>
    <x v="15"/>
  </r>
  <r>
    <n v="31821"/>
    <s v="ABM"/>
    <d v="2014-01-02T10:03:56"/>
    <x v="4"/>
    <m/>
    <x v="15"/>
  </r>
  <r>
    <n v="31822"/>
    <s v="ABM"/>
    <d v="2014-01-02T10:32:12"/>
    <x v="3"/>
    <m/>
    <x v="15"/>
  </r>
  <r>
    <n v="31827"/>
    <s v="ABM"/>
    <d v="2014-01-02T15:36:19"/>
    <x v="4"/>
    <m/>
    <x v="15"/>
  </r>
  <r>
    <n v="31828"/>
    <s v="ABM"/>
    <d v="2014-01-02T15:45:48"/>
    <x v="7"/>
    <m/>
    <x v="15"/>
  </r>
  <r>
    <n v="31829"/>
    <s v="ABM"/>
    <d v="2014-01-02T15:58:19"/>
    <x v="4"/>
    <m/>
    <x v="15"/>
  </r>
  <r>
    <n v="31830"/>
    <s v="ABM"/>
    <d v="2014-01-02T16:52:50"/>
    <x v="4"/>
    <m/>
    <x v="15"/>
  </r>
  <r>
    <n v="31832"/>
    <s v="ABM"/>
    <d v="2014-01-02T17:37:13"/>
    <x v="3"/>
    <m/>
    <x v="15"/>
  </r>
  <r>
    <n v="31833"/>
    <s v="ABM"/>
    <d v="2014-01-03T08:53:58"/>
    <x v="3"/>
    <m/>
    <x v="16"/>
  </r>
  <r>
    <n v="31834"/>
    <s v="ABM"/>
    <d v="2014-01-03T08:51:03"/>
    <x v="3"/>
    <m/>
    <x v="16"/>
  </r>
  <r>
    <n v="31835"/>
    <s v="ABM"/>
    <d v="2014-01-03T08:53:10"/>
    <x v="3"/>
    <m/>
    <x v="16"/>
  </r>
  <r>
    <n v="31836"/>
    <s v="ABM"/>
    <d v="2014-01-03T08:52:52"/>
    <x v="8"/>
    <s v="IMAC regénéré par Cristina"/>
    <x v="16"/>
  </r>
  <r>
    <n v="31838"/>
    <s v="ABM"/>
    <d v="2014-01-03T09:05:18"/>
    <x v="6"/>
    <m/>
    <x v="16"/>
  </r>
  <r>
    <n v="31839"/>
    <s v="ABM"/>
    <d v="2014-01-03T09:54:39"/>
    <x v="3"/>
    <m/>
    <x v="16"/>
  </r>
  <r>
    <n v="31840"/>
    <s v="ABM"/>
    <d v="2014-01-03T09:54:04"/>
    <x v="4"/>
    <m/>
    <x v="16"/>
  </r>
  <r>
    <n v="31841"/>
    <s v="ABM"/>
    <d v="2014-01-03T09:53:30"/>
    <x v="4"/>
    <m/>
    <x v="16"/>
  </r>
  <r>
    <n v="31842"/>
    <s v="ABM"/>
    <d v="2014-01-03T09:55:16"/>
    <x v="9"/>
    <m/>
    <x v="16"/>
  </r>
  <r>
    <n v="31843"/>
    <s v="ABM"/>
    <d v="2014-01-03T10:33:23"/>
    <x v="4"/>
    <m/>
    <x v="16"/>
  </r>
  <r>
    <n v="31844"/>
    <s v="ABM"/>
    <d v="2014-01-03T11:15:18"/>
    <x v="3"/>
    <m/>
    <x v="16"/>
  </r>
  <r>
    <n v="31845"/>
    <s v="ABM"/>
    <d v="2014-01-03T11:13:01"/>
    <x v="4"/>
    <m/>
    <x v="16"/>
  </r>
  <r>
    <n v="31846"/>
    <s v="ABM"/>
    <d v="2014-01-03T11:14:02"/>
    <x v="5"/>
    <m/>
    <x v="16"/>
  </r>
  <r>
    <n v="31847"/>
    <s v="ABM"/>
    <d v="2014-01-03T11:48:12"/>
    <x v="5"/>
    <m/>
    <x v="16"/>
  </r>
  <r>
    <n v="31848"/>
    <s v="ABM"/>
    <d v="2014-01-03T11:48:40"/>
    <x v="4"/>
    <m/>
    <x v="16"/>
  </r>
  <r>
    <n v="31849"/>
    <s v="ABM"/>
    <d v="2014-01-03T11:49:45"/>
    <x v="4"/>
    <m/>
    <x v="16"/>
  </r>
  <r>
    <n v="31851"/>
    <s v="ABM"/>
    <d v="2014-01-03T13:02:34"/>
    <x v="4"/>
    <m/>
    <x v="16"/>
  </r>
  <r>
    <n v="31852"/>
    <s v="ABM"/>
    <d v="2014-01-03T14:32:48"/>
    <x v="5"/>
    <m/>
    <x v="16"/>
  </r>
  <r>
    <n v="31853"/>
    <s v="ABM"/>
    <d v="2014-01-03T14:32:25"/>
    <x v="4"/>
    <m/>
    <x v="16"/>
  </r>
  <r>
    <n v="31854"/>
    <s v="ABM"/>
    <d v="2014-01-03T15:31:58"/>
    <x v="8"/>
    <m/>
    <x v="16"/>
  </r>
  <r>
    <n v="31856"/>
    <s v="ABM"/>
    <d v="2014-01-03T15:47:36"/>
    <x v="4"/>
    <m/>
    <x v="16"/>
  </r>
  <r>
    <n v="31857"/>
    <s v="ABM"/>
    <d v="2014-01-03T15:58:08"/>
    <x v="0"/>
    <s v="N'EXISTE PLUS"/>
    <x v="16"/>
  </r>
  <r>
    <n v="31858"/>
    <s v="ABM"/>
    <d v="2014-01-03T16:03:32"/>
    <x v="4"/>
    <m/>
    <x v="16"/>
  </r>
  <r>
    <n v="31859"/>
    <s v="ABM"/>
    <d v="2014-01-03T16:06:02"/>
    <x v="4"/>
    <m/>
    <x v="16"/>
  </r>
  <r>
    <n v="31860"/>
    <s v="ABM"/>
    <d v="2014-01-03T16:09:02"/>
    <x v="4"/>
    <m/>
    <x v="16"/>
  </r>
  <r>
    <n v="31861"/>
    <s v="ABM"/>
    <d v="2014-01-03T16:10:04"/>
    <x v="10"/>
    <s v="IMAC regénéré du 31857"/>
    <x v="16"/>
  </r>
  <r>
    <n v="31862"/>
    <s v="ABM"/>
    <d v="2014-01-03T16:36:42"/>
    <x v="3"/>
    <m/>
    <x v="16"/>
  </r>
  <r>
    <n v="31866"/>
    <s v="ABM"/>
    <d v="2014-01-03T16:35:45"/>
    <x v="6"/>
    <m/>
    <x v="16"/>
  </r>
  <r>
    <n v="31867"/>
    <s v="ABM"/>
    <d v="2014-01-03T16:52:38"/>
    <x v="1"/>
    <m/>
    <x v="16"/>
  </r>
  <r>
    <n v="31879"/>
    <s v="ABM"/>
    <d v="2014-01-06T10:27:05"/>
    <x v="11"/>
    <m/>
    <x v="17"/>
  </r>
  <r>
    <n v="31880"/>
    <s v="ABM"/>
    <d v="2014-01-06T10:26:24"/>
    <x v="3"/>
    <s v="MANQUE DES TICKETS AU 06/01 - BUG Excel (5-6 tickets)"/>
    <x v="17"/>
  </r>
  <r>
    <n v="31881"/>
    <s v="ABM"/>
    <d v="2014-01-06T10:28:24"/>
    <x v="4"/>
    <m/>
    <x v="17"/>
  </r>
  <r>
    <n v="31882"/>
    <s v="ABM"/>
    <d v="2014-01-06T10:27:47"/>
    <x v="0"/>
    <s v="N'EXISTE PLUS"/>
    <x v="17"/>
  </r>
  <r>
    <n v="31887"/>
    <s v="ABM"/>
    <d v="2014-01-06T11:55:55"/>
    <x v="4"/>
    <m/>
    <x v="17"/>
  </r>
  <r>
    <n v="31888"/>
    <s v="ABM"/>
    <d v="2014-01-06T11:56:34"/>
    <x v="4"/>
    <m/>
    <x v="17"/>
  </r>
  <r>
    <n v="31889"/>
    <s v="ABM"/>
    <d v="2014-01-06T12:05:26"/>
    <x v="10"/>
    <m/>
    <x v="17"/>
  </r>
  <r>
    <n v="31891"/>
    <s v="ABM"/>
    <d v="2014-01-06T13:58:23"/>
    <x v="5"/>
    <m/>
    <x v="17"/>
  </r>
  <r>
    <n v="31909"/>
    <s v="ABM"/>
    <d v="2014-01-07T10:24:32"/>
    <x v="5"/>
    <m/>
    <x v="18"/>
  </r>
  <r>
    <n v="31910"/>
    <s v="ABM"/>
    <d v="2014-01-07T10:25:05"/>
    <x v="3"/>
    <m/>
    <x v="18"/>
  </r>
  <r>
    <n v="31912"/>
    <s v="ABM"/>
    <d v="2014-01-07T10:40:51"/>
    <x v="12"/>
    <m/>
    <x v="18"/>
  </r>
  <r>
    <n v="31913"/>
    <s v="ABM"/>
    <d v="2014-01-07T10:41:41"/>
    <x v="12"/>
    <m/>
    <x v="18"/>
  </r>
  <r>
    <n v="31914"/>
    <s v="ABM"/>
    <d v="2014-01-07T10:59:52"/>
    <x v="3"/>
    <m/>
    <x v="18"/>
  </r>
  <r>
    <n v="31916"/>
    <s v="ABM"/>
    <d v="2014-01-07T11:02:08"/>
    <x v="13"/>
    <m/>
    <x v="18"/>
  </r>
  <r>
    <n v="31917"/>
    <s v="ABM"/>
    <d v="2014-01-07T11:09:51"/>
    <x v="4"/>
    <m/>
    <x v="18"/>
  </r>
  <r>
    <n v="31918"/>
    <s v="ABM"/>
    <d v="2014-01-07T11:10:46"/>
    <x v="4"/>
    <m/>
    <x v="18"/>
  </r>
  <r>
    <n v="31920"/>
    <s v="ABM"/>
    <d v="2014-01-07T11:52:20"/>
    <x v="4"/>
    <m/>
    <x v="18"/>
  </r>
  <r>
    <n v="31921"/>
    <s v="ABM"/>
    <d v="2014-01-07T12:28:38"/>
    <x v="3"/>
    <m/>
    <x v="18"/>
  </r>
  <r>
    <n v="31922"/>
    <s v="ABM"/>
    <d v="2014-01-07T12:48:22"/>
    <x v="3"/>
    <m/>
    <x v="18"/>
  </r>
  <r>
    <n v="31923"/>
    <s v="ABM"/>
    <d v="2014-01-07T14:35:27"/>
    <x v="4"/>
    <m/>
    <x v="18"/>
  </r>
  <r>
    <n v="31924"/>
    <s v="ABM"/>
    <d v="2014-01-07T14:36:08"/>
    <x v="4"/>
    <m/>
    <x v="18"/>
  </r>
  <r>
    <n v="31925"/>
    <s v="ABM"/>
    <d v="2014-01-07T14:54:35"/>
    <x v="4"/>
    <m/>
    <x v="18"/>
  </r>
  <r>
    <n v="31926"/>
    <s v="ABM"/>
    <d v="2014-01-07T14:52:48"/>
    <x v="10"/>
    <m/>
    <x v="18"/>
  </r>
  <r>
    <n v="31927"/>
    <s v="ABM"/>
    <d v="2014-01-07T14:53:45"/>
    <x v="4"/>
    <m/>
    <x v="18"/>
  </r>
  <r>
    <n v="31929"/>
    <s v="ABM"/>
    <d v="2014-01-07T15:10:52"/>
    <x v="4"/>
    <m/>
    <x v="18"/>
  </r>
  <r>
    <n v="31930"/>
    <s v="ABM"/>
    <d v="2014-01-07T15:58:11"/>
    <x v="2"/>
    <m/>
    <x v="18"/>
  </r>
  <r>
    <n v="31931"/>
    <s v="ABM"/>
    <d v="2014-01-07T15:57:39"/>
    <x v="4"/>
    <m/>
    <x v="18"/>
  </r>
  <r>
    <n v="31932"/>
    <s v="ABM"/>
    <d v="2014-01-07T15:57:03"/>
    <x v="4"/>
    <m/>
    <x v="18"/>
  </r>
  <r>
    <n v="31933"/>
    <s v="ABM"/>
    <d v="2014-01-07T16:40:19"/>
    <x v="4"/>
    <m/>
    <x v="18"/>
  </r>
  <r>
    <n v="31934"/>
    <s v="ABM"/>
    <d v="2014-01-07T16:35:59"/>
    <x v="4"/>
    <m/>
    <x v="18"/>
  </r>
  <r>
    <n v="31935"/>
    <s v="ABM"/>
    <d v="2014-01-07T16:38:57"/>
    <x v="4"/>
    <m/>
    <x v="18"/>
  </r>
  <r>
    <n v="31944"/>
    <s v="ABM"/>
    <d v="2014-01-08T10:28:42"/>
    <x v="4"/>
    <m/>
    <x v="19"/>
  </r>
  <r>
    <n v="31946"/>
    <s v="ABM"/>
    <d v="2014-01-08T12:00:47"/>
    <x v="9"/>
    <m/>
    <x v="19"/>
  </r>
  <r>
    <n v="31947"/>
    <s v="ABM"/>
    <d v="2014-01-08T12:02:05"/>
    <x v="14"/>
    <m/>
    <x v="19"/>
  </r>
  <r>
    <n v="31948"/>
    <s v="ABM"/>
    <d v="2014-01-08T12:02:58"/>
    <x v="5"/>
    <m/>
    <x v="19"/>
  </r>
  <r>
    <n v="31949"/>
    <s v="ABM"/>
    <d v="2014-01-08T12:19:15"/>
    <x v="4"/>
    <m/>
    <x v="19"/>
  </r>
  <r>
    <n v="31950"/>
    <s v="ABM"/>
    <d v="2014-01-08T12:20:51"/>
    <x v="6"/>
    <m/>
    <x v="19"/>
  </r>
  <r>
    <n v="31951"/>
    <s v="ABM"/>
    <d v="2014-01-08T13:49:17"/>
    <x v="5"/>
    <m/>
    <x v="19"/>
  </r>
  <r>
    <n v="31952"/>
    <s v="ABM"/>
    <d v="2014-01-08T13:49:53"/>
    <x v="5"/>
    <m/>
    <x v="19"/>
  </r>
  <r>
    <n v="31953"/>
    <s v="ABM"/>
    <d v="2014-01-08T14:09:42"/>
    <x v="5"/>
    <m/>
    <x v="19"/>
  </r>
  <r>
    <n v="31954"/>
    <s v="ABM"/>
    <d v="2014-01-08T14:10:22"/>
    <x v="4"/>
    <m/>
    <x v="19"/>
  </r>
  <r>
    <n v="31955"/>
    <s v="ABM"/>
    <d v="2014-01-08T14:15:38"/>
    <x v="1"/>
    <m/>
    <x v="19"/>
  </r>
  <r>
    <n v="31962"/>
    <s v="ABM"/>
    <d v="2014-01-08T16:18:48"/>
    <x v="5"/>
    <m/>
    <x v="19"/>
  </r>
  <r>
    <n v="31963"/>
    <s v="ABM"/>
    <d v="2014-01-08T16:19:52"/>
    <x v="5"/>
    <m/>
    <x v="19"/>
  </r>
  <r>
    <n v="31964"/>
    <s v="ABM"/>
    <d v="2014-01-08T16:40:04"/>
    <x v="4"/>
    <m/>
    <x v="19"/>
  </r>
  <r>
    <n v="31966"/>
    <s v="ABM"/>
    <d v="2014-01-08T16:38:30"/>
    <x v="2"/>
    <m/>
    <x v="19"/>
  </r>
  <r>
    <n v="31967"/>
    <s v="ABM"/>
    <d v="2014-01-08T17:44:34"/>
    <x v="1"/>
    <m/>
    <x v="19"/>
  </r>
  <r>
    <n v="31972"/>
    <s v="ABM"/>
    <d v="2014-01-09T10:31:06"/>
    <x v="5"/>
    <m/>
    <x v="20"/>
  </r>
  <r>
    <n v="31974"/>
    <s v="ABM"/>
    <d v="2014-01-09T10:32:08"/>
    <x v="5"/>
    <m/>
    <x v="20"/>
  </r>
  <r>
    <n v="31979"/>
    <s v="ABM"/>
    <d v="2014-01-09T11:39:55"/>
    <x v="4"/>
    <m/>
    <x v="20"/>
  </r>
  <r>
    <n v="31981"/>
    <s v="ABM"/>
    <d v="2014-01-09T12:57:55"/>
    <x v="5"/>
    <m/>
    <x v="20"/>
  </r>
  <r>
    <n v="31983"/>
    <s v="ABM"/>
    <d v="2014-01-10T10:09:54"/>
    <x v="4"/>
    <m/>
    <x v="21"/>
  </r>
  <r>
    <n v="31986"/>
    <s v="ABM"/>
    <d v="2014-01-09T15:06:11"/>
    <x v="5"/>
    <m/>
    <x v="20"/>
  </r>
  <r>
    <n v="31987"/>
    <s v="ABM"/>
    <d v="2014-01-09T15:05:26"/>
    <x v="15"/>
    <m/>
    <x v="20"/>
  </r>
  <r>
    <n v="31988"/>
    <s v="ABM"/>
    <d v="2014-01-09T16:58:44"/>
    <x v="3"/>
    <m/>
    <x v="20"/>
  </r>
  <r>
    <n v="31989"/>
    <s v="ABM"/>
    <d v="2014-01-09T17:59:14"/>
    <x v="4"/>
    <m/>
    <x v="20"/>
  </r>
  <r>
    <n v="31993"/>
    <s v="ABM"/>
    <d v="2014-01-10T10:11:42"/>
    <x v="3"/>
    <m/>
    <x v="21"/>
  </r>
  <r>
    <n v="31994"/>
    <s v="ABM"/>
    <d v="2014-01-10T10:42:17"/>
    <x v="1"/>
    <m/>
    <x v="21"/>
  </r>
  <r>
    <n v="31998"/>
    <s v="ABM"/>
    <d v="2014-01-10T11:02:41"/>
    <x v="3"/>
    <m/>
    <x v="21"/>
  </r>
  <r>
    <n v="32000"/>
    <s v="ABM"/>
    <d v="2014-01-10T11:42:36"/>
    <x v="5"/>
    <m/>
    <x v="21"/>
  </r>
  <r>
    <n v="32001"/>
    <s v="ABM"/>
    <d v="2014-01-10T15:57:34"/>
    <x v="11"/>
    <m/>
    <x v="21"/>
  </r>
  <r>
    <n v="32002"/>
    <s v="ABM"/>
    <d v="2014-01-10T15:04:22"/>
    <x v="10"/>
    <m/>
    <x v="21"/>
  </r>
  <r>
    <n v="32004"/>
    <s v="ABM"/>
    <d v="2014-01-10T15:48:30"/>
    <x v="9"/>
    <m/>
    <x v="21"/>
  </r>
  <r>
    <n v="32006"/>
    <s v="ABM"/>
    <d v="2014-01-10T15:47:50"/>
    <x v="4"/>
    <m/>
    <x v="21"/>
  </r>
  <r>
    <n v="32007"/>
    <s v="ABM"/>
    <d v="2014-01-10T15:59:20"/>
    <x v="4"/>
    <m/>
    <x v="21"/>
  </r>
  <r>
    <n v="32008"/>
    <s v="ABM"/>
    <d v="2014-01-10T16:00:02"/>
    <x v="6"/>
    <m/>
    <x v="21"/>
  </r>
  <r>
    <n v="32009"/>
    <s v="ABM"/>
    <d v="2014-01-10T16:00:39"/>
    <x v="11"/>
    <m/>
    <x v="21"/>
  </r>
  <r>
    <n v="32010"/>
    <s v="ABM"/>
    <d v="2014-01-10T16:15:59"/>
    <x v="6"/>
    <m/>
    <x v="21"/>
  </r>
  <r>
    <n v="32011"/>
    <s v="ABM"/>
    <d v="2014-01-10T17:14:21"/>
    <x v="4"/>
    <m/>
    <x v="21"/>
  </r>
  <r>
    <n v="32012"/>
    <s v="ABM"/>
    <d v="2014-01-13T08:47:38"/>
    <x v="3"/>
    <m/>
    <x v="22"/>
  </r>
  <r>
    <n v="32014"/>
    <s v="ABM"/>
    <d v="2014-01-13T10:01:12"/>
    <x v="4"/>
    <m/>
    <x v="22"/>
  </r>
  <r>
    <n v="32015"/>
    <s v="ABM"/>
    <d v="2014-01-13T09:59:13"/>
    <x v="4"/>
    <m/>
    <x v="22"/>
  </r>
  <r>
    <n v="32016"/>
    <s v="ABM"/>
    <d v="2014-01-13T10:00:56"/>
    <x v="11"/>
    <m/>
    <x v="22"/>
  </r>
  <r>
    <n v="32017"/>
    <s v="ABM"/>
    <d v="2014-01-13T10:02:19"/>
    <x v="4"/>
    <m/>
    <x v="22"/>
  </r>
  <r>
    <n v="32018"/>
    <s v="ABM"/>
    <d v="2014-01-13T10:49:29"/>
    <x v="3"/>
    <m/>
    <x v="22"/>
  </r>
  <r>
    <n v="32019"/>
    <s v="ABM"/>
    <d v="2014-01-13T10:54:59"/>
    <x v="4"/>
    <m/>
    <x v="22"/>
  </r>
  <r>
    <n v="32020"/>
    <s v="ABM"/>
    <d v="2014-01-13T10:45:32"/>
    <x v="5"/>
    <m/>
    <x v="22"/>
  </r>
  <r>
    <n v="32022"/>
    <s v="ABM"/>
    <d v="2014-01-13T11:57:14"/>
    <x v="11"/>
    <m/>
    <x v="22"/>
  </r>
  <r>
    <n v="32023"/>
    <s v="ABM"/>
    <d v="2014-01-13T12:02:32"/>
    <x v="5"/>
    <m/>
    <x v="22"/>
  </r>
  <r>
    <n v="32024"/>
    <s v="ABM"/>
    <d v="2014-01-13T12:03:59"/>
    <x v="3"/>
    <m/>
    <x v="22"/>
  </r>
  <r>
    <n v="32026"/>
    <s v="ABM"/>
    <d v="2014-01-13T12:14:27"/>
    <x v="6"/>
    <m/>
    <x v="22"/>
  </r>
  <r>
    <n v="32027"/>
    <s v="ABM"/>
    <d v="2014-01-13T12:16:05"/>
    <x v="5"/>
    <m/>
    <x v="22"/>
  </r>
  <r>
    <n v="32028"/>
    <s v="DMH"/>
    <d v="2014-01-13T13:23:00"/>
    <x v="4"/>
    <m/>
    <x v="22"/>
  </r>
  <r>
    <n v="32029"/>
    <s v="DMH"/>
    <d v="2014-01-13T13:59:00"/>
    <x v="3"/>
    <m/>
    <x v="22"/>
  </r>
  <r>
    <n v="32030"/>
    <s v="DMH"/>
    <d v="2014-01-13T14:24:00"/>
    <x v="4"/>
    <m/>
    <x v="22"/>
  </r>
  <r>
    <n v="32030"/>
    <s v="ABM"/>
    <d v="2014-01-14T15:46:27"/>
    <x v="16"/>
    <m/>
    <x v="23"/>
  </r>
  <r>
    <n v="32031"/>
    <s v="ABM"/>
    <d v="2014-01-13T14:51:19"/>
    <x v="4"/>
    <m/>
    <x v="22"/>
  </r>
  <r>
    <n v="32032"/>
    <s v="ABM"/>
    <d v="2014-01-13T15:03:37"/>
    <x v="5"/>
    <m/>
    <x v="22"/>
  </r>
  <r>
    <n v="32036"/>
    <s v="ABM"/>
    <d v="2014-01-13T16:54:53"/>
    <x v="4"/>
    <m/>
    <x v="22"/>
  </r>
  <r>
    <n v="32037"/>
    <s v="ABM"/>
    <d v="2014-01-13T17:36:42"/>
    <x v="10"/>
    <m/>
    <x v="22"/>
  </r>
  <r>
    <n v="32039"/>
    <s v="ABM"/>
    <d v="2014-01-13T17:35:37"/>
    <x v="10"/>
    <m/>
    <x v="22"/>
  </r>
  <r>
    <n v="32041"/>
    <s v="ABM"/>
    <d v="2014-01-13T17:37:51"/>
    <x v="10"/>
    <m/>
    <x v="22"/>
  </r>
  <r>
    <n v="32042"/>
    <s v="ABM"/>
    <d v="2014-01-13T17:44:09"/>
    <x v="4"/>
    <m/>
    <x v="22"/>
  </r>
  <r>
    <n v="32043"/>
    <s v="ABM"/>
    <d v="2014-01-14T08:12:40"/>
    <x v="1"/>
    <m/>
    <x v="23"/>
  </r>
  <r>
    <n v="32044"/>
    <s v="DMH"/>
    <d v="2014-01-14T08:45:40"/>
    <x v="4"/>
    <m/>
    <x v="23"/>
  </r>
  <r>
    <n v="32045"/>
    <s v="DMH"/>
    <d v="2014-01-14T08:48:40"/>
    <x v="17"/>
    <m/>
    <x v="23"/>
  </r>
  <r>
    <n v="32046"/>
    <s v="DMH"/>
    <d v="2014-01-14T08:50:40"/>
    <x v="17"/>
    <m/>
    <x v="23"/>
  </r>
  <r>
    <n v="32047"/>
    <s v="DMH"/>
    <d v="2014-01-14T10:48:40"/>
    <x v="8"/>
    <m/>
    <x v="23"/>
  </r>
  <r>
    <n v="32048"/>
    <s v="DMH"/>
    <d v="2014-01-14T09:18:40"/>
    <x v="9"/>
    <m/>
    <x v="23"/>
  </r>
  <r>
    <n v="32049"/>
    <s v="DMH"/>
    <d v="2014-01-14T09:18:40"/>
    <x v="5"/>
    <m/>
    <x v="23"/>
  </r>
  <r>
    <n v="32050"/>
    <s v="DMH"/>
    <d v="2014-01-14T10:30:40"/>
    <x v="17"/>
    <m/>
    <x v="23"/>
  </r>
  <r>
    <n v="32051"/>
    <s v="DMH"/>
    <d v="2014-01-14T11:20:40"/>
    <x v="4"/>
    <m/>
    <x v="23"/>
  </r>
  <r>
    <n v="32052"/>
    <s v="DMH"/>
    <d v="2014-01-14T11:25:40"/>
    <x v="4"/>
    <m/>
    <x v="23"/>
  </r>
  <r>
    <n v="32053"/>
    <s v="ABM"/>
    <d v="2014-01-14T12:20:25"/>
    <x v="4"/>
    <m/>
    <x v="23"/>
  </r>
  <r>
    <n v="32054"/>
    <s v="DMH"/>
    <d v="2014-01-14T13:05:25"/>
    <x v="4"/>
    <m/>
    <x v="23"/>
  </r>
  <r>
    <n v="32055"/>
    <s v="DMH"/>
    <d v="2014-01-14T13:37:25"/>
    <x v="17"/>
    <m/>
    <x v="23"/>
  </r>
  <r>
    <n v="32056"/>
    <s v="DMH"/>
    <d v="2014-01-14T14:11:25"/>
    <x v="4"/>
    <m/>
    <x v="23"/>
  </r>
  <r>
    <n v="32057"/>
    <s v="DMH"/>
    <d v="2014-01-14T14:03:25"/>
    <x v="5"/>
    <m/>
    <x v="23"/>
  </r>
  <r>
    <n v="32058"/>
    <s v="DMH"/>
    <d v="2014-01-14T14:14:25"/>
    <x v="4"/>
    <m/>
    <x v="23"/>
  </r>
  <r>
    <n v="32059"/>
    <s v="DMH"/>
    <d v="2014-01-14T14:29:00"/>
    <x v="4"/>
    <m/>
    <x v="23"/>
  </r>
  <r>
    <n v="32060"/>
    <s v="DMH"/>
    <d v="2014-01-14T14:30:00"/>
    <x v="4"/>
    <m/>
    <x v="23"/>
  </r>
  <r>
    <n v="32061"/>
    <s v="DMH"/>
    <d v="2014-01-14T14:33:00"/>
    <x v="4"/>
    <m/>
    <x v="23"/>
  </r>
  <r>
    <n v="32064"/>
    <s v="ABM"/>
    <d v="2014-01-14T15:47:58"/>
    <x v="1"/>
    <m/>
    <x v="23"/>
  </r>
  <r>
    <n v="32065"/>
    <s v="DMH"/>
    <d v="2014-01-14T15:56:00"/>
    <x v="4"/>
    <m/>
    <x v="23"/>
  </r>
  <r>
    <n v="32066"/>
    <s v="DMH"/>
    <d v="2014-01-14T15:59:00"/>
    <x v="4"/>
    <m/>
    <x v="23"/>
  </r>
  <r>
    <n v="32067"/>
    <s v="DMH"/>
    <d v="2014-01-14T16:00:00"/>
    <x v="5"/>
    <m/>
    <x v="23"/>
  </r>
  <r>
    <n v="32068"/>
    <s v="DMH"/>
    <d v="2014-01-14T16:29:00"/>
    <x v="4"/>
    <m/>
    <x v="23"/>
  </r>
  <r>
    <n v="32069"/>
    <s v="ABM"/>
    <d v="2014-01-14T17:53:07"/>
    <x v="1"/>
    <m/>
    <x v="23"/>
  </r>
  <r>
    <n v="32070"/>
    <s v="ABM"/>
    <d v="2014-01-15T08:25:51"/>
    <x v="8"/>
    <m/>
    <x v="24"/>
  </r>
  <r>
    <n v="32074"/>
    <s v="ABM"/>
    <d v="2014-01-15T08:55:22"/>
    <x v="11"/>
    <m/>
    <x v="24"/>
  </r>
  <r>
    <n v="32075"/>
    <s v="ABM"/>
    <d v="2014-01-15T08:54:22"/>
    <x v="4"/>
    <m/>
    <x v="24"/>
  </r>
  <r>
    <n v="32076"/>
    <s v="ABM"/>
    <d v="2014-01-15T09:20:33"/>
    <x v="3"/>
    <m/>
    <x v="24"/>
  </r>
  <r>
    <n v="32077"/>
    <s v="ABM"/>
    <d v="2014-01-15T09:21:24"/>
    <x v="3"/>
    <m/>
    <x v="24"/>
  </r>
  <r>
    <n v="32078"/>
    <s v="ABM"/>
    <d v="2014-01-15T09:38:12"/>
    <x v="1"/>
    <m/>
    <x v="24"/>
  </r>
  <r>
    <n v="32079"/>
    <s v="ABM"/>
    <d v="2014-01-15T09:54:08"/>
    <x v="4"/>
    <m/>
    <x v="24"/>
  </r>
  <r>
    <n v="32080"/>
    <s v="ABM"/>
    <d v="2014-01-15T09:54:55"/>
    <x v="3"/>
    <m/>
    <x v="24"/>
  </r>
  <r>
    <n v="32082"/>
    <s v="ABM"/>
    <d v="2014-01-15T10:08:31"/>
    <x v="5"/>
    <m/>
    <x v="24"/>
  </r>
  <r>
    <n v="32083"/>
    <s v="ABM"/>
    <d v="2014-01-15T09:56:50"/>
    <x v="8"/>
    <m/>
    <x v="24"/>
  </r>
  <r>
    <n v="32085"/>
    <s v="ABM"/>
    <d v="2014-01-15T10:11:25"/>
    <x v="4"/>
    <m/>
    <x v="24"/>
  </r>
  <r>
    <n v="32086"/>
    <s v="ABM"/>
    <d v="2014-01-15T10:23:09"/>
    <x v="11"/>
    <m/>
    <x v="24"/>
  </r>
  <r>
    <n v="32087"/>
    <s v="ABM"/>
    <d v="2014-01-15T10:40:33"/>
    <x v="4"/>
    <m/>
    <x v="24"/>
  </r>
  <r>
    <n v="32088"/>
    <s v="ABM"/>
    <d v="2014-01-15T10:41:41"/>
    <x v="4"/>
    <m/>
    <x v="24"/>
  </r>
  <r>
    <n v="32089"/>
    <s v="ABM"/>
    <d v="2014-01-15T10:39:28"/>
    <x v="3"/>
    <m/>
    <x v="24"/>
  </r>
  <r>
    <n v="32090"/>
    <s v="ABM"/>
    <d v="2014-01-15T11:04:59"/>
    <x v="4"/>
    <m/>
    <x v="24"/>
  </r>
  <r>
    <n v="32091"/>
    <s v="ABM"/>
    <d v="2014-01-15T11:03:20"/>
    <x v="3"/>
    <m/>
    <x v="24"/>
  </r>
  <r>
    <n v="32092"/>
    <s v="ABM"/>
    <d v="2014-01-15T11:11:10"/>
    <x v="10"/>
    <m/>
    <x v="24"/>
  </r>
  <r>
    <n v="32093"/>
    <s v="ABM"/>
    <d v="2014-01-15T11:24:00"/>
    <x v="4"/>
    <m/>
    <x v="24"/>
  </r>
  <r>
    <n v="32095"/>
    <s v="ABM"/>
    <d v="2014-01-15T11:41:59"/>
    <x v="4"/>
    <m/>
    <x v="24"/>
  </r>
  <r>
    <n v="32096"/>
    <s v="ABM"/>
    <d v="2014-01-15T12:05:26"/>
    <x v="3"/>
    <m/>
    <x v="24"/>
  </r>
  <r>
    <n v="32097"/>
    <s v="ABM"/>
    <d v="2014-01-15T12:08:55"/>
    <x v="3"/>
    <m/>
    <x v="24"/>
  </r>
  <r>
    <n v="32098"/>
    <s v="ABM"/>
    <d v="2014-01-15T12:44:49"/>
    <x v="3"/>
    <m/>
    <x v="24"/>
  </r>
  <r>
    <n v="32099"/>
    <s v="ABM"/>
    <d v="2014-01-15T12:43:38"/>
    <x v="11"/>
    <m/>
    <x v="24"/>
  </r>
  <r>
    <n v="32100"/>
    <s v="ABM"/>
    <d v="2014-01-15T13:22:30"/>
    <x v="4"/>
    <m/>
    <x v="24"/>
  </r>
  <r>
    <n v="32102"/>
    <s v="CRH"/>
    <d v="2014-01-15T15:00:49"/>
    <x v="4"/>
    <m/>
    <x v="24"/>
  </r>
  <r>
    <n v="32103"/>
    <s v="CRH"/>
    <d v="2014-01-15T15:05:34"/>
    <x v="4"/>
    <m/>
    <x v="24"/>
  </r>
  <r>
    <n v="32105"/>
    <s v="CRH"/>
    <d v="2014-01-15T15:22:44"/>
    <x v="5"/>
    <m/>
    <x v="24"/>
  </r>
  <r>
    <n v="32106"/>
    <s v="ABM"/>
    <d v="2014-01-15T15:53:25"/>
    <x v="10"/>
    <m/>
    <x v="24"/>
  </r>
  <r>
    <n v="32108"/>
    <s v="ABM"/>
    <d v="2014-01-16T08:42:01"/>
    <x v="4"/>
    <m/>
    <x v="25"/>
  </r>
  <r>
    <n v="32109"/>
    <s v="ABM"/>
    <d v="2014-01-16T08:48:55"/>
    <x v="4"/>
    <m/>
    <x v="25"/>
  </r>
  <r>
    <n v="32111"/>
    <s v="ABM"/>
    <d v="2014-01-16T10:05:03"/>
    <x v="4"/>
    <m/>
    <x v="25"/>
  </r>
  <r>
    <n v="32112"/>
    <s v="ABM"/>
    <d v="2014-01-16T10:02:57"/>
    <x v="3"/>
    <m/>
    <x v="25"/>
  </r>
  <r>
    <n v="32114"/>
    <s v="ABM"/>
    <d v="2014-01-16T10:59:23"/>
    <x v="6"/>
    <m/>
    <x v="25"/>
  </r>
  <r>
    <n v="32116"/>
    <s v="ABM"/>
    <d v="2014-01-16T11:36:33"/>
    <x v="11"/>
    <m/>
    <x v="25"/>
  </r>
  <r>
    <n v="32117"/>
    <s v="ABM"/>
    <d v="2014-01-16T11:32:16"/>
    <x v="11"/>
    <m/>
    <x v="25"/>
  </r>
  <r>
    <n v="32118"/>
    <s v="ABM"/>
    <d v="2014-01-16T12:12:47"/>
    <x v="14"/>
    <m/>
    <x v="25"/>
  </r>
  <r>
    <n v="32119"/>
    <s v="ABM"/>
    <d v="2014-01-16T12:15:30"/>
    <x v="4"/>
    <m/>
    <x v="25"/>
  </r>
  <r>
    <n v="32120"/>
    <s v="ABM"/>
    <d v="2014-01-16T13:21:28"/>
    <x v="4"/>
    <m/>
    <x v="25"/>
  </r>
  <r>
    <n v="32123"/>
    <s v="ABM"/>
    <d v="2014-01-16T13:19:59"/>
    <x v="5"/>
    <m/>
    <x v="25"/>
  </r>
  <r>
    <n v="32124"/>
    <s v="ABM"/>
    <d v="2014-01-16T14:26:29"/>
    <x v="5"/>
    <m/>
    <x v="25"/>
  </r>
  <r>
    <n v="32125"/>
    <s v="ABM"/>
    <d v="2014-01-16T14:25:14"/>
    <x v="4"/>
    <m/>
    <x v="25"/>
  </r>
  <r>
    <n v="32126"/>
    <s v="ABM"/>
    <d v="2014-01-16T14:43:35"/>
    <x v="4"/>
    <m/>
    <x v="25"/>
  </r>
  <r>
    <n v="32129"/>
    <s v="ABM"/>
    <d v="2014-01-16T16:12:40"/>
    <x v="1"/>
    <m/>
    <x v="25"/>
  </r>
  <r>
    <n v="32131"/>
    <s v="ABM"/>
    <d v="2014-01-16T16:18:22"/>
    <x v="7"/>
    <m/>
    <x v="25"/>
  </r>
  <r>
    <n v="32132"/>
    <s v="ABM"/>
    <d v="2014-01-16T16:18:40"/>
    <x v="7"/>
    <m/>
    <x v="25"/>
  </r>
  <r>
    <n v="32133"/>
    <s v="ABM"/>
    <d v="2014-01-16T16:37:28"/>
    <x v="4"/>
    <m/>
    <x v="25"/>
  </r>
  <r>
    <n v="32134"/>
    <s v="ABM"/>
    <d v="2014-01-16T17:20:13"/>
    <x v="6"/>
    <m/>
    <x v="25"/>
  </r>
  <r>
    <n v="32136"/>
    <s v="DMH"/>
    <d v="2014-01-17T08:30:00"/>
    <x v="17"/>
    <m/>
    <x v="26"/>
  </r>
  <r>
    <n v="32137"/>
    <s v="DMH"/>
    <d v="2014-01-17T08:28:00"/>
    <x v="4"/>
    <m/>
    <x v="26"/>
  </r>
  <r>
    <n v="32138"/>
    <s v="DMH"/>
    <d v="2014-01-17T09:11:00"/>
    <x v="5"/>
    <m/>
    <x v="26"/>
  </r>
  <r>
    <n v="32139"/>
    <s v="DMH"/>
    <d v="2014-01-17T09:28:00"/>
    <x v="11"/>
    <m/>
    <x v="26"/>
  </r>
  <r>
    <n v="32141"/>
    <s v="DMH"/>
    <d v="2014-01-17T09:19:00"/>
    <x v="4"/>
    <m/>
    <x v="26"/>
  </r>
  <r>
    <n v="32142"/>
    <s v="DMH"/>
    <d v="2014-01-17T09:23:00"/>
    <x v="4"/>
    <m/>
    <x v="26"/>
  </r>
  <r>
    <n v="32143"/>
    <s v="DMH"/>
    <d v="2014-01-17T09:15:00"/>
    <x v="17"/>
    <m/>
    <x v="26"/>
  </r>
  <r>
    <n v="32143"/>
    <s v="ABM"/>
    <d v="2014-01-20T08:44:46"/>
    <x v="17"/>
    <m/>
    <x v="27"/>
  </r>
  <r>
    <n v="32145"/>
    <s v="DMH"/>
    <d v="2014-01-17T09:53:00"/>
    <x v="7"/>
    <m/>
    <x v="26"/>
  </r>
  <r>
    <n v="32146"/>
    <s v="DMH"/>
    <d v="2014-01-17T09:50:00"/>
    <x v="4"/>
    <m/>
    <x v="26"/>
  </r>
  <r>
    <n v="32147"/>
    <s v="DMH"/>
    <d v="2014-01-17T10:18:00"/>
    <x v="17"/>
    <m/>
    <x v="26"/>
  </r>
  <r>
    <n v="32149"/>
    <s v="DMH"/>
    <d v="2014-01-17T11:12:00"/>
    <x v="5"/>
    <m/>
    <x v="26"/>
  </r>
  <r>
    <n v="32150"/>
    <s v="DMH"/>
    <d v="2014-01-17T11:39:00"/>
    <x v="11"/>
    <m/>
    <x v="26"/>
  </r>
  <r>
    <n v="32151"/>
    <s v="DMH"/>
    <d v="2014-01-17T12:04:00"/>
    <x v="5"/>
    <m/>
    <x v="26"/>
  </r>
  <r>
    <n v="32152"/>
    <s v="DMH"/>
    <d v="2014-01-17T13:05:00"/>
    <x v="7"/>
    <m/>
    <x v="26"/>
  </r>
  <r>
    <n v="32153"/>
    <s v="DMH"/>
    <d v="2014-01-17T14:37:00"/>
    <x v="4"/>
    <m/>
    <x v="26"/>
  </r>
  <r>
    <n v="32154"/>
    <s v="DMH"/>
    <d v="2014-01-17T15:11:52"/>
    <x v="5"/>
    <m/>
    <x v="26"/>
  </r>
  <r>
    <n v="32155"/>
    <s v="DMH"/>
    <d v="2014-01-17T15:57:59"/>
    <x v="15"/>
    <m/>
    <x v="26"/>
  </r>
  <r>
    <n v="32158"/>
    <s v="ABM"/>
    <d v="2014-01-17T16:36:04"/>
    <x v="5"/>
    <m/>
    <x v="26"/>
  </r>
  <r>
    <n v="32159"/>
    <s v="ABM"/>
    <d v="2014-01-20T08:20:09"/>
    <x v="4"/>
    <m/>
    <x v="27"/>
  </r>
  <r>
    <n v="32160"/>
    <s v="ABM"/>
    <d v="2014-01-20T08:23:11"/>
    <x v="18"/>
    <m/>
    <x v="27"/>
  </r>
  <r>
    <n v="32161"/>
    <s v="ABM"/>
    <d v="2014-01-20T09:12:22"/>
    <x v="4"/>
    <m/>
    <x v="27"/>
  </r>
  <r>
    <n v="32162"/>
    <s v="ABM"/>
    <d v="2014-01-20T09:13:14"/>
    <x v="4"/>
    <m/>
    <x v="27"/>
  </r>
  <r>
    <n v="32163"/>
    <s v="ABM"/>
    <d v="2014-01-20T09:13:51"/>
    <x v="11"/>
    <m/>
    <x v="27"/>
  </r>
  <r>
    <n v="32164"/>
    <s v="ABM"/>
    <d v="2014-01-20T09:45:47"/>
    <x v="4"/>
    <m/>
    <x v="27"/>
  </r>
  <r>
    <n v="32165"/>
    <s v="ABM"/>
    <d v="2014-01-20T10:01:26"/>
    <x v="4"/>
    <m/>
    <x v="27"/>
  </r>
  <r>
    <n v="32166"/>
    <s v="ABM"/>
    <d v="2014-01-20T09:57:47"/>
    <x v="4"/>
    <m/>
    <x v="27"/>
  </r>
  <r>
    <n v="32167"/>
    <s v="ABM"/>
    <d v="2014-01-20T10:00:39"/>
    <x v="3"/>
    <m/>
    <x v="27"/>
  </r>
  <r>
    <n v="32168"/>
    <s v="ABM"/>
    <d v="2014-01-20T10:34:56"/>
    <x v="4"/>
    <m/>
    <x v="27"/>
  </r>
  <r>
    <n v="32169"/>
    <s v="ABM"/>
    <d v="2014-01-20T10:35:49"/>
    <x v="3"/>
    <m/>
    <x v="27"/>
  </r>
  <r>
    <n v="32170"/>
    <s v="ABM"/>
    <d v="2014-01-20T10:47:31"/>
    <x v="4"/>
    <m/>
    <x v="27"/>
  </r>
  <r>
    <n v="32172"/>
    <s v="ABM"/>
    <d v="2014-01-20T11:28:14"/>
    <x v="4"/>
    <m/>
    <x v="27"/>
  </r>
  <r>
    <n v="32173"/>
    <s v="ABM"/>
    <d v="2014-01-20T12:00:33"/>
    <x v="4"/>
    <m/>
    <x v="27"/>
  </r>
  <r>
    <n v="32174"/>
    <s v="ABM"/>
    <d v="2014-01-20T12:04:23"/>
    <x v="4"/>
    <m/>
    <x v="27"/>
  </r>
  <r>
    <n v="32175"/>
    <s v="ABM"/>
    <d v="2014-01-20T12:02:32"/>
    <x v="19"/>
    <m/>
    <x v="27"/>
  </r>
  <r>
    <n v="32176"/>
    <s v="ABM"/>
    <d v="2014-01-20T12:49:22"/>
    <x v="4"/>
    <m/>
    <x v="27"/>
  </r>
  <r>
    <n v="32177"/>
    <s v="ABM"/>
    <d v="2014-01-20T13:02:25"/>
    <x v="3"/>
    <m/>
    <x v="27"/>
  </r>
  <r>
    <n v="32178"/>
    <s v="ABM"/>
    <d v="2014-01-20T13:01:04"/>
    <x v="5"/>
    <m/>
    <x v="27"/>
  </r>
  <r>
    <n v="32179"/>
    <s v="ABM"/>
    <d v="2014-01-20T13:00:26"/>
    <x v="5"/>
    <m/>
    <x v="27"/>
  </r>
  <r>
    <n v="32180"/>
    <s v="ABM"/>
    <d v="2014-01-20T13:27:17"/>
    <x v="4"/>
    <m/>
    <x v="27"/>
  </r>
  <r>
    <n v="32181"/>
    <s v="ABM"/>
    <d v="2014-01-20T13:16:25"/>
    <x v="4"/>
    <m/>
    <x v="27"/>
  </r>
  <r>
    <n v="32182"/>
    <s v="ABM"/>
    <d v="2014-01-20T13:15:26"/>
    <x v="4"/>
    <m/>
    <x v="27"/>
  </r>
  <r>
    <n v="32184"/>
    <s v="ABM"/>
    <d v="2014-01-20T15:16:14"/>
    <x v="4"/>
    <m/>
    <x v="27"/>
  </r>
  <r>
    <n v="32185"/>
    <s v="ABM"/>
    <d v="2014-01-20T15:14:37"/>
    <x v="3"/>
    <m/>
    <x v="27"/>
  </r>
  <r>
    <n v="32187"/>
    <s v="ABM"/>
    <d v="2014-01-20T16:05:40"/>
    <x v="18"/>
    <m/>
    <x v="27"/>
  </r>
  <r>
    <n v="32188"/>
    <s v="ABM"/>
    <d v="2014-01-20T16:11:01"/>
    <x v="6"/>
    <m/>
    <x v="27"/>
  </r>
  <r>
    <n v="32189"/>
    <s v="ABM"/>
    <d v="2014-01-20T16:32:12"/>
    <x v="3"/>
    <m/>
    <x v="27"/>
  </r>
  <r>
    <n v="32190"/>
    <s v="ABM"/>
    <d v="2014-01-20T16:23:52"/>
    <x v="6"/>
    <m/>
    <x v="27"/>
  </r>
  <r>
    <n v="32191"/>
    <s v="ABM"/>
    <d v="2014-01-20T16:33:05"/>
    <x v="4"/>
    <m/>
    <x v="27"/>
  </r>
  <r>
    <n v="32192"/>
    <s v="ABM"/>
    <d v="2014-01-20T16:34:30"/>
    <x v="5"/>
    <m/>
    <x v="27"/>
  </r>
  <r>
    <n v="32194"/>
    <s v="ABM"/>
    <d v="2014-01-21T08:23:54"/>
    <x v="3"/>
    <m/>
    <x v="28"/>
  </r>
  <r>
    <n v="32195"/>
    <s v="ABM"/>
    <d v="2014-01-21T09:01:21"/>
    <x v="3"/>
    <m/>
    <x v="28"/>
  </r>
  <r>
    <n v="32196"/>
    <s v="ABM"/>
    <d v="2014-01-21T09:29:55"/>
    <x v="7"/>
    <m/>
    <x v="28"/>
  </r>
  <r>
    <n v="32197"/>
    <s v="ABM"/>
    <d v="2014-01-21T09:32:10"/>
    <x v="4"/>
    <m/>
    <x v="28"/>
  </r>
  <r>
    <n v="32197"/>
    <s v="ABM"/>
    <d v="2014-01-21T09:42:11"/>
    <x v="4"/>
    <m/>
    <x v="28"/>
  </r>
  <r>
    <n v="32198"/>
    <s v="ABM"/>
    <d v="2014-01-21T09:41:02"/>
    <x v="4"/>
    <m/>
    <x v="28"/>
  </r>
  <r>
    <n v="32199"/>
    <s v="ABM"/>
    <d v="2014-01-21T09:41:30"/>
    <x v="1"/>
    <m/>
    <x v="28"/>
  </r>
  <r>
    <n v="32200"/>
    <s v="ABM"/>
    <d v="2014-01-21T09:39:54"/>
    <x v="4"/>
    <m/>
    <x v="28"/>
  </r>
  <r>
    <n v="32201"/>
    <s v="ABM"/>
    <d v="2014-01-21T09:53:43"/>
    <x v="3"/>
    <m/>
    <x v="28"/>
  </r>
  <r>
    <n v="32202"/>
    <s v="ABM"/>
    <d v="2014-01-21T10:08:05"/>
    <x v="5"/>
    <m/>
    <x v="28"/>
  </r>
  <r>
    <n v="32203"/>
    <s v="ABM"/>
    <d v="2014-01-21T10:07:21"/>
    <x v="1"/>
    <m/>
    <x v="28"/>
  </r>
  <r>
    <n v="32204"/>
    <s v="ABM"/>
    <d v="2014-01-21T10:27:04"/>
    <x v="2"/>
    <m/>
    <x v="28"/>
  </r>
  <r>
    <n v="32205"/>
    <s v="ABM"/>
    <d v="2014-01-21T10:26:26"/>
    <x v="4"/>
    <m/>
    <x v="28"/>
  </r>
  <r>
    <n v="32207"/>
    <s v="ABM"/>
    <d v="2014-01-21T10:41:43"/>
    <x v="4"/>
    <m/>
    <x v="28"/>
  </r>
  <r>
    <n v="32208"/>
    <s v="ABM"/>
    <d v="2014-01-21T11:23:30"/>
    <x v="4"/>
    <m/>
    <x v="28"/>
  </r>
  <r>
    <n v="32209"/>
    <s v="ABM"/>
    <d v="2014-01-21T11:21:08"/>
    <x v="5"/>
    <m/>
    <x v="28"/>
  </r>
  <r>
    <n v="32210"/>
    <s v="ABM"/>
    <d v="2014-01-21T11:53:24"/>
    <x v="4"/>
    <m/>
    <x v="28"/>
  </r>
  <r>
    <n v="32211"/>
    <s v="ABM"/>
    <d v="2014-01-21T12:55:24"/>
    <x v="4"/>
    <m/>
    <x v="28"/>
  </r>
  <r>
    <n v="32212"/>
    <s v="ABM"/>
    <d v="2014-01-21T13:08:10"/>
    <x v="4"/>
    <m/>
    <x v="28"/>
  </r>
  <r>
    <n v="32213"/>
    <s v="ABM"/>
    <d v="2014-01-21T13:24:10"/>
    <x v="3"/>
    <m/>
    <x v="28"/>
  </r>
  <r>
    <n v="32214"/>
    <s v="ABM"/>
    <d v="2014-01-21T14:20:14"/>
    <x v="3"/>
    <m/>
    <x v="28"/>
  </r>
  <r>
    <n v="32214"/>
    <s v="ABM"/>
    <d v="2014-01-21T14:21:47"/>
    <x v="3"/>
    <m/>
    <x v="28"/>
  </r>
  <r>
    <n v="32215"/>
    <s v="ABM"/>
    <d v="2014-01-21T14:17:02"/>
    <x v="3"/>
    <m/>
    <x v="28"/>
  </r>
  <r>
    <n v="32216"/>
    <s v="ABM"/>
    <d v="2014-01-21T14:17:53"/>
    <x v="5"/>
    <m/>
    <x v="28"/>
  </r>
  <r>
    <n v="32217"/>
    <s v="ABM"/>
    <d v="2014-01-21T14:23:27"/>
    <x v="4"/>
    <m/>
    <x v="28"/>
  </r>
  <r>
    <n v="32218"/>
    <s v="ABM"/>
    <d v="2014-01-21T14:45:10"/>
    <x v="4"/>
    <m/>
    <x v="28"/>
  </r>
  <r>
    <n v="32219"/>
    <s v="ABM"/>
    <d v="2014-01-21T14:49:09"/>
    <x v="4"/>
    <m/>
    <x v="28"/>
  </r>
  <r>
    <n v="32222"/>
    <s v="ABM"/>
    <d v="2014-01-21T16:00:17"/>
    <x v="7"/>
    <m/>
    <x v="28"/>
  </r>
  <r>
    <n v="32223"/>
    <s v="ABM"/>
    <d v="2014-01-21T16:05:38"/>
    <x v="4"/>
    <m/>
    <x v="28"/>
  </r>
  <r>
    <n v="32224"/>
    <s v="ABM"/>
    <d v="2014-01-21T16:17:32"/>
    <x v="4"/>
    <m/>
    <x v="28"/>
  </r>
  <r>
    <n v="32225"/>
    <s v="ABM"/>
    <d v="2014-01-21T17:44:50"/>
    <x v="3"/>
    <m/>
    <x v="28"/>
  </r>
  <r>
    <n v="32226"/>
    <s v="ABM"/>
    <d v="2014-01-21T17:50:05"/>
    <x v="4"/>
    <m/>
    <x v="28"/>
  </r>
  <r>
    <n v="32227"/>
    <s v="ABM"/>
    <d v="2014-01-22T07:57:09"/>
    <x v="9"/>
    <m/>
    <x v="29"/>
  </r>
  <r>
    <n v="32228"/>
    <s v="ABM"/>
    <d v="2014-01-22T08:19:00"/>
    <x v="3"/>
    <m/>
    <x v="29"/>
  </r>
  <r>
    <n v="32229"/>
    <s v="ABM"/>
    <d v="2014-01-22T08:30:00"/>
    <x v="4"/>
    <m/>
    <x v="29"/>
  </r>
  <r>
    <n v="32230"/>
    <s v="ABM"/>
    <d v="2014-01-22T09:25:01"/>
    <x v="4"/>
    <m/>
    <x v="29"/>
  </r>
  <r>
    <n v="32231"/>
    <s v="ABM"/>
    <d v="2014-01-22T11:09:07"/>
    <x v="2"/>
    <m/>
    <x v="29"/>
  </r>
  <r>
    <n v="32232"/>
    <s v="ABM"/>
    <d v="2014-01-22T11:34:15"/>
    <x v="3"/>
    <m/>
    <x v="29"/>
  </r>
  <r>
    <n v="32233"/>
    <s v="ABM"/>
    <d v="2014-01-22T11:43:12"/>
    <x v="4"/>
    <m/>
    <x v="29"/>
  </r>
  <r>
    <n v="32234"/>
    <s v="ABM"/>
    <d v="2014-01-22T11:54:52"/>
    <x v="3"/>
    <m/>
    <x v="29"/>
  </r>
  <r>
    <n v="32235"/>
    <s v="ABM"/>
    <d v="2014-01-22T12:00:29"/>
    <x v="3"/>
    <m/>
    <x v="29"/>
  </r>
  <r>
    <n v="32236"/>
    <s v="ABM"/>
    <d v="2014-01-22T12:22:01"/>
    <x v="4"/>
    <m/>
    <x v="29"/>
  </r>
  <r>
    <n v="32237"/>
    <s v="ABM"/>
    <d v="2014-01-22T13:05:48"/>
    <x v="4"/>
    <m/>
    <x v="29"/>
  </r>
  <r>
    <n v="32238"/>
    <s v="ABM"/>
    <d v="2014-01-22T13:25:01"/>
    <x v="3"/>
    <m/>
    <x v="29"/>
  </r>
  <r>
    <n v="32239"/>
    <s v="ABM"/>
    <d v="2014-01-22T14:18:30"/>
    <x v="5"/>
    <m/>
    <x v="29"/>
  </r>
  <r>
    <n v="32240"/>
    <s v="ABM"/>
    <d v="2014-01-22T14:17:54"/>
    <x v="4"/>
    <m/>
    <x v="29"/>
  </r>
  <r>
    <n v="32241"/>
    <s v="ABM"/>
    <d v="2014-01-22T14:17:06"/>
    <x v="5"/>
    <m/>
    <x v="29"/>
  </r>
  <r>
    <n v="32243"/>
    <s v="ABM"/>
    <d v="2014-01-22T14:35:34"/>
    <x v="4"/>
    <m/>
    <x v="29"/>
  </r>
  <r>
    <n v="32244"/>
    <s v="ABM"/>
    <d v="2014-01-22T14:56:14"/>
    <x v="5"/>
    <m/>
    <x v="29"/>
  </r>
  <r>
    <n v="32246"/>
    <s v="ABM"/>
    <d v="2014-01-22T15:10:51"/>
    <x v="4"/>
    <m/>
    <x v="29"/>
  </r>
  <r>
    <n v="32247"/>
    <s v="ABM"/>
    <d v="2014-01-22T15:37:43"/>
    <x v="10"/>
    <m/>
    <x v="29"/>
  </r>
  <r>
    <n v="32248"/>
    <s v="ABM"/>
    <d v="2014-01-22T15:11:28"/>
    <x v="4"/>
    <m/>
    <x v="29"/>
  </r>
  <r>
    <n v="32249"/>
    <s v="ABM"/>
    <d v="2014-01-22T15:52:39"/>
    <x v="4"/>
    <s v="Réinter FZA"/>
    <x v="29"/>
  </r>
  <r>
    <n v="32250"/>
    <s v="ABM"/>
    <d v="2014-01-22T16:08:16"/>
    <x v="4"/>
    <m/>
    <x v="29"/>
  </r>
  <r>
    <n v="32252"/>
    <s v="ABM"/>
    <d v="2014-01-22T16:23:50"/>
    <x v="4"/>
    <m/>
    <x v="29"/>
  </r>
  <r>
    <n v="32253"/>
    <s v="ABM"/>
    <d v="2014-01-23T07:58:08"/>
    <x v="5"/>
    <m/>
    <x v="30"/>
  </r>
  <r>
    <n v="32254"/>
    <s v="ABM"/>
    <d v="2014-01-23T08:16:19"/>
    <x v="4"/>
    <m/>
    <x v="30"/>
  </r>
  <r>
    <n v="244248"/>
    <s v="CRH"/>
    <d v="2014-01-23T09:23:11"/>
    <x v="5"/>
    <m/>
    <x v="30"/>
  </r>
  <r>
    <n v="245018"/>
    <s v="CRH"/>
    <d v="2014-01-23T11:03:57"/>
    <x v="5"/>
    <m/>
    <x v="30"/>
  </r>
  <r>
    <n v="247123"/>
    <s v="CRH"/>
    <d v="2014-01-23T10:30:15"/>
    <x v="5"/>
    <m/>
    <x v="30"/>
  </r>
  <r>
    <n v="247130"/>
    <s v="CRH"/>
    <d v="2014-01-23T10:40:26"/>
    <x v="3"/>
    <m/>
    <x v="30"/>
  </r>
  <r>
    <n v="247138"/>
    <s v="CRH"/>
    <d v="2014-01-23T09:00:53"/>
    <x v="4"/>
    <m/>
    <x v="30"/>
  </r>
  <r>
    <n v="247140"/>
    <s v="CRH"/>
    <d v="2014-01-23T09:07:49"/>
    <x v="20"/>
    <m/>
    <x v="30"/>
  </r>
  <r>
    <n v="247146"/>
    <s v="CRH"/>
    <d v="2014-01-23T09:13:59"/>
    <x v="3"/>
    <m/>
    <x v="30"/>
  </r>
  <r>
    <n v="247151"/>
    <s v="CRH"/>
    <d v="2014-01-23T11:00:37"/>
    <x v="3"/>
    <m/>
    <x v="30"/>
  </r>
  <r>
    <n v="247161"/>
    <s v="CRH"/>
    <d v="2014-01-23T09:38:20"/>
    <x v="21"/>
    <s v="ANNULE"/>
    <x v="30"/>
  </r>
  <r>
    <n v="247179"/>
    <s v="CRH"/>
    <d v="2014-01-23T09:52:06"/>
    <x v="5"/>
    <m/>
    <x v="30"/>
  </r>
  <r>
    <n v="247185"/>
    <s v="CRH"/>
    <d v="2014-01-23T10:10:19"/>
    <x v="10"/>
    <m/>
    <x v="30"/>
  </r>
  <r>
    <n v="247189"/>
    <s v="CRH"/>
    <d v="2014-01-23T10:14:16"/>
    <x v="11"/>
    <m/>
    <x v="30"/>
  </r>
  <r>
    <n v="247201"/>
    <s v="CRH"/>
    <d v="2014-01-23T10:21:14"/>
    <x v="11"/>
    <m/>
    <x v="30"/>
  </r>
  <r>
    <n v="247201"/>
    <s v="CRH"/>
    <d v="2014-01-23T10:21:34"/>
    <x v="11"/>
    <m/>
    <x v="30"/>
  </r>
  <r>
    <n v="247203"/>
    <s v="CRH"/>
    <d v="2014-01-23T10:18:03"/>
    <x v="5"/>
    <m/>
    <x v="30"/>
  </r>
  <r>
    <n v="247205"/>
    <s v="CRH"/>
    <d v="2014-01-23T10:26:47"/>
    <x v="11"/>
    <m/>
    <x v="30"/>
  </r>
  <r>
    <n v="247207"/>
    <s v="CRH"/>
    <d v="2014-01-23T10:34:57"/>
    <x v="11"/>
    <m/>
    <x v="30"/>
  </r>
  <r>
    <n v="247212"/>
    <s v="CRH"/>
    <d v="2014-01-23T10:45:38"/>
    <x v="4"/>
    <m/>
    <x v="30"/>
  </r>
  <r>
    <n v="32275"/>
    <s v="ABM"/>
    <d v="2014-01-23T11:54:35"/>
    <x v="6"/>
    <m/>
    <x v="30"/>
  </r>
  <r>
    <n v="32277"/>
    <s v="ABM"/>
    <d v="2014-01-23T13:02:50"/>
    <x v="4"/>
    <m/>
    <x v="30"/>
  </r>
  <r>
    <n v="32278"/>
    <s v="ABM"/>
    <d v="2014-01-23T13:27:34"/>
    <x v="4"/>
    <m/>
    <x v="30"/>
  </r>
  <r>
    <n v="32279"/>
    <s v="ABM"/>
    <d v="2014-01-23T14:07:48"/>
    <x v="4"/>
    <m/>
    <x v="30"/>
  </r>
  <r>
    <n v="32280"/>
    <s v="ABM"/>
    <d v="2014-01-23T14:17:00"/>
    <x v="4"/>
    <m/>
    <x v="30"/>
  </r>
  <r>
    <n v="32281"/>
    <s v="ABM"/>
    <d v="2014-01-23T15:09:26"/>
    <x v="4"/>
    <m/>
    <x v="30"/>
  </r>
  <r>
    <n v="32282"/>
    <s v="ABM"/>
    <d v="2014-01-23T15:11:25"/>
    <x v="5"/>
    <m/>
    <x v="30"/>
  </r>
  <r>
    <n v="32283"/>
    <s v="ABM"/>
    <d v="2014-01-23T15:10:43"/>
    <x v="4"/>
    <m/>
    <x v="30"/>
  </r>
  <r>
    <n v="32284"/>
    <s v="ABM"/>
    <d v="2014-01-23T15:44:15"/>
    <x v="4"/>
    <m/>
    <x v="30"/>
  </r>
  <r>
    <n v="32285"/>
    <s v="ABM"/>
    <d v="2014-01-23T16:12:00"/>
    <x v="4"/>
    <m/>
    <x v="30"/>
  </r>
  <r>
    <n v="32286"/>
    <s v="ABM"/>
    <d v="2014-01-23T16:12:55"/>
    <x v="3"/>
    <m/>
    <x v="30"/>
  </r>
  <r>
    <n v="32287"/>
    <s v="ABM"/>
    <d v="2014-01-23T16:13:53"/>
    <x v="4"/>
    <m/>
    <x v="30"/>
  </r>
  <r>
    <n v="32288"/>
    <s v="ABM"/>
    <d v="2014-01-24T08:09:14"/>
    <x v="3"/>
    <m/>
    <x v="31"/>
  </r>
  <r>
    <n v="32289"/>
    <s v="ABM"/>
    <d v="2014-01-24T08:14:06"/>
    <x v="3"/>
    <m/>
    <x v="31"/>
  </r>
  <r>
    <n v="32290"/>
    <s v="ABM"/>
    <d v="2014-01-24T08:21:20"/>
    <x v="22"/>
    <m/>
    <x v="31"/>
  </r>
  <r>
    <n v="32291"/>
    <s v="ABM"/>
    <d v="2014-01-24T08:28:23"/>
    <x v="4"/>
    <m/>
    <x v="31"/>
  </r>
  <r>
    <n v="32292"/>
    <s v="ABM"/>
    <d v="2014-01-24T08:44:51"/>
    <x v="8"/>
    <m/>
    <x v="31"/>
  </r>
  <r>
    <n v="32293"/>
    <s v="ABM"/>
    <d v="2014-01-24T08:45:45"/>
    <x v="4"/>
    <m/>
    <x v="31"/>
  </r>
  <r>
    <n v="32294"/>
    <s v="ABM"/>
    <d v="2014-01-24T09:22:31"/>
    <x v="4"/>
    <m/>
    <x v="31"/>
  </r>
  <r>
    <n v="32295"/>
    <s v="ABM"/>
    <d v="2014-01-24T09:19:45"/>
    <x v="5"/>
    <m/>
    <x v="31"/>
  </r>
  <r>
    <n v="32295"/>
    <s v="ABM"/>
    <d v="2014-01-24T09:21:51"/>
    <x v="5"/>
    <m/>
    <x v="31"/>
  </r>
  <r>
    <n v="32296"/>
    <s v="ABM"/>
    <d v="2014-01-24T09:48:52"/>
    <x v="6"/>
    <m/>
    <x v="31"/>
  </r>
  <r>
    <n v="32297"/>
    <s v="ABM"/>
    <d v="2014-01-24T10:14:13"/>
    <x v="4"/>
    <m/>
    <x v="31"/>
  </r>
  <r>
    <n v="32298"/>
    <s v="ABM"/>
    <d v="2014-01-24T10:49:03"/>
    <x v="4"/>
    <m/>
    <x v="31"/>
  </r>
  <r>
    <n v="32299"/>
    <s v="ABM"/>
    <d v="2014-01-24T10:12:09"/>
    <x v="4"/>
    <m/>
    <x v="31"/>
  </r>
  <r>
    <n v="32302"/>
    <s v="ABM"/>
    <d v="2014-01-24T10:22:56"/>
    <x v="4"/>
    <m/>
    <x v="31"/>
  </r>
  <r>
    <n v="32305"/>
    <s v="ABM"/>
    <d v="2014-01-24T10:49:56"/>
    <x v="4"/>
    <m/>
    <x v="31"/>
  </r>
  <r>
    <n v="32307"/>
    <s v="ABM"/>
    <d v="2014-01-24T13:02:27"/>
    <x v="3"/>
    <m/>
    <x v="31"/>
  </r>
  <r>
    <n v="32308"/>
    <s v="ABM"/>
    <d v="2014-01-24T13:56:16"/>
    <x v="5"/>
    <m/>
    <x v="31"/>
  </r>
  <r>
    <n v="32310"/>
    <s v="ABM"/>
    <d v="2014-01-24T14:55:34"/>
    <x v="4"/>
    <m/>
    <x v="31"/>
  </r>
  <r>
    <n v="32311"/>
    <s v="ABM"/>
    <d v="2014-01-24T14:53:33"/>
    <x v="23"/>
    <m/>
    <x v="31"/>
  </r>
  <r>
    <n v="32312"/>
    <s v="ABM"/>
    <d v="2014-01-24T14:52:36"/>
    <x v="5"/>
    <m/>
    <x v="31"/>
  </r>
  <r>
    <n v="32313"/>
    <s v="ABM"/>
    <d v="2014-01-24T15:26:33"/>
    <x v="1"/>
    <m/>
    <x v="31"/>
  </r>
  <r>
    <n v="32315"/>
    <s v="ABM"/>
    <d v="2014-01-24T15:56:26"/>
    <x v="3"/>
    <m/>
    <x v="31"/>
  </r>
  <r>
    <n v="32319"/>
    <s v="ABM"/>
    <d v="2014-01-24T17:22:40"/>
    <x v="4"/>
    <m/>
    <x v="31"/>
  </r>
  <r>
    <n v="32320"/>
    <s v="ABM"/>
    <d v="2014-01-27T08:04:22"/>
    <x v="4"/>
    <m/>
    <x v="32"/>
  </r>
  <r>
    <n v="32321"/>
    <s v="ABM"/>
    <d v="2014-01-24T17:20:58"/>
    <x v="4"/>
    <m/>
    <x v="31"/>
  </r>
  <r>
    <n v="32322"/>
    <s v="ABM"/>
    <d v="2014-01-27T08:35:29"/>
    <x v="3"/>
    <m/>
    <x v="32"/>
  </r>
  <r>
    <n v="32324"/>
    <s v="ABM"/>
    <d v="2014-01-27T09:29:15"/>
    <x v="4"/>
    <m/>
    <x v="32"/>
  </r>
  <r>
    <n v="32325"/>
    <s v="ABM"/>
    <d v="2014-01-27T09:30:25"/>
    <x v="6"/>
    <m/>
    <x v="32"/>
  </r>
  <r>
    <n v="32326"/>
    <s v="ABM"/>
    <d v="2014-01-27T09:33:27"/>
    <x v="4"/>
    <m/>
    <x v="32"/>
  </r>
  <r>
    <n v="32327"/>
    <s v="ABM"/>
    <d v="2014-01-27T09:56:39"/>
    <x v="0"/>
    <m/>
    <x v="32"/>
  </r>
  <r>
    <n v="32328"/>
    <s v="ABM"/>
    <d v="2014-01-27T09:48:42"/>
    <x v="4"/>
    <m/>
    <x v="32"/>
  </r>
  <r>
    <n v="32329"/>
    <s v="ABM"/>
    <d v="2014-01-27T09:53:52"/>
    <x v="4"/>
    <m/>
    <x v="32"/>
  </r>
  <r>
    <n v="32330"/>
    <s v="ABM"/>
    <d v="2014-01-27T09:54:38"/>
    <x v="4"/>
    <m/>
    <x v="32"/>
  </r>
  <r>
    <n v="32331"/>
    <s v="ABM"/>
    <d v="2014-01-27T09:58:16"/>
    <x v="5"/>
    <m/>
    <x v="32"/>
  </r>
  <r>
    <n v="32332"/>
    <s v="ABM"/>
    <d v="2014-01-27T10:05:19"/>
    <x v="3"/>
    <m/>
    <x v="32"/>
  </r>
  <r>
    <n v="32333"/>
    <s v="ABM"/>
    <d v="2014-01-27T10:10:08"/>
    <x v="4"/>
    <m/>
    <x v="32"/>
  </r>
  <r>
    <n v="32335"/>
    <s v="ABM"/>
    <d v="2014-01-27T10:25:23"/>
    <x v="3"/>
    <m/>
    <x v="32"/>
  </r>
  <r>
    <n v="32336"/>
    <s v="ABM"/>
    <d v="2014-01-27T10:40:38"/>
    <x v="4"/>
    <m/>
    <x v="32"/>
  </r>
  <r>
    <n v="32337"/>
    <s v="ABM"/>
    <d v="2014-01-27T11:38:23"/>
    <x v="4"/>
    <m/>
    <x v="32"/>
  </r>
  <r>
    <n v="32338"/>
    <s v="ABM"/>
    <d v="2014-01-27T11:39:08"/>
    <x v="4"/>
    <m/>
    <x v="32"/>
  </r>
  <r>
    <n v="32339"/>
    <s v="ABM"/>
    <d v="2014-01-27T11:36:49"/>
    <x v="5"/>
    <m/>
    <x v="32"/>
  </r>
  <r>
    <n v="32340"/>
    <s v="ABM"/>
    <d v="2014-01-27T11:34:33"/>
    <x v="5"/>
    <m/>
    <x v="32"/>
  </r>
  <r>
    <n v="32341"/>
    <s v="ABM"/>
    <d v="2014-01-27T11:23:41"/>
    <x v="4"/>
    <m/>
    <x v="32"/>
  </r>
  <r>
    <n v="32342"/>
    <s v="ABM"/>
    <d v="2014-01-27T11:37:20"/>
    <x v="1"/>
    <m/>
    <x v="32"/>
  </r>
  <r>
    <n v="32343"/>
    <s v="ABM"/>
    <d v="2014-01-27T11:35:05"/>
    <x v="5"/>
    <m/>
    <x v="32"/>
  </r>
  <r>
    <n v="32344"/>
    <s v="ABM"/>
    <d v="2014-01-27T11:10:23"/>
    <x v="5"/>
    <m/>
    <x v="32"/>
  </r>
  <r>
    <n v="32346"/>
    <s v="ABM"/>
    <d v="2014-01-27T11:35:45"/>
    <x v="4"/>
    <m/>
    <x v="32"/>
  </r>
  <r>
    <n v="32347"/>
    <s v="ABM"/>
    <d v="2014-01-27T11:42:57"/>
    <x v="11"/>
    <m/>
    <x v="32"/>
  </r>
  <r>
    <n v="32348"/>
    <s v="ABM"/>
    <d v="2014-01-27T11:43:45"/>
    <x v="3"/>
    <m/>
    <x v="32"/>
  </r>
  <r>
    <n v="32349"/>
    <s v="ABM"/>
    <d v="2014-01-27T11:57:03"/>
    <x v="5"/>
    <m/>
    <x v="32"/>
  </r>
  <r>
    <n v="32350"/>
    <s v="ABM"/>
    <d v="2014-01-27T12:01:02"/>
    <x v="3"/>
    <m/>
    <x v="32"/>
  </r>
  <r>
    <n v="32351"/>
    <s v="ABM"/>
    <d v="2014-01-27T12:21:36"/>
    <x v="3"/>
    <m/>
    <x v="32"/>
  </r>
  <r>
    <n v="32351"/>
    <s v="ABM"/>
    <d v="2014-01-27T12:44:23"/>
    <x v="3"/>
    <m/>
    <x v="32"/>
  </r>
  <r>
    <n v="32352"/>
    <s v="ABM"/>
    <d v="2014-01-27T12:45:09"/>
    <x v="4"/>
    <m/>
    <x v="32"/>
  </r>
  <r>
    <n v="32354"/>
    <s v="ABM"/>
    <d v="2014-01-27T13:31:12"/>
    <x v="4"/>
    <m/>
    <x v="32"/>
  </r>
  <r>
    <n v="32355"/>
    <s v="ABM"/>
    <d v="2014-01-27T13:43:21"/>
    <x v="9"/>
    <m/>
    <x v="32"/>
  </r>
  <r>
    <n v="32356"/>
    <s v="ABM"/>
    <d v="2014-01-27T16:18:30"/>
    <x v="11"/>
    <m/>
    <x v="32"/>
  </r>
  <r>
    <n v="32357"/>
    <s v="ABM"/>
    <d v="2014-01-27T14:42:02"/>
    <x v="5"/>
    <m/>
    <x v="32"/>
  </r>
  <r>
    <n v="32358"/>
    <s v="ABM"/>
    <d v="2014-01-27T14:31:14"/>
    <x v="4"/>
    <m/>
    <x v="32"/>
  </r>
  <r>
    <n v="32359"/>
    <s v="ABM"/>
    <d v="2014-01-27T15:10:53"/>
    <x v="3"/>
    <m/>
    <x v="32"/>
  </r>
  <r>
    <n v="32360"/>
    <s v="ABM"/>
    <d v="2014-01-27T15:41:52"/>
    <x v="4"/>
    <m/>
    <x v="32"/>
  </r>
  <r>
    <n v="32361"/>
    <s v="ABM"/>
    <d v="2014-01-27T15:43:00"/>
    <x v="4"/>
    <m/>
    <x v="32"/>
  </r>
  <r>
    <n v="32362"/>
    <s v="ABM"/>
    <d v="2014-01-27T15:44:33"/>
    <x v="8"/>
    <m/>
    <x v="32"/>
  </r>
  <r>
    <n v="32363"/>
    <s v="ABM"/>
    <d v="2014-01-28T08:55:31"/>
    <x v="3"/>
    <m/>
    <x v="33"/>
  </r>
  <r>
    <n v="32364"/>
    <s v="ABM"/>
    <d v="2014-01-28T08:56:14"/>
    <x v="8"/>
    <m/>
    <x v="33"/>
  </r>
  <r>
    <n v="32365"/>
    <s v="ABM"/>
    <d v="2014-01-28T08:54:56"/>
    <x v="3"/>
    <m/>
    <x v="33"/>
  </r>
  <r>
    <n v="32366"/>
    <s v="ABM"/>
    <d v="2014-01-28T09:06:14"/>
    <x v="4"/>
    <m/>
    <x v="33"/>
  </r>
  <r>
    <n v="32367"/>
    <s v="ABM"/>
    <d v="2014-01-28T09:38:40"/>
    <x v="3"/>
    <m/>
    <x v="33"/>
  </r>
  <r>
    <n v="32368"/>
    <s v="ABM"/>
    <d v="2014-01-28T09:40:20"/>
    <x v="22"/>
    <m/>
    <x v="33"/>
  </r>
  <r>
    <n v="32369"/>
    <s v="ABM"/>
    <d v="2014-01-28T10:05:55"/>
    <x v="4"/>
    <m/>
    <x v="33"/>
  </r>
  <r>
    <n v="32370"/>
    <s v="ABM"/>
    <d v="2014-01-28T10:04:38"/>
    <x v="5"/>
    <m/>
    <x v="33"/>
  </r>
  <r>
    <n v="32371"/>
    <s v="ABM"/>
    <d v="2014-01-28T10:18:55"/>
    <x v="4"/>
    <m/>
    <x v="33"/>
  </r>
  <r>
    <n v="32372"/>
    <s v="ABM"/>
    <d v="2014-01-28T10:49:19"/>
    <x v="6"/>
    <m/>
    <x v="33"/>
  </r>
  <r>
    <n v="32373"/>
    <s v="ABM"/>
    <d v="2014-01-28T10:49:58"/>
    <x v="4"/>
    <m/>
    <x v="33"/>
  </r>
  <r>
    <n v="32374"/>
    <s v="ABM"/>
    <d v="2014-01-28T11:07:58"/>
    <x v="7"/>
    <m/>
    <x v="33"/>
  </r>
  <r>
    <n v="32375"/>
    <s v="ABM"/>
    <d v="2014-01-28T11:07:13"/>
    <x v="7"/>
    <m/>
    <x v="33"/>
  </r>
  <r>
    <n v="32377"/>
    <s v="ABM"/>
    <d v="2014-01-28T11:22:26"/>
    <x v="4"/>
    <m/>
    <x v="33"/>
  </r>
  <r>
    <n v="32378"/>
    <s v="ABM"/>
    <d v="2014-01-28T11:30:53"/>
    <x v="4"/>
    <m/>
    <x v="33"/>
  </r>
  <r>
    <n v="32379"/>
    <s v="ABM"/>
    <d v="2014-01-28T12:12:22"/>
    <x v="4"/>
    <m/>
    <x v="33"/>
  </r>
  <r>
    <n v="32380"/>
    <s v="ABM"/>
    <d v="2014-01-28T12:13:30"/>
    <x v="1"/>
    <m/>
    <x v="33"/>
  </r>
  <r>
    <n v="32381"/>
    <s v="ABM"/>
    <d v="2014-01-28T12:08:38"/>
    <x v="6"/>
    <m/>
    <x v="33"/>
  </r>
  <r>
    <n v="32382"/>
    <s v="ABM"/>
    <d v="2014-01-28T13:56:17"/>
    <x v="5"/>
    <m/>
    <x v="33"/>
  </r>
  <r>
    <n v="32382"/>
    <s v="ABM"/>
    <d v="2014-01-28T14:09:19"/>
    <x v="5"/>
    <m/>
    <x v="33"/>
  </r>
  <r>
    <n v="32383"/>
    <s v="ABM"/>
    <d v="2014-01-28T14:08:08"/>
    <x v="4"/>
    <m/>
    <x v="33"/>
  </r>
  <r>
    <n v="32384"/>
    <s v="ABM"/>
    <d v="2014-01-28T14:06:41"/>
    <x v="3"/>
    <m/>
    <x v="33"/>
  </r>
  <r>
    <n v="32385"/>
    <s v="ABM"/>
    <d v="2014-01-28T14:26:03"/>
    <x v="4"/>
    <m/>
    <x v="33"/>
  </r>
  <r>
    <n v="32386"/>
    <s v="DMH"/>
    <d v="2014-01-28T15:55:44"/>
    <x v="1"/>
    <m/>
    <x v="33"/>
  </r>
  <r>
    <n v="32387"/>
    <s v="DMH"/>
    <d v="2014-01-28T15:19:03"/>
    <x v="13"/>
    <m/>
    <x v="33"/>
  </r>
  <r>
    <n v="32388"/>
    <s v="DMH"/>
    <d v="2014-01-28T15:16:57"/>
    <x v="13"/>
    <m/>
    <x v="33"/>
  </r>
  <r>
    <n v="32389"/>
    <s v="DMH"/>
    <d v="2014-01-28T15:55:22"/>
    <x v="1"/>
    <m/>
    <x v="33"/>
  </r>
  <r>
    <n v="32390"/>
    <s v="ABM"/>
    <d v="2014-01-29T08:37:19"/>
    <x v="5"/>
    <m/>
    <x v="34"/>
  </r>
  <r>
    <n v="32390"/>
    <s v="ABM"/>
    <d v="2014-01-29T08:42:40"/>
    <x v="5"/>
    <m/>
    <x v="34"/>
  </r>
  <r>
    <n v="32391"/>
    <s v="ABM"/>
    <d v="2014-01-29T08:43:25"/>
    <x v="5"/>
    <m/>
    <x v="34"/>
  </r>
  <r>
    <n v="32392"/>
    <s v="ABM"/>
    <d v="2014-01-29T09:04:20"/>
    <x v="4"/>
    <m/>
    <x v="34"/>
  </r>
  <r>
    <n v="32393"/>
    <s v="ABM"/>
    <d v="2014-01-29T09:17:39"/>
    <x v="4"/>
    <m/>
    <x v="34"/>
  </r>
  <r>
    <n v="32394"/>
    <s v="ABM"/>
    <d v="2014-01-29T09:29:21"/>
    <x v="4"/>
    <m/>
    <x v="34"/>
  </r>
  <r>
    <n v="32395"/>
    <s v="ABM"/>
    <d v="2014-01-29T09:29:56"/>
    <x v="4"/>
    <m/>
    <x v="34"/>
  </r>
  <r>
    <n v="32396"/>
    <s v="ABM"/>
    <d v="2014-01-29T09:47:51"/>
    <x v="6"/>
    <m/>
    <x v="34"/>
  </r>
  <r>
    <n v="32397"/>
    <s v="DMH"/>
    <d v="2014-01-29T10:13:55"/>
    <x v="24"/>
    <m/>
    <x v="34"/>
  </r>
  <r>
    <n v="32398"/>
    <s v="DMH"/>
    <d v="2014-01-29T10:12:48"/>
    <x v="13"/>
    <m/>
    <x v="34"/>
  </r>
  <r>
    <n v="32399"/>
    <s v="DMH"/>
    <d v="2014-01-29T10:40:48"/>
    <x v="24"/>
    <m/>
    <x v="34"/>
  </r>
  <r>
    <n v="32401"/>
    <s v="DMH"/>
    <d v="2014-01-29T11:08:56"/>
    <x v="13"/>
    <m/>
    <x v="34"/>
  </r>
  <r>
    <n v="32402"/>
    <s v="DMH"/>
    <d v="2014-01-29T11:20:26"/>
    <x v="24"/>
    <m/>
    <x v="34"/>
  </r>
  <r>
    <n v="32403"/>
    <s v="DMH"/>
    <d v="2014-01-29T11:40:58"/>
    <x v="24"/>
    <m/>
    <x v="34"/>
  </r>
  <r>
    <n v="32404"/>
    <s v="DMH"/>
    <d v="2014-01-29T11:43:46"/>
    <x v="24"/>
    <m/>
    <x v="34"/>
  </r>
  <r>
    <n v="32405"/>
    <s v="DMH"/>
    <d v="2014-01-29T13:02:01"/>
    <x v="24"/>
    <m/>
    <x v="34"/>
  </r>
  <r>
    <n v="32406"/>
    <s v="ABM"/>
    <d v="2014-01-29T14:07:26"/>
    <x v="4"/>
    <m/>
    <x v="34"/>
  </r>
  <r>
    <n v="32407"/>
    <s v="DMH"/>
    <d v="2014-01-29T15:04:05"/>
    <x v="13"/>
    <m/>
    <x v="34"/>
  </r>
  <r>
    <n v="32408"/>
    <s v="DMH"/>
    <d v="2014-01-29T15:00:00"/>
    <x v="6"/>
    <m/>
    <x v="34"/>
  </r>
  <r>
    <n v="32409"/>
    <s v="DMH"/>
    <d v="2014-01-29T15:31:02"/>
    <x v="24"/>
    <m/>
    <x v="34"/>
  </r>
  <r>
    <n v="32410"/>
    <s v="DMH"/>
    <d v="2014-01-29T15:32:04"/>
    <x v="24"/>
    <m/>
    <x v="34"/>
  </r>
  <r>
    <n v="32411"/>
    <s v="DMH"/>
    <d v="2014-01-29T15:33:03"/>
    <x v="13"/>
    <m/>
    <x v="34"/>
  </r>
  <r>
    <n v="32412"/>
    <s v="DMH"/>
    <d v="2014-01-29T15:50:26"/>
    <x v="11"/>
    <m/>
    <x v="34"/>
  </r>
  <r>
    <n v="32414"/>
    <s v="DMH"/>
    <d v="2014-01-29T16:17:32"/>
    <x v="24"/>
    <m/>
    <x v="34"/>
  </r>
  <r>
    <n v="32415"/>
    <s v="DMH"/>
    <d v="2014-01-29T16:25:47"/>
    <x v="3"/>
    <m/>
    <x v="34"/>
  </r>
  <r>
    <n v="32416"/>
    <s v="DMH"/>
    <d v="2014-01-29T16:36:30"/>
    <x v="23"/>
    <m/>
    <x v="34"/>
  </r>
  <r>
    <n v="32417"/>
    <s v="DMH"/>
    <d v="2014-01-29T17:36:58"/>
    <x v="5"/>
    <m/>
    <x v="34"/>
  </r>
  <r>
    <n v="32420"/>
    <s v="ABM"/>
    <d v="2014-01-30T08:54:48"/>
    <x v="2"/>
    <m/>
    <x v="35"/>
  </r>
  <r>
    <n v="32421"/>
    <s v="ABM"/>
    <d v="2014-01-30T09:37:25"/>
    <x v="4"/>
    <m/>
    <x v="35"/>
  </r>
  <r>
    <n v="32422"/>
    <s v="ABM"/>
    <d v="2014-01-30T10:38:05"/>
    <x v="4"/>
    <m/>
    <x v="35"/>
  </r>
  <r>
    <n v="32423"/>
    <s v="ABM"/>
    <d v="2014-01-30T10:35:34"/>
    <x v="4"/>
    <m/>
    <x v="35"/>
  </r>
  <r>
    <n v="32424"/>
    <s v="ABM"/>
    <d v="2014-01-30T11:03:34"/>
    <x v="5"/>
    <m/>
    <x v="35"/>
  </r>
  <r>
    <n v="32425"/>
    <s v="ABM"/>
    <d v="2014-01-30T11:35:19"/>
    <x v="4"/>
    <m/>
    <x v="35"/>
  </r>
  <r>
    <n v="32426"/>
    <s v="DMH"/>
    <d v="2014-01-30T14:12:10"/>
    <x v="4"/>
    <m/>
    <x v="35"/>
  </r>
  <r>
    <n v="32427"/>
    <s v="DMH"/>
    <d v="2014-01-30T14:47:51"/>
    <x v="5"/>
    <m/>
    <x v="35"/>
  </r>
  <r>
    <n v="32428"/>
    <s v="DMH"/>
    <d v="2014-01-30T15:04:52"/>
    <x v="6"/>
    <m/>
    <x v="35"/>
  </r>
  <r>
    <n v="32429"/>
    <s v="DMH"/>
    <d v="2014-01-30T14:58:10"/>
    <x v="4"/>
    <m/>
    <x v="35"/>
  </r>
  <r>
    <n v="32430"/>
    <s v="DMH"/>
    <d v="2014-01-30T15:07:17"/>
    <x v="3"/>
    <m/>
    <x v="35"/>
  </r>
  <r>
    <n v="32431"/>
    <s v="DMH"/>
    <d v="2014-01-30T15:25:43"/>
    <x v="5"/>
    <m/>
    <x v="35"/>
  </r>
  <r>
    <n v="32432"/>
    <s v="DMH"/>
    <d v="2014-01-30T15:24:07"/>
    <x v="4"/>
    <m/>
    <x v="35"/>
  </r>
  <r>
    <n v="32433"/>
    <s v="DMH"/>
    <d v="2014-01-30T15:43:53"/>
    <x v="3"/>
    <m/>
    <x v="35"/>
  </r>
  <r>
    <n v="32434"/>
    <s v="DMH"/>
    <d v="2014-01-30T15:58:17"/>
    <x v="5"/>
    <m/>
    <x v="35"/>
  </r>
  <r>
    <n v="32435"/>
    <s v="DMH"/>
    <d v="2014-01-30T16:14:04"/>
    <x v="4"/>
    <m/>
    <x v="35"/>
  </r>
  <r>
    <n v="32436"/>
    <s v="DMH"/>
    <d v="2014-01-30T16:16:51"/>
    <x v="5"/>
    <m/>
    <x v="35"/>
  </r>
  <r>
    <n v="32440"/>
    <s v="ABM"/>
    <d v="2014-01-31T08:12:39"/>
    <x v="23"/>
    <m/>
    <x v="36"/>
  </r>
  <r>
    <n v="32438"/>
    <s v="ABM"/>
    <d v="2014-01-31T08:13:50"/>
    <x v="22"/>
    <m/>
    <x v="36"/>
  </r>
  <r>
    <n v="32437"/>
    <s v="ABM"/>
    <d v="2014-01-31T08:14:16"/>
    <x v="22"/>
    <m/>
    <x v="36"/>
  </r>
  <r>
    <n v="32439"/>
    <s v="ABM"/>
    <d v="2014-01-31T08:14:52"/>
    <x v="23"/>
    <m/>
    <x v="36"/>
  </r>
  <r>
    <n v="32442"/>
    <s v="ABM"/>
    <d v="2014-01-31T08:15:22"/>
    <x v="6"/>
    <m/>
    <x v="36"/>
  </r>
  <r>
    <n v="32444"/>
    <s v="ABM"/>
    <d v="2014-01-31T08:22:39"/>
    <x v="3"/>
    <m/>
    <x v="36"/>
  </r>
  <r>
    <n v="32443"/>
    <s v="ABM"/>
    <d v="2014-01-31T08:36:33"/>
    <x v="3"/>
    <m/>
    <x v="36"/>
  </r>
  <r>
    <n v="32445"/>
    <s v="ABM"/>
    <d v="2014-01-31T08:57:21"/>
    <x v="4"/>
    <m/>
    <x v="36"/>
  </r>
  <r>
    <n v="32447"/>
    <s v="ABM"/>
    <d v="2014-01-31T09:46:47"/>
    <x v="4"/>
    <m/>
    <x v="36"/>
  </r>
  <r>
    <n v="32446"/>
    <s v="ABM"/>
    <d v="2014-01-31T09:49:17"/>
    <x v="3"/>
    <m/>
    <x v="36"/>
  </r>
  <r>
    <n v="32448"/>
    <s v="ABM"/>
    <d v="2014-01-31T09:50:15"/>
    <x v="5"/>
    <m/>
    <x v="36"/>
  </r>
  <r>
    <n v="32450"/>
    <s v="ABM"/>
    <d v="2014-01-31T10:43:38"/>
    <x v="3"/>
    <m/>
    <x v="36"/>
  </r>
  <r>
    <n v="32452"/>
    <s v="ABM"/>
    <d v="2014-01-31T11:49:33"/>
    <x v="3"/>
    <m/>
    <x v="36"/>
  </r>
  <r>
    <n v="32456"/>
    <s v="ABM"/>
    <d v="2014-01-31T14:03:51"/>
    <x v="4"/>
    <m/>
    <x v="36"/>
  </r>
  <r>
    <n v="32457"/>
    <s v="ABM"/>
    <d v="2014-01-31T14:13:12"/>
    <x v="3"/>
    <m/>
    <x v="36"/>
  </r>
  <r>
    <n v="32455"/>
    <s v="ABM"/>
    <d v="2014-01-31T14:13:57"/>
    <x v="7"/>
    <m/>
    <x v="36"/>
  </r>
  <r>
    <n v="32461"/>
    <s v="ABM"/>
    <d v="2014-01-31T15:09:48"/>
    <x v="5"/>
    <m/>
    <x v="36"/>
  </r>
  <r>
    <n v="32460"/>
    <s v="ABM"/>
    <d v="2014-01-31T15:12:12"/>
    <x v="4"/>
    <m/>
    <x v="36"/>
  </r>
  <r>
    <n v="32459"/>
    <s v="ABM"/>
    <d v="2014-01-31T15:13:17"/>
    <x v="4"/>
    <m/>
    <x v="36"/>
  </r>
  <r>
    <n v="32462"/>
    <s v="ABM"/>
    <d v="2014-01-31T15:33:02"/>
    <x v="6"/>
    <m/>
    <x v="36"/>
  </r>
  <r>
    <n v="32464"/>
    <s v="DMH"/>
    <d v="2014-01-31T16:06:33"/>
    <x v="4"/>
    <m/>
    <x v="36"/>
  </r>
  <r>
    <n v="32467"/>
    <s v="DMH"/>
    <d v="2014-01-31T17:19:29"/>
    <x v="25"/>
    <s v="Prêt pour un portable"/>
    <x v="36"/>
  </r>
  <r>
    <n v="32468"/>
    <s v="DMH"/>
    <d v="2014-02-03T08:31:08"/>
    <x v="4"/>
    <m/>
    <x v="37"/>
  </r>
  <r>
    <n v="32469"/>
    <s v="DMH"/>
    <d v="2014-02-03T08:33:03"/>
    <x v="4"/>
    <m/>
    <x v="37"/>
  </r>
  <r>
    <n v="32470"/>
    <s v="DMH"/>
    <d v="2014-02-03T08:47:52"/>
    <x v="3"/>
    <m/>
    <x v="37"/>
  </r>
  <r>
    <n v="32471"/>
    <s v="DMH"/>
    <d v="2014-02-03T08:48:58"/>
    <x v="3"/>
    <m/>
    <x v="37"/>
  </r>
  <r>
    <n v="32472"/>
    <s v="DMH"/>
    <d v="2014-02-03T08:58:37"/>
    <x v="4"/>
    <m/>
    <x v="37"/>
  </r>
  <r>
    <n v="32473"/>
    <s v="DMH"/>
    <d v="2014-02-03T09:00:04"/>
    <x v="4"/>
    <m/>
    <x v="37"/>
  </r>
  <r>
    <n v="32474"/>
    <s v="DMH"/>
    <d v="2014-02-03T09:02:39"/>
    <x v="4"/>
    <m/>
    <x v="37"/>
  </r>
  <r>
    <n v="32475"/>
    <s v="DMH"/>
    <d v="2014-02-03T09:07:54"/>
    <x v="5"/>
    <m/>
    <x v="37"/>
  </r>
  <r>
    <n v="32476"/>
    <s v="DMH"/>
    <d v="2014-02-03T09:09:28"/>
    <x v="4"/>
    <m/>
    <x v="37"/>
  </r>
  <r>
    <n v="32477"/>
    <s v="DMH"/>
    <d v="2014-02-03T09:12:44"/>
    <x v="4"/>
    <m/>
    <x v="37"/>
  </r>
  <r>
    <n v="32478"/>
    <s v="DMH"/>
    <d v="2014-02-03T09:15:23"/>
    <x v="5"/>
    <m/>
    <x v="37"/>
  </r>
  <r>
    <n v="32479"/>
    <s v="DMH"/>
    <d v="2014-02-03T09:17:15"/>
    <x v="6"/>
    <m/>
    <x v="37"/>
  </r>
  <r>
    <n v="32480"/>
    <s v="DMH"/>
    <d v="2014-02-03T09:21:07"/>
    <x v="4"/>
    <m/>
    <x v="37"/>
  </r>
  <r>
    <n v="32481"/>
    <s v="DMH"/>
    <d v="2014-02-03T09:22:23"/>
    <x v="4"/>
    <m/>
    <x v="37"/>
  </r>
  <r>
    <n v="32482"/>
    <s v="DMH"/>
    <d v="2014-02-03T09:22:56"/>
    <x v="4"/>
    <m/>
    <x v="37"/>
  </r>
  <r>
    <n v="32483"/>
    <s v="DMH"/>
    <d v="2014-02-03T09:30:10"/>
    <x v="5"/>
    <s v="Annulé"/>
    <x v="37"/>
  </r>
  <r>
    <n v="32484"/>
    <s v="DMH"/>
    <d v="2014-02-03T09:32:30"/>
    <x v="4"/>
    <m/>
    <x v="37"/>
  </r>
  <r>
    <n v="32439"/>
    <s v="DMH"/>
    <d v="2014-02-03T09:43:49"/>
    <x v="14"/>
    <s v="Ré-imprimé car pas présent, appel Dolata pour savoir quand on passe"/>
    <x v="37"/>
  </r>
  <r>
    <n v="32485"/>
    <s v="DMH"/>
    <d v="2014-02-03T09:48:49"/>
    <x v="4"/>
    <m/>
    <x v="37"/>
  </r>
  <r>
    <n v="32486"/>
    <s v="ABM"/>
    <d v="2014-02-03T10:08:23"/>
    <x v="3"/>
    <m/>
    <x v="37"/>
  </r>
  <r>
    <n v="32467"/>
    <s v="ABM"/>
    <d v="2014-02-03T10:13:08"/>
    <x v="1"/>
    <m/>
    <x v="37"/>
  </r>
  <r>
    <n v="32487"/>
    <s v="DMH"/>
    <d v="2014-02-03T11:11:15"/>
    <x v="4"/>
    <m/>
    <x v="37"/>
  </r>
  <r>
    <n v="32488"/>
    <s v="DMH"/>
    <d v="2014-02-03T11:14:02"/>
    <x v="3"/>
    <m/>
    <x v="37"/>
  </r>
  <r>
    <n v="32489"/>
    <s v="DMH"/>
    <d v="2014-02-03T11:22:27"/>
    <x v="5"/>
    <m/>
    <x v="37"/>
  </r>
  <r>
    <n v="32490"/>
    <s v="ABM"/>
    <d v="2014-02-03T12:23:09"/>
    <x v="5"/>
    <m/>
    <x v="37"/>
  </r>
  <r>
    <n v="32493"/>
    <s v="DMH"/>
    <d v="2014-02-03T13:23:37"/>
    <x v="4"/>
    <m/>
    <x v="37"/>
  </r>
  <r>
    <n v="32494"/>
    <s v="DMH"/>
    <d v="2014-02-03T13:29:27"/>
    <x v="4"/>
    <m/>
    <x v="37"/>
  </r>
  <r>
    <n v="32495"/>
    <s v="DMH"/>
    <d v="2014-02-03T13:40:21"/>
    <x v="4"/>
    <m/>
    <x v="37"/>
  </r>
  <r>
    <n v="32496"/>
    <s v="DMH"/>
    <d v="2014-02-03T14:29:23"/>
    <x v="4"/>
    <m/>
    <x v="37"/>
  </r>
  <r>
    <n v="32497"/>
    <s v="DMH"/>
    <d v="2014-02-03T14:40:22"/>
    <x v="5"/>
    <m/>
    <x v="37"/>
  </r>
  <r>
    <n v="32498"/>
    <s v="DMH"/>
    <d v="2014-02-03T14:50:18"/>
    <x v="4"/>
    <m/>
    <x v="37"/>
  </r>
  <r>
    <n v="32499"/>
    <s v="DMH"/>
    <d v="2014-02-03T15:43:59"/>
    <x v="4"/>
    <m/>
    <x v="37"/>
  </r>
  <r>
    <n v="32500"/>
    <s v="DMH"/>
    <d v="2014-02-03T15:44:34"/>
    <x v="4"/>
    <m/>
    <x v="37"/>
  </r>
  <r>
    <n v="32501"/>
    <s v="DMH"/>
    <d v="2014-02-03T15:47:58"/>
    <x v="4"/>
    <m/>
    <x v="37"/>
  </r>
  <r>
    <n v="32503"/>
    <s v="ABM"/>
    <d v="2014-02-03T16:26:42"/>
    <x v="4"/>
    <m/>
    <x v="37"/>
  </r>
  <r>
    <n v="32504"/>
    <s v="ABM"/>
    <d v="2014-02-03T16:52:50"/>
    <x v="4"/>
    <m/>
    <x v="37"/>
  </r>
  <r>
    <n v="32506"/>
    <s v="DMH"/>
    <d v="2014-02-04T08:12:44"/>
    <x v="4"/>
    <m/>
    <x v="38"/>
  </r>
  <r>
    <n v="32507"/>
    <s v="DMH"/>
    <d v="2014-02-04T08:15:12"/>
    <x v="3"/>
    <m/>
    <x v="38"/>
  </r>
  <r>
    <n v="32508"/>
    <s v="DMH"/>
    <d v="2014-02-04T08:47:46"/>
    <x v="4"/>
    <m/>
    <x v="38"/>
  </r>
  <r>
    <n v="32509"/>
    <s v="DMH"/>
    <d v="2014-02-04T08:56:56"/>
    <x v="4"/>
    <m/>
    <x v="38"/>
  </r>
  <r>
    <n v="32511"/>
    <s v="DMH"/>
    <d v="2014-02-04T09:21:45"/>
    <x v="4"/>
    <m/>
    <x v="38"/>
  </r>
  <r>
    <n v="32510"/>
    <s v="DMH"/>
    <d v="2014-02-04T09:22:16"/>
    <x v="4"/>
    <m/>
    <x v="38"/>
  </r>
  <r>
    <n v="32512"/>
    <s v="DMH"/>
    <d v="2014-02-04T09:39:58"/>
    <x v="4"/>
    <m/>
    <x v="38"/>
  </r>
  <r>
    <n v="32505"/>
    <s v="DMH"/>
    <d v="2014-02-04T10:33:59"/>
    <x v="25"/>
    <m/>
    <x v="38"/>
  </r>
  <r>
    <n v="32514"/>
    <s v="DMH"/>
    <d v="2014-02-04T10:58:58"/>
    <x v="25"/>
    <m/>
    <x v="38"/>
  </r>
  <r>
    <n v="32515"/>
    <s v="DMH"/>
    <d v="2014-02-04T11:27:42"/>
    <x v="3"/>
    <m/>
    <x v="38"/>
  </r>
  <r>
    <n v="32518"/>
    <s v="DMH"/>
    <d v="2014-02-04T11:29:01"/>
    <x v="3"/>
    <m/>
    <x v="38"/>
  </r>
  <r>
    <n v="32517"/>
    <s v="DMH"/>
    <d v="2014-02-04T11:30:04"/>
    <x v="15"/>
    <m/>
    <x v="38"/>
  </r>
  <r>
    <n v="32519"/>
    <s v="DMH"/>
    <d v="2014-02-04T13:50:58"/>
    <x v="4"/>
    <m/>
    <x v="38"/>
  </r>
  <r>
    <n v="32520"/>
    <s v="DMH"/>
    <d v="2014-02-04T14:14:55"/>
    <x v="4"/>
    <m/>
    <x v="38"/>
  </r>
  <r>
    <n v="32521"/>
    <s v="DMH"/>
    <d v="2014-02-04T14:34:55"/>
    <x v="4"/>
    <m/>
    <x v="38"/>
  </r>
  <r>
    <n v="32523"/>
    <s v="ABM"/>
    <d v="2014-02-04T14:46:09"/>
    <x v="4"/>
    <m/>
    <x v="38"/>
  </r>
  <r>
    <n v="32524"/>
    <s v="ABM"/>
    <d v="2014-02-04T15:08:51"/>
    <x v="4"/>
    <m/>
    <x v="38"/>
  </r>
  <r>
    <n v="3252"/>
    <s v="ABM"/>
    <d v="2014-02-04T15:23:28"/>
    <x v="6"/>
    <m/>
    <x v="38"/>
  </r>
  <r>
    <n v="32526"/>
    <s v="ABM"/>
    <d v="2014-02-04T15:47:14"/>
    <x v="4"/>
    <m/>
    <x v="38"/>
  </r>
  <r>
    <n v="32527"/>
    <s v="ABM"/>
    <d v="2014-02-04T16:03:39"/>
    <x v="8"/>
    <m/>
    <x v="38"/>
  </r>
  <r>
    <n v="32528"/>
    <s v="ABM"/>
    <d v="2014-02-04T16:53:22"/>
    <x v="3"/>
    <m/>
    <x v="38"/>
  </r>
  <r>
    <n v="32529"/>
    <s v="DMH"/>
    <d v="2014-02-05T07:59:47"/>
    <x v="4"/>
    <m/>
    <x v="39"/>
  </r>
  <r>
    <n v="32530"/>
    <s v="DMH"/>
    <d v="2014-02-05T08:00:21"/>
    <x v="10"/>
    <m/>
    <x v="39"/>
  </r>
  <r>
    <n v="32531"/>
    <s v="DMH"/>
    <d v="2014-02-05T08:13:09"/>
    <x v="4"/>
    <m/>
    <x v="39"/>
  </r>
  <r>
    <n v="32532"/>
    <s v="DMH"/>
    <d v="2014-02-05T08:31:04"/>
    <x v="4"/>
    <m/>
    <x v="39"/>
  </r>
  <r>
    <n v="32533"/>
    <s v="DMH"/>
    <d v="2014-02-05T08:40:51"/>
    <x v="5"/>
    <m/>
    <x v="39"/>
  </r>
  <r>
    <n v="32534"/>
    <s v="DMH"/>
    <d v="2014-02-05T08:50:05"/>
    <x v="4"/>
    <m/>
    <x v="39"/>
  </r>
  <r>
    <n v="32535"/>
    <s v="DMH"/>
    <d v="2014-02-05T09:25:42"/>
    <x v="3"/>
    <m/>
    <x v="39"/>
  </r>
  <r>
    <n v="32536"/>
    <s v="DMH"/>
    <d v="2014-02-05T09:53:33"/>
    <x v="4"/>
    <m/>
    <x v="39"/>
  </r>
  <r>
    <n v="32539"/>
    <s v="DMH"/>
    <d v="2014-02-05T10:17:40"/>
    <x v="4"/>
    <m/>
    <x v="39"/>
  </r>
  <r>
    <n v="32538"/>
    <s v="DMH"/>
    <d v="2014-02-05T10:17:52"/>
    <x v="4"/>
    <m/>
    <x v="39"/>
  </r>
  <r>
    <n v="32537"/>
    <s v="DMH"/>
    <d v="2014-02-05T10:21:38"/>
    <x v="4"/>
    <m/>
    <x v="39"/>
  </r>
  <r>
    <n v="32540"/>
    <s v="DMH"/>
    <d v="2014-02-05T10:41:49"/>
    <x v="4"/>
    <m/>
    <x v="39"/>
  </r>
  <r>
    <n v="32543"/>
    <s v="DMH"/>
    <d v="2014-02-05T10:51:19"/>
    <x v="3"/>
    <m/>
    <x v="39"/>
  </r>
  <r>
    <n v="32545"/>
    <s v="DMH"/>
    <d v="2014-02-05T10:53:57"/>
    <x v="4"/>
    <m/>
    <x v="39"/>
  </r>
  <r>
    <n v="32541"/>
    <s v="DMH"/>
    <d v="2014-02-05T10:55:32"/>
    <x v="11"/>
    <m/>
    <x v="39"/>
  </r>
  <r>
    <n v="32547"/>
    <s v="DMH"/>
    <d v="2014-02-05T11:29:50"/>
    <x v="5"/>
    <m/>
    <x v="39"/>
  </r>
  <r>
    <n v="32548"/>
    <s v="ABM"/>
    <d v="2014-02-05T12:05:49"/>
    <x v="4"/>
    <m/>
    <x v="39"/>
  </r>
  <r>
    <n v="32550"/>
    <s v="ABM"/>
    <d v="2014-02-05T12:25:41"/>
    <x v="4"/>
    <m/>
    <x v="39"/>
  </r>
  <r>
    <n v="32551"/>
    <s v="DMH"/>
    <d v="2014-02-05T13:51:04"/>
    <x v="3"/>
    <m/>
    <x v="39"/>
  </r>
  <r>
    <n v="32552"/>
    <s v="DMH"/>
    <d v="2014-02-05T14:07:47"/>
    <x v="4"/>
    <m/>
    <x v="39"/>
  </r>
  <r>
    <n v="32555"/>
    <s v="DMH"/>
    <d v="2014-02-05T14:48:42"/>
    <x v="4"/>
    <m/>
    <x v="39"/>
  </r>
  <r>
    <n v="32560"/>
    <s v="DMH"/>
    <d v="2014-02-05T15:40:03"/>
    <x v="3"/>
    <m/>
    <x v="39"/>
  </r>
  <r>
    <n v="32559"/>
    <s v="DMH"/>
    <d v="2014-02-05T15:40:37"/>
    <x v="3"/>
    <m/>
    <x v="39"/>
  </r>
  <r>
    <n v="32561"/>
    <s v="ABM"/>
    <d v="2014-02-05T16:06:27"/>
    <x v="4"/>
    <m/>
    <x v="39"/>
  </r>
  <r>
    <n v="32563"/>
    <s v="ABM"/>
    <d v="2014-02-05T16:16:03"/>
    <x v="4"/>
    <m/>
    <x v="39"/>
  </r>
  <r>
    <n v="32564"/>
    <s v="ABM"/>
    <d v="2014-02-05T16:29:28"/>
    <x v="4"/>
    <m/>
    <x v="39"/>
  </r>
  <r>
    <n v="32565"/>
    <s v="ABM"/>
    <d v="2014-02-05T16:34:12"/>
    <x v="3"/>
    <m/>
    <x v="39"/>
  </r>
  <r>
    <n v="32566"/>
    <s v="ABM"/>
    <d v="2014-02-05T17:27:48"/>
    <x v="3"/>
    <m/>
    <x v="39"/>
  </r>
  <r>
    <n v="32568"/>
    <s v="DMH"/>
    <d v="2014-02-06T07:59:35"/>
    <x v="4"/>
    <m/>
    <x v="40"/>
  </r>
  <r>
    <n v="32569"/>
    <s v="DMH"/>
    <d v="2014-02-06T08:15:38"/>
    <x v="3"/>
    <m/>
    <x v="40"/>
  </r>
  <r>
    <n v="32570"/>
    <s v="DMH"/>
    <d v="2014-02-06T08:27:08"/>
    <x v="3"/>
    <m/>
    <x v="40"/>
  </r>
  <r>
    <n v="32571"/>
    <s v="DMH"/>
    <d v="2014-02-06T08:28:48"/>
    <x v="4"/>
    <m/>
    <x v="40"/>
  </r>
  <r>
    <n v="32572"/>
    <s v="DMH"/>
    <d v="2014-02-06T08:48:35"/>
    <x v="3"/>
    <m/>
    <x v="40"/>
  </r>
  <r>
    <n v="32573"/>
    <s v="DMH"/>
    <d v="2014-02-06T09:00:13"/>
    <x v="4"/>
    <m/>
    <x v="40"/>
  </r>
  <r>
    <n v="32575"/>
    <s v="DMH"/>
    <d v="2014-02-06T09:30:05"/>
    <x v="4"/>
    <m/>
    <x v="40"/>
  </r>
  <r>
    <n v="32576"/>
    <s v="DMH"/>
    <d v="2014-02-06T09:58:22"/>
    <x v="4"/>
    <m/>
    <x v="40"/>
  </r>
  <r>
    <n v="32578"/>
    <s v="ABM"/>
    <d v="2014-02-06T10:08:17"/>
    <x v="4"/>
    <m/>
    <x v="40"/>
  </r>
  <r>
    <n v="32579"/>
    <s v="ABM"/>
    <d v="2014-02-06T10:09:29"/>
    <x v="6"/>
    <m/>
    <x v="40"/>
  </r>
  <r>
    <n v="32580"/>
    <s v="ABM"/>
    <d v="2014-02-06T10:10:10"/>
    <x v="6"/>
    <m/>
    <x v="40"/>
  </r>
  <r>
    <n v="32582"/>
    <s v="ABM"/>
    <d v="2014-02-06T10:23:36"/>
    <x v="4"/>
    <m/>
    <x v="40"/>
  </r>
  <r>
    <n v="32581"/>
    <s v="ABM"/>
    <d v="2014-02-06T10:25:14"/>
    <x v="4"/>
    <m/>
    <x v="40"/>
  </r>
  <r>
    <n v="32584"/>
    <s v="ABM"/>
    <d v="2014-02-06T10:49:25"/>
    <x v="5"/>
    <m/>
    <x v="40"/>
  </r>
  <r>
    <n v="32585"/>
    <s v="ABM"/>
    <d v="2014-02-06T10:52:00"/>
    <x v="5"/>
    <m/>
    <x v="40"/>
  </r>
  <r>
    <n v="32588"/>
    <s v="ABM"/>
    <d v="2014-02-06T11:05:11"/>
    <x v="3"/>
    <m/>
    <x v="40"/>
  </r>
  <r>
    <n v="32592"/>
    <s v="ABM"/>
    <d v="2014-02-06T12:13:23"/>
    <x v="15"/>
    <m/>
    <x v="40"/>
  </r>
  <r>
    <n v="32593"/>
    <s v="ABM"/>
    <d v="2014-02-06T13:15:55"/>
    <x v="14"/>
    <m/>
    <x v="40"/>
  </r>
  <r>
    <n v="32595"/>
    <s v="DMH"/>
    <d v="2014-02-06T13:49:03"/>
    <x v="5"/>
    <m/>
    <x v="40"/>
  </r>
  <r>
    <n v="32594"/>
    <s v="DMH"/>
    <d v="2014-02-06T13:50:19"/>
    <x v="4"/>
    <m/>
    <x v="40"/>
  </r>
  <r>
    <n v="32597"/>
    <s v="ABM"/>
    <d v="2014-02-06T14:04:12"/>
    <x v="5"/>
    <m/>
    <x v="40"/>
  </r>
  <r>
    <n v="32596"/>
    <s v="ABM"/>
    <d v="2014-02-06T14:04:45"/>
    <x v="4"/>
    <m/>
    <x v="40"/>
  </r>
  <r>
    <n v="32600"/>
    <s v="ABM"/>
    <d v="2014-02-06T14:14:31"/>
    <x v="5"/>
    <m/>
    <x v="40"/>
  </r>
  <r>
    <n v="32601"/>
    <s v="ABM"/>
    <d v="2014-02-06T14:17:16"/>
    <x v="4"/>
    <m/>
    <x v="40"/>
  </r>
  <r>
    <n v="32603"/>
    <s v="ABM"/>
    <d v="2014-02-06T15:16:14"/>
    <x v="4"/>
    <m/>
    <x v="40"/>
  </r>
  <r>
    <n v="32606"/>
    <s v="ABM"/>
    <d v="2014-02-06T15:38:17"/>
    <x v="11"/>
    <m/>
    <x v="40"/>
  </r>
  <r>
    <n v="32608"/>
    <s v="ABM"/>
    <d v="2014-02-06T16:17:08"/>
    <x v="10"/>
    <m/>
    <x v="40"/>
  </r>
  <r>
    <n v="32609"/>
    <s v="ABM"/>
    <d v="2014-02-06T16:48:32"/>
    <x v="8"/>
    <m/>
    <x v="40"/>
  </r>
  <r>
    <n v="32613"/>
    <s v="ABM"/>
    <d v="2014-02-06T16:56:27"/>
    <x v="25"/>
    <m/>
    <x v="40"/>
  </r>
  <r>
    <n v="32612"/>
    <s v="ABM"/>
    <d v="2014-02-06T16:57:39"/>
    <x v="10"/>
    <m/>
    <x v="40"/>
  </r>
  <r>
    <n v="32610"/>
    <s v="ABM"/>
    <d v="2014-02-06T17:00:14"/>
    <x v="4"/>
    <m/>
    <x v="40"/>
  </r>
  <r>
    <n v="32614"/>
    <s v="ABM"/>
    <d v="2014-02-06T17:43:41"/>
    <x v="4"/>
    <m/>
    <x v="40"/>
  </r>
  <r>
    <n v="32615"/>
    <s v="ABM"/>
    <d v="2014-02-06T17:44:17"/>
    <x v="9"/>
    <m/>
    <x v="40"/>
  </r>
  <r>
    <n v="32617"/>
    <s v="ABM"/>
    <d v="2014-02-06T17:50:40"/>
    <x v="10"/>
    <m/>
    <x v="40"/>
  </r>
  <r>
    <n v="32616"/>
    <s v="ABM"/>
    <d v="2014-02-06T17:51:17"/>
    <x v="10"/>
    <m/>
    <x v="40"/>
  </r>
  <r>
    <n v="32620"/>
    <s v="DMH"/>
    <d v="2014-02-07T08:05:20"/>
    <x v="14"/>
    <m/>
    <x v="41"/>
  </r>
  <r>
    <n v="32619"/>
    <s v="DMH"/>
    <d v="2014-02-07T08:06:11"/>
    <x v="14"/>
    <m/>
    <x v="41"/>
  </r>
  <r>
    <n v="32618"/>
    <s v="DMH"/>
    <d v="2014-02-07T08:07:45"/>
    <x v="14"/>
    <m/>
    <x v="41"/>
  </r>
  <r>
    <n v="32562"/>
    <s v="DMH"/>
    <d v="2014-02-07T08:31:06"/>
    <x v="4"/>
    <m/>
    <x v="41"/>
  </r>
  <r>
    <n v="32621"/>
    <s v="DMH"/>
    <d v="2014-02-07T08:50:22"/>
    <x v="4"/>
    <m/>
    <x v="41"/>
  </r>
  <r>
    <n v="32622"/>
    <s v="DMH"/>
    <d v="2014-02-07T09:16:10"/>
    <x v="4"/>
    <m/>
    <x v="41"/>
  </r>
  <r>
    <n v="32623"/>
    <s v="DMH"/>
    <d v="2014-02-07T09:17:12"/>
    <x v="4"/>
    <m/>
    <x v="41"/>
  </r>
  <r>
    <n v="32624"/>
    <s v="DMH"/>
    <d v="2014-02-07T09:23:54"/>
    <x v="5"/>
    <m/>
    <x v="41"/>
  </r>
  <r>
    <n v="32626"/>
    <s v="DMH"/>
    <d v="2014-02-07T09:52:05"/>
    <x v="3"/>
    <m/>
    <x v="41"/>
  </r>
  <r>
    <n v="32629"/>
    <s v="DMH"/>
    <d v="2014-02-07T09:53:55"/>
    <x v="4"/>
    <m/>
    <x v="41"/>
  </r>
  <r>
    <n v="32627"/>
    <s v="DMH"/>
    <d v="2014-02-07T09:54:48"/>
    <x v="3"/>
    <m/>
    <x v="41"/>
  </r>
  <r>
    <n v="32628"/>
    <s v="ABM"/>
    <d v="2014-02-07T10:14:49"/>
    <x v="25"/>
    <m/>
    <x v="41"/>
  </r>
  <r>
    <n v="32631"/>
    <s v="ABM"/>
    <d v="2014-02-07T10:52:33"/>
    <x v="4"/>
    <m/>
    <x v="41"/>
  </r>
  <r>
    <n v="32633"/>
    <s v="ABM"/>
    <d v="2014-02-07T10:54:23"/>
    <x v="5"/>
    <m/>
    <x v="41"/>
  </r>
  <r>
    <n v="32634"/>
    <s v="ABM"/>
    <d v="2014-02-07T11:00:10"/>
    <x v="4"/>
    <m/>
    <x v="41"/>
  </r>
  <r>
    <n v="32635"/>
    <s v="ABM"/>
    <d v="2014-02-07T11:01:19"/>
    <x v="22"/>
    <m/>
    <x v="41"/>
  </r>
  <r>
    <n v="32632"/>
    <s v="ABM"/>
    <d v="2014-02-07T11:04:19"/>
    <x v="4"/>
    <m/>
    <x v="41"/>
  </r>
  <r>
    <n v="32636"/>
    <s v="ABM"/>
    <d v="2014-02-07T11:44:46"/>
    <x v="4"/>
    <m/>
    <x v="41"/>
  </r>
  <r>
    <n v="32636"/>
    <s v="ABM"/>
    <d v="2014-02-07T11:49:53"/>
    <x v="4"/>
    <m/>
    <x v="41"/>
  </r>
  <r>
    <n v="32637"/>
    <s v="ABM"/>
    <d v="2014-02-07T12:26:42"/>
    <x v="3"/>
    <m/>
    <x v="41"/>
  </r>
  <r>
    <n v="32638"/>
    <s v="ABM"/>
    <d v="2014-02-07T14:08:22"/>
    <x v="5"/>
    <m/>
    <x v="41"/>
  </r>
  <r>
    <n v="32639"/>
    <s v="ABM"/>
    <d v="2014-02-07T14:09:27"/>
    <x v="3"/>
    <m/>
    <x v="41"/>
  </r>
  <r>
    <n v="32641"/>
    <s v="ABM"/>
    <d v="2014-02-07T14:31:02"/>
    <x v="25"/>
    <m/>
    <x v="41"/>
  </r>
  <r>
    <n v="32642"/>
    <s v="ABM"/>
    <d v="2014-02-10T09:12:44"/>
    <x v="4"/>
    <m/>
    <x v="42"/>
  </r>
  <r>
    <n v="32644"/>
    <s v="ABM"/>
    <d v="2014-02-10T09:39:30"/>
    <x v="3"/>
    <m/>
    <x v="42"/>
  </r>
  <r>
    <n v="32645"/>
    <s v="ABM"/>
    <d v="2014-02-10T09:45:15"/>
    <x v="4"/>
    <m/>
    <x v="42"/>
  </r>
  <r>
    <n v="32643"/>
    <s v="ABM"/>
    <d v="2014-02-10T09:50:27"/>
    <x v="3"/>
    <m/>
    <x v="42"/>
  </r>
  <r>
    <n v="32646"/>
    <s v="ABM"/>
    <d v="2014-02-10T09:51:40"/>
    <x v="6"/>
    <m/>
    <x v="42"/>
  </r>
  <r>
    <n v="32647"/>
    <s v="ABM"/>
    <d v="2014-02-10T09:52:24"/>
    <x v="15"/>
    <m/>
    <x v="42"/>
  </r>
  <r>
    <n v="32649"/>
    <s v="ABM"/>
    <d v="2014-02-10T09:55:47"/>
    <x v="15"/>
    <m/>
    <x v="42"/>
  </r>
  <r>
    <n v="32648"/>
    <s v="ABM"/>
    <d v="2014-02-10T09:56:43"/>
    <x v="15"/>
    <m/>
    <x v="42"/>
  </r>
  <r>
    <n v="32650"/>
    <s v="ABM"/>
    <d v="2014-02-10T10:28:13"/>
    <x v="4"/>
    <m/>
    <x v="42"/>
  </r>
  <r>
    <n v="32651"/>
    <s v="ABM"/>
    <d v="2014-02-10T10:41:20"/>
    <x v="4"/>
    <m/>
    <x v="42"/>
  </r>
  <r>
    <n v="32654"/>
    <s v="ABM"/>
    <d v="2014-02-10T10:50:52"/>
    <x v="4"/>
    <m/>
    <x v="42"/>
  </r>
  <r>
    <n v="32653"/>
    <s v="ABM"/>
    <d v="2014-02-10T10:51:36"/>
    <x v="4"/>
    <m/>
    <x v="42"/>
  </r>
  <r>
    <n v="32652"/>
    <s v="ABM"/>
    <d v="2014-02-10T10:52:06"/>
    <x v="5"/>
    <m/>
    <x v="42"/>
  </r>
  <r>
    <n v="32655"/>
    <s v="ABM"/>
    <d v="2014-02-10T11:19:47"/>
    <x v="4"/>
    <m/>
    <x v="42"/>
  </r>
  <r>
    <n v="32656"/>
    <s v="ABM"/>
    <d v="2014-02-10T11:21:32"/>
    <x v="4"/>
    <m/>
    <x v="42"/>
  </r>
  <r>
    <n v="32658"/>
    <s v="ABM"/>
    <d v="2014-02-10T11:33:25"/>
    <x v="19"/>
    <m/>
    <x v="42"/>
  </r>
  <r>
    <n v="32659"/>
    <s v="ABM"/>
    <d v="2014-02-10T11:47:48"/>
    <x v="4"/>
    <m/>
    <x v="42"/>
  </r>
  <r>
    <n v="32660"/>
    <s v="ABM"/>
    <d v="2014-02-10T12:06:38"/>
    <x v="11"/>
    <m/>
    <x v="42"/>
  </r>
  <r>
    <n v="32664"/>
    <s v="ABM"/>
    <d v="2014-02-10T13:31:16"/>
    <x v="5"/>
    <m/>
    <x v="42"/>
  </r>
  <r>
    <n v="32666"/>
    <s v="ABM"/>
    <d v="2014-02-10T13:51:39"/>
    <x v="4"/>
    <m/>
    <x v="42"/>
  </r>
  <r>
    <n v="32663"/>
    <s v="ABM"/>
    <d v="2014-02-10T14:01:06"/>
    <x v="4"/>
    <m/>
    <x v="42"/>
  </r>
  <r>
    <n v="32668"/>
    <s v="ABM"/>
    <d v="2014-02-10T14:18:27"/>
    <x v="5"/>
    <m/>
    <x v="42"/>
  </r>
  <r>
    <n v="32669"/>
    <s v="ABM"/>
    <d v="2014-02-10T14:20:04"/>
    <x v="6"/>
    <m/>
    <x v="42"/>
  </r>
  <r>
    <n v="32670"/>
    <s v="ABM"/>
    <d v="2014-02-10T14:21:01"/>
    <x v="4"/>
    <m/>
    <x v="42"/>
  </r>
  <r>
    <n v="32671"/>
    <s v="ABM"/>
    <d v="2014-02-10T14:21:33"/>
    <x v="7"/>
    <m/>
    <x v="42"/>
  </r>
  <r>
    <n v="32672"/>
    <s v="ABM"/>
    <d v="2014-02-10T14:27:30"/>
    <x v="4"/>
    <m/>
    <x v="42"/>
  </r>
  <r>
    <n v="32673"/>
    <s v="ABM"/>
    <d v="2014-02-10T14:47:57"/>
    <x v="4"/>
    <m/>
    <x v="42"/>
  </r>
  <r>
    <n v="32674"/>
    <s v="DMH"/>
    <d v="2014-02-10T15:04:18"/>
    <x v="4"/>
    <m/>
    <x v="42"/>
  </r>
  <r>
    <n v="32676"/>
    <s v="DMH"/>
    <d v="2014-02-10T15:16:29"/>
    <x v="5"/>
    <m/>
    <x v="42"/>
  </r>
  <r>
    <n v="32675"/>
    <s v="DMH"/>
    <d v="2014-02-10T15:17:06"/>
    <x v="5"/>
    <m/>
    <x v="42"/>
  </r>
  <r>
    <n v="32677"/>
    <s v="DMH"/>
    <d v="2014-02-10T15:25:23"/>
    <x v="7"/>
    <m/>
    <x v="42"/>
  </r>
  <r>
    <n v="32678"/>
    <s v="DMH"/>
    <d v="2014-02-10T15:26:43"/>
    <x v="7"/>
    <m/>
    <x v="42"/>
  </r>
  <r>
    <n v="32679"/>
    <s v="DMH"/>
    <d v="2014-02-10T16:13:42"/>
    <x v="5"/>
    <m/>
    <x v="42"/>
  </r>
  <r>
    <n v="32680"/>
    <s v="DMH"/>
    <d v="2014-02-10T17:16:28"/>
    <x v="7"/>
    <m/>
    <x v="42"/>
  </r>
  <r>
    <n v="32681"/>
    <s v="DMH"/>
    <d v="2014-02-10T17:49:02"/>
    <x v="4"/>
    <m/>
    <x v="42"/>
  </r>
  <r>
    <n v="32682"/>
    <s v="ABM"/>
    <d v="2014-02-11T08:04:27"/>
    <x v="23"/>
    <m/>
    <x v="43"/>
  </r>
  <r>
    <n v="32683"/>
    <s v="ABM"/>
    <d v="2014-02-11T08:43:47"/>
    <x v="4"/>
    <m/>
    <x v="43"/>
  </r>
  <r>
    <n v="32684"/>
    <s v="ABM"/>
    <d v="2014-02-11T09:12:06"/>
    <x v="4"/>
    <m/>
    <x v="43"/>
  </r>
  <r>
    <n v="32685"/>
    <s v="ABM"/>
    <d v="2014-02-11T09:33:43"/>
    <x v="4"/>
    <m/>
    <x v="43"/>
  </r>
  <r>
    <n v="32686"/>
    <s v="ABM"/>
    <d v="2014-02-11T09:34:22"/>
    <x v="4"/>
    <m/>
    <x v="43"/>
  </r>
  <r>
    <n v="32687"/>
    <s v="ABM"/>
    <d v="2014-02-11T09:42:13"/>
    <x v="4"/>
    <m/>
    <x v="43"/>
  </r>
  <r>
    <n v="32688"/>
    <s v="ABM"/>
    <d v="2014-02-11T09:43:49"/>
    <x v="4"/>
    <m/>
    <x v="43"/>
  </r>
  <r>
    <n v="32689"/>
    <s v="ABM"/>
    <d v="2014-02-11T10:02:28"/>
    <x v="4"/>
    <m/>
    <x v="43"/>
  </r>
  <r>
    <n v="32690"/>
    <s v="ABM"/>
    <d v="2014-02-11T10:04:25"/>
    <x v="4"/>
    <m/>
    <x v="43"/>
  </r>
  <r>
    <n v="32692"/>
    <s v="ABM"/>
    <d v="2014-02-11T10:32:26"/>
    <x v="3"/>
    <m/>
    <x v="43"/>
  </r>
  <r>
    <n v="32691"/>
    <s v="ABM"/>
    <d v="2014-02-11T10:33:06"/>
    <x v="4"/>
    <m/>
    <x v="43"/>
  </r>
  <r>
    <n v="32695"/>
    <s v="ABM"/>
    <d v="2014-02-11T10:43:34"/>
    <x v="5"/>
    <m/>
    <x v="43"/>
  </r>
  <r>
    <n v="32694"/>
    <s v="ABM"/>
    <d v="2014-02-11T10:44:59"/>
    <x v="6"/>
    <m/>
    <x v="43"/>
  </r>
  <r>
    <n v="32696"/>
    <s v="ABM"/>
    <d v="2014-02-11T10:48:06"/>
    <x v="4"/>
    <m/>
    <x v="43"/>
  </r>
  <r>
    <n v="32693"/>
    <s v="ABM"/>
    <d v="2014-02-11T10:56:06"/>
    <x v="4"/>
    <m/>
    <x v="43"/>
  </r>
  <r>
    <n v="32698"/>
    <s v="ABM"/>
    <d v="2014-02-11T11:13:58"/>
    <x v="25"/>
    <m/>
    <x v="43"/>
  </r>
  <r>
    <n v="32699"/>
    <s v="ABM"/>
    <d v="2014-02-11T11:32:44"/>
    <x v="4"/>
    <m/>
    <x v="43"/>
  </r>
  <r>
    <n v="32700"/>
    <s v="ABM"/>
    <d v="2014-02-11T11:44:08"/>
    <x v="5"/>
    <m/>
    <x v="43"/>
  </r>
  <r>
    <n v="32701"/>
    <s v="DMH"/>
    <d v="2014-02-11T12:21:49"/>
    <x v="3"/>
    <m/>
    <x v="43"/>
  </r>
  <r>
    <n v="32702"/>
    <s v="DMH"/>
    <d v="2014-02-11T12:45:54"/>
    <x v="4"/>
    <m/>
    <x v="43"/>
  </r>
  <r>
    <n v="32703"/>
    <s v="DMH"/>
    <d v="2014-02-11T12:58:07"/>
    <x v="3"/>
    <m/>
    <x v="43"/>
  </r>
  <r>
    <n v="32704"/>
    <s v="ABM"/>
    <d v="2014-02-11T13:25:55"/>
    <x v="19"/>
    <m/>
    <x v="43"/>
  </r>
  <r>
    <n v="32707"/>
    <s v="ABM"/>
    <d v="2014-02-11T14:17:16"/>
    <x v="4"/>
    <m/>
    <x v="43"/>
  </r>
  <r>
    <n v="32708"/>
    <s v="ABM"/>
    <d v="2014-02-11T14:21:18"/>
    <x v="4"/>
    <m/>
    <x v="43"/>
  </r>
  <r>
    <n v="32709"/>
    <s v="ABM"/>
    <d v="2014-02-11T14:39:15"/>
    <x v="5"/>
    <m/>
    <x v="43"/>
  </r>
  <r>
    <n v="32710"/>
    <s v="ABM"/>
    <d v="2014-02-11T14:52:41"/>
    <x v="7"/>
    <m/>
    <x v="43"/>
  </r>
  <r>
    <n v="32712"/>
    <s v="ABM"/>
    <d v="2014-02-11T15:19:14"/>
    <x v="15"/>
    <m/>
    <x v="43"/>
  </r>
  <r>
    <n v="32713"/>
    <s v="ABM"/>
    <d v="2014-02-11T15:38:22"/>
    <x v="5"/>
    <m/>
    <x v="43"/>
  </r>
  <r>
    <n v="32715"/>
    <s v="DMH"/>
    <d v="2014-02-11T17:22:49"/>
    <x v="4"/>
    <m/>
    <x v="43"/>
  </r>
  <r>
    <n v="32716"/>
    <s v="ABM"/>
    <d v="2014-02-12T08:57:50"/>
    <x v="3"/>
    <m/>
    <x v="44"/>
  </r>
  <r>
    <n v="32717"/>
    <s v="ABM"/>
    <d v="2014-02-12T09:08:26"/>
    <x v="3"/>
    <m/>
    <x v="44"/>
  </r>
  <r>
    <n v="32721"/>
    <s v="ABM"/>
    <d v="2014-02-12T09:56:29"/>
    <x v="19"/>
    <m/>
    <x v="44"/>
  </r>
  <r>
    <n v="32719"/>
    <s v="ABM"/>
    <d v="2014-02-12T09:57:16"/>
    <x v="5"/>
    <m/>
    <x v="44"/>
  </r>
  <r>
    <n v="32720"/>
    <s v="ABM"/>
    <d v="2014-02-12T09:57:50"/>
    <x v="4"/>
    <m/>
    <x v="44"/>
  </r>
  <r>
    <n v="32722"/>
    <s v="ABM"/>
    <d v="2014-02-12T10:16:50"/>
    <x v="3"/>
    <m/>
    <x v="44"/>
  </r>
  <r>
    <n v="32723"/>
    <s v="ABM"/>
    <d v="2014-02-12T10:17:57"/>
    <x v="3"/>
    <m/>
    <x v="44"/>
  </r>
  <r>
    <n v="32724"/>
    <s v="ABM"/>
    <d v="2014-02-12T10:53:42"/>
    <x v="4"/>
    <m/>
    <x v="44"/>
  </r>
  <r>
    <n v="32725"/>
    <s v="DMH"/>
    <d v="2014-02-12T11:42:39"/>
    <x v="3"/>
    <m/>
    <x v="44"/>
  </r>
  <r>
    <n v="32726"/>
    <s v="DMH"/>
    <d v="2014-02-12T11:43:46"/>
    <x v="4"/>
    <m/>
    <x v="44"/>
  </r>
  <r>
    <n v="32728"/>
    <s v="DMH"/>
    <d v="2014-02-12T11:45:38"/>
    <x v="4"/>
    <m/>
    <x v="44"/>
  </r>
  <r>
    <n v="32727"/>
    <s v="DMH"/>
    <d v="2014-02-12T11:46:33"/>
    <x v="5"/>
    <m/>
    <x v="44"/>
  </r>
  <r>
    <n v="32729"/>
    <s v="DMH"/>
    <d v="2014-02-12T12:13:46"/>
    <x v="4"/>
    <m/>
    <x v="44"/>
  </r>
  <r>
    <n v="32730"/>
    <s v="DMH"/>
    <d v="2014-02-12T12:37:25"/>
    <x v="5"/>
    <m/>
    <x v="44"/>
  </r>
  <r>
    <n v="32731"/>
    <s v="ABM"/>
    <d v="2014-02-12T13:43:11"/>
    <x v="4"/>
    <m/>
    <x v="44"/>
  </r>
  <r>
    <n v="32733"/>
    <s v="ABM"/>
    <d v="2014-02-12T13:51:40"/>
    <x v="4"/>
    <m/>
    <x v="44"/>
  </r>
  <r>
    <n v="32732"/>
    <s v="ABM"/>
    <d v="2014-02-12T13:53:34"/>
    <x v="7"/>
    <m/>
    <x v="44"/>
  </r>
  <r>
    <n v="32734"/>
    <s v="ABM"/>
    <d v="2014-02-12T14:03:47"/>
    <x v="5"/>
    <m/>
    <x v="44"/>
  </r>
  <r>
    <n v="32735"/>
    <s v="ABM"/>
    <d v="2014-02-12T14:04:31"/>
    <x v="5"/>
    <m/>
    <x v="44"/>
  </r>
  <r>
    <n v="32737"/>
    <s v="ABM"/>
    <d v="2014-02-12T14:05:12"/>
    <x v="4"/>
    <m/>
    <x v="44"/>
  </r>
  <r>
    <n v="32736"/>
    <s v="ABM"/>
    <d v="2014-02-12T14:06:16"/>
    <x v="7"/>
    <m/>
    <x v="44"/>
  </r>
  <r>
    <n v="32738"/>
    <s v="ABM"/>
    <d v="2014-02-12T14:14:01"/>
    <x v="4"/>
    <m/>
    <x v="44"/>
  </r>
  <r>
    <n v="32740"/>
    <s v="ABM"/>
    <d v="2014-02-12T14:43:37"/>
    <x v="5"/>
    <m/>
    <x v="44"/>
  </r>
  <r>
    <n v="32739"/>
    <s v="ABM"/>
    <d v="2014-02-12T14:44:09"/>
    <x v="4"/>
    <m/>
    <x v="44"/>
  </r>
  <r>
    <n v="32742"/>
    <s v="ABM"/>
    <d v="2014-02-12T15:17:33"/>
    <x v="4"/>
    <m/>
    <x v="44"/>
  </r>
  <r>
    <n v="32741"/>
    <s v="ABM"/>
    <d v="2014-02-12T15:18:10"/>
    <x v="4"/>
    <m/>
    <x v="44"/>
  </r>
  <r>
    <n v="32743"/>
    <s v="ABM"/>
    <d v="2014-02-12T16:01:52"/>
    <x v="4"/>
    <m/>
    <x v="44"/>
  </r>
  <r>
    <n v="32744"/>
    <s v="ABM "/>
    <d v="2014-02-12T16:02:31"/>
    <x v="4"/>
    <m/>
    <x v="44"/>
  </r>
  <r>
    <n v="32745"/>
    <s v="DMH"/>
    <d v="2014-02-12T16:46:53"/>
    <x v="6"/>
    <s v="Installation paniers pour Rémi"/>
    <x v="44"/>
  </r>
  <r>
    <n v="32747"/>
    <s v="DMH"/>
    <d v="2014-02-12T16:48:39"/>
    <x v="4"/>
    <m/>
    <x v="44"/>
  </r>
  <r>
    <n v="32746"/>
    <s v="DMH"/>
    <d v="2014-02-12T16:49:26"/>
    <x v="8"/>
    <m/>
    <x v="44"/>
  </r>
  <r>
    <n v="32748"/>
    <s v="DMH"/>
    <d v="2014-02-12T17:03:57"/>
    <x v="4"/>
    <m/>
    <x v="44"/>
  </r>
  <r>
    <n v="32749"/>
    <s v="ABM"/>
    <d v="2014-02-13T09:04:33"/>
    <x v="4"/>
    <m/>
    <x v="45"/>
  </r>
  <r>
    <n v="32751"/>
    <s v="ABM"/>
    <d v="2014-02-13T09:09:53"/>
    <x v="4"/>
    <m/>
    <x v="45"/>
  </r>
  <r>
    <n v="32750"/>
    <s v="ABM"/>
    <d v="2014-02-13T09:10:30"/>
    <x v="4"/>
    <m/>
    <x v="45"/>
  </r>
  <r>
    <n v="32752"/>
    <s v="ABM"/>
    <d v="2014-02-13T09:32:33"/>
    <x v="4"/>
    <m/>
    <x v="45"/>
  </r>
  <r>
    <n v="32753"/>
    <s v="ABM"/>
    <d v="2014-02-13T09:47:33"/>
    <x v="4"/>
    <m/>
    <x v="45"/>
  </r>
  <r>
    <n v="32754"/>
    <s v="ABM"/>
    <d v="2014-02-13T10:17:52"/>
    <x v="4"/>
    <m/>
    <x v="45"/>
  </r>
  <r>
    <n v="32756"/>
    <s v="ABM"/>
    <d v="2014-02-13T10:20:14"/>
    <x v="4"/>
    <m/>
    <x v="45"/>
  </r>
  <r>
    <n v="32759"/>
    <s v="ABM"/>
    <d v="2014-02-13T10:39:58"/>
    <x v="4"/>
    <m/>
    <x v="45"/>
  </r>
  <r>
    <n v="32760"/>
    <s v="ABM"/>
    <d v="2014-02-13T10:40:56"/>
    <x v="3"/>
    <m/>
    <x v="45"/>
  </r>
  <r>
    <n v="32761"/>
    <s v="ABM"/>
    <d v="2014-02-13T10:54:23"/>
    <x v="5"/>
    <m/>
    <x v="45"/>
  </r>
  <r>
    <n v="32762"/>
    <s v="ABM"/>
    <d v="2014-02-13T11:06:22"/>
    <x v="4"/>
    <m/>
    <x v="45"/>
  </r>
  <r>
    <n v="32763"/>
    <s v="ABM"/>
    <d v="2014-02-13T11:37:29"/>
    <x v="4"/>
    <m/>
    <x v="45"/>
  </r>
  <r>
    <n v="32765"/>
    <s v="ABM"/>
    <d v="2014-02-13T11:38:51"/>
    <x v="14"/>
    <m/>
    <x v="45"/>
  </r>
  <r>
    <n v="32766"/>
    <s v="ABM"/>
    <d v="2014-02-13T11:47:06"/>
    <x v="3"/>
    <m/>
    <x v="45"/>
  </r>
  <r>
    <n v="32767"/>
    <s v="ABM"/>
    <d v="2014-02-13T12:06:01"/>
    <x v="4"/>
    <m/>
    <x v="45"/>
  </r>
  <r>
    <n v="32768"/>
    <s v="DMH"/>
    <d v="2014-02-13T12:25:33"/>
    <x v="3"/>
    <m/>
    <x v="45"/>
  </r>
  <r>
    <n v="32769"/>
    <s v="DMH"/>
    <d v="2014-02-13T12:35:32"/>
    <x v="4"/>
    <m/>
    <x v="45"/>
  </r>
  <r>
    <n v="32770"/>
    <s v="DMH"/>
    <d v="2014-02-13T12:45:47"/>
    <x v="6"/>
    <m/>
    <x v="45"/>
  </r>
  <r>
    <n v="32771"/>
    <s v="DMH"/>
    <d v="2014-02-13T12:55:22"/>
    <x v="3"/>
    <m/>
    <x v="45"/>
  </r>
  <r>
    <n v="32772"/>
    <s v="DMH"/>
    <d v="2014-02-13T12:56:48"/>
    <x v="4"/>
    <m/>
    <x v="45"/>
  </r>
  <r>
    <n v="32774"/>
    <s v="ABM"/>
    <d v="2014-02-13T14:18:40"/>
    <x v="4"/>
    <m/>
    <x v="45"/>
  </r>
  <r>
    <n v="32775"/>
    <s v="ABM "/>
    <d v="2014-02-13T14:24:58"/>
    <x v="25"/>
    <m/>
    <x v="45"/>
  </r>
  <r>
    <n v="32776"/>
    <s v="ABM"/>
    <d v="2014-02-13T14:35:49"/>
    <x v="4"/>
    <m/>
    <x v="45"/>
  </r>
  <r>
    <n v="32777"/>
    <s v="ABM"/>
    <d v="2014-02-13T14:46:09"/>
    <x v="4"/>
    <m/>
    <x v="45"/>
  </r>
  <r>
    <n v="32779"/>
    <s v="DMH"/>
    <d v="2014-02-13T15:12:30"/>
    <x v="4"/>
    <m/>
    <x v="45"/>
  </r>
  <r>
    <n v="32778"/>
    <s v="DMH"/>
    <d v="2014-02-13T15:14:45"/>
    <x v="6"/>
    <m/>
    <x v="45"/>
  </r>
  <r>
    <n v="32780"/>
    <s v="DMH"/>
    <d v="2014-02-13T15:27:15"/>
    <x v="6"/>
    <m/>
    <x v="45"/>
  </r>
  <r>
    <n v="32782"/>
    <s v="DMH"/>
    <d v="2014-02-13T15:57:57"/>
    <x v="10"/>
    <m/>
    <x v="45"/>
  </r>
  <r>
    <n v="32785"/>
    <s v="DMH"/>
    <d v="2014-02-13T15:58:59"/>
    <x v="6"/>
    <m/>
    <x v="45"/>
  </r>
  <r>
    <n v="32786"/>
    <s v="DMH"/>
    <d v="2014-02-13T16:12:09"/>
    <x v="4"/>
    <m/>
    <x v="45"/>
  </r>
  <r>
    <n v="32788"/>
    <s v="DMH"/>
    <d v="2014-02-13T16:24:26"/>
    <x v="4"/>
    <m/>
    <x v="45"/>
  </r>
  <r>
    <n v="32787"/>
    <s v="DMH"/>
    <d v="2014-02-13T16:25:19"/>
    <x v="4"/>
    <m/>
    <x v="45"/>
  </r>
  <r>
    <n v="32790"/>
    <s v="DMH"/>
    <d v="2014-02-13T17:13:26"/>
    <x v="7"/>
    <m/>
    <x v="45"/>
  </r>
  <r>
    <n v="32791"/>
    <s v="DMH"/>
    <d v="2014-02-13T17:23:31"/>
    <x v="11"/>
    <s v="Transfert de compétence chariots"/>
    <x v="45"/>
  </r>
  <r>
    <n v="32792"/>
    <s v="DMH"/>
    <d v="2014-02-13T17:27:21"/>
    <x v="4"/>
    <m/>
    <x v="45"/>
  </r>
  <r>
    <n v="32794"/>
    <s v="ABM"/>
    <d v="2014-02-14T08:09:46"/>
    <x v="4"/>
    <m/>
    <x v="46"/>
  </r>
  <r>
    <n v="32793"/>
    <s v="ABM"/>
    <d v="2014-02-14T08:10:51"/>
    <x v="3"/>
    <m/>
    <x v="46"/>
  </r>
  <r>
    <n v="32797"/>
    <s v="ABM"/>
    <d v="2014-02-14T08:37:15"/>
    <x v="4"/>
    <m/>
    <x v="46"/>
  </r>
  <r>
    <n v="32796"/>
    <s v="ABM"/>
    <d v="2014-02-14T08:37:50"/>
    <x v="3"/>
    <m/>
    <x v="46"/>
  </r>
  <r>
    <n v="32795"/>
    <s v="ABM"/>
    <d v="2014-02-14T08:38:18"/>
    <x v="4"/>
    <m/>
    <x v="46"/>
  </r>
  <r>
    <n v="32798"/>
    <s v="ABM"/>
    <d v="2014-02-14T09:48:30"/>
    <x v="3"/>
    <m/>
    <x v="46"/>
  </r>
  <r>
    <n v="32799"/>
    <s v="ABM"/>
    <d v="2014-02-14T10:11:23"/>
    <x v="3"/>
    <m/>
    <x v="46"/>
  </r>
  <r>
    <n v="32801"/>
    <s v="ABM"/>
    <d v="2014-02-14T10:28:43"/>
    <x v="5"/>
    <m/>
    <x v="46"/>
  </r>
  <r>
    <n v="32803"/>
    <s v="ABM"/>
    <d v="2014-02-14T10:55:24"/>
    <x v="3"/>
    <m/>
    <x v="46"/>
  </r>
  <r>
    <n v="32806"/>
    <s v="ABM"/>
    <d v="2014-02-14T10:56:11"/>
    <x v="5"/>
    <m/>
    <x v="46"/>
  </r>
  <r>
    <n v="32804"/>
    <s v="ABM"/>
    <d v="2014-02-14T10:58:32"/>
    <x v="4"/>
    <m/>
    <x v="46"/>
  </r>
  <r>
    <n v="32802"/>
    <s v="ABM"/>
    <d v="2014-02-14T10:59:01"/>
    <x v="5"/>
    <m/>
    <x v="46"/>
  </r>
  <r>
    <n v="32807"/>
    <s v="ABM"/>
    <d v="2014-02-14T11:04:07"/>
    <x v="5"/>
    <m/>
    <x v="46"/>
  </r>
  <r>
    <n v="32809"/>
    <s v="ABM"/>
    <d v="2014-02-14T11:28:01"/>
    <x v="8"/>
    <m/>
    <x v="46"/>
  </r>
  <r>
    <n v="32808"/>
    <s v="ABM"/>
    <d v="2014-02-14T11:30:24"/>
    <x v="22"/>
    <m/>
    <x v="46"/>
  </r>
  <r>
    <n v="32810"/>
    <s v="ABM"/>
    <d v="2014-02-14T11:40:00"/>
    <x v="9"/>
    <m/>
    <x v="46"/>
  </r>
  <r>
    <n v="3281"/>
    <s v="ABM"/>
    <d v="2014-02-14T12:54:11"/>
    <x v="3"/>
    <m/>
    <x v="46"/>
  </r>
  <r>
    <n v="32813"/>
    <s v="DMH"/>
    <d v="2014-02-14T13:25:56"/>
    <x v="8"/>
    <m/>
    <x v="46"/>
  </r>
  <r>
    <n v="32814"/>
    <s v="DMH"/>
    <d v="2014-02-14T13:29:54"/>
    <x v="5"/>
    <m/>
    <x v="46"/>
  </r>
  <r>
    <n v="32815"/>
    <s v="ABM"/>
    <d v="2014-02-14T13:37:56"/>
    <x v="4"/>
    <m/>
    <x v="46"/>
  </r>
  <r>
    <n v="32816"/>
    <s v="ABM"/>
    <d v="2014-02-14T13:45:33"/>
    <x v="11"/>
    <m/>
    <x v="46"/>
  </r>
  <r>
    <n v="32820"/>
    <s v="ABM"/>
    <d v="2014-02-14T14:19:42"/>
    <x v="3"/>
    <m/>
    <x v="46"/>
  </r>
  <r>
    <n v="32819"/>
    <s v="ABM"/>
    <d v="2014-02-14T14:21:44"/>
    <x v="4"/>
    <m/>
    <x v="46"/>
  </r>
  <r>
    <n v="32825"/>
    <s v="ABM"/>
    <d v="2014-02-14T15:48:06"/>
    <x v="4"/>
    <m/>
    <x v="46"/>
  </r>
  <r>
    <n v="32824"/>
    <s v="ABM"/>
    <d v="2014-02-14T15:48:51"/>
    <x v="2"/>
    <m/>
    <x v="46"/>
  </r>
  <r>
    <n v="32826"/>
    <s v="ABM"/>
    <d v="2014-02-14T16:12:12"/>
    <x v="5"/>
    <m/>
    <x v="46"/>
  </r>
  <r>
    <n v="32823"/>
    <s v="ABM"/>
    <d v="2014-02-14T16:12:54"/>
    <x v="4"/>
    <m/>
    <x v="46"/>
  </r>
  <r>
    <n v="32827"/>
    <s v="DMH"/>
    <d v="2014-02-17T08:36:13"/>
    <x v="3"/>
    <m/>
    <x v="47"/>
  </r>
  <r>
    <n v="32830"/>
    <s v="DMH"/>
    <d v="2014-02-17T09:05:48"/>
    <x v="3"/>
    <m/>
    <x v="47"/>
  </r>
  <r>
    <n v="32828"/>
    <s v="DMH"/>
    <d v="2014-02-17T09:19:12"/>
    <x v="25"/>
    <s v="Ecran 17p"/>
    <x v="47"/>
  </r>
  <r>
    <n v="32829"/>
    <s v="DMH"/>
    <d v="2014-02-17T09:19:25"/>
    <x v="25"/>
    <s v="Ecran 17p"/>
    <x v="47"/>
  </r>
  <r>
    <n v="32831"/>
    <s v="DMH"/>
    <d v="2014-02-17T09:19:38"/>
    <x v="25"/>
    <s v="Ecran 17p"/>
    <x v="47"/>
  </r>
  <r>
    <n v="32832"/>
    <s v="DMH"/>
    <d v="2014-02-17T09:25:58"/>
    <x v="4"/>
    <m/>
    <x v="47"/>
  </r>
  <r>
    <n v="32833"/>
    <s v="DMH"/>
    <d v="2014-02-17T09:32:22"/>
    <x v="25"/>
    <s v="Ecran 17p"/>
    <x v="47"/>
  </r>
  <r>
    <n v="32836"/>
    <s v="DMH"/>
    <d v="2014-02-17T09:44:08"/>
    <x v="4"/>
    <m/>
    <x v="47"/>
  </r>
  <r>
    <n v="32834"/>
    <s v="DMH"/>
    <d v="2014-02-17T09:49:10"/>
    <x v="25"/>
    <s v="Ecran 17p"/>
    <x v="47"/>
  </r>
  <r>
    <n v="32835"/>
    <s v="DMH"/>
    <d v="2014-02-17T10:00:12"/>
    <x v="25"/>
    <s v="Ecran 17p"/>
    <x v="47"/>
  </r>
  <r>
    <n v="32837"/>
    <s v="DMH"/>
    <d v="2014-02-17T10:01:11"/>
    <x v="4"/>
    <m/>
    <x v="47"/>
  </r>
  <r>
    <n v="32838"/>
    <s v="DMH"/>
    <d v="2014-02-17T10:01:52"/>
    <x v="6"/>
    <m/>
    <x v="47"/>
  </r>
  <r>
    <n v="32840"/>
    <s v="DMH"/>
    <d v="2014-02-17T10:04:45"/>
    <x v="4"/>
    <m/>
    <x v="47"/>
  </r>
  <r>
    <n v="32839"/>
    <s v="DMH"/>
    <d v="2014-02-17T10:09:16"/>
    <x v="25"/>
    <s v="Ecran 17p"/>
    <x v="47"/>
  </r>
  <r>
    <n v="32841"/>
    <s v="DMH"/>
    <d v="2014-02-17T10:09:28"/>
    <x v="25"/>
    <s v="Ecran 17p"/>
    <x v="47"/>
  </r>
  <r>
    <n v="32842"/>
    <s v="DMH"/>
    <d v="2014-02-17T10:29:20"/>
    <x v="25"/>
    <s v="Ecran 17p"/>
    <x v="47"/>
  </r>
  <r>
    <n v="32843"/>
    <s v="DMH"/>
    <d v="2014-02-17T10:29:30"/>
    <x v="25"/>
    <s v="Ecran 17p"/>
    <x v="47"/>
  </r>
  <r>
    <n v="32844"/>
    <s v="ABM"/>
    <d v="2014-02-17T10:45:18"/>
    <x v="4"/>
    <m/>
    <x v="47"/>
  </r>
  <r>
    <n v="32845"/>
    <s v="ABM"/>
    <d v="2014-02-17T10:46:04"/>
    <x v="4"/>
    <m/>
    <x v="47"/>
  </r>
  <r>
    <n v="32842"/>
    <s v="ABM"/>
    <d v="2014-02-17T10:47:52"/>
    <x v="25"/>
    <s v="Ecran 17p"/>
    <x v="47"/>
  </r>
  <r>
    <n v="32843"/>
    <s v="ABM"/>
    <d v="2014-02-17T10:48:25"/>
    <x v="25"/>
    <s v="Ecran 17p"/>
    <x v="47"/>
  </r>
  <r>
    <n v="32847"/>
    <s v="ABM"/>
    <d v="2014-02-17T11:18:41"/>
    <x v="25"/>
    <s v="Ecran 17p"/>
    <x v="47"/>
  </r>
  <r>
    <n v="32850"/>
    <s v="ABM"/>
    <d v="2014-02-17T11:21:30"/>
    <x v="4"/>
    <m/>
    <x v="47"/>
  </r>
  <r>
    <n v="32849"/>
    <s v="ABM"/>
    <d v="2014-02-17T11:22:37"/>
    <x v="5"/>
    <m/>
    <x v="47"/>
  </r>
  <r>
    <n v="32853"/>
    <s v="ABM"/>
    <d v="2014-02-17T11:42:15"/>
    <x v="3"/>
    <m/>
    <x v="47"/>
  </r>
  <r>
    <n v="32852"/>
    <s v="ABM"/>
    <d v="2014-02-17T11:43:08"/>
    <x v="3"/>
    <m/>
    <x v="47"/>
  </r>
  <r>
    <n v="32854"/>
    <s v="ABM"/>
    <d v="2014-02-17T12:27:29"/>
    <x v="3"/>
    <m/>
    <x v="47"/>
  </r>
  <r>
    <n v="32855"/>
    <s v="ABM"/>
    <d v="2014-02-17T12:29:02"/>
    <x v="5"/>
    <m/>
    <x v="47"/>
  </r>
  <r>
    <n v="32856"/>
    <s v="ABM"/>
    <d v="2014-02-17T12:39:20"/>
    <x v="5"/>
    <m/>
    <x v="47"/>
  </r>
  <r>
    <n v="32851"/>
    <s v="ABM"/>
    <d v="2014-02-17T12:46:39"/>
    <x v="4"/>
    <m/>
    <x v="47"/>
  </r>
  <r>
    <n v="32857"/>
    <s v="DMH"/>
    <d v="2014-02-17T13:42:43"/>
    <x v="4"/>
    <m/>
    <x v="47"/>
  </r>
  <r>
    <n v="32858"/>
    <s v="DMH"/>
    <d v="2014-02-17T14:09:19"/>
    <x v="25"/>
    <s v="Master 390 (win7)"/>
    <x v="47"/>
  </r>
  <r>
    <n v="32859"/>
    <s v="DMH"/>
    <d v="2014-02-17T14:12:39"/>
    <x v="3"/>
    <m/>
    <x v="47"/>
  </r>
  <r>
    <n v="32860"/>
    <s v="DMH"/>
    <d v="2014-02-17T14:19:24"/>
    <x v="2"/>
    <m/>
    <x v="47"/>
  </r>
  <r>
    <n v="32861"/>
    <s v="DMH"/>
    <d v="2014-02-17T14:20:05"/>
    <x v="25"/>
    <s v="Ecran 17p"/>
    <x v="47"/>
  </r>
  <r>
    <n v="32863"/>
    <s v="DMH"/>
    <d v="2014-02-17T14:36:41"/>
    <x v="5"/>
    <m/>
    <x v="47"/>
  </r>
  <r>
    <n v="32862"/>
    <s v="DMH"/>
    <d v="2014-02-17T14:36:57"/>
    <x v="25"/>
    <s v="Ecran 17p"/>
    <x v="47"/>
  </r>
  <r>
    <n v="32864"/>
    <s v="DMH"/>
    <d v="2014-02-17T14:52:07"/>
    <x v="4"/>
    <m/>
    <x v="47"/>
  </r>
  <r>
    <n v="32865"/>
    <s v="DMH"/>
    <d v="2014-02-17T14:52:41"/>
    <x v="4"/>
    <m/>
    <x v="47"/>
  </r>
  <r>
    <n v="32866"/>
    <s v="DMH"/>
    <d v="2014-02-17T14:56:28"/>
    <x v="25"/>
    <s v="Ecran 17p"/>
    <x v="47"/>
  </r>
  <r>
    <n v="32868"/>
    <s v="DMH"/>
    <d v="2014-02-17T15:19:36"/>
    <x v="7"/>
    <m/>
    <x v="47"/>
  </r>
  <r>
    <n v="32870"/>
    <s v="DMH"/>
    <d v="2014-02-17T15:31:42"/>
    <x v="25"/>
    <s v="Ecran 17p"/>
    <x v="47"/>
  </r>
  <r>
    <n v="32869"/>
    <s v="DMH"/>
    <d v="2014-02-17T15:32:14"/>
    <x v="4"/>
    <m/>
    <x v="47"/>
  </r>
  <r>
    <n v="32871"/>
    <s v="DMH"/>
    <d v="2014-02-17T15:38:57"/>
    <x v="7"/>
    <m/>
    <x v="47"/>
  </r>
  <r>
    <n v="32872"/>
    <s v="DMH"/>
    <d v="2014-02-17T15:43:52"/>
    <x v="4"/>
    <m/>
    <x v="47"/>
  </r>
  <r>
    <n v="32873"/>
    <s v="DMH"/>
    <d v="2014-02-17T15:55:33"/>
    <x v="6"/>
    <m/>
    <x v="47"/>
  </r>
  <r>
    <n v="32874"/>
    <s v="ABM"/>
    <d v="2014-02-17T16:08:16"/>
    <x v="5"/>
    <m/>
    <x v="47"/>
  </r>
  <r>
    <n v="32875"/>
    <s v="ABM"/>
    <d v="2014-02-17T16:11:09"/>
    <x v="2"/>
    <m/>
    <x v="47"/>
  </r>
  <r>
    <n v="32877"/>
    <s v="ABM"/>
    <d v="2014-02-17T16:23:01"/>
    <x v="25"/>
    <m/>
    <x v="47"/>
  </r>
  <r>
    <n v="32876"/>
    <s v="ABM"/>
    <d v="2014-02-17T16:23:34"/>
    <x v="4"/>
    <m/>
    <x v="47"/>
  </r>
  <r>
    <n v="32878"/>
    <s v="ABM"/>
    <d v="2014-02-17T17:09:08"/>
    <x v="4"/>
    <m/>
    <x v="47"/>
  </r>
  <r>
    <n v="32879"/>
    <s v="DMH"/>
    <d v="2014-02-18T08:11:07"/>
    <x v="8"/>
    <m/>
    <x v="48"/>
  </r>
  <r>
    <n v="32881"/>
    <s v="DMH"/>
    <d v="2014-02-18T08:12:21"/>
    <x v="3"/>
    <m/>
    <x v="48"/>
  </r>
  <r>
    <n v="32882"/>
    <s v="DMH"/>
    <d v="2014-02-18T08:13:29"/>
    <x v="3"/>
    <m/>
    <x v="48"/>
  </r>
  <r>
    <n v="32883"/>
    <s v="DMH"/>
    <d v="2014-02-18T09:04:56"/>
    <x v="4"/>
    <m/>
    <x v="48"/>
  </r>
  <r>
    <n v="32884"/>
    <s v="DMH"/>
    <d v="2014-02-18T09:05:20"/>
    <x v="25"/>
    <s v="Ecran 17p"/>
    <x v="48"/>
  </r>
  <r>
    <n v="32885"/>
    <s v="DMH"/>
    <d v="2014-02-18T09:10:47"/>
    <x v="4"/>
    <m/>
    <x v="48"/>
  </r>
  <r>
    <n v="32886"/>
    <s v="DMH"/>
    <d v="2014-02-18T09:14:50"/>
    <x v="25"/>
    <s v="Ecran 17p"/>
    <x v="48"/>
  </r>
  <r>
    <n v="32887"/>
    <s v="DMH"/>
    <d v="2014-02-18T09:15:37"/>
    <x v="25"/>
    <s v="Ecran 17p"/>
    <x v="48"/>
  </r>
  <r>
    <n v="32889"/>
    <s v="DMH"/>
    <d v="2014-02-18T09:41:27"/>
    <x v="3"/>
    <m/>
    <x v="48"/>
  </r>
  <r>
    <n v="32890"/>
    <s v="DMH"/>
    <d v="2014-02-18T09:42:09"/>
    <x v="4"/>
    <m/>
    <x v="48"/>
  </r>
  <r>
    <n v="32888"/>
    <s v="DMH"/>
    <d v="2014-02-18T09:42:53"/>
    <x v="4"/>
    <m/>
    <x v="48"/>
  </r>
  <r>
    <n v="32891"/>
    <s v="DMH"/>
    <d v="2014-02-18T10:12:54"/>
    <x v="5"/>
    <m/>
    <x v="48"/>
  </r>
  <r>
    <n v="32892"/>
    <s v="DMH"/>
    <d v="2014-02-18T10:20:08"/>
    <x v="3"/>
    <m/>
    <x v="48"/>
  </r>
  <r>
    <n v="32895"/>
    <s v="DMH"/>
    <d v="2014-02-18T10:30:44"/>
    <x v="25"/>
    <s v="Ecran 17p"/>
    <x v="48"/>
  </r>
  <r>
    <n v="32894"/>
    <s v="DMH"/>
    <d v="2014-02-18T10:31:08"/>
    <x v="25"/>
    <s v="Ecran 17p"/>
    <x v="48"/>
  </r>
  <r>
    <n v="32896"/>
    <s v="ABM"/>
    <d v="2014-02-18T10:43:23"/>
    <x v="25"/>
    <m/>
    <x v="48"/>
  </r>
  <r>
    <n v="32897"/>
    <s v="ABM"/>
    <d v="2014-02-18T10:58:16"/>
    <x v="3"/>
    <m/>
    <x v="48"/>
  </r>
  <r>
    <n v="32899"/>
    <s v="ABM"/>
    <d v="2014-02-18T11:22:50"/>
    <x v="5"/>
    <m/>
    <x v="48"/>
  </r>
  <r>
    <n v="32900"/>
    <s v="ABM"/>
    <d v="2014-02-18T11:36:03"/>
    <x v="5"/>
    <m/>
    <x v="48"/>
  </r>
  <r>
    <n v="32901"/>
    <s v="ABM"/>
    <d v="2014-02-18T12:17:52"/>
    <x v="4"/>
    <m/>
    <x v="48"/>
  </r>
  <r>
    <n v="32898"/>
    <s v="ABM"/>
    <d v="2014-02-18T12:29:25"/>
    <x v="5"/>
    <m/>
    <x v="48"/>
  </r>
  <r>
    <n v="32903"/>
    <s v="DMH"/>
    <d v="2014-02-18T13:43:10"/>
    <x v="5"/>
    <m/>
    <x v="48"/>
  </r>
  <r>
    <n v="32904"/>
    <s v="DMH"/>
    <d v="2014-02-18T13:50:49"/>
    <x v="4"/>
    <m/>
    <x v="48"/>
  </r>
  <r>
    <n v="32905"/>
    <s v="DMH"/>
    <d v="2014-02-18T14:12:39"/>
    <x v="4"/>
    <m/>
    <x v="48"/>
  </r>
  <r>
    <n v="32906"/>
    <s v="DMH"/>
    <d v="2014-02-18T14:29:03"/>
    <x v="19"/>
    <m/>
    <x v="48"/>
  </r>
  <r>
    <n v="32908"/>
    <s v="DMH"/>
    <d v="2014-02-18T14:39:04"/>
    <x v="4"/>
    <m/>
    <x v="48"/>
  </r>
  <r>
    <n v="32909"/>
    <s v="DMH"/>
    <d v="2014-02-18T14:39:48"/>
    <x v="4"/>
    <m/>
    <x v="48"/>
  </r>
  <r>
    <n v="32911"/>
    <s v="ABM"/>
    <d v="2014-02-18T15:01:57"/>
    <x v="4"/>
    <m/>
    <x v="48"/>
  </r>
  <r>
    <n v="32912"/>
    <s v="ABM"/>
    <d v="2014-02-18T15:04:52"/>
    <x v="6"/>
    <m/>
    <x v="48"/>
  </r>
  <r>
    <n v="32910"/>
    <s v="ABM"/>
    <d v="2014-02-18T15:06:05"/>
    <x v="8"/>
    <m/>
    <x v="48"/>
  </r>
  <r>
    <n v="32913"/>
    <s v="ABM"/>
    <d v="2014-02-18T15:14:28"/>
    <x v="7"/>
    <m/>
    <x v="48"/>
  </r>
  <r>
    <n v="32914"/>
    <s v="ABM"/>
    <d v="2014-02-18T15:47:53"/>
    <x v="4"/>
    <m/>
    <x v="48"/>
  </r>
  <r>
    <n v="32915"/>
    <s v="ABM"/>
    <d v="2014-02-18T15:51:16"/>
    <x v="25"/>
    <m/>
    <x v="48"/>
  </r>
  <r>
    <n v="32916"/>
    <s v="ABM"/>
    <d v="2014-02-18T17:10:28"/>
    <x v="6"/>
    <m/>
    <x v="48"/>
  </r>
  <r>
    <n v="32917"/>
    <s v="DMH"/>
    <d v="2014-02-19T07:54:28"/>
    <x v="25"/>
    <s v="Ecran 22"/>
    <x v="49"/>
  </r>
  <r>
    <n v="32918"/>
    <s v="DMH"/>
    <d v="2014-02-19T08:57:29"/>
    <x v="4"/>
    <m/>
    <x v="49"/>
  </r>
  <r>
    <n v="32919"/>
    <s v="DMH"/>
    <d v="2014-02-19T09:32:16"/>
    <x v="25"/>
    <m/>
    <x v="49"/>
  </r>
  <r>
    <n v="32921"/>
    <s v="DMH"/>
    <d v="2014-02-19T09:44:11"/>
    <x v="25"/>
    <s v="Ecran 17p"/>
    <x v="49"/>
  </r>
  <r>
    <n v="32920"/>
    <s v="DMH"/>
    <d v="2014-02-19T09:44:29"/>
    <x v="25"/>
    <s v="Ecran 17p"/>
    <x v="49"/>
  </r>
  <r>
    <n v="32923"/>
    <s v="ABM"/>
    <d v="2014-02-19T10:08:56"/>
    <x v="4"/>
    <m/>
    <x v="49"/>
  </r>
  <r>
    <n v="32925"/>
    <s v="ABM"/>
    <d v="2014-02-19T10:12:29"/>
    <x v="6"/>
    <m/>
    <x v="49"/>
  </r>
  <r>
    <n v="32924"/>
    <s v="ABM"/>
    <d v="2014-02-19T10:13:22"/>
    <x v="4"/>
    <m/>
    <x v="49"/>
  </r>
  <r>
    <n v="32922"/>
    <s v="ABM"/>
    <d v="2014-02-19T10:13:54"/>
    <x v="4"/>
    <m/>
    <x v="49"/>
  </r>
  <r>
    <n v="32926"/>
    <s v="ABM"/>
    <d v="2014-02-19T10:28:47"/>
    <x v="4"/>
    <m/>
    <x v="49"/>
  </r>
  <r>
    <n v="32927"/>
    <s v="ABM"/>
    <d v="2014-02-19T10:29:16"/>
    <x v="3"/>
    <m/>
    <x v="49"/>
  </r>
  <r>
    <n v="32928"/>
    <s v="ABM"/>
    <d v="2014-02-19T12:35:46"/>
    <x v="4"/>
    <m/>
    <x v="49"/>
  </r>
  <r>
    <n v="32929"/>
    <s v="ABM"/>
    <d v="2014-02-19T12:41:35"/>
    <x v="5"/>
    <m/>
    <x v="49"/>
  </r>
  <r>
    <n v="32930"/>
    <s v="DMH"/>
    <d v="2014-02-19T14:20:57"/>
    <x v="5"/>
    <m/>
    <x v="49"/>
  </r>
  <r>
    <n v="32931"/>
    <s v="DMH"/>
    <d v="2014-02-19T14:23:40"/>
    <x v="4"/>
    <m/>
    <x v="49"/>
  </r>
  <r>
    <n v="32932"/>
    <s v="DMH"/>
    <d v="2014-02-19T14:36:36"/>
    <x v="6"/>
    <m/>
    <x v="49"/>
  </r>
  <r>
    <n v="32933"/>
    <s v="DMH"/>
    <d v="2014-02-19T14:54:49"/>
    <x v="4"/>
    <m/>
    <x v="49"/>
  </r>
  <r>
    <n v="32934"/>
    <s v="DMH"/>
    <d v="2014-02-19T14:55:19"/>
    <x v="4"/>
    <m/>
    <x v="49"/>
  </r>
  <r>
    <n v="32935"/>
    <s v="ABM"/>
    <d v="2014-02-19T15:08:52"/>
    <x v="5"/>
    <m/>
    <x v="49"/>
  </r>
  <r>
    <n v="32936"/>
    <s v="ABM"/>
    <d v="2014-02-19T15:23:33"/>
    <x v="2"/>
    <m/>
    <x v="49"/>
  </r>
  <r>
    <n v="32937"/>
    <s v="ABM"/>
    <d v="2014-02-19T15:31:35"/>
    <x v="4"/>
    <m/>
    <x v="49"/>
  </r>
  <r>
    <n v="32938"/>
    <s v="ABM"/>
    <d v="2014-02-19T15:57:34"/>
    <x v="4"/>
    <m/>
    <x v="49"/>
  </r>
  <r>
    <n v="32941"/>
    <s v="ABM"/>
    <d v="2014-02-19T16:24:18"/>
    <x v="4"/>
    <m/>
    <x v="49"/>
  </r>
  <r>
    <n v="32943"/>
    <s v="ABM"/>
    <d v="2014-02-19T16:26:37"/>
    <x v="3"/>
    <m/>
    <x v="49"/>
  </r>
  <r>
    <n v="32939"/>
    <s v="ABM"/>
    <d v="2014-02-19T16:28:00"/>
    <x v="5"/>
    <m/>
    <x v="49"/>
  </r>
  <r>
    <n v="32940"/>
    <s v="ABM"/>
    <d v="2014-02-19T16:28:48"/>
    <x v="5"/>
    <m/>
    <x v="49"/>
  </r>
  <r>
    <n v="32946"/>
    <s v="ABM"/>
    <d v="2014-02-19T16:38:17"/>
    <x v="5"/>
    <m/>
    <x v="49"/>
  </r>
  <r>
    <n v="32945"/>
    <s v="ABM"/>
    <d v="2014-02-19T16:38:56"/>
    <x v="25"/>
    <m/>
    <x v="49"/>
  </r>
  <r>
    <n v="32947"/>
    <s v="ABM"/>
    <d v="2014-02-19T17:11:25"/>
    <x v="3"/>
    <m/>
    <x v="49"/>
  </r>
  <r>
    <n v="32950"/>
    <s v="ABM"/>
    <d v="2014-02-20T08:40:33"/>
    <x v="4"/>
    <m/>
    <x v="50"/>
  </r>
  <r>
    <n v="32951"/>
    <s v="ABM"/>
    <d v="2014-02-20T08:50:47"/>
    <x v="4"/>
    <m/>
    <x v="50"/>
  </r>
  <r>
    <n v="32952"/>
    <s v="CRH"/>
    <d v="2014-02-20T09:17:19"/>
    <x v="4"/>
    <s v="CMCO"/>
    <x v="50"/>
  </r>
  <r>
    <n v="32954"/>
    <s v="DMH"/>
    <d v="2014-02-20T09:23:22"/>
    <x v="25"/>
    <s v="Ecran 17p"/>
    <x v="50"/>
  </r>
  <r>
    <n v="32953"/>
    <s v="DMH"/>
    <d v="2014-02-20T09:32:13"/>
    <x v="4"/>
    <m/>
    <x v="50"/>
  </r>
  <r>
    <n v="32953"/>
    <s v="DMH"/>
    <d v="2014-02-20T09:44:37"/>
    <x v="4"/>
    <m/>
    <x v="50"/>
  </r>
  <r>
    <n v="32955"/>
    <s v="DMH"/>
    <d v="2014-02-20T09:54:08"/>
    <x v="4"/>
    <m/>
    <x v="50"/>
  </r>
  <r>
    <n v="32957"/>
    <s v="ABM"/>
    <d v="2014-02-20T10:57:11"/>
    <x v="3"/>
    <m/>
    <x v="50"/>
  </r>
  <r>
    <n v="32956"/>
    <s v="ABM"/>
    <d v="2014-02-20T11:03:17"/>
    <x v="4"/>
    <m/>
    <x v="50"/>
  </r>
  <r>
    <n v="32958"/>
    <s v="ABM"/>
    <d v="2014-02-20T11:10:59"/>
    <x v="25"/>
    <m/>
    <x v="50"/>
  </r>
  <r>
    <n v="32959"/>
    <s v="ABM"/>
    <d v="2014-02-20T11:33:45"/>
    <x v="4"/>
    <m/>
    <x v="50"/>
  </r>
  <r>
    <n v="32962"/>
    <s v="DMH"/>
    <d v="2014-02-20T12:57:24"/>
    <x v="3"/>
    <m/>
    <x v="50"/>
  </r>
  <r>
    <n v="32963"/>
    <s v="DMH"/>
    <d v="2014-02-20T13:37:48"/>
    <x v="5"/>
    <m/>
    <x v="50"/>
  </r>
  <r>
    <n v="32965"/>
    <s v="DMH"/>
    <d v="2014-02-20T14:02:54"/>
    <x v="4"/>
    <m/>
    <x v="50"/>
  </r>
  <r>
    <n v="32966"/>
    <s v="DMH"/>
    <d v="2014-02-20T14:44:37"/>
    <x v="3"/>
    <m/>
    <x v="50"/>
  </r>
  <r>
    <n v="32967"/>
    <s v="DMH"/>
    <d v="2014-02-20T14:53:19"/>
    <x v="4"/>
    <m/>
    <x v="50"/>
  </r>
  <r>
    <n v="32968"/>
    <s v="DMH"/>
    <d v="2014-02-20T15:04:18"/>
    <x v="15"/>
    <m/>
    <x v="50"/>
  </r>
  <r>
    <n v="32971"/>
    <s v="DMH"/>
    <d v="2014-02-20T15:54:48"/>
    <x v="4"/>
    <m/>
    <x v="50"/>
  </r>
  <r>
    <n v="32970"/>
    <s v="DMH"/>
    <d v="2014-02-20T15:58:46"/>
    <x v="7"/>
    <m/>
    <x v="50"/>
  </r>
  <r>
    <n v="32972"/>
    <s v="ABM"/>
    <d v="2014-02-20T16:06:24"/>
    <x v="11"/>
    <m/>
    <x v="50"/>
  </r>
  <r>
    <n v="32973"/>
    <s v="ABM"/>
    <d v="2014-02-20T17:04:28"/>
    <x v="3"/>
    <m/>
    <x v="50"/>
  </r>
  <r>
    <n v="32974"/>
    <s v="DMH"/>
    <d v="2014-02-21T08:12:19"/>
    <x v="5"/>
    <m/>
    <x v="51"/>
  </r>
  <r>
    <n v="32975"/>
    <s v="DMH"/>
    <d v="2014-02-21T08:41:27"/>
    <x v="4"/>
    <m/>
    <x v="51"/>
  </r>
  <r>
    <n v="32976"/>
    <s v="DMH"/>
    <d v="2014-02-21T08:41:46"/>
    <x v="14"/>
    <m/>
    <x v="51"/>
  </r>
  <r>
    <n v="32977"/>
    <s v="DMH"/>
    <d v="2014-02-21T08:52:55"/>
    <x v="25"/>
    <s v="Ecran 17p"/>
    <x v="51"/>
  </r>
  <r>
    <n v="32978"/>
    <s v="DMH"/>
    <d v="2014-02-21T08:59:48"/>
    <x v="4"/>
    <m/>
    <x v="51"/>
  </r>
  <r>
    <n v="32979"/>
    <s v="DMH"/>
    <d v="2014-02-21T09:11:43"/>
    <x v="4"/>
    <m/>
    <x v="51"/>
  </r>
  <r>
    <n v="32980"/>
    <s v="DMH"/>
    <d v="2014-02-21T09:32:09"/>
    <x v="4"/>
    <m/>
    <x v="51"/>
  </r>
  <r>
    <n v="32981"/>
    <s v="DMH"/>
    <d v="2014-02-21T09:46:02"/>
    <x v="5"/>
    <m/>
    <x v="51"/>
  </r>
  <r>
    <s v="/"/>
    <s v="DMH"/>
    <d v="2014-02-21T10:03:49"/>
    <x v="25"/>
    <s v="Cartouche E460/Kit e460 pour dominique Bosal sur demande de Baldo"/>
    <x v="51"/>
  </r>
  <r>
    <n v="32983"/>
    <s v="DMH"/>
    <d v="2014-02-21T10:13:15"/>
    <x v="4"/>
    <m/>
    <x v="51"/>
  </r>
  <r>
    <n v="32985"/>
    <s v="DMH"/>
    <d v="2014-02-21T10:41:04"/>
    <x v="5"/>
    <m/>
    <x v="51"/>
  </r>
  <r>
    <n v="32984"/>
    <s v="DMH"/>
    <d v="2014-02-21T10:41:40"/>
    <x v="9"/>
    <m/>
    <x v="51"/>
  </r>
  <r>
    <n v="32986"/>
    <s v="DMH"/>
    <d v="2014-02-21T10:54:39"/>
    <x v="15"/>
    <m/>
    <x v="51"/>
  </r>
  <r>
    <n v="32990"/>
    <s v="DMH"/>
    <d v="2014-02-21T13:53:49"/>
    <x v="4"/>
    <m/>
    <x v="51"/>
  </r>
  <r>
    <n v="32991"/>
    <s v="DMH"/>
    <d v="2014-02-21T14:30:37"/>
    <x v="5"/>
    <m/>
    <x v="51"/>
  </r>
  <r>
    <n v="32993"/>
    <s v="DMH"/>
    <d v="2014-02-21T14:49:04"/>
    <x v="3"/>
    <m/>
    <x v="51"/>
  </r>
  <r>
    <n v="32995"/>
    <s v="ABM"/>
    <d v="2014-02-21T15:49:32"/>
    <x v="4"/>
    <m/>
    <x v="51"/>
  </r>
  <r>
    <n v="32996"/>
    <s v="ABM"/>
    <d v="2014-02-21T15:50:35"/>
    <x v="4"/>
    <m/>
    <x v="51"/>
  </r>
  <r>
    <n v="32997"/>
    <s v="ABM"/>
    <d v="2014-02-21T16:13:15"/>
    <x v="3"/>
    <m/>
    <x v="51"/>
  </r>
  <r>
    <n v="32998"/>
    <s v="ABM"/>
    <d v="2014-02-21T16:42:22"/>
    <x v="5"/>
    <m/>
    <x v="51"/>
  </r>
  <r>
    <n v="32999"/>
    <s v="ABM"/>
    <d v="2014-02-21T17:19:21"/>
    <x v="3"/>
    <m/>
    <x v="51"/>
  </r>
  <r>
    <n v="33005"/>
    <s v="ABM"/>
    <d v="2014-02-21T17:49:25"/>
    <x v="10"/>
    <m/>
    <x v="51"/>
  </r>
  <r>
    <n v="33003"/>
    <s v="ABM"/>
    <d v="2014-02-21T17:49:59"/>
    <x v="8"/>
    <m/>
    <x v="51"/>
  </r>
  <r>
    <n v="33002"/>
    <s v="ABM"/>
    <d v="2014-02-21T17:50:38"/>
    <x v="10"/>
    <m/>
    <x v="51"/>
  </r>
  <r>
    <n v="33006"/>
    <s v="ABM"/>
    <d v="2014-02-24T08:18:31"/>
    <x v="3"/>
    <m/>
    <x v="52"/>
  </r>
  <r>
    <n v="33007"/>
    <s v="ABM"/>
    <d v="2014-02-24T08:21:31"/>
    <x v="3"/>
    <m/>
    <x v="52"/>
  </r>
  <r>
    <n v="33008"/>
    <s v="ABM"/>
    <d v="2014-02-24T08:30:53"/>
    <x v="4"/>
    <m/>
    <x v="52"/>
  </r>
  <r>
    <n v="33009"/>
    <s v="ABM"/>
    <d v="2014-02-24T09:05:54"/>
    <x v="4"/>
    <m/>
    <x v="52"/>
  </r>
  <r>
    <n v="33011"/>
    <s v="ABM"/>
    <d v="2014-02-24T09:26:37"/>
    <x v="5"/>
    <m/>
    <x v="52"/>
  </r>
  <r>
    <n v="33012"/>
    <s v="ABM"/>
    <d v="2014-02-24T09:28:18"/>
    <x v="5"/>
    <m/>
    <x v="52"/>
  </r>
  <r>
    <n v="33010"/>
    <s v="ABM"/>
    <d v="2014-02-24T09:29:11"/>
    <x v="4"/>
    <m/>
    <x v="52"/>
  </r>
  <r>
    <n v="33013"/>
    <s v="ABM"/>
    <d v="2014-02-24T09:29:48"/>
    <x v="5"/>
    <m/>
    <x v="52"/>
  </r>
  <r>
    <n v="33015"/>
    <s v="ABM"/>
    <d v="2014-02-24T09:49:12"/>
    <x v="5"/>
    <m/>
    <x v="52"/>
  </r>
  <r>
    <n v="33014"/>
    <s v="ABM"/>
    <d v="2014-02-24T09:50:05"/>
    <x v="4"/>
    <m/>
    <x v="52"/>
  </r>
  <r>
    <n v="33016"/>
    <s v="ABM"/>
    <d v="2014-02-24T09:52:20"/>
    <x v="5"/>
    <m/>
    <x v="52"/>
  </r>
  <r>
    <n v="33018"/>
    <s v="ABM"/>
    <d v="2014-02-24T10:13:26"/>
    <x v="3"/>
    <m/>
    <x v="52"/>
  </r>
  <r>
    <n v="33017"/>
    <s v="ABM"/>
    <d v="2014-02-24T10:14:15"/>
    <x v="3"/>
    <m/>
    <x v="52"/>
  </r>
  <r>
    <n v="33019"/>
    <s v="DMH"/>
    <d v="2014-02-24T10:23:51"/>
    <x v="6"/>
    <m/>
    <x v="52"/>
  </r>
  <r>
    <n v="33020"/>
    <s v="DMH"/>
    <d v="2014-02-24T10:42:24"/>
    <x v="2"/>
    <m/>
    <x v="52"/>
  </r>
  <r>
    <n v="33021"/>
    <s v="DMH"/>
    <d v="2014-02-24T10:52:28"/>
    <x v="5"/>
    <m/>
    <x v="52"/>
  </r>
  <r>
    <n v="33023"/>
    <s v="ABM"/>
    <d v="2014-02-24T11:15:01"/>
    <x v="5"/>
    <m/>
    <x v="52"/>
  </r>
  <r>
    <n v="33024"/>
    <s v="ABM"/>
    <d v="2014-02-24T11:24:01"/>
    <x v="7"/>
    <m/>
    <x v="52"/>
  </r>
  <r>
    <n v="33026"/>
    <s v="ABM"/>
    <d v="2014-02-24T12:13:10"/>
    <x v="6"/>
    <m/>
    <x v="52"/>
  </r>
  <r>
    <n v="33028"/>
    <s v="DMH"/>
    <d v="2014-02-24T12:56:30"/>
    <x v="3"/>
    <m/>
    <x v="52"/>
  </r>
  <r>
    <n v="33027"/>
    <s v="DMH"/>
    <d v="2014-02-24T12:58:43"/>
    <x v="4"/>
    <m/>
    <x v="52"/>
  </r>
  <r>
    <n v="33029"/>
    <s v="DMH"/>
    <d v="2014-02-24T13:00:06"/>
    <x v="5"/>
    <m/>
    <x v="52"/>
  </r>
  <r>
    <n v="33030"/>
    <s v="DMH"/>
    <d v="2014-02-24T13:02:39"/>
    <x v="4"/>
    <m/>
    <x v="52"/>
  </r>
  <r>
    <n v="33031"/>
    <s v="ABM"/>
    <d v="2014-02-24T13:44:30"/>
    <x v="8"/>
    <m/>
    <x v="52"/>
  </r>
  <r>
    <n v="33032"/>
    <s v="ABM"/>
    <d v="2014-02-24T14:11:18"/>
    <x v="7"/>
    <m/>
    <x v="52"/>
  </r>
  <r>
    <n v="33035"/>
    <s v="DMH"/>
    <d v="2014-02-24T14:45:17"/>
    <x v="4"/>
    <m/>
    <x v="52"/>
  </r>
  <r>
    <n v="33034"/>
    <s v="DMH"/>
    <d v="2014-02-24T14:46:15"/>
    <x v="4"/>
    <m/>
    <x v="52"/>
  </r>
  <r>
    <n v="33033"/>
    <s v="DMH"/>
    <d v="2014-02-24T14:46:51"/>
    <x v="4"/>
    <m/>
    <x v="52"/>
  </r>
  <r>
    <n v="33036"/>
    <s v="DMH"/>
    <d v="2014-02-24T15:14:33"/>
    <x v="4"/>
    <m/>
    <x v="52"/>
  </r>
  <r>
    <n v="33037"/>
    <s v="DMH"/>
    <d v="2014-02-24T15:46:12"/>
    <x v="2"/>
    <m/>
    <x v="52"/>
  </r>
  <r>
    <n v="33038"/>
    <s v="DMH"/>
    <d v="2014-02-24T15:46:45"/>
    <x v="2"/>
    <m/>
    <x v="52"/>
  </r>
  <r>
    <n v="33039"/>
    <s v="DMH"/>
    <d v="2014-02-24T15:55:45"/>
    <x v="3"/>
    <m/>
    <x v="52"/>
  </r>
  <r>
    <n v="33040"/>
    <s v="DMH"/>
    <d v="2014-02-24T16:25:58"/>
    <x v="5"/>
    <m/>
    <x v="52"/>
  </r>
  <r>
    <n v="33041"/>
    <s v="DMH"/>
    <d v="2014-02-24T16:52:42"/>
    <x v="4"/>
    <m/>
    <x v="52"/>
  </r>
  <r>
    <n v="33042"/>
    <s v="ABM"/>
    <d v="2014-02-25T08:32:28"/>
    <x v="3"/>
    <m/>
    <x v="53"/>
  </r>
  <r>
    <n v="33043"/>
    <s v="ABM"/>
    <d v="2014-02-25T08:58:56"/>
    <x v="4"/>
    <m/>
    <x v="53"/>
  </r>
  <r>
    <n v="33044"/>
    <s v="ABM"/>
    <d v="2014-02-25T09:17:56"/>
    <x v="4"/>
    <m/>
    <x v="53"/>
  </r>
  <r>
    <n v="33045"/>
    <s v="ABM"/>
    <d v="2014-02-25T09:33:56"/>
    <x v="3"/>
    <m/>
    <x v="53"/>
  </r>
  <r>
    <n v="33046"/>
    <s v="ABM"/>
    <d v="2014-02-25T09:34:36"/>
    <x v="7"/>
    <m/>
    <x v="53"/>
  </r>
  <r>
    <n v="33047"/>
    <s v="ABM"/>
    <d v="2014-02-25T09:46:09"/>
    <x v="4"/>
    <m/>
    <x v="53"/>
  </r>
  <r>
    <n v="33049"/>
    <s v="ABM"/>
    <d v="2014-02-25T10:07:02"/>
    <x v="6"/>
    <m/>
    <x v="53"/>
  </r>
  <r>
    <n v="33050"/>
    <s v="ABM"/>
    <d v="2014-02-25T10:25:54"/>
    <x v="4"/>
    <m/>
    <x v="53"/>
  </r>
  <r>
    <n v="33051"/>
    <s v="ABM"/>
    <d v="2014-02-25T10:26:24"/>
    <x v="2"/>
    <m/>
    <x v="53"/>
  </r>
  <r>
    <n v="33052"/>
    <s v="ABM"/>
    <d v="2014-02-25T10:29:48"/>
    <x v="4"/>
    <m/>
    <x v="53"/>
  </r>
  <r>
    <n v="33053"/>
    <s v="ABM"/>
    <d v="2014-02-25T10:30:39"/>
    <x v="4"/>
    <m/>
    <x v="53"/>
  </r>
  <r>
    <n v="33054"/>
    <s v="ABM"/>
    <d v="2014-02-25T10:41:58"/>
    <x v="4"/>
    <m/>
    <x v="53"/>
  </r>
  <r>
    <n v="33055"/>
    <s v="ABM"/>
    <d v="2014-02-25T10:45:39"/>
    <x v="4"/>
    <m/>
    <x v="53"/>
  </r>
  <r>
    <n v="33056"/>
    <s v="ABM"/>
    <d v="2014-02-25T11:00:53"/>
    <x v="4"/>
    <m/>
    <x v="53"/>
  </r>
  <r>
    <n v="33057"/>
    <s v="ABM"/>
    <d v="2014-02-25T11:01:51"/>
    <x v="11"/>
    <m/>
    <x v="53"/>
  </r>
  <r>
    <n v="33059"/>
    <s v="ABM"/>
    <d v="2014-02-25T11:16:50"/>
    <x v="11"/>
    <m/>
    <x v="53"/>
  </r>
  <r>
    <n v="33060"/>
    <s v="ABM"/>
    <d v="2014-02-25T11:18:10"/>
    <x v="7"/>
    <m/>
    <x v="53"/>
  </r>
  <r>
    <n v="33061"/>
    <s v="ABM"/>
    <d v="2014-02-25T11:18:44"/>
    <x v="5"/>
    <m/>
    <x v="53"/>
  </r>
  <r>
    <n v="33062"/>
    <s v="ABM"/>
    <d v="2014-02-25T11:36:25"/>
    <x v="3"/>
    <m/>
    <x v="53"/>
  </r>
  <r>
    <n v="33063"/>
    <s v="DMH"/>
    <d v="2014-02-25T12:57:50"/>
    <x v="3"/>
    <m/>
    <x v="53"/>
  </r>
  <r>
    <n v="33064"/>
    <s v="DMH"/>
    <d v="2014-02-25T14:26:22"/>
    <x v="5"/>
    <m/>
    <x v="53"/>
  </r>
  <r>
    <n v="33069"/>
    <s v="ABM"/>
    <d v="2014-02-25T15:19:23"/>
    <x v="4"/>
    <m/>
    <x v="53"/>
  </r>
  <r>
    <n v="33068"/>
    <s v="ABM"/>
    <d v="2014-02-25T15:21:57"/>
    <x v="4"/>
    <m/>
    <x v="53"/>
  </r>
  <r>
    <n v="33073"/>
    <s v="ABM"/>
    <d v="2014-02-25T15:55:48"/>
    <x v="5"/>
    <m/>
    <x v="53"/>
  </r>
  <r>
    <n v="33070"/>
    <s v="ABM"/>
    <d v="2014-02-25T15:56:49"/>
    <x v="4"/>
    <m/>
    <x v="53"/>
  </r>
  <r>
    <n v="33071"/>
    <s v="ABM"/>
    <d v="2014-02-25T15:57:27"/>
    <x v="4"/>
    <m/>
    <x v="53"/>
  </r>
  <r>
    <n v="33072"/>
    <s v="DMH"/>
    <d v="2014-02-25T16:14:20"/>
    <x v="9"/>
    <m/>
    <x v="53"/>
  </r>
  <r>
    <n v="33075"/>
    <s v="DMH"/>
    <d v="2014-02-25T16:15:16"/>
    <x v="5"/>
    <m/>
    <x v="53"/>
  </r>
  <r>
    <n v="33074"/>
    <s v="DMH"/>
    <d v="2014-02-25T16:16:23"/>
    <x v="9"/>
    <m/>
    <x v="53"/>
  </r>
  <r>
    <n v="33076"/>
    <s v="DMH"/>
    <d v="2014-02-25T16:16:58"/>
    <x v="9"/>
    <m/>
    <x v="53"/>
  </r>
  <r>
    <n v="33077"/>
    <s v="ABM"/>
    <d v="2014-02-26T08:24:45"/>
    <x v="4"/>
    <m/>
    <x v="54"/>
  </r>
  <r>
    <n v="33078"/>
    <s v="ABM"/>
    <d v="2014-02-26T08:45:42"/>
    <x v="4"/>
    <m/>
    <x v="54"/>
  </r>
  <r>
    <n v="33079"/>
    <s v="ABM"/>
    <d v="2014-02-26T08:56:28"/>
    <x v="4"/>
    <m/>
    <x v="54"/>
  </r>
  <r>
    <n v="33080"/>
    <s v="ABM"/>
    <d v="2014-02-26T09:02:00"/>
    <x v="4"/>
    <m/>
    <x v="54"/>
  </r>
  <r>
    <n v="33081"/>
    <s v="ABM"/>
    <d v="2014-02-26T09:29:36"/>
    <x v="4"/>
    <m/>
    <x v="54"/>
  </r>
  <r>
    <n v="33082"/>
    <s v="ABM"/>
    <d v="2014-02-26T09:30:13"/>
    <x v="4"/>
    <m/>
    <x v="54"/>
  </r>
  <r>
    <n v="33084"/>
    <s v="ABM"/>
    <d v="2014-02-26T09:46:01"/>
    <x v="3"/>
    <m/>
    <x v="54"/>
  </r>
  <r>
    <n v="33088"/>
    <s v="ABM"/>
    <d v="2014-02-26T11:10:54"/>
    <x v="7"/>
    <m/>
    <x v="54"/>
  </r>
  <r>
    <n v="33089"/>
    <s v="ABM"/>
    <d v="2014-02-26T11:26:49"/>
    <x v="5"/>
    <m/>
    <x v="54"/>
  </r>
  <r>
    <n v="33092"/>
    <s v="ABM"/>
    <d v="2014-02-26T11:28:42"/>
    <x v="3"/>
    <m/>
    <x v="54"/>
  </r>
  <r>
    <n v="33093"/>
    <s v="ABM"/>
    <d v="2014-02-26T11:29:25"/>
    <x v="4"/>
    <m/>
    <x v="54"/>
  </r>
  <r>
    <n v="33091"/>
    <s v="ABM"/>
    <d v="2014-02-26T11:30:06"/>
    <x v="5"/>
    <m/>
    <x v="54"/>
  </r>
  <r>
    <n v="33087"/>
    <s v="ABM"/>
    <d v="2014-02-26T11:32:00"/>
    <x v="7"/>
    <m/>
    <x v="54"/>
  </r>
  <r>
    <n v="33086"/>
    <s v="ABM"/>
    <d v="2014-02-26T11:32:38"/>
    <x v="8"/>
    <m/>
    <x v="54"/>
  </r>
  <r>
    <n v="33094"/>
    <s v="ABM"/>
    <d v="2014-02-26T11:48:09"/>
    <x v="3"/>
    <m/>
    <x v="54"/>
  </r>
  <r>
    <n v="33095"/>
    <s v="ABM"/>
    <d v="2014-02-26T11:57:17"/>
    <x v="4"/>
    <m/>
    <x v="54"/>
  </r>
  <r>
    <n v="33097"/>
    <s v="ABM"/>
    <d v="2014-02-26T12:35:22"/>
    <x v="3"/>
    <m/>
    <x v="54"/>
  </r>
  <r>
    <n v="33096"/>
    <s v="ABM"/>
    <d v="2014-02-26T12:35:59"/>
    <x v="3"/>
    <m/>
    <x v="54"/>
  </r>
  <r>
    <n v="33090"/>
    <s v="ABM"/>
    <d v="2014-02-26T12:57:04"/>
    <x v="4"/>
    <m/>
    <x v="54"/>
  </r>
  <r>
    <n v="33098"/>
    <s v="ABM"/>
    <d v="2014-02-26T13:52:26"/>
    <x v="5"/>
    <m/>
    <x v="54"/>
  </r>
  <r>
    <n v="33099"/>
    <s v="ABM"/>
    <d v="2014-02-26T13:53:51"/>
    <x v="9"/>
    <m/>
    <x v="54"/>
  </r>
  <r>
    <n v="33100"/>
    <s v="ABM"/>
    <d v="2014-02-26T14:13:54"/>
    <x v="5"/>
    <m/>
    <x v="54"/>
  </r>
  <r>
    <n v="33101"/>
    <s v="ABM"/>
    <d v="2014-02-26T14:21:46"/>
    <x v="4"/>
    <m/>
    <x v="54"/>
  </r>
  <r>
    <n v="33102"/>
    <s v="ABM"/>
    <d v="2014-02-26T17:19:44"/>
    <x v="5"/>
    <m/>
    <x v="54"/>
  </r>
  <r>
    <n v="33103"/>
    <s v="ABM"/>
    <d v="2014-02-27T07:49:30"/>
    <x v="25"/>
    <m/>
    <x v="55"/>
  </r>
  <r>
    <n v="33098"/>
    <s v="ABM"/>
    <d v="2014-02-27T08:21:29"/>
    <x v="5"/>
    <m/>
    <x v="55"/>
  </r>
  <r>
    <n v="33104"/>
    <s v="ABM"/>
    <d v="2014-02-27T09:01:19"/>
    <x v="4"/>
    <m/>
    <x v="55"/>
  </r>
  <r>
    <n v="33105"/>
    <s v="ABM"/>
    <d v="2014-02-27T09:09:14"/>
    <x v="3"/>
    <m/>
    <x v="55"/>
  </r>
  <r>
    <n v="33106"/>
    <s v="ABM"/>
    <d v="2014-02-27T09:17:51"/>
    <x v="5"/>
    <m/>
    <x v="55"/>
  </r>
  <r>
    <n v="33107"/>
    <s v="ABM"/>
    <d v="2014-02-27T09:18:26"/>
    <x v="4"/>
    <m/>
    <x v="55"/>
  </r>
  <r>
    <n v="33108"/>
    <s v="ABM"/>
    <d v="2014-02-27T09:43:55"/>
    <x v="4"/>
    <m/>
    <x v="55"/>
  </r>
  <r>
    <n v="33109"/>
    <s v="ABM"/>
    <d v="2014-02-27T10:10:42"/>
    <x v="5"/>
    <m/>
    <x v="55"/>
  </r>
  <r>
    <n v="33110"/>
    <s v="ABM"/>
    <d v="2014-02-27T10:33:26"/>
    <x v="4"/>
    <m/>
    <x v="55"/>
  </r>
  <r>
    <n v="33112"/>
    <s v="ABM"/>
    <d v="2014-02-27T11:05:00"/>
    <x v="5"/>
    <m/>
    <x v="55"/>
  </r>
  <r>
    <n v="33114"/>
    <s v="ABM"/>
    <d v="2014-02-27T11:35:25"/>
    <x v="3"/>
    <m/>
    <x v="55"/>
  </r>
  <r>
    <n v="33115"/>
    <s v="ABM"/>
    <d v="2014-02-27T11:50:00"/>
    <x v="5"/>
    <m/>
    <x v="55"/>
  </r>
  <r>
    <n v="33116"/>
    <s v="ABM"/>
    <d v="2014-02-27T12:49:50"/>
    <x v="4"/>
    <m/>
    <x v="55"/>
  </r>
  <r>
    <n v="33117"/>
    <s v="CRH"/>
    <d v="2014-02-27T13:21:49"/>
    <x v="4"/>
    <s v="NHC"/>
    <x v="55"/>
  </r>
  <r>
    <n v="33118"/>
    <s v="CRH"/>
    <d v="2014-02-27T14:06:35"/>
    <x v="3"/>
    <s v="HTP"/>
    <x v="55"/>
  </r>
  <r>
    <n v="33120"/>
    <s v="ABM"/>
    <d v="2014-02-27T15:11:56"/>
    <x v="25"/>
    <m/>
    <x v="55"/>
  </r>
  <r>
    <n v="33122"/>
    <s v="ABM"/>
    <d v="2014-02-27T15:46:40"/>
    <x v="4"/>
    <m/>
    <x v="55"/>
  </r>
  <r>
    <n v="33124"/>
    <s v="ABM"/>
    <d v="2014-02-27T16:17:13"/>
    <x v="25"/>
    <m/>
    <x v="55"/>
  </r>
  <r>
    <n v="33126"/>
    <s v="ABM"/>
    <d v="2014-02-28T08:28:07"/>
    <x v="5"/>
    <m/>
    <x v="56"/>
  </r>
  <r>
    <n v="33127"/>
    <s v="ABM"/>
    <d v="2014-02-28T08:36:56"/>
    <x v="4"/>
    <m/>
    <x v="56"/>
  </r>
  <r>
    <n v="33130"/>
    <s v="ABM"/>
    <d v="2014-02-28T09:02:42"/>
    <x v="4"/>
    <m/>
    <x v="56"/>
  </r>
  <r>
    <n v="33128"/>
    <s v="ABM"/>
    <d v="2014-02-28T09:03:19"/>
    <x v="5"/>
    <m/>
    <x v="56"/>
  </r>
  <r>
    <n v="33129"/>
    <s v="ABM"/>
    <d v="2014-02-28T09:03:52"/>
    <x v="4"/>
    <m/>
    <x v="56"/>
  </r>
  <r>
    <n v="33131"/>
    <s v="ABM"/>
    <d v="2014-02-28T09:11:44"/>
    <x v="5"/>
    <m/>
    <x v="56"/>
  </r>
  <r>
    <n v="33132"/>
    <s v="ABM"/>
    <d v="2014-02-28T09:22:03"/>
    <x v="6"/>
    <m/>
    <x v="56"/>
  </r>
  <r>
    <n v="33134"/>
    <s v="ABM"/>
    <d v="2014-02-28T10:03:53"/>
    <x v="5"/>
    <m/>
    <x v="56"/>
  </r>
  <r>
    <n v="33135"/>
    <s v="ABM"/>
    <d v="2014-02-28T10:04:55"/>
    <x v="5"/>
    <m/>
    <x v="56"/>
  </r>
  <r>
    <n v="33133"/>
    <s v="ABM"/>
    <d v="2014-02-28T10:05:30"/>
    <x v="4"/>
    <m/>
    <x v="56"/>
  </r>
  <r>
    <n v="33136"/>
    <s v="ABM"/>
    <d v="2014-02-28T10:24:18"/>
    <x v="5"/>
    <m/>
    <x v="56"/>
  </r>
  <r>
    <n v="33137"/>
    <s v="ABM"/>
    <d v="2014-02-28T10:25:45"/>
    <x v="5"/>
    <m/>
    <x v="56"/>
  </r>
  <r>
    <n v="33139"/>
    <s v="ABM"/>
    <d v="2014-02-28T10:40:30"/>
    <x v="4"/>
    <m/>
    <x v="56"/>
  </r>
  <r>
    <n v="33140"/>
    <s v="ABM"/>
    <d v="2014-02-28T10:41:06"/>
    <x v="6"/>
    <m/>
    <x v="56"/>
  </r>
  <r>
    <n v="33138"/>
    <s v="ABM"/>
    <d v="2014-02-28T10:41:36"/>
    <x v="4"/>
    <m/>
    <x v="56"/>
  </r>
  <r>
    <n v="33142"/>
    <s v="ABM"/>
    <d v="2014-02-28T11:02:36"/>
    <x v="4"/>
    <m/>
    <x v="56"/>
  </r>
  <r>
    <n v="33141"/>
    <s v="ABM"/>
    <d v="2014-02-28T11:03:22"/>
    <x v="4"/>
    <m/>
    <x v="56"/>
  </r>
  <r>
    <n v="33144"/>
    <s v="ABM"/>
    <d v="2014-02-28T12:34:03"/>
    <x v="3"/>
    <m/>
    <x v="56"/>
  </r>
  <r>
    <n v="33143"/>
    <s v="ABM"/>
    <d v="2014-02-28T12:59:04"/>
    <x v="4"/>
    <m/>
    <x v="56"/>
  </r>
  <r>
    <n v="33145"/>
    <s v="ABM"/>
    <d v="2014-02-28T13:03:52"/>
    <x v="5"/>
    <m/>
    <x v="56"/>
  </r>
  <r>
    <n v="33147"/>
    <s v="ABM"/>
    <d v="2014-02-28T14:04:25"/>
    <x v="4"/>
    <m/>
    <x v="56"/>
  </r>
  <r>
    <n v="33148"/>
    <s v="ABM"/>
    <d v="2014-02-28T14:05:01"/>
    <x v="7"/>
    <m/>
    <x v="56"/>
  </r>
  <r>
    <n v="33149"/>
    <s v="ABM"/>
    <d v="2014-02-28T14:06:07"/>
    <x v="5"/>
    <m/>
    <x v="56"/>
  </r>
  <r>
    <n v="33150"/>
    <s v="ABM"/>
    <d v="2014-02-28T14:26:52"/>
    <x v="4"/>
    <m/>
    <x v="56"/>
  </r>
  <r>
    <n v="33151"/>
    <s v="ABM"/>
    <d v="2014-02-28T14:53:38"/>
    <x v="4"/>
    <m/>
    <x v="56"/>
  </r>
  <r>
    <n v="33152"/>
    <s v="ABM"/>
    <d v="2014-02-28T15:27:53"/>
    <x v="4"/>
    <m/>
    <x v="56"/>
  </r>
  <r>
    <n v="33156"/>
    <s v="ABM"/>
    <d v="2014-02-28T15:53:22"/>
    <x v="2"/>
    <m/>
    <x v="56"/>
  </r>
  <r>
    <n v="3315"/>
    <s v="ABM"/>
    <d v="2014-02-28T16:12:49"/>
    <x v="5"/>
    <m/>
    <x v="56"/>
  </r>
  <r>
    <n v="33157"/>
    <s v="ABM"/>
    <d v="2014-02-28T16:14:11"/>
    <x v="4"/>
    <m/>
    <x v="56"/>
  </r>
  <r>
    <n v="33159"/>
    <s v="AB"/>
    <d v="2014-02-28T16:32:31"/>
    <x v="5"/>
    <m/>
    <x v="56"/>
  </r>
  <r>
    <n v="33160"/>
    <s v="AB%M"/>
    <d v="2014-02-28T16:53:49"/>
    <x v="6"/>
    <m/>
    <x v="56"/>
  </r>
  <r>
    <n v="33161"/>
    <s v="ABM"/>
    <d v="2014-03-03T08:12:19"/>
    <x v="19"/>
    <m/>
    <x v="57"/>
  </r>
  <r>
    <n v="33166"/>
    <s v="ABM"/>
    <d v="2014-03-03T08:29:26"/>
    <x v="3"/>
    <m/>
    <x v="57"/>
  </r>
  <r>
    <n v="33164"/>
    <s v="ABM"/>
    <d v="2014-03-03T08:31:05"/>
    <x v="4"/>
    <m/>
    <x v="57"/>
  </r>
  <r>
    <n v="33165"/>
    <s v="ABM"/>
    <d v="2014-03-03T08:32:10"/>
    <x v="4"/>
    <m/>
    <x v="57"/>
  </r>
  <r>
    <n v="33163"/>
    <s v="ABM"/>
    <d v="2014-03-03T08:33:23"/>
    <x v="3"/>
    <m/>
    <x v="57"/>
  </r>
  <r>
    <n v="33162"/>
    <s v="ABM"/>
    <d v="2014-03-03T08:34:13"/>
    <x v="15"/>
    <m/>
    <x v="57"/>
  </r>
  <r>
    <n v="33167"/>
    <s v="ABM"/>
    <d v="2014-03-03T08:43:24"/>
    <x v="4"/>
    <m/>
    <x v="57"/>
  </r>
  <r>
    <n v="33168"/>
    <s v="ABM"/>
    <d v="2014-03-03T09:02:48"/>
    <x v="3"/>
    <m/>
    <x v="57"/>
  </r>
  <r>
    <n v="33170"/>
    <s v="ABM"/>
    <d v="2014-03-03T09:41:36"/>
    <x v="3"/>
    <m/>
    <x v="57"/>
  </r>
  <r>
    <n v="33171"/>
    <s v="ABM"/>
    <d v="2014-03-03T09:51:24"/>
    <x v="3"/>
    <m/>
    <x v="57"/>
  </r>
  <r>
    <n v="33172"/>
    <s v="ABM"/>
    <d v="2014-03-03T09:59:21"/>
    <x v="4"/>
    <m/>
    <x v="57"/>
  </r>
  <r>
    <n v="33173"/>
    <s v="ABM"/>
    <d v="2014-03-03T11:01:44"/>
    <x v="4"/>
    <m/>
    <x v="57"/>
  </r>
  <r>
    <n v="33174"/>
    <s v="ABM"/>
    <d v="2014-03-03T11:02:37"/>
    <x v="5"/>
    <m/>
    <x v="57"/>
  </r>
  <r>
    <n v="33176"/>
    <s v="ABM"/>
    <d v="2014-03-03T11:28:28"/>
    <x v="6"/>
    <m/>
    <x v="57"/>
  </r>
  <r>
    <n v="33179"/>
    <s v="ABM"/>
    <d v="2014-03-03T11:29:12"/>
    <x v="4"/>
    <m/>
    <x v="57"/>
  </r>
  <r>
    <n v="33177"/>
    <s v="ABM"/>
    <d v="2014-03-03T11:29:57"/>
    <x v="7"/>
    <m/>
    <x v="57"/>
  </r>
  <r>
    <n v="33180"/>
    <s v="DMH"/>
    <d v="2014-03-03T12:10:39"/>
    <x v="3"/>
    <m/>
    <x v="57"/>
  </r>
  <r>
    <n v="33181"/>
    <s v="DMH"/>
    <d v="2014-03-03T12:53:42"/>
    <x v="3"/>
    <m/>
    <x v="57"/>
  </r>
  <r>
    <n v="33183"/>
    <s v="DMH"/>
    <d v="2014-03-03T12:58:48"/>
    <x v="4"/>
    <m/>
    <x v="57"/>
  </r>
  <r>
    <n v="33182"/>
    <s v="DMH"/>
    <d v="2014-03-03T12:59:07"/>
    <x v="4"/>
    <m/>
    <x v="57"/>
  </r>
  <r>
    <n v="33184"/>
    <s v="DMH"/>
    <d v="2014-03-03T13:12:39"/>
    <x v="5"/>
    <m/>
    <x v="57"/>
  </r>
  <r>
    <n v="33185"/>
    <s v="ABM"/>
    <d v="2014-03-03T13:26:08"/>
    <x v="5"/>
    <m/>
    <x v="57"/>
  </r>
  <r>
    <n v="33186"/>
    <s v="ABM"/>
    <d v="2014-03-03T13:34:58"/>
    <x v="25"/>
    <m/>
    <x v="57"/>
  </r>
  <r>
    <n v="33187"/>
    <s v="DMH"/>
    <d v="2014-03-03T16:09:18"/>
    <x v="4"/>
    <m/>
    <x v="57"/>
  </r>
  <r>
    <n v="33188"/>
    <s v="DMH"/>
    <d v="2014-03-03T16:18:43"/>
    <x v="8"/>
    <m/>
    <x v="57"/>
  </r>
  <r>
    <n v="33189"/>
    <s v="DMH"/>
    <d v="2014-03-03T16:48:51"/>
    <x v="22"/>
    <m/>
    <x v="57"/>
  </r>
  <r>
    <n v="33190"/>
    <s v="DMH"/>
    <d v="2014-03-03T17:16:14"/>
    <x v="3"/>
    <m/>
    <x v="57"/>
  </r>
  <r>
    <n v="33191"/>
    <s v="ABM"/>
    <d v="2014-03-04T07:45:48"/>
    <x v="4"/>
    <m/>
    <x v="58"/>
  </r>
  <r>
    <n v="33192"/>
    <s v="ABM"/>
    <d v="2014-03-04T07:46:31"/>
    <x v="15"/>
    <m/>
    <x v="58"/>
  </r>
  <r>
    <n v="33193"/>
    <s v="ABM"/>
    <d v="2014-03-04T07:47:11"/>
    <x v="7"/>
    <m/>
    <x v="58"/>
  </r>
  <r>
    <n v="33197"/>
    <s v="ABM"/>
    <d v="2014-03-04T08:35:21"/>
    <x v="3"/>
    <m/>
    <x v="58"/>
  </r>
  <r>
    <n v="33194"/>
    <s v="ABM"/>
    <d v="2014-03-04T08:35:55"/>
    <x v="5"/>
    <m/>
    <x v="58"/>
  </r>
  <r>
    <n v="33195"/>
    <s v="ABM"/>
    <d v="2014-03-04T08:36:51"/>
    <x v="4"/>
    <m/>
    <x v="58"/>
  </r>
  <r>
    <n v="33198"/>
    <s v="ABM"/>
    <d v="2014-03-04T08:38:01"/>
    <x v="5"/>
    <m/>
    <x v="58"/>
  </r>
  <r>
    <n v="33196"/>
    <s v="ABM"/>
    <d v="2014-03-04T08:39:12"/>
    <x v="4"/>
    <m/>
    <x v="58"/>
  </r>
  <r>
    <n v="33199"/>
    <s v="ABM"/>
    <d v="2014-03-04T08:39:55"/>
    <x v="5"/>
    <m/>
    <x v="58"/>
  </r>
  <r>
    <n v="33201"/>
    <s v="ABM"/>
    <d v="2014-03-04T09:06:41"/>
    <x v="4"/>
    <m/>
    <x v="58"/>
  </r>
  <r>
    <n v="33200"/>
    <s v="ABM"/>
    <d v="2014-03-04T09:07:16"/>
    <x v="4"/>
    <m/>
    <x v="58"/>
  </r>
  <r>
    <n v="33204"/>
    <s v="ABM"/>
    <d v="2014-03-04T10:16:10"/>
    <x v="4"/>
    <m/>
    <x v="58"/>
  </r>
  <r>
    <n v="33203"/>
    <s v="ABM"/>
    <d v="2014-03-04T10:17:00"/>
    <x v="5"/>
    <m/>
    <x v="58"/>
  </r>
  <r>
    <n v="33202"/>
    <s v="ABM"/>
    <d v="2014-03-04T10:17:37"/>
    <x v="4"/>
    <m/>
    <x v="58"/>
  </r>
  <r>
    <n v="33205"/>
    <s v="ABM"/>
    <d v="2014-03-04T10:31:06"/>
    <x v="10"/>
    <m/>
    <x v="58"/>
  </r>
  <r>
    <n v="33206"/>
    <s v="ABM"/>
    <d v="2014-03-04T10:51:08"/>
    <x v="4"/>
    <m/>
    <x v="58"/>
  </r>
  <r>
    <n v="33207"/>
    <s v="ABM"/>
    <d v="2014-03-04T10:52:20"/>
    <x v="5"/>
    <m/>
    <x v="58"/>
  </r>
  <r>
    <n v="33208"/>
    <s v="ABM"/>
    <d v="2014-03-04T11:57:19"/>
    <x v="11"/>
    <m/>
    <x v="58"/>
  </r>
  <r>
    <n v="33211"/>
    <s v="ABM"/>
    <d v="2014-03-04T13:41:17"/>
    <x v="22"/>
    <m/>
    <x v="58"/>
  </r>
  <r>
    <n v="33212"/>
    <s v="ABM"/>
    <d v="2014-03-04T13:45:08"/>
    <x v="8"/>
    <m/>
    <x v="58"/>
  </r>
  <r>
    <n v="33213"/>
    <s v="ABM"/>
    <d v="2014-03-04T13:45:59"/>
    <x v="5"/>
    <m/>
    <x v="58"/>
  </r>
  <r>
    <n v="33214"/>
    <s v="ABM"/>
    <d v="2014-03-04T13:56:15"/>
    <x v="5"/>
    <m/>
    <x v="58"/>
  </r>
  <r>
    <n v="33215"/>
    <s v="DMH"/>
    <d v="2014-03-04T14:29:33"/>
    <x v="5"/>
    <m/>
    <x v="58"/>
  </r>
  <r>
    <n v="33216"/>
    <s v="DMH"/>
    <d v="2014-03-04T14:33:25"/>
    <x v="2"/>
    <m/>
    <x v="58"/>
  </r>
  <r>
    <n v="33219"/>
    <s v="DMH"/>
    <d v="2014-03-04T14:57:51"/>
    <x v="25"/>
    <s v="Ecran 17p"/>
    <x v="58"/>
  </r>
  <r>
    <n v="33218"/>
    <s v="DMH"/>
    <d v="2014-03-04T15:00:35"/>
    <x v="4"/>
    <m/>
    <x v="58"/>
  </r>
  <r>
    <n v="33220"/>
    <s v="DMH"/>
    <d v="2014-03-04T15:01:49"/>
    <x v="7"/>
    <m/>
    <x v="58"/>
  </r>
  <r>
    <n v="33221"/>
    <s v="DMH"/>
    <d v="2014-03-04T15:13:35"/>
    <x v="4"/>
    <m/>
    <x v="58"/>
  </r>
  <r>
    <n v="33222"/>
    <s v="DMH"/>
    <d v="2014-03-04T15:15:10"/>
    <x v="25"/>
    <s v=" Hub usb / annulé"/>
    <x v="58"/>
  </r>
  <r>
    <n v="33224"/>
    <s v="DMH"/>
    <d v="2014-03-04T16:00:40"/>
    <x v="4"/>
    <m/>
    <x v="58"/>
  </r>
  <r>
    <n v="33226"/>
    <s v="DMH"/>
    <d v="2014-03-04T16:03:28"/>
    <x v="11"/>
    <m/>
    <x v="58"/>
  </r>
  <r>
    <n v="33225"/>
    <s v="DMH"/>
    <d v="2014-03-04T16:04:59"/>
    <x v="8"/>
    <m/>
    <x v="58"/>
  </r>
  <r>
    <n v="33229"/>
    <s v="DMH"/>
    <d v="2014-03-04T16:52:23"/>
    <x v="3"/>
    <m/>
    <x v="58"/>
  </r>
  <r>
    <n v="33230"/>
    <s v="DMH"/>
    <d v="2014-03-04T17:17:50"/>
    <x v="6"/>
    <m/>
    <x v="58"/>
  </r>
  <r>
    <n v="33223"/>
    <s v="ABM"/>
    <d v="2014-03-05T08:35:29"/>
    <x v="25"/>
    <m/>
    <x v="59"/>
  </r>
  <r>
    <n v="33232"/>
    <s v="DMH"/>
    <d v="2014-03-05T10:01:58"/>
    <x v="3"/>
    <m/>
    <x v="59"/>
  </r>
  <r>
    <n v="33231"/>
    <s v="DMH"/>
    <d v="2014-03-05T10:04:20"/>
    <x v="3"/>
    <m/>
    <x v="59"/>
  </r>
  <r>
    <n v="33233"/>
    <s v="DMH"/>
    <d v="2014-03-05T10:04:32"/>
    <x v="4"/>
    <m/>
    <x v="59"/>
  </r>
  <r>
    <n v="33234"/>
    <s v="DMH"/>
    <d v="2014-03-05T10:23:54"/>
    <x v="4"/>
    <m/>
    <x v="59"/>
  </r>
  <r>
    <n v="33236"/>
    <s v="DMH"/>
    <d v="2014-03-05T11:36:48"/>
    <x v="4"/>
    <m/>
    <x v="59"/>
  </r>
  <r>
    <n v="33237"/>
    <s v="DMH"/>
    <d v="2014-03-05T11:47:48"/>
    <x v="3"/>
    <m/>
    <x v="59"/>
  </r>
  <r>
    <n v="33238"/>
    <s v="DMH"/>
    <d v="2014-03-05T11:49:25"/>
    <x v="5"/>
    <m/>
    <x v="59"/>
  </r>
  <r>
    <n v="33239"/>
    <s v="DMH"/>
    <d v="2014-03-05T12:02:41"/>
    <x v="15"/>
    <m/>
    <x v="59"/>
  </r>
  <r>
    <n v="33240"/>
    <s v="DMH"/>
    <d v="2014-03-05T12:07:19"/>
    <x v="5"/>
    <m/>
    <x v="59"/>
  </r>
  <r>
    <n v="33241"/>
    <s v="DMH"/>
    <d v="2014-03-05T12:08:43"/>
    <x v="4"/>
    <m/>
    <x v="59"/>
  </r>
  <r>
    <n v="33242"/>
    <s v="ABM"/>
    <d v="2014-03-05T13:57:16"/>
    <x v="4"/>
    <m/>
    <x v="59"/>
  </r>
  <r>
    <n v="33243"/>
    <s v="ABM"/>
    <d v="2014-03-05T14:11:48"/>
    <x v="4"/>
    <m/>
    <x v="59"/>
  </r>
  <r>
    <n v="33245"/>
    <s v="ABM"/>
    <d v="2014-03-05T14:51:55"/>
    <x v="4"/>
    <m/>
    <x v="59"/>
  </r>
  <r>
    <n v="33246"/>
    <s v="ABM"/>
    <d v="2014-03-05T15:04:16"/>
    <x v="8"/>
    <m/>
    <x v="59"/>
  </r>
  <r>
    <n v="33247"/>
    <s v="ABM"/>
    <d v="2014-03-05T15:25:33"/>
    <x v="4"/>
    <m/>
    <x v="59"/>
  </r>
  <r>
    <n v="33249"/>
    <s v="ABM"/>
    <d v="2014-03-05T15:28:26"/>
    <x v="5"/>
    <m/>
    <x v="59"/>
  </r>
  <r>
    <n v="33248"/>
    <s v="ABM"/>
    <d v="2014-03-05T15:29:03"/>
    <x v="5"/>
    <m/>
    <x v="59"/>
  </r>
  <r>
    <n v="33250"/>
    <s v="ABM"/>
    <d v="2014-03-05T15:29:33"/>
    <x v="5"/>
    <m/>
    <x v="59"/>
  </r>
  <r>
    <n v="33252"/>
    <s v="ABM"/>
    <d v="2014-03-05T15:44:36"/>
    <x v="7"/>
    <m/>
    <x v="59"/>
  </r>
  <r>
    <n v="33253"/>
    <s v="ABM"/>
    <d v="2014-03-05T15:51:36"/>
    <x v="4"/>
    <m/>
    <x v="59"/>
  </r>
  <r>
    <n v="33254"/>
    <s v="DMH"/>
    <d v="2014-03-05T16:08:17"/>
    <x v="4"/>
    <m/>
    <x v="59"/>
  </r>
  <r>
    <n v="33256"/>
    <s v="DMH"/>
    <d v="2014-03-05T16:09:16"/>
    <x v="5"/>
    <m/>
    <x v="59"/>
  </r>
  <r>
    <n v="33255"/>
    <s v="DMH"/>
    <d v="2014-03-05T16:09:44"/>
    <x v="11"/>
    <m/>
    <x v="59"/>
  </r>
  <r>
    <n v="33258"/>
    <s v="DMH"/>
    <d v="2014-03-05T17:20:14"/>
    <x v="4"/>
    <m/>
    <x v="59"/>
  </r>
  <r>
    <n v="33259"/>
    <s v="DMH"/>
    <d v="2014-03-05T17:49:25"/>
    <x v="4"/>
    <m/>
    <x v="59"/>
  </r>
  <r>
    <n v="33260"/>
    <s v="DMH"/>
    <d v="2014-03-06T08:13:55"/>
    <x v="3"/>
    <m/>
    <x v="60"/>
  </r>
  <r>
    <n v="33261"/>
    <s v="DMH"/>
    <d v="2014-03-06T08:22:38"/>
    <x v="3"/>
    <m/>
    <x v="60"/>
  </r>
  <r>
    <n v="33262"/>
    <s v="DMH"/>
    <d v="2014-03-06T08:29:33"/>
    <x v="3"/>
    <m/>
    <x v="60"/>
  </r>
  <r>
    <n v="33263"/>
    <s v="DMH"/>
    <d v="2014-03-06T08:42:22"/>
    <x v="5"/>
    <m/>
    <x v="60"/>
  </r>
  <r>
    <n v="33264"/>
    <s v="DMH"/>
    <d v="2014-03-06T08:42:53"/>
    <x v="5"/>
    <m/>
    <x v="60"/>
  </r>
  <r>
    <n v="33265"/>
    <s v="DMH"/>
    <d v="2014-03-06T08:53:36"/>
    <x v="5"/>
    <m/>
    <x v="60"/>
  </r>
  <r>
    <n v="33266"/>
    <s v="DMH"/>
    <d v="2014-03-06T08:53:46"/>
    <x v="5"/>
    <m/>
    <x v="60"/>
  </r>
  <r>
    <n v="33267"/>
    <s v="DMH"/>
    <d v="2014-03-06T08:56:48"/>
    <x v="25"/>
    <s v="Ecran 17p"/>
    <x v="60"/>
  </r>
  <r>
    <n v="33269"/>
    <s v="DMH"/>
    <d v="2014-03-06T09:16:36"/>
    <x v="19"/>
    <m/>
    <x v="60"/>
  </r>
  <r>
    <n v="33268"/>
    <s v="DMH"/>
    <d v="2014-03-06T09:18:05"/>
    <x v="6"/>
    <m/>
    <x v="60"/>
  </r>
  <r>
    <n v="33270"/>
    <s v="DMH"/>
    <d v="2014-03-06T09:44:32"/>
    <x v="4"/>
    <m/>
    <x v="60"/>
  </r>
  <r>
    <n v="33272"/>
    <s v="DMH"/>
    <d v="2014-03-06T10:12:45"/>
    <x v="7"/>
    <m/>
    <x v="60"/>
  </r>
  <r>
    <n v="33271"/>
    <s v="DMH"/>
    <d v="2014-03-06T10:13:25"/>
    <x v="7"/>
    <m/>
    <x v="60"/>
  </r>
  <r>
    <n v="33273"/>
    <s v="DMH"/>
    <d v="2014-03-06T10:17:32"/>
    <x v="3"/>
    <m/>
    <x v="60"/>
  </r>
  <r>
    <n v="33274"/>
    <s v="DMH"/>
    <d v="2014-03-06T10:20:49"/>
    <x v="8"/>
    <m/>
    <x v="60"/>
  </r>
  <r>
    <n v="33275"/>
    <s v="DMH"/>
    <d v="2014-03-06T10:37:15"/>
    <x v="4"/>
    <m/>
    <x v="60"/>
  </r>
  <r>
    <n v="33277"/>
    <s v="ABM"/>
    <d v="2014-03-06T10:56:22"/>
    <x v="3"/>
    <m/>
    <x v="60"/>
  </r>
  <r>
    <n v="33276"/>
    <s v="ABM"/>
    <d v="2014-03-06T10:57:53"/>
    <x v="11"/>
    <m/>
    <x v="60"/>
  </r>
  <r>
    <n v="33278"/>
    <s v="ABM"/>
    <d v="2014-03-06T10:58:42"/>
    <x v="25"/>
    <m/>
    <x v="60"/>
  </r>
  <r>
    <n v="33280"/>
    <s v="ABM"/>
    <d v="2014-03-06T11:12:58"/>
    <x v="25"/>
    <m/>
    <x v="60"/>
  </r>
  <r>
    <n v="33281"/>
    <s v="ABM"/>
    <d v="2014-03-06T11:13:46"/>
    <x v="5"/>
    <m/>
    <x v="60"/>
  </r>
  <r>
    <n v="33282"/>
    <s v="ABM"/>
    <d v="2014-03-06T11:53:17"/>
    <x v="4"/>
    <m/>
    <x v="60"/>
  </r>
  <r>
    <n v="33283"/>
    <s v="ABM"/>
    <d v="2014-03-06T11:54:38"/>
    <x v="3"/>
    <m/>
    <x v="60"/>
  </r>
  <r>
    <n v="33284"/>
    <s v="DMH"/>
    <d v="2014-03-06T12:30:23"/>
    <x v="11"/>
    <m/>
    <x v="60"/>
  </r>
  <r>
    <n v="33285"/>
    <s v="DMH"/>
    <d v="2014-03-06T12:50:28"/>
    <x v="3"/>
    <m/>
    <x v="60"/>
  </r>
  <r>
    <n v="33286"/>
    <s v="DMH"/>
    <d v="2014-03-06T13:29:26"/>
    <x v="5"/>
    <m/>
    <x v="60"/>
  </r>
  <r>
    <n v="33287"/>
    <s v="ABM"/>
    <d v="2014-03-06T14:26:14"/>
    <x v="5"/>
    <m/>
    <x v="60"/>
  </r>
  <r>
    <n v="33289"/>
    <s v="ABM"/>
    <d v="2014-03-06T14:43:38"/>
    <x v="4"/>
    <m/>
    <x v="60"/>
  </r>
  <r>
    <n v="33292"/>
    <s v="ABM"/>
    <d v="2014-03-06T15:04:49"/>
    <x v="4"/>
    <m/>
    <x v="60"/>
  </r>
  <r>
    <n v="33290"/>
    <s v="ABM"/>
    <d v="2014-03-06T15:05:37"/>
    <x v="4"/>
    <m/>
    <x v="60"/>
  </r>
  <r>
    <n v="33291"/>
    <s v="ABM"/>
    <d v="2014-03-06T15:06:08"/>
    <x v="4"/>
    <m/>
    <x v="60"/>
  </r>
  <r>
    <n v="33293"/>
    <s v="ABM"/>
    <d v="2014-03-06T15:17:19"/>
    <x v="7"/>
    <m/>
    <x v="60"/>
  </r>
  <r>
    <n v="33294"/>
    <s v="ABM"/>
    <d v="2014-03-06T15:30:05"/>
    <x v="5"/>
    <m/>
    <x v="60"/>
  </r>
  <r>
    <n v="33295"/>
    <s v="ABM"/>
    <d v="2014-03-06T15:39:36"/>
    <x v="4"/>
    <m/>
    <x v="60"/>
  </r>
  <r>
    <n v="33296"/>
    <s v="ABM"/>
    <d v="2014-03-06T16:13:46"/>
    <x v="9"/>
    <m/>
    <x v="60"/>
  </r>
  <r>
    <n v="33298"/>
    <s v="ABM"/>
    <d v="2014-03-06T16:37:22"/>
    <x v="15"/>
    <m/>
    <x v="60"/>
  </r>
  <r>
    <n v="33299"/>
    <s v="DMH"/>
    <d v="2014-03-07T07:54:13"/>
    <x v="8"/>
    <m/>
    <x v="61"/>
  </r>
  <r>
    <n v="33300"/>
    <s v="DMH"/>
    <d v="2014-03-07T08:52:41"/>
    <x v="4"/>
    <m/>
    <x v="61"/>
  </r>
  <r>
    <n v="33301"/>
    <s v="DMH"/>
    <d v="2014-03-07T10:01:23"/>
    <x v="3"/>
    <m/>
    <x v="61"/>
  </r>
  <r>
    <n v="33302"/>
    <s v="DMH"/>
    <d v="2014-03-07T10:32:09"/>
    <x v="3"/>
    <m/>
    <x v="61"/>
  </r>
  <r>
    <n v="33303"/>
    <s v="DMH"/>
    <d v="2014-03-07T13:06:45"/>
    <x v="5"/>
    <m/>
    <x v="61"/>
  </r>
  <r>
    <n v="33304"/>
    <s v="DMH"/>
    <d v="2014-03-07T14:22:22"/>
    <x v="4"/>
    <m/>
    <x v="61"/>
  </r>
  <r>
    <n v="33305"/>
    <s v="DMH"/>
    <d v="2014-03-07T14:43:00"/>
    <x v="4"/>
    <m/>
    <x v="61"/>
  </r>
  <r>
    <n v="33306"/>
    <s v="DMH"/>
    <d v="2014-03-07T15:23:31"/>
    <x v="4"/>
    <m/>
    <x v="61"/>
  </r>
  <r>
    <n v="33307"/>
    <s v="DMH"/>
    <d v="2014-03-07T15:25:38"/>
    <x v="4"/>
    <m/>
    <x v="61"/>
  </r>
  <r>
    <n v="33308"/>
    <s v="DMH"/>
    <d v="2014-03-07T15:33:54"/>
    <x v="5"/>
    <m/>
    <x v="61"/>
  </r>
  <r>
    <n v="33312"/>
    <s v="DMH"/>
    <d v="2014-03-07T16:01:29"/>
    <x v="6"/>
    <m/>
    <x v="61"/>
  </r>
  <r>
    <n v="33313"/>
    <s v="DMH"/>
    <d v="2014-03-07T16:03:54"/>
    <x v="5"/>
    <m/>
    <x v="61"/>
  </r>
  <r>
    <n v="33314"/>
    <s v="DMH"/>
    <d v="2014-03-07T16:31:09"/>
    <x v="4"/>
    <m/>
    <x v="61"/>
  </r>
  <r>
    <n v="33314"/>
    <s v="DMH"/>
    <d v="2014-03-07T16:36:36"/>
    <x v="4"/>
    <m/>
    <x v="61"/>
  </r>
  <r>
    <n v="33315"/>
    <s v="DMH"/>
    <d v="2014-03-07T17:20:36"/>
    <x v="4"/>
    <m/>
    <x v="61"/>
  </r>
  <r>
    <n v="33316"/>
    <s v="DMH"/>
    <d v="2014-03-10T07:58:32"/>
    <x v="11"/>
    <m/>
    <x v="62"/>
  </r>
  <r>
    <n v="33317"/>
    <s v="DMH"/>
    <d v="2014-03-10T08:19:07"/>
    <x v="4"/>
    <m/>
    <x v="62"/>
  </r>
  <r>
    <n v="33324"/>
    <s v="DMH"/>
    <d v="2014-03-10T10:37:53"/>
    <x v="4"/>
    <m/>
    <x v="62"/>
  </r>
  <r>
    <n v="33326"/>
    <s v="DMH"/>
    <d v="2014-03-10T11:06:42"/>
    <x v="25"/>
    <m/>
    <x v="62"/>
  </r>
  <r>
    <n v="33328"/>
    <s v="DMH"/>
    <d v="2014-03-10T11:16:56"/>
    <x v="4"/>
    <m/>
    <x v="62"/>
  </r>
  <r>
    <n v="33330"/>
    <s v="DMH"/>
    <d v="2014-03-10T11:55:12"/>
    <x v="3"/>
    <m/>
    <x v="62"/>
  </r>
  <r>
    <n v="33331"/>
    <s v="DMH"/>
    <d v="2014-03-10T11:56:13"/>
    <x v="5"/>
    <m/>
    <x v="62"/>
  </r>
  <r>
    <n v="33332"/>
    <s v="ABM"/>
    <d v="2014-03-10T12:13:45"/>
    <x v="6"/>
    <m/>
    <x v="62"/>
  </r>
  <r>
    <n v="33333"/>
    <s v="ABM"/>
    <d v="2014-03-10T12:45:35"/>
    <x v="3"/>
    <m/>
    <x v="62"/>
  </r>
  <r>
    <n v="33334"/>
    <s v="ABM"/>
    <d v="2014-03-10T12:59:05"/>
    <x v="4"/>
    <m/>
    <x v="62"/>
  </r>
  <r>
    <n v="33335"/>
    <s v="DMH"/>
    <d v="2014-03-10T13:16:34"/>
    <x v="4"/>
    <m/>
    <x v="62"/>
  </r>
  <r>
    <n v="33337"/>
    <s v="DMH"/>
    <d v="2014-03-10T13:46:29"/>
    <x v="3"/>
    <m/>
    <x v="62"/>
  </r>
  <r>
    <n v="33339"/>
    <s v="ABM"/>
    <d v="2014-03-10T15:21:52"/>
    <x v="4"/>
    <m/>
    <x v="62"/>
  </r>
  <r>
    <n v="33340"/>
    <s v="ABM"/>
    <d v="2014-03-10T15:52:55"/>
    <x v="4"/>
    <m/>
    <x v="62"/>
  </r>
  <r>
    <n v="33341"/>
    <s v="ABM"/>
    <d v="2014-03-10T16:28:02"/>
    <x v="4"/>
    <m/>
    <x v="62"/>
  </r>
  <r>
    <n v="33344"/>
    <s v="ABM"/>
    <d v="2014-03-10T17:30:05"/>
    <x v="4"/>
    <m/>
    <x v="62"/>
  </r>
  <r>
    <n v="33343"/>
    <s v="ABM"/>
    <d v="2014-03-10T17:31:30"/>
    <x v="5"/>
    <m/>
    <x v="62"/>
  </r>
  <r>
    <n v="33345"/>
    <s v="ABM"/>
    <d v="2014-03-10T17:53:22"/>
    <x v="25"/>
    <m/>
    <x v="62"/>
  </r>
  <r>
    <n v="33346"/>
    <s v="DMH"/>
    <d v="2014-03-11T08:16:29"/>
    <x v="4"/>
    <m/>
    <x v="63"/>
  </r>
  <r>
    <n v="33347"/>
    <s v="DMH"/>
    <d v="2014-03-11T08:19:04"/>
    <x v="4"/>
    <m/>
    <x v="63"/>
  </r>
  <r>
    <n v="33348"/>
    <s v="DMH"/>
    <d v="2014-03-11T08:25:58"/>
    <x v="14"/>
    <m/>
    <x v="63"/>
  </r>
  <r>
    <n v="33349"/>
    <s v="DMH"/>
    <d v="2014-03-11T08:28:49"/>
    <x v="10"/>
    <m/>
    <x v="63"/>
  </r>
  <r>
    <n v="33350"/>
    <s v="DMH"/>
    <d v="2014-03-11T08:37:18"/>
    <x v="4"/>
    <m/>
    <x v="63"/>
  </r>
  <r>
    <n v="33352"/>
    <s v="DMH"/>
    <d v="2014-03-11T08:51:20"/>
    <x v="4"/>
    <m/>
    <x v="63"/>
  </r>
  <r>
    <n v="33351"/>
    <s v="DMH"/>
    <d v="2014-03-11T08:52:04"/>
    <x v="4"/>
    <m/>
    <x v="63"/>
  </r>
  <r>
    <n v="33353"/>
    <s v="DMH"/>
    <d v="2014-03-11T08:58:06"/>
    <x v="3"/>
    <m/>
    <x v="63"/>
  </r>
  <r>
    <n v="33354"/>
    <s v="DMH"/>
    <d v="2014-03-11T09:44:15"/>
    <x v="3"/>
    <m/>
    <x v="63"/>
  </r>
  <r>
    <n v="33355"/>
    <s v="DMH"/>
    <d v="2014-03-11T09:54:39"/>
    <x v="4"/>
    <m/>
    <x v="63"/>
  </r>
  <r>
    <n v="33356"/>
    <s v="DMH"/>
    <d v="2014-03-11T10:03:51"/>
    <x v="3"/>
    <m/>
    <x v="63"/>
  </r>
  <r>
    <n v="33358"/>
    <s v="DMH"/>
    <d v="2014-03-11T10:15:52"/>
    <x v="4"/>
    <m/>
    <x v="63"/>
  </r>
  <r>
    <n v="33357"/>
    <s v="DMH"/>
    <d v="2014-03-11T10:16:37"/>
    <x v="5"/>
    <m/>
    <x v="63"/>
  </r>
  <r>
    <n v="33359"/>
    <s v="DMH"/>
    <d v="2014-03-11T10:46:54"/>
    <x v="4"/>
    <m/>
    <x v="63"/>
  </r>
  <r>
    <n v="33361"/>
    <s v="DMH"/>
    <d v="2014-03-11T10:55:13"/>
    <x v="3"/>
    <m/>
    <x v="63"/>
  </r>
  <r>
    <n v="33360"/>
    <s v="DMH"/>
    <d v="2014-03-11T10:56:17"/>
    <x v="15"/>
    <m/>
    <x v="63"/>
  </r>
  <r>
    <n v="33362"/>
    <s v="DMH"/>
    <d v="2014-03-11T11:03:13"/>
    <x v="4"/>
    <m/>
    <x v="63"/>
  </r>
  <r>
    <n v="33363"/>
    <s v="DMH"/>
    <d v="2014-03-11T11:04:40"/>
    <x v="4"/>
    <m/>
    <x v="63"/>
  </r>
  <r>
    <n v="33365"/>
    <s v="DMH"/>
    <d v="2014-03-11T11:12:13"/>
    <x v="4"/>
    <m/>
    <x v="63"/>
  </r>
  <r>
    <n v="33364"/>
    <s v="DMH"/>
    <d v="2014-03-11T11:13:09"/>
    <x v="5"/>
    <m/>
    <x v="63"/>
  </r>
  <r>
    <n v="33367"/>
    <s v="ABM"/>
    <d v="2014-03-11T12:18:06"/>
    <x v="5"/>
    <m/>
    <x v="63"/>
  </r>
  <r>
    <n v="33368"/>
    <s v="ABM"/>
    <d v="2014-03-11T12:51:14"/>
    <x v="5"/>
    <m/>
    <x v="63"/>
  </r>
  <r>
    <n v="33369"/>
    <s v="ABM"/>
    <d v="2014-03-11T12:51:36"/>
    <x v="5"/>
    <m/>
    <x v="63"/>
  </r>
  <r>
    <n v="33370"/>
    <s v="ABM"/>
    <d v="2014-03-11T13:02:17"/>
    <x v="15"/>
    <m/>
    <x v="63"/>
  </r>
  <r>
    <n v="33372"/>
    <s v="DMH"/>
    <d v="2014-03-11T13:19:48"/>
    <x v="4"/>
    <m/>
    <x v="63"/>
  </r>
  <r>
    <n v="33374"/>
    <s v="DMH"/>
    <d v="2014-03-11T14:21:32"/>
    <x v="3"/>
    <m/>
    <x v="63"/>
  </r>
  <r>
    <n v="33377"/>
    <s v="DMH"/>
    <d v="2014-03-11T15:22:51"/>
    <x v="26"/>
    <m/>
    <x v="63"/>
  </r>
  <r>
    <n v="33378"/>
    <s v="DMH"/>
    <d v="2014-03-11T15:35:55"/>
    <x v="4"/>
    <m/>
    <x v="63"/>
  </r>
  <r>
    <n v="33379"/>
    <s v="DMH"/>
    <d v="2014-03-11T15:39:54"/>
    <x v="3"/>
    <m/>
    <x v="63"/>
  </r>
  <r>
    <n v="33382"/>
    <s v="ABM"/>
    <d v="2014-03-11T17:04:02"/>
    <x v="7"/>
    <m/>
    <x v="63"/>
  </r>
  <r>
    <n v="33381"/>
    <s v="ABM"/>
    <d v="2014-03-11T17:22:05"/>
    <x v="7"/>
    <m/>
    <x v="63"/>
  </r>
  <r>
    <n v="33383"/>
    <s v="ABM"/>
    <d v="2014-03-11T17:54:07"/>
    <x v="7"/>
    <m/>
    <x v="63"/>
  </r>
  <r>
    <n v="33385"/>
    <s v="DMH"/>
    <d v="2014-03-12T08:07:46"/>
    <x v="5"/>
    <m/>
    <x v="64"/>
  </r>
  <r>
    <n v="33388"/>
    <s v="DMH"/>
    <d v="2014-03-12T08:53:13"/>
    <x v="3"/>
    <m/>
    <x v="64"/>
  </r>
  <r>
    <n v="33386"/>
    <s v="DMH"/>
    <d v="2014-03-12T08:53:43"/>
    <x v="3"/>
    <m/>
    <x v="64"/>
  </r>
  <r>
    <n v="33387"/>
    <s v="DMH"/>
    <d v="2014-03-12T08:59:45"/>
    <x v="4"/>
    <m/>
    <x v="64"/>
  </r>
  <r>
    <n v="33390"/>
    <s v="CRH"/>
    <d v="2014-03-12T09:26:31"/>
    <x v="4"/>
    <s v="HC"/>
    <x v="64"/>
  </r>
  <r>
    <n v="33389"/>
    <s v="CRH"/>
    <d v="2014-03-12T09:29:57"/>
    <x v="5"/>
    <s v="HTP"/>
    <x v="64"/>
  </r>
  <r>
    <n v="33391"/>
    <s v="CRH"/>
    <d v="2014-03-12T09:33:06"/>
    <x v="4"/>
    <s v="HTP"/>
    <x v="64"/>
  </r>
  <r>
    <n v="33392"/>
    <s v="ABM"/>
    <d v="2014-03-12T10:14:47"/>
    <x v="3"/>
    <m/>
    <x v="64"/>
  </r>
  <r>
    <n v="33394"/>
    <s v="DMH"/>
    <d v="2014-03-12T10:25:14"/>
    <x v="5"/>
    <m/>
    <x v="64"/>
  </r>
  <r>
    <n v="33393"/>
    <s v="DMH"/>
    <d v="2014-03-12T10:25:43"/>
    <x v="4"/>
    <m/>
    <x v="64"/>
  </r>
  <r>
    <n v="33396"/>
    <s v="DMH"/>
    <d v="2014-03-12T10:27:34"/>
    <x v="3"/>
    <m/>
    <x v="64"/>
  </r>
  <r>
    <n v="33397"/>
    <s v="DMH"/>
    <d v="2014-03-12T10:28:25"/>
    <x v="5"/>
    <m/>
    <x v="64"/>
  </r>
  <r>
    <n v="33395"/>
    <s v="DMH"/>
    <d v="2014-03-12T10:28:50"/>
    <x v="4"/>
    <m/>
    <x v="64"/>
  </r>
  <r>
    <n v="33398"/>
    <s v="DMH"/>
    <d v="2014-03-12T10:42:09"/>
    <x v="3"/>
    <m/>
    <x v="64"/>
  </r>
  <r>
    <n v="33399"/>
    <s v="ABM"/>
    <d v="2014-03-12T11:02:38"/>
    <x v="5"/>
    <m/>
    <x v="64"/>
  </r>
  <r>
    <n v="33400"/>
    <s v="ABM"/>
    <d v="2014-03-12T11:12:08"/>
    <x v="4"/>
    <m/>
    <x v="64"/>
  </r>
  <r>
    <n v="33401"/>
    <s v="DMH"/>
    <d v="2014-03-12T11:30:00"/>
    <x v="4"/>
    <m/>
    <x v="64"/>
  </r>
  <r>
    <n v="33402"/>
    <s v="DMH"/>
    <d v="2014-03-12T11:30:05"/>
    <x v="4"/>
    <m/>
    <x v="64"/>
  </r>
  <r>
    <n v="33403"/>
    <s v="DMH"/>
    <d v="2014-03-12T11:43:28"/>
    <x v="4"/>
    <m/>
    <x v="64"/>
  </r>
  <r>
    <n v="33404"/>
    <s v="DMH"/>
    <d v="2014-03-12T11:51:12"/>
    <x v="4"/>
    <m/>
    <x v="64"/>
  </r>
  <r>
    <n v="33405"/>
    <s v="ABM"/>
    <d v="2014-03-12T12:29:01"/>
    <x v="4"/>
    <m/>
    <x v="64"/>
  </r>
  <r>
    <n v="33407"/>
    <s v="DMH"/>
    <d v="2014-03-12T13:49:12"/>
    <x v="4"/>
    <m/>
    <x v="64"/>
  </r>
  <r>
    <n v="33409"/>
    <s v="DMH"/>
    <d v="2014-03-12T14:20:43"/>
    <x v="5"/>
    <m/>
    <x v="64"/>
  </r>
  <r>
    <n v="33410"/>
    <s v="DMH"/>
    <d v="2014-03-12T15:02:05"/>
    <x v="5"/>
    <m/>
    <x v="64"/>
  </r>
  <r>
    <n v="33411"/>
    <s v="ABM"/>
    <d v="2014-03-12T15:12:08"/>
    <x v="11"/>
    <m/>
    <x v="64"/>
  </r>
  <r>
    <n v="33412"/>
    <s v="ABM"/>
    <d v="2014-03-12T15:17:06"/>
    <x v="3"/>
    <m/>
    <x v="64"/>
  </r>
  <r>
    <n v="33413"/>
    <s v="ABM"/>
    <d v="2014-03-12T15:18:03"/>
    <x v="3"/>
    <m/>
    <x v="64"/>
  </r>
  <r>
    <n v="33414"/>
    <s v="ABM"/>
    <d v="2014-03-12T15:30:52"/>
    <x v="4"/>
    <m/>
    <x v="64"/>
  </r>
  <r>
    <n v="33415"/>
    <s v="ABM"/>
    <d v="2014-03-12T16:26:43"/>
    <x v="2"/>
    <m/>
    <x v="64"/>
  </r>
  <r>
    <n v="33416"/>
    <s v="CRH"/>
    <d v="2014-03-12T16:46:35"/>
    <x v="3"/>
    <s v="HC"/>
    <x v="64"/>
  </r>
  <r>
    <n v="33418"/>
    <s v="ABM"/>
    <d v="2014-03-12T17:03:12"/>
    <x v="4"/>
    <m/>
    <x v="64"/>
  </r>
  <r>
    <n v="33417"/>
    <s v="ABM"/>
    <d v="2014-03-12T17:05:39"/>
    <x v="4"/>
    <m/>
    <x v="64"/>
  </r>
  <r>
    <n v="33419"/>
    <s v="DMH"/>
    <d v="2014-03-13T08:48:59"/>
    <x v="4"/>
    <m/>
    <x v="65"/>
  </r>
  <r>
    <n v="33420"/>
    <s v="DMH"/>
    <d v="2014-03-13T08:59:56"/>
    <x v="4"/>
    <m/>
    <x v="65"/>
  </r>
  <r>
    <n v="33421"/>
    <s v="DMH"/>
    <d v="2014-03-13T09:12:50"/>
    <x v="4"/>
    <m/>
    <x v="65"/>
  </r>
  <r>
    <n v="33422"/>
    <s v="ABM"/>
    <d v="2014-03-13T10:43:59"/>
    <x v="4"/>
    <m/>
    <x v="65"/>
  </r>
  <r>
    <n v="33424"/>
    <s v="ABM"/>
    <d v="2014-03-13T10:52:01"/>
    <x v="3"/>
    <m/>
    <x v="65"/>
  </r>
  <r>
    <n v="33425"/>
    <s v="ABM"/>
    <d v="2014-03-13T11:08:18"/>
    <x v="4"/>
    <m/>
    <x v="65"/>
  </r>
  <r>
    <n v="33426"/>
    <s v="ABM"/>
    <d v="2014-03-13T11:31:11"/>
    <x v="4"/>
    <m/>
    <x v="65"/>
  </r>
  <r>
    <n v="33427"/>
    <s v="ABM"/>
    <d v="2014-03-13T11:33:21"/>
    <x v="4"/>
    <m/>
    <x v="65"/>
  </r>
  <r>
    <n v="33429"/>
    <s v="ABM"/>
    <d v="2014-03-13T11:49:21"/>
    <x v="4"/>
    <m/>
    <x v="65"/>
  </r>
  <r>
    <n v="33428"/>
    <s v="ABM"/>
    <d v="2014-03-13T11:50:24"/>
    <x v="5"/>
    <m/>
    <x v="65"/>
  </r>
  <r>
    <n v="33430"/>
    <s v="ABM"/>
    <d v="2014-03-13T12:04:20"/>
    <x v="9"/>
    <m/>
    <x v="65"/>
  </r>
  <r>
    <n v="33435"/>
    <s v="DMH"/>
    <d v="2014-03-13T14:02:40"/>
    <x v="4"/>
    <m/>
    <x v="65"/>
  </r>
  <r>
    <n v="33436"/>
    <s v="DMH"/>
    <d v="2014-03-13T14:11:47"/>
    <x v="4"/>
    <m/>
    <x v="65"/>
  </r>
  <r>
    <n v="33437"/>
    <s v="DMH"/>
    <d v="2014-03-13T14:57:38"/>
    <x v="4"/>
    <m/>
    <x v="65"/>
  </r>
  <r>
    <n v="33439"/>
    <s v="DMH"/>
    <d v="2014-03-13T15:22:56"/>
    <x v="4"/>
    <m/>
    <x v="65"/>
  </r>
  <r>
    <n v="33438"/>
    <s v="DMH"/>
    <d v="2014-03-13T15:25:29"/>
    <x v="8"/>
    <m/>
    <x v="65"/>
  </r>
  <r>
    <n v="33440"/>
    <s v="DMH"/>
    <d v="2014-03-13T15:30:59"/>
    <x v="4"/>
    <m/>
    <x v="65"/>
  </r>
  <r>
    <n v="33441"/>
    <s v="DMH"/>
    <d v="2014-03-13T15:38:12"/>
    <x v="4"/>
    <m/>
    <x v="65"/>
  </r>
  <r>
    <n v="33442"/>
    <s v="DMH"/>
    <d v="2014-03-13T15:46:20"/>
    <x v="4"/>
    <m/>
    <x v="65"/>
  </r>
  <r>
    <n v="33124"/>
    <s v="ABM"/>
    <d v="2014-03-13T16:02:05"/>
    <x v="25"/>
    <m/>
    <x v="65"/>
  </r>
  <r>
    <n v="33443"/>
    <s v="ABM"/>
    <d v="2014-03-13T16:41:42"/>
    <x v="19"/>
    <m/>
    <x v="65"/>
  </r>
  <r>
    <n v="33445"/>
    <s v="ABM"/>
    <d v="2014-03-13T17:19:01"/>
    <x v="7"/>
    <m/>
    <x v="65"/>
  </r>
  <r>
    <n v="33444"/>
    <s v="ABM"/>
    <d v="2014-03-13T17:19:58"/>
    <x v="7"/>
    <m/>
    <x v="65"/>
  </r>
  <r>
    <n v="33447"/>
    <s v="ABM"/>
    <d v="2014-03-13T17:37:42"/>
    <x v="25"/>
    <m/>
    <x v="65"/>
  </r>
  <r>
    <n v="33446"/>
    <s v="ABM"/>
    <d v="2014-03-13T17:38:22"/>
    <x v="11"/>
    <m/>
    <x v="65"/>
  </r>
  <r>
    <n v="33449"/>
    <s v="DMH"/>
    <d v="2014-03-14T08:29:23"/>
    <x v="3"/>
    <m/>
    <x v="66"/>
  </r>
  <r>
    <n v="33450"/>
    <s v="DMH"/>
    <d v="2014-03-14T08:40:39"/>
    <x v="4"/>
    <m/>
    <x v="66"/>
  </r>
  <r>
    <n v="33451"/>
    <s v="DMH"/>
    <d v="2014-03-14T08:53:41"/>
    <x v="3"/>
    <m/>
    <x v="66"/>
  </r>
  <r>
    <n v="33452"/>
    <s v="DMH"/>
    <d v="2014-03-14T08:54:36"/>
    <x v="4"/>
    <m/>
    <x v="66"/>
  </r>
  <r>
    <n v="33453"/>
    <s v="DMH"/>
    <d v="2014-03-14T09:18:53"/>
    <x v="4"/>
    <m/>
    <x v="66"/>
  </r>
  <r>
    <n v="33455"/>
    <s v="DMH"/>
    <d v="2014-03-14T09:48:12"/>
    <x v="4"/>
    <m/>
    <x v="66"/>
  </r>
  <r>
    <n v="33456"/>
    <s v="DMH"/>
    <d v="2014-03-14T09:49:06"/>
    <x v="5"/>
    <m/>
    <x v="66"/>
  </r>
  <r>
    <n v="33457"/>
    <s v="DMH"/>
    <d v="2014-03-14T09:50:16"/>
    <x v="3"/>
    <m/>
    <x v="66"/>
  </r>
  <r>
    <n v="33458"/>
    <s v="DMH"/>
    <d v="2014-03-14T09:57:30"/>
    <x v="4"/>
    <m/>
    <x v="66"/>
  </r>
  <r>
    <n v="33459"/>
    <s v="DMH"/>
    <d v="2014-03-14T10:02:10"/>
    <x v="3"/>
    <m/>
    <x v="66"/>
  </r>
  <r>
    <n v="33460"/>
    <s v="DMH"/>
    <d v="2014-03-14T10:05:22"/>
    <x v="4"/>
    <m/>
    <x v="66"/>
  </r>
  <r>
    <n v="33462"/>
    <s v="ABM"/>
    <d v="2014-03-14T12:47:58"/>
    <x v="4"/>
    <m/>
    <x v="66"/>
  </r>
  <r>
    <n v="33463"/>
    <s v="DMH"/>
    <d v="2014-03-14T13:30:58"/>
    <x v="4"/>
    <m/>
    <x v="66"/>
  </r>
  <r>
    <n v="33464"/>
    <s v="DMH"/>
    <d v="2014-03-14T13:33:41"/>
    <x v="3"/>
    <m/>
    <x v="66"/>
  </r>
  <r>
    <n v="33465"/>
    <s v="DMH"/>
    <d v="2014-03-14T13:37:17"/>
    <x v="4"/>
    <m/>
    <x v="66"/>
  </r>
  <r>
    <n v="33467"/>
    <s v="DMH"/>
    <d v="2014-03-14T14:24:16"/>
    <x v="5"/>
    <m/>
    <x v="66"/>
  </r>
  <r>
    <n v="33470"/>
    <s v="DMH"/>
    <d v="2014-03-14T14:25:18"/>
    <x v="4"/>
    <m/>
    <x v="66"/>
  </r>
  <r>
    <n v="33471"/>
    <s v="ABM"/>
    <d v="2014-03-14T15:19:46"/>
    <x v="5"/>
    <m/>
    <x v="66"/>
  </r>
  <r>
    <n v="33472"/>
    <s v="ABM"/>
    <d v="2014-03-14T16:08:22"/>
    <x v="3"/>
    <m/>
    <x v="66"/>
  </r>
  <r>
    <n v="33474"/>
    <s v="ABM"/>
    <d v="2014-03-14T17:12:31"/>
    <x v="23"/>
    <m/>
    <x v="66"/>
  </r>
  <r>
    <n v="33475"/>
    <s v="ABM"/>
    <d v="2014-03-14T17:15:39"/>
    <x v="4"/>
    <m/>
    <x v="66"/>
  </r>
  <r>
    <n v="33476"/>
    <s v="ABM"/>
    <d v="2014-03-14T17:31:04"/>
    <x v="23"/>
    <m/>
    <x v="66"/>
  </r>
  <r>
    <n v="33477"/>
    <s v="ABM"/>
    <d v="2014-03-14T17:47:48"/>
    <x v="8"/>
    <m/>
    <x v="66"/>
  </r>
  <r>
    <n v="33478"/>
    <s v="ABM"/>
    <d v="2014-03-17T08:10:14"/>
    <x v="7"/>
    <m/>
    <x v="67"/>
  </r>
  <r>
    <n v="33479"/>
    <s v="ABM"/>
    <d v="2014-03-17T08:49:51"/>
    <x v="4"/>
    <m/>
    <x v="67"/>
  </r>
  <r>
    <n v="33481"/>
    <s v="ABM"/>
    <d v="2014-03-17T08:56:24"/>
    <x v="3"/>
    <m/>
    <x v="67"/>
  </r>
  <r>
    <n v="33482"/>
    <s v="ABM"/>
    <d v="2014-03-17T09:00:24"/>
    <x v="5"/>
    <m/>
    <x v="67"/>
  </r>
  <r>
    <n v="33483"/>
    <s v="ABM"/>
    <d v="2014-03-17T09:01:36"/>
    <x v="5"/>
    <m/>
    <x v="67"/>
  </r>
  <r>
    <n v="33485"/>
    <s v="ABM"/>
    <d v="2014-03-17T09:16:27"/>
    <x v="3"/>
    <m/>
    <x v="67"/>
  </r>
  <r>
    <n v="33484"/>
    <s v="ABM"/>
    <d v="2014-03-17T09:17:10"/>
    <x v="4"/>
    <m/>
    <x v="67"/>
  </r>
  <r>
    <n v="33488"/>
    <s v="ABM"/>
    <d v="2014-03-17T09:45:00"/>
    <x v="4"/>
    <m/>
    <x v="67"/>
  </r>
  <r>
    <n v="33487"/>
    <s v="ABM"/>
    <d v="2014-03-17T09:45:52"/>
    <x v="4"/>
    <m/>
    <x v="67"/>
  </r>
  <r>
    <n v="33486"/>
    <s v="ABM"/>
    <d v="2014-03-17T09:46:32"/>
    <x v="25"/>
    <m/>
    <x v="67"/>
  </r>
  <r>
    <n v="33493"/>
    <s v="ABM"/>
    <d v="2014-03-17T10:14:56"/>
    <x v="4"/>
    <m/>
    <x v="67"/>
  </r>
  <r>
    <n v="33491"/>
    <s v="ABM"/>
    <d v="2014-03-17T10:15:42"/>
    <x v="3"/>
    <m/>
    <x v="67"/>
  </r>
  <r>
    <n v="33494"/>
    <s v="DMH"/>
    <d v="2014-03-17T10:27:01"/>
    <x v="4"/>
    <m/>
    <x v="67"/>
  </r>
  <r>
    <n v="33495"/>
    <s v="DMH"/>
    <d v="2014-03-17T11:06:35"/>
    <x v="4"/>
    <m/>
    <x v="67"/>
  </r>
  <r>
    <n v="33496"/>
    <s v="DMH"/>
    <d v="2014-03-17T11:26:46"/>
    <x v="3"/>
    <m/>
    <x v="67"/>
  </r>
  <r>
    <n v="33497"/>
    <s v="DMH"/>
    <d v="2014-03-17T11:41:34"/>
    <x v="4"/>
    <m/>
    <x v="67"/>
  </r>
  <r>
    <n v="33498"/>
    <s v="DMH"/>
    <d v="2014-03-17T11:48:29"/>
    <x v="7"/>
    <m/>
    <x v="67"/>
  </r>
  <r>
    <n v="33499"/>
    <s v="DMH"/>
    <d v="2014-03-17T12:18:30"/>
    <x v="4"/>
    <m/>
    <x v="67"/>
  </r>
  <r>
    <n v="33500"/>
    <s v="DMH"/>
    <d v="2014-03-17T12:56:33"/>
    <x v="4"/>
    <m/>
    <x v="67"/>
  </r>
  <r>
    <n v="33501"/>
    <s v="ABM"/>
    <d v="2014-03-17T13:31:37"/>
    <x v="4"/>
    <m/>
    <x v="67"/>
  </r>
  <r>
    <n v="33502"/>
    <s v="ABM"/>
    <d v="2014-03-17T14:09:09"/>
    <x v="4"/>
    <m/>
    <x v="67"/>
  </r>
  <r>
    <n v="33503"/>
    <s v="DMH"/>
    <d v="2014-03-17T14:48:35"/>
    <x v="4"/>
    <m/>
    <x v="67"/>
  </r>
  <r>
    <n v="33508"/>
    <s v="DMH"/>
    <d v="2014-03-17T15:12:53"/>
    <x v="4"/>
    <m/>
    <x v="67"/>
  </r>
  <r>
    <n v="33507"/>
    <s v="DMH"/>
    <d v="2014-03-17T15:14:40"/>
    <x v="5"/>
    <m/>
    <x v="67"/>
  </r>
  <r>
    <n v="33510"/>
    <s v="DMH"/>
    <d v="2014-03-17T15:34:36"/>
    <x v="5"/>
    <m/>
    <x v="67"/>
  </r>
  <r>
    <n v="33511"/>
    <s v="DMH"/>
    <d v="2014-03-17T15:45:53"/>
    <x v="5"/>
    <m/>
    <x v="67"/>
  </r>
  <r>
    <n v="33512"/>
    <s v="DMH"/>
    <d v="2014-03-17T15:47:33"/>
    <x v="6"/>
    <m/>
    <x v="67"/>
  </r>
  <r>
    <n v="33513"/>
    <s v="DMH"/>
    <d v="2014-03-17T16:15:16"/>
    <x v="10"/>
    <m/>
    <x v="67"/>
  </r>
  <r>
    <n v="33514"/>
    <s v="DMH"/>
    <d v="2014-03-17T16:17:55"/>
    <x v="10"/>
    <m/>
    <x v="67"/>
  </r>
  <r>
    <n v="33515"/>
    <s v="DMH"/>
    <d v="2014-03-17T16:33:06"/>
    <x v="8"/>
    <m/>
    <x v="67"/>
  </r>
  <r>
    <n v="33516"/>
    <s v="DMH"/>
    <d v="2014-03-17T17:22:49"/>
    <x v="8"/>
    <m/>
    <x v="67"/>
  </r>
  <r>
    <n v="33520"/>
    <s v="ABM"/>
    <d v="2014-03-18T08:22:07"/>
    <x v="4"/>
    <m/>
    <x v="68"/>
  </r>
  <r>
    <n v="33522"/>
    <s v="ABM"/>
    <d v="2014-03-18T08:25:27"/>
    <x v="8"/>
    <m/>
    <x v="68"/>
  </r>
  <r>
    <n v="33523"/>
    <s v="ABM"/>
    <d v="2014-03-18T08:26:54"/>
    <x v="4"/>
    <m/>
    <x v="68"/>
  </r>
  <r>
    <n v="33519"/>
    <s v="ABM"/>
    <d v="2014-03-18T08:27:51"/>
    <x v="8"/>
    <m/>
    <x v="68"/>
  </r>
  <r>
    <n v="33521"/>
    <s v="ABM"/>
    <d v="2014-03-18T08:28:28"/>
    <x v="4"/>
    <m/>
    <x v="68"/>
  </r>
  <r>
    <n v="33518"/>
    <s v="ABM"/>
    <d v="2014-03-18T08:29:06"/>
    <x v="7"/>
    <m/>
    <x v="68"/>
  </r>
  <r>
    <n v="33517"/>
    <s v="ABM"/>
    <d v="2014-03-18T08:29:52"/>
    <x v="11"/>
    <m/>
    <x v="68"/>
  </r>
  <r>
    <n v="33524"/>
    <s v="ABM"/>
    <d v="2014-03-18T09:09:44"/>
    <x v="4"/>
    <m/>
    <x v="68"/>
  </r>
  <r>
    <n v="33527"/>
    <s v="ABM"/>
    <d v="2014-03-18T09:17:07"/>
    <x v="6"/>
    <m/>
    <x v="68"/>
  </r>
  <r>
    <n v="33526"/>
    <s v="ABM"/>
    <d v="2014-03-18T09:18:01"/>
    <x v="6"/>
    <m/>
    <x v="68"/>
  </r>
  <r>
    <n v="33525"/>
    <s v="ABM"/>
    <d v="2014-03-18T09:19:19"/>
    <x v="6"/>
    <m/>
    <x v="68"/>
  </r>
  <r>
    <n v="33529"/>
    <s v="ABM"/>
    <d v="2014-03-18T09:45:41"/>
    <x v="4"/>
    <m/>
    <x v="68"/>
  </r>
  <r>
    <n v="33528"/>
    <s v="ABM"/>
    <d v="2014-03-18T09:47:01"/>
    <x v="3"/>
    <m/>
    <x v="68"/>
  </r>
  <r>
    <n v="33530"/>
    <s v="ABM"/>
    <d v="2014-03-18T10:00:51"/>
    <x v="4"/>
    <m/>
    <x v="68"/>
  </r>
  <r>
    <n v="33533"/>
    <s v="ABM"/>
    <d v="2014-03-18T10:42:25"/>
    <x v="19"/>
    <m/>
    <x v="68"/>
  </r>
  <r>
    <n v="33532"/>
    <s v="ABM"/>
    <d v="2014-03-18T10:43:46"/>
    <x v="6"/>
    <m/>
    <x v="68"/>
  </r>
  <r>
    <n v="33531"/>
    <s v="ABM"/>
    <d v="2014-03-18T10:44:21"/>
    <x v="5"/>
    <m/>
    <x v="68"/>
  </r>
  <r>
    <n v="33534"/>
    <s v="ABM"/>
    <d v="2014-03-18T11:38:25"/>
    <x v="27"/>
    <m/>
    <x v="68"/>
  </r>
  <r>
    <n v="33535"/>
    <s v="ABM"/>
    <d v="2014-03-18T11:43:44"/>
    <x v="3"/>
    <m/>
    <x v="68"/>
  </r>
  <r>
    <n v="33536"/>
    <s v="DMH"/>
    <d v="2014-03-18T12:08:14"/>
    <x v="4"/>
    <m/>
    <x v="68"/>
  </r>
  <r>
    <n v="33537"/>
    <s v="ABM"/>
    <d v="2014-03-18T13:35:48"/>
    <x v="4"/>
    <m/>
    <x v="68"/>
  </r>
  <r>
    <n v="33538"/>
    <s v="DMH"/>
    <d v="2014-03-18T13:55:04"/>
    <x v="3"/>
    <m/>
    <x v="68"/>
  </r>
  <r>
    <n v="33539"/>
    <s v="DMH"/>
    <d v="2014-03-18T13:57:33"/>
    <x v="4"/>
    <m/>
    <x v="68"/>
  </r>
  <r>
    <n v="33540"/>
    <s v="DMH"/>
    <d v="2014-03-18T14:06:51"/>
    <x v="5"/>
    <m/>
    <x v="68"/>
  </r>
  <r>
    <n v="33541"/>
    <s v="DMH"/>
    <d v="2014-03-18T14:09:27"/>
    <x v="6"/>
    <m/>
    <x v="68"/>
  </r>
  <r>
    <n v="33542"/>
    <s v="DMH"/>
    <d v="2014-03-18T14:54:14"/>
    <x v="10"/>
    <m/>
    <x v="68"/>
  </r>
  <r>
    <n v="33544"/>
    <s v="DMH"/>
    <d v="2014-03-18T15:46:41"/>
    <x v="25"/>
    <m/>
    <x v="68"/>
  </r>
  <r>
    <n v="33547"/>
    <s v="DMH"/>
    <d v="2014-03-18T16:14:25"/>
    <x v="4"/>
    <m/>
    <x v="68"/>
  </r>
  <r>
    <n v="33549"/>
    <s v="DMH"/>
    <d v="2014-03-18T16:15:23"/>
    <x v="5"/>
    <m/>
    <x v="68"/>
  </r>
  <r>
    <n v="33550"/>
    <s v="DMH"/>
    <d v="2014-03-18T16:18:12"/>
    <x v="5"/>
    <m/>
    <x v="68"/>
  </r>
  <r>
    <n v="33552"/>
    <s v="DMH"/>
    <d v="2014-03-18T17:43:22"/>
    <x v="4"/>
    <m/>
    <x v="68"/>
  </r>
  <r>
    <n v="33544"/>
    <s v="ABM"/>
    <d v="2014-03-19T08:06:30"/>
    <x v="25"/>
    <m/>
    <x v="69"/>
  </r>
  <r>
    <n v="33553"/>
    <s v="ABM"/>
    <d v="2014-03-19T08:47:56"/>
    <x v="3"/>
    <m/>
    <x v="69"/>
  </r>
  <r>
    <n v="33554"/>
    <s v="ABM"/>
    <d v="2014-03-19T09:20:09"/>
    <x v="4"/>
    <m/>
    <x v="69"/>
  </r>
  <r>
    <n v="33556"/>
    <s v="ABM"/>
    <d v="2014-03-19T09:38:25"/>
    <x v="5"/>
    <m/>
    <x v="69"/>
  </r>
  <r>
    <n v="33555"/>
    <s v="ABM"/>
    <d v="2014-03-19T09:39:32"/>
    <x v="4"/>
    <m/>
    <x v="69"/>
  </r>
  <r>
    <n v="33557"/>
    <s v="ABM"/>
    <d v="2014-03-19T09:47:27"/>
    <x v="5"/>
    <m/>
    <x v="69"/>
  </r>
  <r>
    <n v="33558"/>
    <s v="ABM"/>
    <d v="2014-03-19T10:38:47"/>
    <x v="4"/>
    <m/>
    <x v="69"/>
  </r>
  <r>
    <n v="33560"/>
    <s v="ABM"/>
    <d v="2014-03-19T11:09:21"/>
    <x v="3"/>
    <m/>
    <x v="69"/>
  </r>
  <r>
    <n v="33559"/>
    <s v="ABM"/>
    <d v="2014-03-19T11:14:06"/>
    <x v="4"/>
    <m/>
    <x v="69"/>
  </r>
  <r>
    <n v="33562"/>
    <s v="ABM"/>
    <d v="2014-03-19T11:26:18"/>
    <x v="3"/>
    <m/>
    <x v="69"/>
  </r>
  <r>
    <n v="33561"/>
    <s v="ABM"/>
    <d v="2014-03-19T11:27:41"/>
    <x v="3"/>
    <m/>
    <x v="69"/>
  </r>
  <r>
    <n v="33563"/>
    <s v="ABM"/>
    <d v="2014-03-19T11:54:46"/>
    <x v="4"/>
    <m/>
    <x v="69"/>
  </r>
  <r>
    <n v="33563"/>
    <s v="DMH"/>
    <d v="2014-03-19T12:01:56"/>
    <x v="4"/>
    <m/>
    <x v="69"/>
  </r>
  <r>
    <n v="33564"/>
    <s v="ABM"/>
    <d v="2014-03-19T13:40:34"/>
    <x v="5"/>
    <m/>
    <x v="69"/>
  </r>
  <r>
    <n v="33565"/>
    <s v="ABM"/>
    <d v="2014-03-19T13:48:07"/>
    <x v="4"/>
    <m/>
    <x v="69"/>
  </r>
  <r>
    <n v="33567"/>
    <s v="ABM"/>
    <d v="2014-03-19T14:28:58"/>
    <x v="5"/>
    <m/>
    <x v="69"/>
  </r>
  <r>
    <n v="33568"/>
    <s v="CRH"/>
    <d v="2014-03-19T14:59:49"/>
    <x v="4"/>
    <m/>
    <x v="69"/>
  </r>
  <r>
    <n v="33569"/>
    <s v="CRH"/>
    <d v="2014-03-19T15:07:58"/>
    <x v="4"/>
    <m/>
    <x v="69"/>
  </r>
  <r>
    <n v="33571"/>
    <s v="DMH"/>
    <d v="2014-03-19T17:37:45"/>
    <x v="25"/>
    <m/>
    <x v="69"/>
  </r>
  <r>
    <n v="33572"/>
    <s v="ABM"/>
    <d v="2014-03-20T08:49:34"/>
    <x v="3"/>
    <m/>
    <x v="70"/>
  </r>
  <r>
    <n v="33574"/>
    <s v="ABM"/>
    <d v="2014-03-20T09:04:37"/>
    <x v="4"/>
    <m/>
    <x v="70"/>
  </r>
  <r>
    <n v="33573"/>
    <s v="ABM"/>
    <d v="2014-03-20T09:05:20"/>
    <x v="4"/>
    <m/>
    <x v="70"/>
  </r>
  <r>
    <n v="33575"/>
    <s v="ABM"/>
    <d v="2014-03-20T09:48:39"/>
    <x v="4"/>
    <m/>
    <x v="70"/>
  </r>
  <r>
    <n v="33576"/>
    <s v="ABM"/>
    <d v="2014-03-20T10:55:58"/>
    <x v="4"/>
    <m/>
    <x v="70"/>
  </r>
  <r>
    <n v="33577"/>
    <s v="ABM"/>
    <d v="2014-03-20T11:04:41"/>
    <x v="3"/>
    <m/>
    <x v="70"/>
  </r>
  <r>
    <n v="33578"/>
    <s v="DMH"/>
    <d v="2014-03-20T12:25:09"/>
    <x v="4"/>
    <m/>
    <x v="70"/>
  </r>
  <r>
    <n v="33579"/>
    <s v="DMH"/>
    <d v="2014-03-20T12:58:20"/>
    <x v="4"/>
    <m/>
    <x v="70"/>
  </r>
  <r>
    <n v="33582"/>
    <s v="ABM"/>
    <d v="2014-03-20T15:39:41"/>
    <x v="5"/>
    <m/>
    <x v="70"/>
  </r>
  <r>
    <n v="33584"/>
    <s v="ABM"/>
    <d v="2014-03-20T15:58:45"/>
    <x v="4"/>
    <m/>
    <x v="70"/>
  </r>
  <r>
    <n v="33586"/>
    <s v="DMH"/>
    <d v="2014-03-20T16:16:43"/>
    <x v="5"/>
    <m/>
    <x v="70"/>
  </r>
  <r>
    <n v="33590"/>
    <s v="ABM"/>
    <d v="2014-03-21T09:28:07"/>
    <x v="5"/>
    <m/>
    <x v="71"/>
  </r>
  <r>
    <n v="33591"/>
    <s v="ABM"/>
    <d v="2014-03-21T10:09:30"/>
    <x v="3"/>
    <m/>
    <x v="71"/>
  </r>
  <r>
    <n v="33593"/>
    <s v="DMH"/>
    <d v="2014-03-21T10:31:24"/>
    <x v="4"/>
    <m/>
    <x v="71"/>
  </r>
  <r>
    <n v="33592"/>
    <s v="DMH"/>
    <d v="2014-03-21T10:31:31"/>
    <x v="4"/>
    <m/>
    <x v="71"/>
  </r>
  <r>
    <n v="33595"/>
    <s v="DMH"/>
    <d v="2014-03-21T10:52:14"/>
    <x v="5"/>
    <m/>
    <x v="71"/>
  </r>
  <r>
    <n v="33599"/>
    <s v="DMH"/>
    <d v="2014-03-21T11:00:29"/>
    <x v="5"/>
    <m/>
    <x v="71"/>
  </r>
  <r>
    <n v="33597"/>
    <s v="DMH"/>
    <d v="2014-03-21T11:02:40"/>
    <x v="5"/>
    <m/>
    <x v="71"/>
  </r>
  <r>
    <n v="33598"/>
    <s v="DMH"/>
    <d v="2014-03-21T11:03:16"/>
    <x v="5"/>
    <m/>
    <x v="71"/>
  </r>
  <r>
    <n v="33596"/>
    <s v="DMH"/>
    <d v="2014-03-21T11:04:11"/>
    <x v="4"/>
    <m/>
    <x v="71"/>
  </r>
  <r>
    <n v="33600"/>
    <s v="DMH"/>
    <d v="2014-03-21T11:04:24"/>
    <x v="4"/>
    <m/>
    <x v="71"/>
  </r>
  <r>
    <n v="33602"/>
    <s v="DMH"/>
    <d v="2014-03-21T11:10:51"/>
    <x v="3"/>
    <m/>
    <x v="71"/>
  </r>
  <r>
    <n v="33606"/>
    <s v="DMH"/>
    <d v="2014-03-21T12:36:52"/>
    <x v="5"/>
    <m/>
    <x v="71"/>
  </r>
  <r>
    <n v="33607"/>
    <s v="DMH"/>
    <d v="2014-03-21T12:50:09"/>
    <x v="4"/>
    <m/>
    <x v="71"/>
  </r>
  <r>
    <n v="33608"/>
    <s v="ABM"/>
    <d v="2014-03-21T13:35:42"/>
    <x v="3"/>
    <m/>
    <x v="71"/>
  </r>
  <r>
    <n v="33611"/>
    <s v="DMH"/>
    <d v="2014-03-21T14:46:30"/>
    <x v="4"/>
    <m/>
    <x v="71"/>
  </r>
  <r>
    <n v="33612"/>
    <s v="DMH"/>
    <d v="2014-03-21T15:03:45"/>
    <x v="4"/>
    <m/>
    <x v="71"/>
  </r>
  <r>
    <n v="33613"/>
    <s v="DMH"/>
    <d v="2014-03-21T15:22:10"/>
    <x v="25"/>
    <m/>
    <x v="71"/>
  </r>
  <r>
    <n v="33615"/>
    <s v="DMH"/>
    <d v="2014-03-21T15:49:34"/>
    <x v="4"/>
    <m/>
    <x v="71"/>
  </r>
  <r>
    <n v="33614"/>
    <s v="DMH"/>
    <d v="2014-03-21T15:49:41"/>
    <x v="4"/>
    <m/>
    <x v="71"/>
  </r>
  <r>
    <n v="33616"/>
    <s v="DMH"/>
    <d v="2014-03-21T16:04:33"/>
    <x v="8"/>
    <m/>
    <x v="71"/>
  </r>
  <r>
    <n v="33619"/>
    <s v="DMH"/>
    <d v="2014-03-24T08:34:13"/>
    <x v="4"/>
    <m/>
    <x v="72"/>
  </r>
  <r>
    <n v="33618"/>
    <s v="DMH"/>
    <d v="2014-03-24T08:34:19"/>
    <x v="4"/>
    <m/>
    <x v="72"/>
  </r>
  <r>
    <n v="33620"/>
    <s v="DMH"/>
    <d v="2014-03-24T08:41:38"/>
    <x v="4"/>
    <m/>
    <x v="72"/>
  </r>
  <r>
    <n v="33621"/>
    <s v="DMH"/>
    <d v="2014-03-24T08:52:17"/>
    <x v="4"/>
    <m/>
    <x v="72"/>
  </r>
  <r>
    <n v="33622"/>
    <s v="DMH"/>
    <d v="2014-03-24T09:03:47"/>
    <x v="4"/>
    <m/>
    <x v="72"/>
  </r>
  <r>
    <n v="33623"/>
    <s v="DMH"/>
    <d v="2014-03-24T09:06:39"/>
    <x v="4"/>
    <m/>
    <x v="72"/>
  </r>
  <r>
    <n v="33624"/>
    <s v="DMH"/>
    <d v="2014-03-24T09:06:48"/>
    <x v="4"/>
    <m/>
    <x v="72"/>
  </r>
  <r>
    <n v="33627"/>
    <s v="DMH"/>
    <d v="2014-03-24T09:13:39"/>
    <x v="4"/>
    <m/>
    <x v="72"/>
  </r>
  <r>
    <n v="33626"/>
    <s v="DMH"/>
    <d v="2014-03-24T09:14:45"/>
    <x v="4"/>
    <m/>
    <x v="72"/>
  </r>
  <r>
    <n v="33625"/>
    <s v="DMH"/>
    <d v="2014-03-24T09:16:06"/>
    <x v="4"/>
    <m/>
    <x v="72"/>
  </r>
  <r>
    <n v="33628"/>
    <s v="DMH"/>
    <d v="2014-03-24T09:36:24"/>
    <x v="3"/>
    <m/>
    <x v="72"/>
  </r>
  <r>
    <n v="33629"/>
    <s v="DMH"/>
    <d v="2014-03-24T09:47:23"/>
    <x v="4"/>
    <m/>
    <x v="72"/>
  </r>
  <r>
    <n v="33630"/>
    <s v="DMH"/>
    <d v="2014-03-24T09:57:14"/>
    <x v="4"/>
    <m/>
    <x v="72"/>
  </r>
  <r>
    <n v="33632"/>
    <s v="DMH"/>
    <d v="2014-03-24T10:06:18"/>
    <x v="4"/>
    <m/>
    <x v="72"/>
  </r>
  <r>
    <n v="33621"/>
    <s v="DMH"/>
    <d v="2014-03-24T10:06:24"/>
    <x v="4"/>
    <m/>
    <x v="72"/>
  </r>
  <r>
    <n v="33633"/>
    <s v="DMH"/>
    <d v="2014-03-24T10:14:07"/>
    <x v="4"/>
    <m/>
    <x v="72"/>
  </r>
  <r>
    <n v="33634"/>
    <s v="DMH"/>
    <d v="2014-03-24T11:04:44"/>
    <x v="4"/>
    <m/>
    <x v="72"/>
  </r>
  <r>
    <n v="33635"/>
    <s v="DMH"/>
    <d v="2014-03-24T11:18:01"/>
    <x v="3"/>
    <m/>
    <x v="72"/>
  </r>
  <r>
    <n v="33636"/>
    <s v="DMH"/>
    <d v="2014-03-24T11:39:46"/>
    <x v="3"/>
    <m/>
    <x v="72"/>
  </r>
  <r>
    <n v="33637"/>
    <s v="DMH"/>
    <d v="2014-03-24T11:51:49"/>
    <x v="4"/>
    <m/>
    <x v="72"/>
  </r>
  <r>
    <n v="33638"/>
    <s v="ABM"/>
    <d v="2014-03-24T12:23:43"/>
    <x v="5"/>
    <m/>
    <x v="72"/>
  </r>
  <r>
    <n v="33639"/>
    <s v="DMH"/>
    <d v="2014-03-24T13:03:55"/>
    <x v="5"/>
    <m/>
    <x v="72"/>
  </r>
  <r>
    <n v="33641"/>
    <s v="DMH"/>
    <d v="2014-03-24T14:13:29"/>
    <x v="5"/>
    <m/>
    <x v="72"/>
  </r>
  <r>
    <n v="33643"/>
    <s v="DMH"/>
    <d v="2014-03-24T14:32:42"/>
    <x v="7"/>
    <m/>
    <x v="72"/>
  </r>
  <r>
    <n v="33642"/>
    <s v="DMH"/>
    <d v="2014-03-24T14:32:52"/>
    <x v="7"/>
    <m/>
    <x v="72"/>
  </r>
  <r>
    <n v="33644"/>
    <s v="DMH"/>
    <d v="2014-03-24T14:47:45"/>
    <x v="5"/>
    <m/>
    <x v="72"/>
  </r>
  <r>
    <n v="33645"/>
    <s v="DMH"/>
    <d v="2014-03-24T14:54:00"/>
    <x v="4"/>
    <m/>
    <x v="72"/>
  </r>
  <r>
    <n v="33647"/>
    <s v="DMH"/>
    <d v="2014-03-24T15:04:16"/>
    <x v="4"/>
    <s v="affectation à faire, attente que Febvre le libère"/>
    <x v="72"/>
  </r>
  <r>
    <n v="33648"/>
    <s v="DMH"/>
    <d v="2014-03-24T15:22:02"/>
    <x v="2"/>
    <m/>
    <x v="72"/>
  </r>
  <r>
    <n v="33649"/>
    <s v="DMH"/>
    <d v="2014-03-24T15:32:10"/>
    <x v="3"/>
    <m/>
    <x v="72"/>
  </r>
  <r>
    <n v="33650"/>
    <s v="DMH"/>
    <d v="2014-03-24T15:48:52"/>
    <x v="4"/>
    <m/>
    <x v="72"/>
  </r>
  <r>
    <n v="33651"/>
    <s v="ABM"/>
    <d v="2014-03-24T16:39:22"/>
    <x v="4"/>
    <m/>
    <x v="72"/>
  </r>
  <r>
    <n v="33652"/>
    <s v="ABM"/>
    <d v="2014-03-24T17:55:21"/>
    <x v="4"/>
    <m/>
    <x v="72"/>
  </r>
  <r>
    <n v="33653"/>
    <s v="DMH"/>
    <d v="2014-03-25T08:45:20"/>
    <x v="4"/>
    <m/>
    <x v="73"/>
  </r>
  <r>
    <n v="33655"/>
    <s v="DMH"/>
    <d v="2014-03-25T09:05:45"/>
    <x v="4"/>
    <m/>
    <x v="73"/>
  </r>
  <r>
    <n v="33654"/>
    <s v="DMH"/>
    <d v="2014-03-25T09:05:53"/>
    <x v="5"/>
    <m/>
    <x v="73"/>
  </r>
  <r>
    <n v="33656"/>
    <s v="DMH"/>
    <d v="2014-03-25T09:26:18"/>
    <x v="3"/>
    <m/>
    <x v="73"/>
  </r>
  <r>
    <n v="33658"/>
    <s v="DMH"/>
    <d v="2014-03-25T10:54:01"/>
    <x v="4"/>
    <m/>
    <x v="73"/>
  </r>
  <r>
    <n v="33657"/>
    <s v="DMH"/>
    <d v="2014-03-25T10:54:06"/>
    <x v="5"/>
    <m/>
    <x v="73"/>
  </r>
  <r>
    <n v="33659"/>
    <s v="DMH"/>
    <d v="2014-03-25T11:29:00"/>
    <x v="3"/>
    <m/>
    <x v="73"/>
  </r>
  <r>
    <n v="33660"/>
    <s v="ABM"/>
    <d v="2014-03-25T12:07:36"/>
    <x v="23"/>
    <m/>
    <x v="73"/>
  </r>
  <r>
    <n v="33661"/>
    <s v="ABM"/>
    <d v="2014-03-25T12:44:32"/>
    <x v="4"/>
    <m/>
    <x v="73"/>
  </r>
  <r>
    <n v="33662"/>
    <s v="DMH"/>
    <d v="2014-03-25T14:05:31"/>
    <x v="3"/>
    <m/>
    <x v="73"/>
  </r>
  <r>
    <n v="33663"/>
    <s v="DMH"/>
    <d v="2014-03-25T14:23:55"/>
    <x v="5"/>
    <m/>
    <x v="73"/>
  </r>
  <r>
    <n v="33665"/>
    <s v="DMH"/>
    <d v="2014-03-25T14:26:39"/>
    <x v="22"/>
    <m/>
    <x v="73"/>
  </r>
  <r>
    <n v="33664"/>
    <s v="DMH"/>
    <d v="2014-03-25T14:26:47"/>
    <x v="4"/>
    <m/>
    <x v="73"/>
  </r>
  <r>
    <n v="33667"/>
    <s v="ABM"/>
    <d v="2014-03-25T16:04:28"/>
    <x v="7"/>
    <m/>
    <x v="73"/>
  </r>
  <r>
    <n v="33669"/>
    <s v="ABM"/>
    <d v="2014-03-25T16:48:55"/>
    <x v="5"/>
    <m/>
    <x v="73"/>
  </r>
  <r>
    <n v="33671"/>
    <s v="DMH"/>
    <d v="2014-03-26T07:52:37"/>
    <x v="10"/>
    <m/>
    <x v="74"/>
  </r>
  <r>
    <n v="33670"/>
    <s v="DMH"/>
    <d v="2014-03-26T07:52:45"/>
    <x v="10"/>
    <m/>
    <x v="74"/>
  </r>
  <r>
    <n v="33672"/>
    <s v="DMH"/>
    <d v="2014-03-26T08:20:41"/>
    <x v="10"/>
    <m/>
    <x v="74"/>
  </r>
  <r>
    <n v="33674"/>
    <s v="DMH"/>
    <d v="2014-03-26T08:34:50"/>
    <x v="4"/>
    <m/>
    <x v="74"/>
  </r>
  <r>
    <n v="33676"/>
    <s v="DMH"/>
    <d v="2014-03-26T08:49:58"/>
    <x v="5"/>
    <m/>
    <x v="74"/>
  </r>
  <r>
    <n v="33678"/>
    <s v="DMH"/>
    <d v="2014-03-26T09:31:40"/>
    <x v="4"/>
    <m/>
    <x v="74"/>
  </r>
  <r>
    <n v="33679"/>
    <s v="DMH"/>
    <d v="2014-03-26T09:38:42"/>
    <x v="5"/>
    <m/>
    <x v="74"/>
  </r>
  <r>
    <n v="33680"/>
    <s v="DMH"/>
    <d v="2014-03-26T09:49:45"/>
    <x v="4"/>
    <m/>
    <x v="74"/>
  </r>
  <r>
    <n v="33681"/>
    <s v="DMH"/>
    <d v="2014-03-26T10:04:07"/>
    <x v="4"/>
    <m/>
    <x v="74"/>
  </r>
  <r>
    <n v="33682"/>
    <s v="DMH"/>
    <d v="2014-03-26T10:19:41"/>
    <x v="4"/>
    <m/>
    <x v="74"/>
  </r>
  <r>
    <n v="33683"/>
    <s v="DMH"/>
    <d v="2014-03-26T10:27:08"/>
    <x v="4"/>
    <m/>
    <x v="74"/>
  </r>
  <r>
    <n v="33684"/>
    <s v="DMH"/>
    <d v="2014-03-26T10:29:33"/>
    <x v="4"/>
    <m/>
    <x v="74"/>
  </r>
  <r>
    <n v="33685"/>
    <s v="DMH"/>
    <d v="2014-03-26T10:52:55"/>
    <x v="4"/>
    <m/>
    <x v="74"/>
  </r>
  <r>
    <n v="33687"/>
    <s v="DMH"/>
    <d v="2014-03-26T12:07:27"/>
    <x v="4"/>
    <m/>
    <x v="74"/>
  </r>
  <r>
    <n v="33689"/>
    <s v="ABM"/>
    <d v="2014-03-26T13:15:35"/>
    <x v="5"/>
    <m/>
    <x v="74"/>
  </r>
  <r>
    <n v="33688"/>
    <s v="ABM"/>
    <d v="2014-03-26T13:16:30"/>
    <x v="4"/>
    <m/>
    <x v="74"/>
  </r>
  <r>
    <n v="33690"/>
    <s v="ABM"/>
    <d v="2014-03-26T13:59:45"/>
    <x v="5"/>
    <m/>
    <x v="74"/>
  </r>
  <r>
    <n v="33691"/>
    <s v="ABM"/>
    <d v="2014-03-26T14:14:49"/>
    <x v="5"/>
    <m/>
    <x v="74"/>
  </r>
  <r>
    <n v="33692"/>
    <s v="ABM"/>
    <d v="2014-03-26T14:15:37"/>
    <x v="4"/>
    <m/>
    <x v="74"/>
  </r>
  <r>
    <n v="33693"/>
    <s v="ABM"/>
    <d v="2014-03-26T14:42:34"/>
    <x v="4"/>
    <m/>
    <x v="74"/>
  </r>
  <r>
    <n v="33696"/>
    <s v="ABM"/>
    <d v="2014-03-26T15:08:41"/>
    <x v="6"/>
    <m/>
    <x v="74"/>
  </r>
  <r>
    <n v="33697"/>
    <s v="ABM"/>
    <d v="2014-03-26T15:51:38"/>
    <x v="22"/>
    <m/>
    <x v="74"/>
  </r>
  <r>
    <n v="33698"/>
    <s v="ABM"/>
    <d v="2014-03-26T15:52:33"/>
    <x v="11"/>
    <m/>
    <x v="74"/>
  </r>
  <r>
    <n v="33701"/>
    <s v="ABM"/>
    <d v="2014-03-26T16:14:30"/>
    <x v="6"/>
    <m/>
    <x v="74"/>
  </r>
  <r>
    <n v="33700"/>
    <s v="ABM"/>
    <d v="2014-03-26T16:15:23"/>
    <x v="6"/>
    <m/>
    <x v="74"/>
  </r>
  <r>
    <n v="33699"/>
    <s v="ABM"/>
    <d v="2014-03-26T16:16:40"/>
    <x v="6"/>
    <m/>
    <x v="74"/>
  </r>
  <r>
    <n v="33703"/>
    <s v="ABM"/>
    <d v="2014-03-26T16:48:04"/>
    <x v="25"/>
    <m/>
    <x v="74"/>
  </r>
  <r>
    <n v="33704"/>
    <s v="ABM"/>
    <d v="2014-03-26T17:08:52"/>
    <x v="7"/>
    <m/>
    <x v="74"/>
  </r>
  <r>
    <n v="33705"/>
    <s v="DMH"/>
    <d v="2014-03-27T08:20:18"/>
    <x v="4"/>
    <m/>
    <x v="75"/>
  </r>
  <r>
    <n v="33706"/>
    <s v="DMH"/>
    <d v="2014-03-27T08:34:53"/>
    <x v="3"/>
    <m/>
    <x v="75"/>
  </r>
  <r>
    <n v="33707"/>
    <s v="DMH"/>
    <d v="2014-03-27T09:54:39"/>
    <x v="4"/>
    <m/>
    <x v="75"/>
  </r>
  <r>
    <n v="33708"/>
    <s v="DMH"/>
    <d v="2014-03-27T10:13:35"/>
    <x v="4"/>
    <m/>
    <x v="75"/>
  </r>
  <r>
    <n v="33709"/>
    <s v="DMH"/>
    <d v="2014-03-27T10:25:58"/>
    <x v="6"/>
    <m/>
    <x v="75"/>
  </r>
  <r>
    <n v="33710"/>
    <s v="DMH"/>
    <d v="2014-03-27T10:28:06"/>
    <x v="4"/>
    <m/>
    <x v="75"/>
  </r>
  <r>
    <n v="33711"/>
    <s v="DMH"/>
    <d v="2014-03-27T10:40:41"/>
    <x v="5"/>
    <m/>
    <x v="75"/>
  </r>
  <r>
    <n v="33712"/>
    <s v="DMH"/>
    <d v="2014-03-27T11:26:38"/>
    <x v="3"/>
    <m/>
    <x v="75"/>
  </r>
  <r>
    <n v="33713"/>
    <s v="DMH"/>
    <d v="2014-03-27T11:26:43"/>
    <x v="3"/>
    <m/>
    <x v="75"/>
  </r>
  <r>
    <n v="33714"/>
    <s v="DMH"/>
    <d v="2014-03-27T11:33:00"/>
    <x v="3"/>
    <m/>
    <x v="75"/>
  </r>
  <r>
    <n v="33716"/>
    <s v="DMH"/>
    <d v="2014-03-27T12:24:44"/>
    <x v="4"/>
    <m/>
    <x v="75"/>
  </r>
  <r>
    <n v="33718"/>
    <s v="DMH"/>
    <d v="2014-03-27T14:12:48"/>
    <x v="4"/>
    <m/>
    <x v="75"/>
  </r>
  <r>
    <n v="33719"/>
    <s v="DMH"/>
    <d v="2014-03-27T14:46:35"/>
    <x v="4"/>
    <m/>
    <x v="75"/>
  </r>
  <r>
    <n v="33720"/>
    <s v="ABM"/>
    <d v="2014-03-27T15:05:17"/>
    <x v="9"/>
    <m/>
    <x v="75"/>
  </r>
  <r>
    <n v="33721"/>
    <s v="ABM"/>
    <d v="2014-03-27T15:06:06"/>
    <x v="4"/>
    <m/>
    <x v="75"/>
  </r>
  <r>
    <n v="33723"/>
    <s v="ABM"/>
    <d v="2014-03-27T15:17:42"/>
    <x v="4"/>
    <m/>
    <x v="75"/>
  </r>
  <r>
    <n v="33722"/>
    <s v="ABM"/>
    <d v="2014-03-27T15:19:52"/>
    <x v="5"/>
    <m/>
    <x v="75"/>
  </r>
  <r>
    <n v="33724"/>
    <s v="ABM"/>
    <d v="2014-03-27T15:28:32"/>
    <x v="4"/>
    <m/>
    <x v="75"/>
  </r>
  <r>
    <n v="33725"/>
    <s v="ABM"/>
    <d v="2014-03-27T15:48:04"/>
    <x v="4"/>
    <m/>
    <x v="75"/>
  </r>
  <r>
    <n v="33726"/>
    <s v="ABM"/>
    <d v="2014-03-27T15:58:39"/>
    <x v="11"/>
    <m/>
    <x v="75"/>
  </r>
  <r>
    <n v="33727"/>
    <s v="ABM"/>
    <d v="2014-03-27T17:36:29"/>
    <x v="3"/>
    <m/>
    <x v="75"/>
  </r>
  <r>
    <n v="33728"/>
    <s v="DMH"/>
    <d v="2014-03-28T08:11:54"/>
    <x v="4"/>
    <m/>
    <x v="76"/>
  </r>
  <r>
    <n v="33729"/>
    <s v="DMH"/>
    <d v="2014-03-28T08:23:06"/>
    <x v="4"/>
    <m/>
    <x v="76"/>
  </r>
  <r>
    <n v="33730"/>
    <s v="DMH"/>
    <d v="2014-03-28T08:44:32"/>
    <x v="4"/>
    <m/>
    <x v="76"/>
  </r>
  <r>
    <n v="33731"/>
    <s v="DMH"/>
    <d v="2014-03-28T08:44:38"/>
    <x v="5"/>
    <m/>
    <x v="76"/>
  </r>
  <r>
    <n v="33732"/>
    <s v="DMH"/>
    <d v="2014-03-28T09:02:49"/>
    <x v="3"/>
    <m/>
    <x v="76"/>
  </r>
  <r>
    <n v="33733"/>
    <s v="DMH"/>
    <d v="2014-03-28T09:05:44"/>
    <x v="4"/>
    <m/>
    <x v="76"/>
  </r>
  <r>
    <n v="33735"/>
    <s v="DMH"/>
    <d v="2014-03-28T09:52:49"/>
    <x v="7"/>
    <m/>
    <x v="76"/>
  </r>
  <r>
    <n v="33734"/>
    <s v="DMH"/>
    <d v="2014-03-28T09:53:02"/>
    <x v="7"/>
    <m/>
    <x v="76"/>
  </r>
  <r>
    <n v="33736"/>
    <s v="DMH"/>
    <d v="2014-03-28T10:10:50"/>
    <x v="4"/>
    <m/>
    <x v="76"/>
  </r>
  <r>
    <n v="33737"/>
    <s v="DMH"/>
    <d v="2014-03-28T11:24:55"/>
    <x v="3"/>
    <m/>
    <x v="76"/>
  </r>
  <r>
    <n v="33738"/>
    <s v="ABM"/>
    <d v="2014-03-28T11:52:57"/>
    <x v="3"/>
    <m/>
    <x v="76"/>
  </r>
  <r>
    <n v="33738"/>
    <s v="ABM"/>
    <d v="2014-03-28T12:08:31"/>
    <x v="3"/>
    <m/>
    <x v="76"/>
  </r>
  <r>
    <n v="33739"/>
    <s v="DMH"/>
    <d v="2014-03-28T13:13:36"/>
    <x v="4"/>
    <m/>
    <x v="76"/>
  </r>
  <r>
    <n v="33740"/>
    <s v="DMH"/>
    <d v="2014-03-28T13:58:03"/>
    <x v="3"/>
    <m/>
    <x v="76"/>
  </r>
  <r>
    <n v="33741"/>
    <s v="DMH"/>
    <d v="2014-03-28T14:30:01"/>
    <x v="4"/>
    <m/>
    <x v="76"/>
  </r>
  <r>
    <n v="33743"/>
    <s v="DMH"/>
    <d v="2014-03-28T15:01:30"/>
    <x v="3"/>
    <m/>
    <x v="76"/>
  </r>
  <r>
    <n v="33742"/>
    <s v="DMH"/>
    <d v="2014-03-28T15:02:58"/>
    <x v="5"/>
    <m/>
    <x v="76"/>
  </r>
  <r>
    <n v="33744"/>
    <s v="DMH"/>
    <d v="2014-03-28T15:10:20"/>
    <x v="3"/>
    <m/>
    <x v="76"/>
  </r>
  <r>
    <n v="33745"/>
    <s v="DMH"/>
    <d v="2014-03-28T15:10:47"/>
    <x v="4"/>
    <m/>
    <x v="76"/>
  </r>
  <r>
    <n v="33746"/>
    <s v="DMH"/>
    <d v="2014-03-28T15:14:25"/>
    <x v="4"/>
    <m/>
    <x v="76"/>
  </r>
  <r>
    <n v="33748"/>
    <s v="DMH"/>
    <d v="2014-03-28T15:38:52"/>
    <x v="6"/>
    <m/>
    <x v="76"/>
  </r>
  <r>
    <n v="33749"/>
    <s v="DMH"/>
    <d v="2014-03-28T15:50:27"/>
    <x v="4"/>
    <m/>
    <x v="76"/>
  </r>
  <r>
    <n v="33750"/>
    <s v="DMH"/>
    <d v="2014-03-28T15:54:27"/>
    <x v="5"/>
    <m/>
    <x v="76"/>
  </r>
  <r>
    <n v="33752"/>
    <s v="ABM"/>
    <d v="2014-03-28T16:38:31"/>
    <x v="4"/>
    <m/>
    <x v="76"/>
  </r>
  <r>
    <n v="33754"/>
    <s v="ABM"/>
    <d v="2014-03-31T08:02:19"/>
    <x v="15"/>
    <m/>
    <x v="77"/>
  </r>
  <r>
    <n v="33722"/>
    <s v="ABM"/>
    <d v="2014-03-31T08:29:56"/>
    <x v="5"/>
    <s v="Réimpression"/>
    <x v="77"/>
  </r>
  <r>
    <n v="33755"/>
    <s v="ABM"/>
    <d v="2014-03-31T08:31:14"/>
    <x v="3"/>
    <m/>
    <x v="77"/>
  </r>
  <r>
    <n v="33759"/>
    <s v="ABM"/>
    <d v="2014-03-31T09:35:10"/>
    <x v="5"/>
    <m/>
    <x v="77"/>
  </r>
  <r>
    <n v="33759"/>
    <s v="ABM"/>
    <d v="2014-03-31T09:39:43"/>
    <x v="5"/>
    <m/>
    <x v="77"/>
  </r>
  <r>
    <n v="33763"/>
    <s v="LTI"/>
    <d v="2014-03-31T09:51:38"/>
    <x v="4"/>
    <m/>
    <x v="77"/>
  </r>
  <r>
    <n v="33760"/>
    <s v="LTI"/>
    <d v="2014-03-31T09:54:38"/>
    <x v="4"/>
    <m/>
    <x v="77"/>
  </r>
  <r>
    <n v="33762"/>
    <s v="LTI"/>
    <d v="2014-03-31T09:57:18"/>
    <x v="4"/>
    <m/>
    <x v="77"/>
  </r>
  <r>
    <n v="33761"/>
    <s v="LTI"/>
    <d v="2014-03-31T09:59:24"/>
    <x v="3"/>
    <m/>
    <x v="77"/>
  </r>
  <r>
    <n v="33758"/>
    <s v="LTI"/>
    <d v="2014-03-31T10:02:35"/>
    <x v="4"/>
    <m/>
    <x v="77"/>
  </r>
  <r>
    <n v="33756"/>
    <s v="LTI"/>
    <d v="2014-03-31T10:05:02"/>
    <x v="4"/>
    <m/>
    <x v="77"/>
  </r>
  <r>
    <n v="33757"/>
    <s v="LTI"/>
    <d v="2014-03-31T10:07:04"/>
    <x v="4"/>
    <m/>
    <x v="77"/>
  </r>
  <r>
    <n v="33765"/>
    <s v="ABM"/>
    <d v="2014-03-31T10:40:11"/>
    <x v="15"/>
    <m/>
    <x v="77"/>
  </r>
  <r>
    <n v="33764"/>
    <s v="ABM"/>
    <d v="2014-03-31T10:46:13"/>
    <x v="3"/>
    <m/>
    <x v="77"/>
  </r>
  <r>
    <n v="33766"/>
    <s v="ABM"/>
    <d v="2014-03-31T10:47:26"/>
    <x v="4"/>
    <m/>
    <x v="77"/>
  </r>
  <r>
    <n v="33767"/>
    <s v="ABM"/>
    <d v="2014-03-31T10:56:07"/>
    <x v="4"/>
    <m/>
    <x v="77"/>
  </r>
  <r>
    <n v="33768"/>
    <s v="ABM"/>
    <d v="2014-03-31T11:18:51"/>
    <x v="4"/>
    <m/>
    <x v="77"/>
  </r>
  <r>
    <n v="33772"/>
    <s v="ABM"/>
    <d v="2014-03-31T11:54:47"/>
    <x v="3"/>
    <m/>
    <x v="77"/>
  </r>
  <r>
    <n v="33770"/>
    <s v="ABM"/>
    <d v="2014-03-31T11:55:52"/>
    <x v="4"/>
    <m/>
    <x v="77"/>
  </r>
  <r>
    <n v="33773"/>
    <s v="ABM"/>
    <d v="2014-03-31T12:03:42"/>
    <x v="4"/>
    <m/>
    <x v="77"/>
  </r>
  <r>
    <n v="33771"/>
    <s v="ABM"/>
    <d v="2014-03-31T12:06:10"/>
    <x v="3"/>
    <m/>
    <x v="77"/>
  </r>
  <r>
    <n v="33769"/>
    <s v="ABM"/>
    <d v="2014-03-31T12:07:23"/>
    <x v="5"/>
    <m/>
    <x v="77"/>
  </r>
  <r>
    <n v="33775"/>
    <s v="ABM"/>
    <d v="2014-03-31T12:43:04"/>
    <x v="3"/>
    <m/>
    <x v="77"/>
  </r>
  <r>
    <n v="33776"/>
    <s v="ABM"/>
    <d v="2014-03-31T13:00:38"/>
    <x v="4"/>
    <m/>
    <x v="77"/>
  </r>
  <r>
    <n v="33777"/>
    <s v="ABM"/>
    <d v="2014-03-31T13:34:28"/>
    <x v="3"/>
    <m/>
    <x v="77"/>
  </r>
  <r>
    <n v="33774"/>
    <s v="ABM"/>
    <d v="2014-03-31T14:19:17"/>
    <x v="4"/>
    <m/>
    <x v="77"/>
  </r>
  <r>
    <n v="33778"/>
    <s v="ABM"/>
    <d v="2014-03-31T15:11:46"/>
    <x v="4"/>
    <m/>
    <x v="77"/>
  </r>
  <r>
    <n v="33781"/>
    <s v="ABM"/>
    <d v="2014-03-31T15:29:05"/>
    <x v="25"/>
    <m/>
    <x v="77"/>
  </r>
  <r>
    <n v="33780"/>
    <s v="ABM"/>
    <d v="2014-03-31T15:31:13"/>
    <x v="5"/>
    <m/>
    <x v="77"/>
  </r>
  <r>
    <n v="33782"/>
    <s v="ABM"/>
    <d v="2014-03-31T16:30:38"/>
    <x v="7"/>
    <m/>
    <x v="77"/>
  </r>
  <r>
    <n v="33784"/>
    <s v="ABM"/>
    <d v="2014-04-01T07:53:24"/>
    <x v="25"/>
    <m/>
    <x v="78"/>
  </r>
  <r>
    <n v="33783"/>
    <s v="ABM"/>
    <d v="2014-04-01T07:55:22"/>
    <x v="3"/>
    <m/>
    <x v="78"/>
  </r>
  <r>
    <n v="33785"/>
    <s v="ABM"/>
    <d v="2014-04-01T08:39:51"/>
    <x v="4"/>
    <m/>
    <x v="78"/>
  </r>
  <r>
    <n v="33787"/>
    <s v="ABM"/>
    <d v="2014-04-01T09:22:47"/>
    <x v="4"/>
    <m/>
    <x v="78"/>
  </r>
  <r>
    <n v="33786"/>
    <s v="ABM"/>
    <d v="2014-04-01T09:23:40"/>
    <x v="5"/>
    <m/>
    <x v="78"/>
  </r>
  <r>
    <n v="33790"/>
    <s v="ABM"/>
    <d v="2014-04-01T09:42:44"/>
    <x v="5"/>
    <m/>
    <x v="78"/>
  </r>
  <r>
    <n v="33789"/>
    <s v="ABM"/>
    <d v="2014-04-01T09:43:56"/>
    <x v="4"/>
    <m/>
    <x v="78"/>
  </r>
  <r>
    <n v="33792"/>
    <s v="ABM"/>
    <d v="2014-04-01T10:25:18"/>
    <x v="8"/>
    <m/>
    <x v="78"/>
  </r>
  <r>
    <n v="33793"/>
    <s v="ABM"/>
    <d v="2014-04-01T10:28:03"/>
    <x v="4"/>
    <m/>
    <x v="78"/>
  </r>
  <r>
    <n v="33797"/>
    <s v="ABM"/>
    <d v="2014-04-01T11:00:47"/>
    <x v="5"/>
    <m/>
    <x v="78"/>
  </r>
  <r>
    <n v="33796"/>
    <s v="ABM"/>
    <d v="2014-04-01T11:03:07"/>
    <x v="4"/>
    <m/>
    <x v="78"/>
  </r>
  <r>
    <n v="33795"/>
    <s v="ABM"/>
    <d v="2014-04-01T11:04:58"/>
    <x v="4"/>
    <m/>
    <x v="78"/>
  </r>
  <r>
    <n v="33794"/>
    <s v="ABM"/>
    <d v="2014-04-01T11:06:22"/>
    <x v="6"/>
    <m/>
    <x v="78"/>
  </r>
  <r>
    <n v="33798"/>
    <s v="ABM"/>
    <d v="2014-04-01T11:34:45"/>
    <x v="4"/>
    <m/>
    <x v="78"/>
  </r>
  <r>
    <n v="33799"/>
    <s v="ABM"/>
    <d v="2014-04-01T11:36:58"/>
    <x v="5"/>
    <m/>
    <x v="78"/>
  </r>
  <r>
    <n v="33800"/>
    <s v="ABM"/>
    <d v="2014-04-01T11:37:39"/>
    <x v="3"/>
    <m/>
    <x v="78"/>
  </r>
  <r>
    <n v="33801"/>
    <s v="ABM"/>
    <d v="2014-04-01T12:06:12"/>
    <x v="4"/>
    <m/>
    <x v="78"/>
  </r>
  <r>
    <n v="33802"/>
    <s v="ABM"/>
    <d v="2014-04-01T12:08:20"/>
    <x v="3"/>
    <m/>
    <x v="78"/>
  </r>
  <r>
    <n v="33804"/>
    <s v="ABM"/>
    <d v="2014-04-01T13:40:05"/>
    <x v="5"/>
    <m/>
    <x v="78"/>
  </r>
  <r>
    <n v="33805"/>
    <s v="ABM"/>
    <d v="2014-04-01T14:22:27"/>
    <x v="7"/>
    <m/>
    <x v="78"/>
  </r>
  <r>
    <n v="33807"/>
    <s v="ABM"/>
    <d v="2014-04-01T14:41:00"/>
    <x v="5"/>
    <m/>
    <x v="78"/>
  </r>
  <r>
    <n v="33808"/>
    <s v="ABM"/>
    <d v="2014-04-01T14:41:48"/>
    <x v="7"/>
    <m/>
    <x v="78"/>
  </r>
  <r>
    <n v="33809"/>
    <s v="ABM"/>
    <d v="2014-04-01T14:48:56"/>
    <x v="4"/>
    <m/>
    <x v="78"/>
  </r>
  <r>
    <n v="33810"/>
    <s v="ABM"/>
    <d v="2014-04-01T15:08:52"/>
    <x v="4"/>
    <m/>
    <x v="78"/>
  </r>
  <r>
    <n v="33816"/>
    <s v="ABM"/>
    <d v="2014-04-01T15:53:45"/>
    <x v="4"/>
    <m/>
    <x v="78"/>
  </r>
  <r>
    <n v="33815"/>
    <s v="ABM"/>
    <d v="2014-04-01T15:55:02"/>
    <x v="3"/>
    <m/>
    <x v="78"/>
  </r>
  <r>
    <n v="33814"/>
    <s v="ABM"/>
    <d v="2014-04-01T15:56:44"/>
    <x v="4"/>
    <m/>
    <x v="78"/>
  </r>
  <r>
    <n v="33813"/>
    <s v="ABM"/>
    <d v="2014-04-01T15:57:20"/>
    <x v="4"/>
    <m/>
    <x v="78"/>
  </r>
  <r>
    <n v="33818"/>
    <s v="ABM"/>
    <d v="2014-04-01T15:59:04"/>
    <x v="4"/>
    <m/>
    <x v="78"/>
  </r>
  <r>
    <n v="33819"/>
    <s v="ABM"/>
    <d v="2014-04-01T16:53:40"/>
    <x v="2"/>
    <m/>
    <x v="78"/>
  </r>
  <r>
    <n v="33817"/>
    <s v="ABM"/>
    <d v="2014-04-02T07:56:39"/>
    <x v="10"/>
    <m/>
    <x v="79"/>
  </r>
  <r>
    <n v="33821"/>
    <s v="ABM"/>
    <d v="2014-04-02T07:57:29"/>
    <x v="11"/>
    <m/>
    <x v="79"/>
  </r>
  <r>
    <n v="33824"/>
    <s v="ABM"/>
    <d v="2014-04-02T08:53:53"/>
    <x v="3"/>
    <m/>
    <x v="79"/>
  </r>
  <r>
    <n v="33825"/>
    <s v="ABM"/>
    <d v="2014-04-02T09:07:15"/>
    <x v="7"/>
    <m/>
    <x v="79"/>
  </r>
  <r>
    <n v="33826"/>
    <s v="ABM"/>
    <d v="2014-04-02T09:40:47"/>
    <x v="4"/>
    <m/>
    <x v="79"/>
  </r>
  <r>
    <n v="33828"/>
    <s v="ABM"/>
    <d v="2014-04-02T09:41:47"/>
    <x v="4"/>
    <m/>
    <x v="79"/>
  </r>
  <r>
    <n v="33827"/>
    <s v="ABM"/>
    <d v="2014-04-02T09:42:35"/>
    <x v="4"/>
    <m/>
    <x v="79"/>
  </r>
  <r>
    <n v="33829"/>
    <s v="LTI"/>
    <d v="2014-04-02T11:02:28"/>
    <x v="10"/>
    <m/>
    <x v="79"/>
  </r>
  <r>
    <n v="33830"/>
    <s v="LTI"/>
    <d v="2014-04-02T11:03:10"/>
    <x v="8"/>
    <s v="ticket de regul 18/03/2014"/>
    <x v="79"/>
  </r>
  <r>
    <n v="33833"/>
    <s v="LTI"/>
    <d v="2014-04-02T11:57:27"/>
    <x v="4"/>
    <m/>
    <x v="79"/>
  </r>
  <r>
    <n v="33832"/>
    <s v="LTI"/>
    <d v="2014-04-02T12:02:22"/>
    <x v="3"/>
    <m/>
    <x v="79"/>
  </r>
  <r>
    <n v="33834"/>
    <s v="LTI"/>
    <d v="2014-04-02T12:05:28"/>
    <x v="3"/>
    <m/>
    <x v="79"/>
  </r>
  <r>
    <n v="33835"/>
    <s v="LTI"/>
    <d v="2014-04-02T12:43:03"/>
    <x v="0"/>
    <m/>
    <x v="79"/>
  </r>
  <r>
    <n v="33837"/>
    <s v="LTI"/>
    <d v="2014-04-02T14:04:39"/>
    <x v="3"/>
    <m/>
    <x v="79"/>
  </r>
  <r>
    <n v="33838"/>
    <s v="LTI"/>
    <d v="2014-04-02T14:10:24"/>
    <x v="5"/>
    <m/>
    <x v="79"/>
  </r>
  <r>
    <n v="33839"/>
    <s v="LTI"/>
    <d v="2014-04-02T14:10:42"/>
    <x v="4"/>
    <m/>
    <x v="79"/>
  </r>
  <r>
    <n v="33840"/>
    <s v="LTI"/>
    <d v="2014-04-02T14:19:45"/>
    <x v="4"/>
    <m/>
    <x v="79"/>
  </r>
  <r>
    <n v="33841"/>
    <s v="LTI"/>
    <d v="2014-04-02T14:25:29"/>
    <x v="4"/>
    <m/>
    <x v="79"/>
  </r>
  <r>
    <n v="33843"/>
    <s v="LTI"/>
    <d v="2014-04-02T14:52:17"/>
    <x v="9"/>
    <m/>
    <x v="79"/>
  </r>
  <r>
    <n v="33844"/>
    <s v="LTI"/>
    <d v="2014-04-02T14:56:40"/>
    <x v="9"/>
    <m/>
    <x v="79"/>
  </r>
  <r>
    <n v="33845"/>
    <s v="LTI"/>
    <d v="2014-04-02T14:58:53"/>
    <x v="5"/>
    <m/>
    <x v="79"/>
  </r>
  <r>
    <n v="33848"/>
    <s v="ABM"/>
    <d v="2014-04-02T15:53:38"/>
    <x v="4"/>
    <m/>
    <x v="79"/>
  </r>
  <r>
    <n v="33847"/>
    <s v="ABM"/>
    <d v="2014-04-02T15:54:39"/>
    <x v="5"/>
    <m/>
    <x v="79"/>
  </r>
  <r>
    <n v="33846"/>
    <s v="ABM"/>
    <d v="2014-04-02T15:55:16"/>
    <x v="5"/>
    <m/>
    <x v="79"/>
  </r>
  <r>
    <n v="33850"/>
    <s v="LTI"/>
    <d v="2014-04-02T16:52:51"/>
    <x v="3"/>
    <m/>
    <x v="79"/>
  </r>
  <r>
    <n v="33849"/>
    <s v="ABM"/>
    <d v="2014-04-03T07:53:45"/>
    <x v="15"/>
    <m/>
    <x v="80"/>
  </r>
  <r>
    <n v="33851"/>
    <s v="ABM"/>
    <d v="2014-04-03T07:54:15"/>
    <x v="4"/>
    <m/>
    <x v="80"/>
  </r>
  <r>
    <n v="33853"/>
    <s v="ABM"/>
    <d v="2014-04-03T08:13:49"/>
    <x v="3"/>
    <m/>
    <x v="80"/>
  </r>
  <r>
    <n v="33852"/>
    <s v="ABM"/>
    <d v="2014-04-03T08:14:30"/>
    <x v="3"/>
    <m/>
    <x v="80"/>
  </r>
  <r>
    <n v="33855"/>
    <s v="ABM"/>
    <d v="2014-04-03T08:53:59"/>
    <x v="3"/>
    <m/>
    <x v="80"/>
  </r>
  <r>
    <n v="33856"/>
    <s v="ABM"/>
    <d v="2014-04-03T08:54:48"/>
    <x v="3"/>
    <m/>
    <x v="80"/>
  </r>
  <r>
    <n v="33857"/>
    <s v="ABM"/>
    <d v="2014-04-03T09:28:05"/>
    <x v="5"/>
    <m/>
    <x v="80"/>
  </r>
  <r>
    <n v="33858"/>
    <s v="ABM"/>
    <d v="2014-04-03T09:41:04"/>
    <x v="8"/>
    <m/>
    <x v="80"/>
  </r>
  <r>
    <n v="33859"/>
    <s v="ABM"/>
    <d v="2014-04-03T09:44:49"/>
    <x v="3"/>
    <m/>
    <x v="80"/>
  </r>
  <r>
    <n v="33860"/>
    <s v="ABM"/>
    <d v="2014-04-03T09:46:40"/>
    <x v="11"/>
    <m/>
    <x v="80"/>
  </r>
  <r>
    <n v="33861"/>
    <s v="ABM"/>
    <d v="2014-04-03T09:54:54"/>
    <x v="10"/>
    <m/>
    <x v="80"/>
  </r>
  <r>
    <n v="33865"/>
    <s v="ABM"/>
    <d v="2014-04-03T10:17:43"/>
    <x v="10"/>
    <m/>
    <x v="80"/>
  </r>
  <r>
    <n v="33867"/>
    <s v="ABM"/>
    <d v="2014-04-03T10:25:06"/>
    <x v="4"/>
    <m/>
    <x v="80"/>
  </r>
  <r>
    <n v="33866"/>
    <s v="ABM"/>
    <d v="2014-04-03T10:28:12"/>
    <x v="5"/>
    <m/>
    <x v="80"/>
  </r>
  <r>
    <n v="33864"/>
    <s v="ABM"/>
    <d v="2014-04-03T10:28:51"/>
    <x v="10"/>
    <m/>
    <x v="80"/>
  </r>
  <r>
    <n v="33863"/>
    <s v="ABM"/>
    <d v="2014-04-03T10:29:33"/>
    <x v="3"/>
    <m/>
    <x v="80"/>
  </r>
  <r>
    <n v="33862"/>
    <s v="ABM"/>
    <d v="2014-04-03T10:30:06"/>
    <x v="4"/>
    <m/>
    <x v="80"/>
  </r>
  <r>
    <n v="33868"/>
    <s v="ABM"/>
    <d v="2014-04-03T10:30:41"/>
    <x v="7"/>
    <m/>
    <x v="80"/>
  </r>
  <r>
    <n v="33869"/>
    <s v="ABM"/>
    <d v="2014-04-03T10:51:31"/>
    <x v="3"/>
    <m/>
    <x v="80"/>
  </r>
  <r>
    <n v="33871"/>
    <s v="ABM"/>
    <d v="2014-04-03T10:56:03"/>
    <x v="4"/>
    <m/>
    <x v="80"/>
  </r>
  <r>
    <n v="33874"/>
    <s v="ABM"/>
    <d v="2014-04-03T11:38:16"/>
    <x v="4"/>
    <m/>
    <x v="80"/>
  </r>
  <r>
    <n v="33876"/>
    <s v="ABM"/>
    <d v="2014-04-03T11:39:09"/>
    <x v="3"/>
    <m/>
    <x v="80"/>
  </r>
  <r>
    <n v="33875"/>
    <s v="ABM"/>
    <d v="2014-04-03T11:41:05"/>
    <x v="4"/>
    <m/>
    <x v="80"/>
  </r>
  <r>
    <n v="33873"/>
    <s v="ABM"/>
    <d v="2014-04-03T11:43:08"/>
    <x v="7"/>
    <m/>
    <x v="80"/>
  </r>
  <r>
    <n v="33877"/>
    <s v="ABM"/>
    <d v="2014-04-03T11:50:02"/>
    <x v="3"/>
    <m/>
    <x v="80"/>
  </r>
  <r>
    <n v="33878"/>
    <s v="LTI"/>
    <d v="2014-04-03T12:27:14"/>
    <x v="4"/>
    <m/>
    <x v="80"/>
  </r>
  <r>
    <n v="33880"/>
    <s v="LTI"/>
    <d v="2014-04-03T13:32:11"/>
    <x v="4"/>
    <m/>
    <x v="80"/>
  </r>
  <r>
    <n v="33881"/>
    <s v="LTI"/>
    <d v="2014-04-03T13:47:09"/>
    <x v="4"/>
    <m/>
    <x v="80"/>
  </r>
  <r>
    <n v="33882"/>
    <s v="LTI"/>
    <d v="2014-04-03T13:58:35"/>
    <x v="4"/>
    <m/>
    <x v="80"/>
  </r>
  <r>
    <n v="33884"/>
    <s v="LTI"/>
    <d v="2014-04-03T14:00:35"/>
    <x v="5"/>
    <m/>
    <x v="80"/>
  </r>
  <r>
    <n v="33879"/>
    <s v="LTI"/>
    <d v="2014-04-03T14:02:09"/>
    <x v="3"/>
    <m/>
    <x v="80"/>
  </r>
  <r>
    <n v="33885"/>
    <s v="LTI"/>
    <d v="2014-04-03T14:16:33"/>
    <x v="4"/>
    <m/>
    <x v="80"/>
  </r>
  <r>
    <n v="33891"/>
    <s v="LTI"/>
    <d v="2014-04-03T15:45:48"/>
    <x v="11"/>
    <m/>
    <x v="80"/>
  </r>
  <r>
    <n v="33892"/>
    <s v="LTI"/>
    <d v="2014-04-03T15:48:56"/>
    <x v="4"/>
    <m/>
    <x v="80"/>
  </r>
  <r>
    <n v="33893"/>
    <s v="LTI"/>
    <d v="2014-04-03T15:51:12"/>
    <x v="4"/>
    <m/>
    <x v="80"/>
  </r>
  <r>
    <n v="33889"/>
    <s v="LTI"/>
    <d v="2014-04-03T15:53:27"/>
    <x v="9"/>
    <m/>
    <x v="80"/>
  </r>
  <r>
    <n v="33887"/>
    <s v="LTI"/>
    <d v="2014-04-03T15:55:59"/>
    <x v="3"/>
    <m/>
    <x v="80"/>
  </r>
  <r>
    <n v="33896"/>
    <s v="ABM"/>
    <d v="2014-04-03T16:52:31"/>
    <x v="4"/>
    <m/>
    <x v="80"/>
  </r>
  <r>
    <n v="33895"/>
    <s v="ABM"/>
    <d v="2014-04-03T16:53:56"/>
    <x v="11"/>
    <m/>
    <x v="80"/>
  </r>
  <r>
    <n v="33897"/>
    <s v="ABM"/>
    <d v="2014-04-03T16:55:42"/>
    <x v="7"/>
    <m/>
    <x v="80"/>
  </r>
  <r>
    <n v="33898"/>
    <s v="ABM"/>
    <d v="2014-04-03T17:36:01"/>
    <x v="4"/>
    <m/>
    <x v="80"/>
  </r>
  <r>
    <n v="33901"/>
    <s v="ABM"/>
    <d v="2014-04-04T08:50:04"/>
    <x v="25"/>
    <m/>
    <x v="81"/>
  </r>
  <r>
    <n v="33900"/>
    <s v="ABM"/>
    <d v="2014-04-04T08:51:42"/>
    <x v="4"/>
    <m/>
    <x v="81"/>
  </r>
  <r>
    <n v="33899"/>
    <s v="ABM"/>
    <d v="2014-04-04T08:53:53"/>
    <x v="4"/>
    <m/>
    <x v="81"/>
  </r>
  <r>
    <n v="33902"/>
    <s v="ABM"/>
    <d v="2014-04-04T09:19:47"/>
    <x v="4"/>
    <m/>
    <x v="81"/>
  </r>
  <r>
    <n v="33906"/>
    <s v="AVBM"/>
    <d v="2014-04-04T09:55:02"/>
    <x v="5"/>
    <m/>
    <x v="81"/>
  </r>
  <r>
    <n v="33903"/>
    <s v="ABM"/>
    <d v="2014-04-04T09:55:43"/>
    <x v="4"/>
    <m/>
    <x v="81"/>
  </r>
  <r>
    <n v="33905"/>
    <s v="ABM"/>
    <d v="2014-04-04T09:56:16"/>
    <x v="9"/>
    <m/>
    <x v="81"/>
  </r>
  <r>
    <n v="33907"/>
    <s v="ABM"/>
    <d v="2014-04-04T10:09:35"/>
    <x v="4"/>
    <m/>
    <x v="81"/>
  </r>
  <r>
    <n v="33908"/>
    <s v="ABM"/>
    <d v="2014-04-04T10:24:44"/>
    <x v="5"/>
    <m/>
    <x v="81"/>
  </r>
  <r>
    <n v="33909"/>
    <s v="ABM"/>
    <d v="2014-04-04T10:44:07"/>
    <x v="3"/>
    <m/>
    <x v="81"/>
  </r>
  <r>
    <n v="33910"/>
    <s v="ABM"/>
    <d v="2014-04-04T11:21:27"/>
    <x v="5"/>
    <m/>
    <x v="81"/>
  </r>
  <r>
    <n v="33911"/>
    <s v="LTI"/>
    <d v="2014-04-04T11:47:05"/>
    <x v="3"/>
    <m/>
    <x v="81"/>
  </r>
  <r>
    <n v="33913"/>
    <s v="LTI"/>
    <d v="2014-04-04T13:21:38"/>
    <x v="6"/>
    <m/>
    <x v="81"/>
  </r>
  <r>
    <n v="33914"/>
    <s v="LTI"/>
    <d v="2014-04-04T13:22:01"/>
    <x v="4"/>
    <m/>
    <x v="81"/>
  </r>
  <r>
    <n v="33915"/>
    <s v="ABM"/>
    <d v="2014-04-04T13:28:09"/>
    <x v="5"/>
    <m/>
    <x v="81"/>
  </r>
  <r>
    <n v="33918"/>
    <s v="ABM"/>
    <d v="2014-04-04T14:38:31"/>
    <x v="4"/>
    <m/>
    <x v="81"/>
  </r>
  <r>
    <n v="33918"/>
    <s v="ABM"/>
    <d v="2014-04-04T14:41:23"/>
    <x v="4"/>
    <m/>
    <x v="81"/>
  </r>
  <r>
    <n v="33917"/>
    <s v="ABM"/>
    <d v="2014-04-04T14:43:46"/>
    <x v="4"/>
    <m/>
    <x v="81"/>
  </r>
  <r>
    <n v="33916"/>
    <s v="ABM"/>
    <d v="2014-04-04T14:44:22"/>
    <x v="5"/>
    <m/>
    <x v="81"/>
  </r>
  <r>
    <n v="33919"/>
    <s v="ABM"/>
    <d v="2014-04-04T14:46:00"/>
    <x v="3"/>
    <m/>
    <x v="81"/>
  </r>
  <r>
    <n v="33920"/>
    <s v="ABM"/>
    <d v="2014-04-04T15:15:55"/>
    <x v="4"/>
    <m/>
    <x v="81"/>
  </r>
  <r>
    <n v="33921"/>
    <s v="ABM"/>
    <d v="2014-04-04T15:47:53"/>
    <x v="8"/>
    <m/>
    <x v="81"/>
  </r>
  <r>
    <n v="33923"/>
    <s v="LTI"/>
    <d v="2014-04-04T16:02:04"/>
    <x v="11"/>
    <m/>
    <x v="81"/>
  </r>
  <r>
    <n v="33924"/>
    <s v="LTI"/>
    <d v="2014-04-04T17:28:27"/>
    <x v="5"/>
    <m/>
    <x v="81"/>
  </r>
  <r>
    <n v="33925"/>
    <s v="ABM"/>
    <d v="2014-04-07T08:18:54"/>
    <x v="11"/>
    <m/>
    <x v="82"/>
  </r>
  <r>
    <n v="33926"/>
    <s v="ABM"/>
    <d v="2014-04-07T08:23:44"/>
    <x v="8"/>
    <m/>
    <x v="82"/>
  </r>
  <r>
    <n v="33930"/>
    <s v="ABM"/>
    <d v="2014-04-07T08:25:58"/>
    <x v="2"/>
    <m/>
    <x v="82"/>
  </r>
  <r>
    <n v="33927"/>
    <s v="ABM"/>
    <d v="2014-04-07T08:26:52"/>
    <x v="4"/>
    <m/>
    <x v="82"/>
  </r>
  <r>
    <n v="33931"/>
    <s v="ABM"/>
    <d v="2014-04-07T08:27:29"/>
    <x v="3"/>
    <m/>
    <x v="82"/>
  </r>
  <r>
    <n v="33932"/>
    <s v="ABM"/>
    <d v="2014-04-07T08:28:25"/>
    <x v="3"/>
    <m/>
    <x v="82"/>
  </r>
  <r>
    <n v="33935"/>
    <s v="ABM"/>
    <d v="2014-04-07T08:45:21"/>
    <x v="3"/>
    <m/>
    <x v="82"/>
  </r>
  <r>
    <n v="33934"/>
    <s v="ABM"/>
    <d v="2014-04-07T08:47:41"/>
    <x v="3"/>
    <m/>
    <x v="82"/>
  </r>
  <r>
    <n v="33938"/>
    <s v="ABM"/>
    <d v="2014-04-07T09:17:26"/>
    <x v="3"/>
    <m/>
    <x v="82"/>
  </r>
  <r>
    <n v="33937"/>
    <s v="ABM"/>
    <d v="2014-04-07T09:18:12"/>
    <x v="3"/>
    <m/>
    <x v="82"/>
  </r>
  <r>
    <n v="33936"/>
    <s v="ABM"/>
    <d v="2014-04-07T09:18:52"/>
    <x v="3"/>
    <m/>
    <x v="82"/>
  </r>
  <r>
    <n v="33939"/>
    <s v="LTI"/>
    <d v="2014-04-07T09:47:59"/>
    <x v="2"/>
    <m/>
    <x v="82"/>
  </r>
  <r>
    <n v="33940"/>
    <s v="LTI"/>
    <d v="2014-04-07T09:48:18"/>
    <x v="4"/>
    <m/>
    <x v="82"/>
  </r>
  <r>
    <n v="33941"/>
    <s v="LTI"/>
    <d v="2014-04-07T09:59:20"/>
    <x v="4"/>
    <m/>
    <x v="82"/>
  </r>
  <r>
    <n v="33943"/>
    <s v="LTI"/>
    <d v="2014-04-07T10:42:17"/>
    <x v="5"/>
    <m/>
    <x v="82"/>
  </r>
  <r>
    <n v="33944"/>
    <s v="LTI"/>
    <d v="2014-04-07T10:51:49"/>
    <x v="4"/>
    <m/>
    <x v="82"/>
  </r>
  <r>
    <n v="33945"/>
    <s v="LTI"/>
    <d v="2014-04-07T10:54:03"/>
    <x v="7"/>
    <m/>
    <x v="82"/>
  </r>
  <r>
    <n v="33946"/>
    <s v="LTI"/>
    <d v="2014-04-07T10:56:29"/>
    <x v="5"/>
    <m/>
    <x v="82"/>
  </r>
  <r>
    <n v="33947"/>
    <s v="LTI"/>
    <d v="2014-04-07T10:58:07"/>
    <x v="4"/>
    <m/>
    <x v="82"/>
  </r>
  <r>
    <n v="33948"/>
    <s v="LTI"/>
    <d v="2014-04-07T11:05:56"/>
    <x v="25"/>
    <m/>
    <x v="82"/>
  </r>
  <r>
    <n v="33950"/>
    <s v="LTI"/>
    <d v="2014-04-07T11:58:13"/>
    <x v="3"/>
    <m/>
    <x v="82"/>
  </r>
  <r>
    <n v="33951"/>
    <s v="LTI"/>
    <d v="2014-04-07T12:05:56"/>
    <x v="3"/>
    <m/>
    <x v="82"/>
  </r>
  <r>
    <n v="33952"/>
    <s v="LTI"/>
    <d v="2014-04-07T12:47:42"/>
    <x v="4"/>
    <m/>
    <x v="82"/>
  </r>
  <r>
    <n v="33953"/>
    <s v="ABM"/>
    <d v="2014-04-07T13:12:34"/>
    <x v="4"/>
    <m/>
    <x v="82"/>
  </r>
  <r>
    <n v="33954"/>
    <s v="ABM"/>
    <d v="2014-04-07T14:08:50"/>
    <x v="5"/>
    <m/>
    <x v="82"/>
  </r>
  <r>
    <n v="33955"/>
    <s v="ABM"/>
    <d v="2014-04-07T14:09:43"/>
    <x v="4"/>
    <m/>
    <x v="82"/>
  </r>
  <r>
    <n v="33961"/>
    <s v="LTI"/>
    <d v="2014-04-07T15:03:32"/>
    <x v="1"/>
    <m/>
    <x v="82"/>
  </r>
  <r>
    <n v="33960"/>
    <s v="LTI"/>
    <d v="2014-04-07T15:03:49"/>
    <x v="4"/>
    <m/>
    <x v="82"/>
  </r>
  <r>
    <n v="33958"/>
    <s v="LTI"/>
    <d v="2014-04-07T15:06:15"/>
    <x v="4"/>
    <m/>
    <x v="82"/>
  </r>
  <r>
    <n v="33962"/>
    <s v="LTI"/>
    <d v="2014-04-07T15:07:59"/>
    <x v="6"/>
    <m/>
    <x v="82"/>
  </r>
  <r>
    <n v="33963"/>
    <s v="LTI"/>
    <d v="2014-04-07T15:37:02"/>
    <x v="4"/>
    <m/>
    <x v="82"/>
  </r>
  <r>
    <n v="33964"/>
    <s v="LTI"/>
    <d v="2014-04-08T08:10:35"/>
    <x v="3"/>
    <m/>
    <x v="83"/>
  </r>
  <r>
    <n v="33965"/>
    <s v="LTI"/>
    <d v="2014-04-08T08:30:08"/>
    <x v="4"/>
    <m/>
    <x v="83"/>
  </r>
  <r>
    <n v="33966"/>
    <s v="LTI"/>
    <d v="2014-04-08T09:49:43"/>
    <x v="1"/>
    <m/>
    <x v="83"/>
  </r>
  <r>
    <n v="33967"/>
    <s v="LTI"/>
    <d v="2014-04-08T09:55:16"/>
    <x v="4"/>
    <m/>
    <x v="83"/>
  </r>
  <r>
    <n v="33968"/>
    <s v="LTI"/>
    <d v="2014-04-08T09:57:04"/>
    <x v="4"/>
    <m/>
    <x v="83"/>
  </r>
  <r>
    <n v="33970"/>
    <s v="LTI"/>
    <d v="2014-04-08T10:25:24"/>
    <x v="4"/>
    <m/>
    <x v="83"/>
  </r>
  <r>
    <n v="33971"/>
    <s v="LTI"/>
    <d v="2014-04-08T10:27:38"/>
    <x v="4"/>
    <m/>
    <x v="83"/>
  </r>
  <r>
    <n v="33969"/>
    <s v="LTI"/>
    <d v="2014-04-08T10:29:15"/>
    <x v="4"/>
    <m/>
    <x v="83"/>
  </r>
  <r>
    <n v="33972"/>
    <s v="LTI"/>
    <d v="2014-04-08T11:11:54"/>
    <x v="4"/>
    <m/>
    <x v="83"/>
  </r>
  <r>
    <n v="33973"/>
    <s v="LTI"/>
    <d v="2014-04-08T11:59:29"/>
    <x v="3"/>
    <m/>
    <x v="83"/>
  </r>
  <r>
    <n v="33974"/>
    <s v="LTI"/>
    <d v="2014-04-08T12:08:08"/>
    <x v="4"/>
    <m/>
    <x v="83"/>
  </r>
  <r>
    <n v="33975"/>
    <s v="ABM"/>
    <d v="2014-04-08T12:16:14"/>
    <x v="5"/>
    <m/>
    <x v="83"/>
  </r>
  <r>
    <n v="33976"/>
    <s v="ABM"/>
    <d v="2014-04-08T12:51:36"/>
    <x v="14"/>
    <m/>
    <x v="83"/>
  </r>
  <r>
    <n v="33977"/>
    <s v="ABM"/>
    <d v="2014-04-08T13:01:51"/>
    <x v="10"/>
    <m/>
    <x v="83"/>
  </r>
  <r>
    <n v="33978"/>
    <s v="ABM"/>
    <d v="2014-04-08T13:03:14"/>
    <x v="10"/>
    <m/>
    <x v="83"/>
  </r>
  <r>
    <n v="33979"/>
    <s v="LTI"/>
    <d v="2014-04-08T13:23:36"/>
    <x v="8"/>
    <m/>
    <x v="83"/>
  </r>
  <r>
    <n v="33981"/>
    <s v="LTI"/>
    <d v="2014-04-08T14:05:15"/>
    <x v="1"/>
    <m/>
    <x v="83"/>
  </r>
  <r>
    <n v="33982"/>
    <s v="ABM"/>
    <d v="2014-04-08T14:48:21"/>
    <x v="6"/>
    <m/>
    <x v="83"/>
  </r>
  <r>
    <n v="33984"/>
    <s v="ABM"/>
    <d v="2014-04-08T15:00:04"/>
    <x v="5"/>
    <m/>
    <x v="83"/>
  </r>
  <r>
    <n v="33985"/>
    <s v="ABM"/>
    <d v="2014-04-08T15:26:24"/>
    <x v="25"/>
    <m/>
    <x v="83"/>
  </r>
  <r>
    <n v="33986"/>
    <s v="ABM"/>
    <d v="2014-04-08T15:38:04"/>
    <x v="4"/>
    <m/>
    <x v="83"/>
  </r>
  <r>
    <n v="33988"/>
    <s v="ABM"/>
    <d v="2014-04-08T15:38:56"/>
    <x v="3"/>
    <m/>
    <x v="83"/>
  </r>
  <r>
    <n v="33987"/>
    <s v="ABM"/>
    <d v="2014-04-08T15:39:29"/>
    <x v="4"/>
    <m/>
    <x v="83"/>
  </r>
  <r>
    <n v="33989"/>
    <s v="ABM"/>
    <d v="2014-04-08T15:51:49"/>
    <x v="25"/>
    <m/>
    <x v="83"/>
  </r>
  <r>
    <n v="33990"/>
    <s v="ABM"/>
    <d v="2014-04-08T16:34:07"/>
    <x v="4"/>
    <m/>
    <x v="83"/>
  </r>
  <r>
    <n v="33991"/>
    <s v="ABM"/>
    <d v="2014-04-08T16:41:57"/>
    <x v="3"/>
    <m/>
    <x v="83"/>
  </r>
  <r>
    <n v="33992"/>
    <s v="ABM"/>
    <d v="2014-04-08T16:50:01"/>
    <x v="5"/>
    <m/>
    <x v="83"/>
  </r>
  <r>
    <n v="33993"/>
    <s v="ABM"/>
    <d v="2014-04-08T17:28:15"/>
    <x v="6"/>
    <m/>
    <x v="83"/>
  </r>
  <r>
    <n v="33994"/>
    <s v="ABM"/>
    <d v="2014-04-08T17:30:44"/>
    <x v="5"/>
    <m/>
    <x v="83"/>
  </r>
  <r>
    <n v="33995"/>
    <s v="ABM"/>
    <d v="2014-04-08T17:55:32"/>
    <x v="4"/>
    <m/>
    <x v="83"/>
  </r>
  <r>
    <n v="33996"/>
    <s v="LTI"/>
    <d v="2014-04-09T09:00:23"/>
    <x v="1"/>
    <m/>
    <x v="84"/>
  </r>
  <r>
    <n v="33997"/>
    <s v="LTI"/>
    <d v="2014-04-09T09:00:36"/>
    <x v="4"/>
    <m/>
    <x v="84"/>
  </r>
  <r>
    <n v="33998"/>
    <s v="LTI"/>
    <d v="2014-04-09T09:00:48"/>
    <x v="3"/>
    <m/>
    <x v="84"/>
  </r>
  <r>
    <n v="34001"/>
    <s v="LTI"/>
    <d v="2014-04-09T09:37:24"/>
    <x v="3"/>
    <m/>
    <x v="84"/>
  </r>
  <r>
    <n v="34004"/>
    <s v="LTI"/>
    <d v="2014-04-09T09:39:12"/>
    <x v="3"/>
    <m/>
    <x v="84"/>
  </r>
  <r>
    <n v="34003"/>
    <s v="LTI"/>
    <d v="2014-04-09T09:42:41"/>
    <x v="4"/>
    <m/>
    <x v="84"/>
  </r>
  <r>
    <n v="34005"/>
    <s v="LTI"/>
    <d v="2014-04-09T09:45:36"/>
    <x v="5"/>
    <m/>
    <x v="84"/>
  </r>
  <r>
    <n v="34006"/>
    <s v="LTI"/>
    <d v="2014-04-09T09:46:55"/>
    <x v="4"/>
    <m/>
    <x v="84"/>
  </r>
  <r>
    <n v="34007"/>
    <s v="LTI"/>
    <d v="2014-04-09T10:07:49"/>
    <x v="5"/>
    <m/>
    <x v="84"/>
  </r>
  <r>
    <n v="34008"/>
    <s v="LTI"/>
    <d v="2014-04-09T10:28:07"/>
    <x v="4"/>
    <m/>
    <x v="84"/>
  </r>
  <r>
    <n v="34009"/>
    <s v="LTI"/>
    <d v="2014-04-09T10:30:26"/>
    <x v="6"/>
    <m/>
    <x v="84"/>
  </r>
  <r>
    <n v="34011"/>
    <s v="ABM"/>
    <d v="2014-04-09T11:54:31"/>
    <x v="5"/>
    <m/>
    <x v="84"/>
  </r>
  <r>
    <n v="34014"/>
    <s v="LTI"/>
    <d v="2014-04-09T14:18:27"/>
    <x v="15"/>
    <m/>
    <x v="84"/>
  </r>
  <r>
    <n v="34012"/>
    <s v="LTI"/>
    <d v="2014-04-09T14:20:34"/>
    <x v="4"/>
    <m/>
    <x v="84"/>
  </r>
  <r>
    <n v="34013"/>
    <s v="LTI"/>
    <d v="2014-04-09T14:22:07"/>
    <x v="15"/>
    <m/>
    <x v="84"/>
  </r>
  <r>
    <n v="34018"/>
    <s v="ABM"/>
    <d v="2014-04-09T15:54:11"/>
    <x v="5"/>
    <m/>
    <x v="84"/>
  </r>
  <r>
    <n v="34020"/>
    <s v="ABM"/>
    <d v="2014-04-09T16:10:49"/>
    <x v="8"/>
    <m/>
    <x v="84"/>
  </r>
  <r>
    <n v="34023"/>
    <s v="LTI"/>
    <d v="2014-04-10T09:02:24"/>
    <x v="4"/>
    <m/>
    <x v="85"/>
  </r>
  <r>
    <n v="34024"/>
    <s v="LTI"/>
    <d v="2014-04-10T09:04:19"/>
    <x v="4"/>
    <m/>
    <x v="85"/>
  </r>
  <r>
    <n v="34029"/>
    <s v="ABM"/>
    <d v="2014-04-10T10:44:32"/>
    <x v="4"/>
    <m/>
    <x v="85"/>
  </r>
  <r>
    <n v="34025"/>
    <s v="ABM"/>
    <d v="2014-04-10T10:45:10"/>
    <x v="5"/>
    <m/>
    <x v="85"/>
  </r>
  <r>
    <n v="34028"/>
    <s v="ABM"/>
    <d v="2014-04-10T10:45:50"/>
    <x v="7"/>
    <m/>
    <x v="85"/>
  </r>
  <r>
    <n v="34030"/>
    <s v="ABM"/>
    <d v="2014-04-10T11:00:10"/>
    <x v="14"/>
    <m/>
    <x v="85"/>
  </r>
  <r>
    <n v="34031"/>
    <s v="ABM"/>
    <d v="2014-04-10T11:00:52"/>
    <x v="4"/>
    <m/>
    <x v="85"/>
  </r>
  <r>
    <n v="34033"/>
    <s v="ABM"/>
    <d v="2014-04-10T11:18:46"/>
    <x v="4"/>
    <m/>
    <x v="85"/>
  </r>
  <r>
    <n v="34034"/>
    <s v="ABM"/>
    <d v="2014-04-10T11:49:19"/>
    <x v="7"/>
    <m/>
    <x v="85"/>
  </r>
  <r>
    <n v="34035"/>
    <s v="ABM"/>
    <d v="2014-04-10T12:46:49"/>
    <x v="4"/>
    <m/>
    <x v="85"/>
  </r>
  <r>
    <n v="34036"/>
    <s v="LTI"/>
    <d v="2014-04-10T13:34:17"/>
    <x v="4"/>
    <m/>
    <x v="85"/>
  </r>
  <r>
    <n v="34038"/>
    <s v="LTI"/>
    <d v="2014-04-10T14:30:31"/>
    <x v="5"/>
    <m/>
    <x v="85"/>
  </r>
  <r>
    <n v="34041"/>
    <s v="LTI"/>
    <d v="2014-04-10T14:56:46"/>
    <x v="4"/>
    <m/>
    <x v="85"/>
  </r>
  <r>
    <n v="34042"/>
    <s v="LTI"/>
    <d v="2014-04-10T15:00:40"/>
    <x v="2"/>
    <m/>
    <x v="85"/>
  </r>
  <r>
    <n v="34039"/>
    <s v="LTI"/>
    <d v="2014-04-10T15:02:38"/>
    <x v="4"/>
    <m/>
    <x v="85"/>
  </r>
  <r>
    <n v="34040"/>
    <s v="LTI"/>
    <d v="2014-04-10T15:04:53"/>
    <x v="7"/>
    <m/>
    <x v="85"/>
  </r>
  <r>
    <n v="34043"/>
    <s v="LTI"/>
    <d v="2014-04-10T15:26:46"/>
    <x v="9"/>
    <m/>
    <x v="85"/>
  </r>
  <r>
    <n v="34044"/>
    <s v="LTI"/>
    <d v="2014-04-10T15:28:48"/>
    <x v="19"/>
    <m/>
    <x v="85"/>
  </r>
  <r>
    <n v="34045"/>
    <s v="LTI"/>
    <d v="2014-04-10T15:55:49"/>
    <x v="4"/>
    <m/>
    <x v="85"/>
  </r>
  <r>
    <n v="34047"/>
    <s v="ABM"/>
    <d v="2014-04-10T17:02:59"/>
    <x v="5"/>
    <m/>
    <x v="85"/>
  </r>
  <r>
    <n v="34046"/>
    <s v="ABM"/>
    <d v="2014-04-10T17:03:58"/>
    <x v="7"/>
    <m/>
    <x v="85"/>
  </r>
  <r>
    <n v="34048"/>
    <s v="LTI"/>
    <d v="2014-04-11T08:17:16"/>
    <x v="9"/>
    <m/>
    <x v="86"/>
  </r>
  <r>
    <n v="34049"/>
    <s v="LTI"/>
    <d v="2014-04-11T09:06:27"/>
    <x v="5"/>
    <m/>
    <x v="86"/>
  </r>
  <r>
    <n v="34052"/>
    <s v="LTI"/>
    <d v="2014-04-11T09:18:49"/>
    <x v="2"/>
    <m/>
    <x v="86"/>
  </r>
  <r>
    <n v="34051"/>
    <s v="LTI"/>
    <d v="2014-04-11T09:20:31"/>
    <x v="3"/>
    <m/>
    <x v="86"/>
  </r>
  <r>
    <n v="34050"/>
    <s v="LTI"/>
    <d v="2014-04-11T10:07:02"/>
    <x v="4"/>
    <m/>
    <x v="86"/>
  </r>
  <r>
    <n v="34056"/>
    <s v="LTI"/>
    <d v="2014-04-11T10:08:43"/>
    <x v="5"/>
    <m/>
    <x v="86"/>
  </r>
  <r>
    <n v="34053"/>
    <s v="LTI"/>
    <d v="2014-04-11T10:12:03"/>
    <x v="4"/>
    <m/>
    <x v="86"/>
  </r>
  <r>
    <n v="34055"/>
    <s v="LTI"/>
    <d v="2014-04-11T10:13:23"/>
    <x v="5"/>
    <m/>
    <x v="86"/>
  </r>
  <r>
    <n v="34057"/>
    <s v="LTI"/>
    <d v="2014-04-11T10:14:33"/>
    <x v="5"/>
    <m/>
    <x v="86"/>
  </r>
  <r>
    <n v="34054"/>
    <s v="LTI"/>
    <d v="2014-04-11T10:15:42"/>
    <x v="4"/>
    <m/>
    <x v="86"/>
  </r>
  <r>
    <n v="34059"/>
    <s v="ABM"/>
    <d v="2014-04-11T10:55:55"/>
    <x v="4"/>
    <m/>
    <x v="86"/>
  </r>
  <r>
    <n v="34058"/>
    <s v="ABM"/>
    <d v="2014-04-11T10:56:58"/>
    <x v="9"/>
    <m/>
    <x v="86"/>
  </r>
  <r>
    <n v="34060"/>
    <s v="ABM"/>
    <d v="2014-04-11T11:07:15"/>
    <x v="4"/>
    <m/>
    <x v="86"/>
  </r>
  <r>
    <n v="34064"/>
    <s v="ABM"/>
    <d v="2014-04-11T11:54:08"/>
    <x v="4"/>
    <m/>
    <x v="86"/>
  </r>
  <r>
    <n v="34062"/>
    <s v="ABM"/>
    <d v="2014-04-11T11:54:48"/>
    <x v="5"/>
    <m/>
    <x v="86"/>
  </r>
  <r>
    <n v="34065"/>
    <s v="ABM"/>
    <d v="2014-04-11T12:13:07"/>
    <x v="5"/>
    <m/>
    <x v="86"/>
  </r>
  <r>
    <n v="34061"/>
    <s v="ABM"/>
    <d v="2014-04-11T12:16:09"/>
    <x v="3"/>
    <m/>
    <x v="86"/>
  </r>
  <r>
    <n v="34067"/>
    <s v="ABM"/>
    <d v="2014-04-11T12:37:41"/>
    <x v="3"/>
    <m/>
    <x v="86"/>
  </r>
  <r>
    <n v="34068"/>
    <s v="ABM"/>
    <d v="2014-04-11T12:45:15"/>
    <x v="25"/>
    <m/>
    <x v="86"/>
  </r>
  <r>
    <n v="34070"/>
    <s v="ABM"/>
    <d v="2014-04-11T13:33:36"/>
    <x v="6"/>
    <m/>
    <x v="86"/>
  </r>
  <r>
    <n v="34075"/>
    <s v="ABM"/>
    <d v="2014-04-11T17:05:35"/>
    <x v="5"/>
    <m/>
    <x v="86"/>
  </r>
  <r>
    <n v="34076"/>
    <s v="ABM"/>
    <d v="2014-04-14T08:01:21"/>
    <x v="7"/>
    <m/>
    <x v="87"/>
  </r>
  <r>
    <n v="34077"/>
    <s v="ABM"/>
    <d v="2014-04-14T08:05:19"/>
    <x v="11"/>
    <m/>
    <x v="87"/>
  </r>
  <r>
    <n v="34078"/>
    <s v="ABM"/>
    <d v="2014-04-14T08:07:55"/>
    <x v="4"/>
    <m/>
    <x v="87"/>
  </r>
  <r>
    <n v="34079"/>
    <s v="ABM"/>
    <d v="2014-04-14T08:27:51"/>
    <x v="3"/>
    <m/>
    <x v="87"/>
  </r>
  <r>
    <n v="34080"/>
    <s v="ABM"/>
    <d v="2014-04-14T08:33:29"/>
    <x v="4"/>
    <m/>
    <x v="87"/>
  </r>
  <r>
    <n v="34081"/>
    <s v="ABM"/>
    <d v="2014-04-14T08:43:30"/>
    <x v="5"/>
    <m/>
    <x v="87"/>
  </r>
  <r>
    <n v="34082"/>
    <s v="ABM"/>
    <d v="2014-04-14T08:45:26"/>
    <x v="4"/>
    <m/>
    <x v="87"/>
  </r>
  <r>
    <n v="34083"/>
    <s v="ABM"/>
    <d v="2014-04-14T09:34:43"/>
    <x v="3"/>
    <m/>
    <x v="87"/>
  </r>
  <r>
    <n v="34084"/>
    <s v="ABM"/>
    <d v="2014-04-14T09:40:14"/>
    <x v="3"/>
    <m/>
    <x v="87"/>
  </r>
  <r>
    <n v="34087"/>
    <s v="ABM"/>
    <d v="2014-04-14T09:56:08"/>
    <x v="4"/>
    <m/>
    <x v="87"/>
  </r>
  <r>
    <n v="34086"/>
    <s v="ABM"/>
    <d v="2014-04-14T09:56:40"/>
    <x v="4"/>
    <m/>
    <x v="87"/>
  </r>
  <r>
    <n v="34085"/>
    <s v="ABM"/>
    <d v="2014-04-14T09:57:14"/>
    <x v="4"/>
    <m/>
    <x v="87"/>
  </r>
  <r>
    <n v="34088"/>
    <s v="ABM"/>
    <d v="2014-04-14T10:10:02"/>
    <x v="4"/>
    <m/>
    <x v="87"/>
  </r>
  <r>
    <n v="34092"/>
    <s v="ABM"/>
    <d v="2014-04-14T10:52:59"/>
    <x v="4"/>
    <m/>
    <x v="87"/>
  </r>
  <r>
    <n v="34091"/>
    <s v="ABM"/>
    <d v="2014-04-14T10:55:40"/>
    <x v="6"/>
    <m/>
    <x v="87"/>
  </r>
  <r>
    <n v="34089"/>
    <s v="ABM"/>
    <d v="2014-04-14T10:56:20"/>
    <x v="4"/>
    <m/>
    <x v="87"/>
  </r>
  <r>
    <n v="34093"/>
    <s v="ABM"/>
    <d v="2014-04-14T11:40:58"/>
    <x v="4"/>
    <m/>
    <x v="87"/>
  </r>
  <r>
    <n v="34094"/>
    <s v="ABM"/>
    <d v="2014-04-14T11:47:29"/>
    <x v="4"/>
    <m/>
    <x v="87"/>
  </r>
  <r>
    <n v="34095"/>
    <s v="LTI"/>
    <d v="2014-04-14T12:44:27"/>
    <x v="3"/>
    <m/>
    <x v="87"/>
  </r>
  <r>
    <n v="34096"/>
    <s v="LTI"/>
    <d v="2014-04-14T12:47:41"/>
    <x v="7"/>
    <m/>
    <x v="87"/>
  </r>
  <r>
    <n v="34097"/>
    <s v="LTI"/>
    <d v="2014-04-14T12:49:13"/>
    <x v="7"/>
    <m/>
    <x v="87"/>
  </r>
  <r>
    <n v="34098"/>
    <s v="LTI"/>
    <d v="2014-04-14T12:50:33"/>
    <x v="7"/>
    <m/>
    <x v="87"/>
  </r>
  <r>
    <n v="34103"/>
    <s v="ABM"/>
    <d v="2014-04-14T13:34:24"/>
    <x v="25"/>
    <m/>
    <x v="87"/>
  </r>
  <r>
    <n v="34101"/>
    <s v="ABM"/>
    <d v="2014-04-14T13:35:09"/>
    <x v="4"/>
    <m/>
    <x v="87"/>
  </r>
  <r>
    <n v="34105"/>
    <s v="ABM"/>
    <d v="2014-04-14T13:36:05"/>
    <x v="4"/>
    <m/>
    <x v="87"/>
  </r>
  <r>
    <n v="34102"/>
    <s v="ABM"/>
    <d v="2014-04-14T13:37:10"/>
    <x v="3"/>
    <m/>
    <x v="87"/>
  </r>
  <r>
    <n v="34100"/>
    <s v="ABM"/>
    <d v="2014-04-14T13:38:26"/>
    <x v="8"/>
    <m/>
    <x v="87"/>
  </r>
  <r>
    <n v="34099"/>
    <s v="ABM"/>
    <d v="2014-04-14T13:39:08"/>
    <x v="7"/>
    <m/>
    <x v="87"/>
  </r>
  <r>
    <n v="34108"/>
    <s v="LTI"/>
    <d v="2014-04-14T14:38:07"/>
    <x v="3"/>
    <m/>
    <x v="87"/>
  </r>
  <r>
    <n v="34107"/>
    <s v="LTI"/>
    <d v="2014-04-14T14:39:42"/>
    <x v="4"/>
    <m/>
    <x v="87"/>
  </r>
  <r>
    <n v="34110"/>
    <s v="LTI"/>
    <d v="2014-04-14T14:51:50"/>
    <x v="4"/>
    <m/>
    <x v="87"/>
  </r>
  <r>
    <n v="34111"/>
    <s v="LTI"/>
    <d v="2014-04-14T14:54:27"/>
    <x v="4"/>
    <m/>
    <x v="87"/>
  </r>
  <r>
    <n v="34112"/>
    <s v="LTI"/>
    <d v="2014-04-14T15:12:11"/>
    <x v="4"/>
    <m/>
    <x v="87"/>
  </r>
  <r>
    <n v="34113"/>
    <s v="LTI"/>
    <d v="2014-04-14T15:23:29"/>
    <x v="4"/>
    <m/>
    <x v="87"/>
  </r>
  <r>
    <n v="34114"/>
    <s v="LTI"/>
    <d v="2014-04-14T15:24:47"/>
    <x v="4"/>
    <m/>
    <x v="87"/>
  </r>
  <r>
    <n v="34117"/>
    <s v="LTI"/>
    <d v="2014-04-14T15:33:33"/>
    <x v="4"/>
    <m/>
    <x v="87"/>
  </r>
  <r>
    <n v="34120"/>
    <s v="LTI"/>
    <d v="2014-04-14T15:56:41"/>
    <x v="7"/>
    <m/>
    <x v="87"/>
  </r>
  <r>
    <n v="34119"/>
    <s v="LTI"/>
    <d v="2014-04-14T15:58:30"/>
    <x v="4"/>
    <m/>
    <x v="87"/>
  </r>
  <r>
    <n v="34121"/>
    <s v="LTI"/>
    <d v="2014-04-14T16:28:43"/>
    <x v="3"/>
    <m/>
    <x v="87"/>
  </r>
  <r>
    <n v="34122"/>
    <s v="LTI"/>
    <d v="2014-04-14T16:39:46"/>
    <x v="22"/>
    <m/>
    <x v="87"/>
  </r>
  <r>
    <n v="34124"/>
    <s v="ABM"/>
    <d v="2014-04-15T09:07:27"/>
    <x v="4"/>
    <m/>
    <x v="88"/>
  </r>
  <r>
    <n v="34125"/>
    <s v="ABM"/>
    <d v="2014-04-15T09:15:55"/>
    <x v="4"/>
    <m/>
    <x v="88"/>
  </r>
  <r>
    <n v="34128"/>
    <s v="ABM"/>
    <d v="2014-04-15T10:05:57"/>
    <x v="4"/>
    <m/>
    <x v="88"/>
  </r>
  <r>
    <n v="34126"/>
    <s v="ABM"/>
    <d v="2014-04-15T10:06:28"/>
    <x v="4"/>
    <m/>
    <x v="88"/>
  </r>
  <r>
    <n v="34127"/>
    <s v="ABM"/>
    <d v="2014-04-15T10:07:02"/>
    <x v="5"/>
    <m/>
    <x v="88"/>
  </r>
  <r>
    <n v="34129"/>
    <s v="ABM"/>
    <d v="2014-04-15T10:30:21"/>
    <x v="5"/>
    <m/>
    <x v="88"/>
  </r>
  <r>
    <n v="34131"/>
    <s v="LTI"/>
    <d v="2014-04-15T10:50:55"/>
    <x v="4"/>
    <m/>
    <x v="88"/>
  </r>
  <r>
    <n v="34132"/>
    <s v="LTI"/>
    <d v="2014-04-15T10:52:07"/>
    <x v="4"/>
    <m/>
    <x v="88"/>
  </r>
  <r>
    <n v="34133"/>
    <s v="LTI"/>
    <d v="2014-04-15T10:53:25"/>
    <x v="4"/>
    <m/>
    <x v="88"/>
  </r>
  <r>
    <n v="34130"/>
    <s v="LTI"/>
    <d v="2014-04-15T10:54:30"/>
    <x v="4"/>
    <m/>
    <x v="88"/>
  </r>
  <r>
    <n v="34135"/>
    <s v="LTI"/>
    <d v="2014-04-15T11:12:54"/>
    <x v="3"/>
    <m/>
    <x v="88"/>
  </r>
  <r>
    <n v="34134"/>
    <s v="LTI"/>
    <d v="2014-04-15T11:14:19"/>
    <x v="14"/>
    <m/>
    <x v="88"/>
  </r>
  <r>
    <n v="34136"/>
    <s v="LTI"/>
    <d v="2014-04-15T11:15:17"/>
    <x v="4"/>
    <m/>
    <x v="88"/>
  </r>
  <r>
    <n v="34137"/>
    <s v="LTI"/>
    <d v="2014-04-15T11:30:59"/>
    <x v="4"/>
    <m/>
    <x v="88"/>
  </r>
  <r>
    <n v="34138"/>
    <s v="LTI"/>
    <d v="2014-04-15T11:49:36"/>
    <x v="3"/>
    <m/>
    <x v="88"/>
  </r>
  <r>
    <n v="34139"/>
    <s v="ABM"/>
    <d v="2014-04-15T13:19:30"/>
    <x v="4"/>
    <m/>
    <x v="88"/>
  </r>
  <r>
    <n v="34140"/>
    <s v="ABM"/>
    <d v="2014-04-15T13:20:07"/>
    <x v="4"/>
    <m/>
    <x v="88"/>
  </r>
  <r>
    <n v="34141"/>
    <s v="ABM"/>
    <d v="2014-04-15T13:37:37"/>
    <x v="25"/>
    <m/>
    <x v="88"/>
  </r>
  <r>
    <n v="34142"/>
    <s v="ABM"/>
    <d v="2014-04-15T14:07:25"/>
    <x v="4"/>
    <m/>
    <x v="88"/>
  </r>
  <r>
    <n v="34143"/>
    <s v="ABM"/>
    <d v="2014-04-15T14:08:50"/>
    <x v="4"/>
    <m/>
    <x v="88"/>
  </r>
  <r>
    <n v="34145"/>
    <s v="ABM"/>
    <d v="2014-04-15T14:38:48"/>
    <x v="4"/>
    <m/>
    <x v="88"/>
  </r>
  <r>
    <n v="34147"/>
    <s v="ABM"/>
    <d v="2014-04-15T14:53:55"/>
    <x v="4"/>
    <m/>
    <x v="88"/>
  </r>
  <r>
    <n v="34146"/>
    <s v="ABM"/>
    <d v="2014-04-15T14:54:30"/>
    <x v="4"/>
    <m/>
    <x v="88"/>
  </r>
  <r>
    <n v="34148"/>
    <s v="ABM"/>
    <d v="2014-04-15T14:55:45"/>
    <x v="4"/>
    <m/>
    <x v="88"/>
  </r>
  <r>
    <n v="34144"/>
    <s v="ABM"/>
    <d v="2014-04-15T14:57:45"/>
    <x v="4"/>
    <m/>
    <x v="88"/>
  </r>
  <r>
    <n v="34149"/>
    <s v="ABM"/>
    <d v="2014-04-15T15:19:43"/>
    <x v="4"/>
    <m/>
    <x v="88"/>
  </r>
  <r>
    <n v="34150"/>
    <s v="ABM"/>
    <d v="2014-04-15T15:35:41"/>
    <x v="8"/>
    <m/>
    <x v="88"/>
  </r>
  <r>
    <n v="34152"/>
    <s v="ABM"/>
    <d v="2014-04-15T15:43:45"/>
    <x v="4"/>
    <m/>
    <x v="88"/>
  </r>
  <r>
    <n v="34153"/>
    <s v="LTI"/>
    <d v="2014-04-15T17:00:42"/>
    <x v="4"/>
    <m/>
    <x v="88"/>
  </r>
  <r>
    <s v="trst"/>
    <s v="test"/>
    <d v="2014-04-16T08:06:09"/>
    <x v="28"/>
    <m/>
    <x v="8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4" minRefreshableVersion="3" printDrill="1" useAutoFormatting="1" fieldPrintTitles="1" itemPrintTitles="1" mergeItem="1" createdVersion="4" indent="0" outline="1" outlineData="1" multipleFieldFilters="0" chartFormat="4" rowHeaderCaption="Dates">
  <location ref="A1:B15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multipleItemSelectionAllowed="1" showAll="0" includeNewItemsInFilter="1">
      <items count="36">
        <item x="8"/>
        <item x="10"/>
        <item x="21"/>
        <item x="22"/>
        <item x="14"/>
        <item x="23"/>
        <item x="12"/>
        <item x="15"/>
        <item x="6"/>
        <item x="19"/>
        <item x="9"/>
        <item x="7"/>
        <item x="11"/>
        <item x="13"/>
        <item x="1"/>
        <item x="18"/>
        <item x="2"/>
        <item x="3"/>
        <item x="4"/>
        <item x="16"/>
        <item x="5"/>
        <item x="20"/>
        <item x="17"/>
        <item h="1" x="0"/>
        <item x="24"/>
        <item m="1" x="31"/>
        <item x="25"/>
        <item m="1" x="30"/>
        <item m="1" x="33"/>
        <item m="1" x="34"/>
        <item x="26"/>
        <item x="27"/>
        <item m="1" x="32"/>
        <item m="1" x="29"/>
        <item x="28"/>
        <item t="default"/>
      </items>
    </pivotField>
    <pivotField subtotalTop="0" showAll="0"/>
    <pivotField axis="axisRow" numFmtId="14" showAll="0" includeNewItemsInFilter="1">
      <items count="91">
        <item h="1" sd="0" x="0"/>
        <item h="1" sd="0" x="1"/>
        <item h="1" sd="0" x="2"/>
        <item h="1" sd="0" x="3"/>
        <item h="1" sd="0" x="4"/>
        <item h="1" sd="0" x="5"/>
        <item h="1" sd="0" x="6"/>
        <item h="1" x="7"/>
        <item h="1" x="8"/>
        <item h="1" x="10"/>
        <item h="1" x="11"/>
        <item h="1" x="12"/>
        <item h="1" sd="0" x="9"/>
        <item h="1" sd="0" x="13"/>
        <item h="1" sd="0" x="14"/>
        <item h="1" sd="0" x="15"/>
        <item h="1" sd="0" x="16"/>
        <item h="1" sd="0" x="17"/>
        <item h="1" sd="0" x="18"/>
        <item h="1" sd="0" x="19"/>
        <item h="1" sd="0" x="20"/>
        <item h="1" sd="0" x="21"/>
        <item h="1" sd="0" x="22"/>
        <item h="1" sd="0" x="23"/>
        <item h="1" sd="0" x="24"/>
        <item h="1" sd="0" x="25"/>
        <item h="1" sd="0" x="26"/>
        <item h="1" sd="0" x="27"/>
        <item h="1" sd="0" x="28"/>
        <item h="1" sd="0" x="29"/>
        <item h="1" sd="0" x="30"/>
        <item h="1" sd="0" x="31"/>
        <item h="1" sd="0" x="32"/>
        <item h="1" sd="0" x="33"/>
        <item h="1" sd="0" x="34"/>
        <item h="1" sd="0" x="35"/>
        <item h="1" sd="0" x="36"/>
        <item h="1" sd="0" x="37"/>
        <item h="1" sd="0" x="38"/>
        <item h="1" sd="0" x="39"/>
        <item h="1" sd="0" x="40"/>
        <item h="1" sd="0" x="41"/>
        <item h="1" sd="0" x="42"/>
        <item h="1" sd="0" x="43"/>
        <item h="1" sd="0" x="44"/>
        <item h="1" sd="0" x="45"/>
        <item h="1" sd="0" x="46"/>
        <item h="1" sd="0" x="47"/>
        <item h="1" sd="0" x="48"/>
        <item h="1" sd="0" x="49"/>
        <item h="1" sd="0" x="50"/>
        <item h="1" sd="0" x="51"/>
        <item h="1" sd="0" x="52"/>
        <item h="1" sd="0" x="53"/>
        <item h="1" sd="0" x="54"/>
        <item h="1" sd="0" x="55"/>
        <item h="1" sd="0" x="56"/>
        <item h="1" sd="0" x="57"/>
        <item h="1" sd="0" x="58"/>
        <item h="1" sd="0" x="59"/>
        <item h="1" sd="0" x="60"/>
        <item h="1" sd="0" x="61"/>
        <item h="1" sd="0" x="62"/>
        <item h="1" sd="0" x="63"/>
        <item h="1" sd="0" x="64"/>
        <item h="1" sd="0" x="65"/>
        <item h="1" sd="0" x="66"/>
        <item h="1" sd="0" x="67"/>
        <item h="1" sd="0" x="68"/>
        <item h="1" sd="0" x="69"/>
        <item h="1" sd="0" x="70"/>
        <item h="1" sd="0" x="71"/>
        <item h="1" sd="0" x="72"/>
        <item h="1" sd="0" x="73"/>
        <item h="1" sd="0" x="74"/>
        <item h="1" sd="0" x="75"/>
        <item h="1" sd="0" x="76"/>
        <item h="1"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x="89"/>
        <item t="default"/>
      </items>
    </pivotField>
  </pivotFields>
  <rowFields count="2">
    <field x="5"/>
    <field x="3"/>
  </rowFields>
  <rowItems count="14"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 r="1">
      <x v="34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4" minRefreshableVersion="3" printDrill="1" useAutoFormatting="1" fieldPrintTitles="1" itemPrintTitles="1" mergeItem="1" createdVersion="4" indent="0" outline="1" outlineData="1" multipleFieldFilters="0" chartFormat="4" rowHeaderCaption="Dates">
  <location ref="A1:B129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multipleItemSelectionAllowed="1" showAll="0" includeNewItemsInFilter="1">
      <items count="36">
        <item x="8"/>
        <item x="10"/>
        <item x="21"/>
        <item x="22"/>
        <item x="14"/>
        <item x="23"/>
        <item x="12"/>
        <item x="15"/>
        <item x="6"/>
        <item x="19"/>
        <item x="9"/>
        <item x="7"/>
        <item x="11"/>
        <item x="13"/>
        <item x="1"/>
        <item x="18"/>
        <item x="2"/>
        <item x="3"/>
        <item x="4"/>
        <item x="16"/>
        <item x="5"/>
        <item x="20"/>
        <item x="17"/>
        <item h="1" x="0"/>
        <item x="24"/>
        <item m="1" x="31"/>
        <item x="25"/>
        <item m="1" x="30"/>
        <item m="1" x="33"/>
        <item m="1" x="34"/>
        <item x="26"/>
        <item x="27"/>
        <item m="1" x="32"/>
        <item m="1" x="29"/>
        <item x="28"/>
        <item t="default"/>
      </items>
    </pivotField>
    <pivotField subtotalTop="0" showAll="0"/>
    <pivotField axis="axisRow" numFmtId="14" showAll="0" includeNewItemsInFilter="1">
      <items count="91">
        <item sd="0" x="0"/>
        <item sd="0" x="1"/>
        <item sd="0" x="2"/>
        <item sd="0" x="3"/>
        <item sd="0" x="4"/>
        <item sd="0" x="5"/>
        <item sd="0" x="6"/>
        <item x="7"/>
        <item x="8"/>
        <item x="10"/>
        <item x="11"/>
        <item x="12"/>
        <item sd="0" x="9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x="83"/>
        <item x="84"/>
        <item x="85"/>
        <item x="86"/>
        <item x="87"/>
        <item x="88"/>
        <item x="89"/>
        <item t="default"/>
      </items>
    </pivotField>
  </pivotFields>
  <rowFields count="2">
    <field x="5"/>
    <field x="3"/>
  </rowFields>
  <rowItems count="128">
    <i>
      <x/>
    </i>
    <i>
      <x v="5"/>
    </i>
    <i>
      <x v="6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 r="1">
      <x/>
    </i>
    <i r="1">
      <x v="1"/>
    </i>
    <i r="1">
      <x v="4"/>
    </i>
    <i r="1">
      <x v="8"/>
    </i>
    <i r="1">
      <x v="14"/>
    </i>
    <i r="1">
      <x v="17"/>
    </i>
    <i r="1">
      <x v="18"/>
    </i>
    <i r="1">
      <x v="20"/>
    </i>
    <i r="1">
      <x v="26"/>
    </i>
    <i>
      <x v="84"/>
    </i>
    <i r="1">
      <x/>
    </i>
    <i r="1">
      <x v="7"/>
    </i>
    <i r="1">
      <x v="8"/>
    </i>
    <i r="1">
      <x v="14"/>
    </i>
    <i r="1">
      <x v="17"/>
    </i>
    <i r="1">
      <x v="18"/>
    </i>
    <i r="1">
      <x v="20"/>
    </i>
    <i>
      <x v="85"/>
    </i>
    <i r="1">
      <x v="4"/>
    </i>
    <i r="1">
      <x v="9"/>
    </i>
    <i r="1">
      <x v="10"/>
    </i>
    <i r="1">
      <x v="11"/>
    </i>
    <i r="1">
      <x v="16"/>
    </i>
    <i r="1">
      <x v="18"/>
    </i>
    <i r="1">
      <x v="20"/>
    </i>
    <i>
      <x v="86"/>
    </i>
    <i r="1">
      <x v="8"/>
    </i>
    <i r="1">
      <x v="10"/>
    </i>
    <i r="1">
      <x v="16"/>
    </i>
    <i r="1">
      <x v="17"/>
    </i>
    <i r="1">
      <x v="18"/>
    </i>
    <i r="1">
      <x v="20"/>
    </i>
    <i r="1">
      <x v="26"/>
    </i>
    <i>
      <x v="87"/>
    </i>
    <i r="1">
      <x/>
    </i>
    <i r="1">
      <x v="3"/>
    </i>
    <i r="1">
      <x v="8"/>
    </i>
    <i r="1">
      <x v="11"/>
    </i>
    <i r="1">
      <x v="12"/>
    </i>
    <i r="1">
      <x v="17"/>
    </i>
    <i r="1">
      <x v="18"/>
    </i>
    <i r="1">
      <x v="20"/>
    </i>
    <i r="1">
      <x v="26"/>
    </i>
    <i>
      <x v="88"/>
    </i>
    <i r="1">
      <x/>
    </i>
    <i r="1">
      <x v="4"/>
    </i>
    <i r="1">
      <x v="17"/>
    </i>
    <i r="1">
      <x v="18"/>
    </i>
    <i r="1">
      <x v="20"/>
    </i>
    <i r="1">
      <x v="26"/>
    </i>
    <i>
      <x v="89"/>
    </i>
    <i r="1">
      <x v="34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F2064" totalsRowShown="0" headerRowDxfId="8" dataDxfId="7" tableBorderDxfId="6">
  <autoFilter ref="A1:F2064"/>
  <sortState ref="A2:F606">
    <sortCondition ref="A1:A606"/>
  </sortState>
  <tableColumns count="6">
    <tableColumn id="1" name="N°FIS" dataDxfId="5"/>
    <tableColumn id="2" name="TRIGRAMME" dataDxfId="4"/>
    <tableColumn id="3" name="DATATION" dataDxfId="3"/>
    <tableColumn id="4" name="Typologie ticket" dataDxfId="2"/>
    <tableColumn id="7" name="Commentaire" dataDxfId="1"/>
    <tableColumn id="5" name="Date" dataDxfId="0">
      <calculatedColumnFormula>INT('Liste FIS'!$C2)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17" totalsRowShown="0" headerRowDxfId="16" dataDxfId="15">
  <autoFilter ref="A1:B17"/>
  <tableColumns count="2">
    <tableColumn id="1" name="Type de ticket" dataDxfId="14"/>
    <tableColumn id="2" name="Nombre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19" totalsRowShown="0">
  <autoFilter ref="C1:C19"/>
  <tableColumns count="1">
    <tableColumn id="1" name="Répartition en %" dataDxfId="12">
      <calculatedColumnFormula>Tableau1[[#This Row],[Nombre]]/B18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C14" totalsRowShown="0">
  <autoFilter ref="A1:C14"/>
  <tableColumns count="3">
    <tableColumn id="1" name="Période - 2014" dataDxfId="11"/>
    <tableColumn id="2" name="Nombre tickets émis" dataDxfId="10">
      <calculatedColumnFormula>COUNTIF(#REF!,"01/12/2013")</calculatedColumnFormula>
    </tableColumn>
    <tableColumn id="3" name="Moyenne  journalièr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11" sqref="D11"/>
    </sheetView>
  </sheetViews>
  <sheetFormatPr baseColWidth="10" defaultColWidth="9.140625" defaultRowHeight="15" x14ac:dyDescent="0.25"/>
  <sheetData/>
  <sheetProtection password="C66D" sheet="1" objects="1" scenarios="1" selectLockedCells="1" selectUnlockedCells="1"/>
  <customSheetViews>
    <customSheetView guid="{7AE3D25F-3F2C-4980-BB71-2CA6187DF58E}">
      <selection activeCell="E7" sqref="E7"/>
      <pageMargins left="0.7" right="0.7" top="0.75" bottom="0.75" header="0.3" footer="0.3"/>
      <pageSetup paperSize="9" orientation="portrait" r:id="rId1"/>
    </customSheetView>
    <customSheetView guid="{FA4BDE74-F8AE-4181-BFE3-2D025A71996E}">
      <selection activeCell="B39" sqref="B39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Feuil1.Accueil">
                <anchor moveWithCells="1" sizeWithCells="1">
                  <from>
                    <xdr:col>6</xdr:col>
                    <xdr:colOff>600075</xdr:colOff>
                    <xdr:row>10</xdr:row>
                    <xdr:rowOff>142875</xdr:rowOff>
                  </from>
                  <to>
                    <xdr:col>21</xdr:col>
                    <xdr:colOff>66675</xdr:colOff>
                    <xdr:row>27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64"/>
  <sheetViews>
    <sheetView tabSelected="1" topLeftCell="B1" workbookViewId="0">
      <selection activeCell="H1775" sqref="H1775"/>
    </sheetView>
  </sheetViews>
  <sheetFormatPr baseColWidth="10" defaultColWidth="9.140625" defaultRowHeight="15" x14ac:dyDescent="0.25"/>
  <cols>
    <col min="1" max="1" width="12.28515625" customWidth="1"/>
    <col min="2" max="2" width="17.7109375" customWidth="1"/>
    <col min="3" max="3" width="19.28515625" customWidth="1"/>
    <col min="4" max="4" width="40.140625" customWidth="1"/>
    <col min="5" max="5" width="63.28515625" bestFit="1" customWidth="1"/>
    <col min="6" max="6" width="15.85546875" customWidth="1"/>
    <col min="7" max="7" width="9.140625" customWidth="1"/>
    <col min="8" max="8" width="38.7109375" customWidth="1"/>
  </cols>
  <sheetData>
    <row r="1" spans="1:6" x14ac:dyDescent="0.25">
      <c r="A1" s="8" t="s">
        <v>1</v>
      </c>
      <c r="B1" s="8" t="s">
        <v>2</v>
      </c>
      <c r="C1" s="8" t="s">
        <v>3</v>
      </c>
      <c r="D1" s="8" t="s">
        <v>40</v>
      </c>
      <c r="E1" s="8" t="s">
        <v>41</v>
      </c>
      <c r="F1" s="8" t="s">
        <v>13</v>
      </c>
    </row>
    <row r="2" spans="1:6" hidden="1" x14ac:dyDescent="0.25">
      <c r="A2" s="4">
        <v>31407</v>
      </c>
      <c r="B2" s="4" t="s">
        <v>0</v>
      </c>
      <c r="C2" s="3">
        <v>41614.354166666664</v>
      </c>
      <c r="D2" s="2"/>
      <c r="E2" s="4"/>
      <c r="F2" s="7">
        <f>INT('Liste FIS'!$C2)</f>
        <v>41614</v>
      </c>
    </row>
    <row r="3" spans="1:6" hidden="1" x14ac:dyDescent="0.25">
      <c r="A3" s="4">
        <v>31408</v>
      </c>
      <c r="B3" s="4" t="s">
        <v>0</v>
      </c>
      <c r="C3" s="3">
        <v>41614.354166666664</v>
      </c>
      <c r="D3" s="2"/>
      <c r="E3" s="4"/>
      <c r="F3" s="7">
        <f>INT('Liste FIS'!$C3)</f>
        <v>41614</v>
      </c>
    </row>
    <row r="4" spans="1:6" hidden="1" x14ac:dyDescent="0.25">
      <c r="A4" s="4">
        <v>31409</v>
      </c>
      <c r="B4" s="4" t="s">
        <v>0</v>
      </c>
      <c r="C4" s="3">
        <v>41614.354166666664</v>
      </c>
      <c r="D4" s="2"/>
      <c r="E4" s="4"/>
      <c r="F4" s="7">
        <f>INT('Liste FIS'!$C4)</f>
        <v>41614</v>
      </c>
    </row>
    <row r="5" spans="1:6" hidden="1" x14ac:dyDescent="0.25">
      <c r="A5" s="4">
        <v>31410</v>
      </c>
      <c r="B5" s="4" t="s">
        <v>0</v>
      </c>
      <c r="C5" s="3">
        <v>41614.354166666664</v>
      </c>
      <c r="D5" s="2"/>
      <c r="E5" s="4"/>
      <c r="F5" s="7">
        <f>INT('Liste FIS'!$C5)</f>
        <v>41614</v>
      </c>
    </row>
    <row r="6" spans="1:6" hidden="1" x14ac:dyDescent="0.25">
      <c r="A6" s="4">
        <v>31411</v>
      </c>
      <c r="B6" s="4" t="s">
        <v>0</v>
      </c>
      <c r="C6" s="3">
        <v>41614.354166666664</v>
      </c>
      <c r="D6" s="2"/>
      <c r="E6" s="4"/>
      <c r="F6" s="7">
        <f>INT('Liste FIS'!$C6)</f>
        <v>41614</v>
      </c>
    </row>
    <row r="7" spans="1:6" hidden="1" x14ac:dyDescent="0.25">
      <c r="A7" s="4">
        <v>31415</v>
      </c>
      <c r="B7" s="4" t="s">
        <v>0</v>
      </c>
      <c r="C7" s="3">
        <v>41614.448877314811</v>
      </c>
      <c r="D7" s="2" t="s">
        <v>4</v>
      </c>
      <c r="E7" s="4"/>
      <c r="F7" s="7">
        <f>INT('Liste FIS'!$C7)</f>
        <v>41614</v>
      </c>
    </row>
    <row r="8" spans="1:6" hidden="1" x14ac:dyDescent="0.25">
      <c r="A8" s="2">
        <v>31420</v>
      </c>
      <c r="B8" s="2" t="s">
        <v>0</v>
      </c>
      <c r="C8" s="3">
        <v>41614.557372685187</v>
      </c>
      <c r="D8" s="2"/>
      <c r="E8" s="2"/>
      <c r="F8" s="6">
        <f>INT('Liste FIS'!$C8)</f>
        <v>41614</v>
      </c>
    </row>
    <row r="9" spans="1:6" hidden="1" x14ac:dyDescent="0.25">
      <c r="A9" s="4">
        <v>31426</v>
      </c>
      <c r="B9" s="4" t="s">
        <v>0</v>
      </c>
      <c r="C9" s="3">
        <v>41614.647013888891</v>
      </c>
      <c r="D9" s="2"/>
      <c r="E9" s="4"/>
      <c r="F9" s="7">
        <f>INT('Liste FIS'!$C9)</f>
        <v>41614</v>
      </c>
    </row>
    <row r="10" spans="1:6" hidden="1" x14ac:dyDescent="0.25">
      <c r="A10" s="2">
        <v>31428</v>
      </c>
      <c r="B10" s="2" t="s">
        <v>0</v>
      </c>
      <c r="C10" s="3">
        <v>41614.661979166667</v>
      </c>
      <c r="D10" s="2"/>
      <c r="E10" s="2"/>
      <c r="F10" s="6">
        <f>INT('Liste FIS'!$C10)</f>
        <v>41614</v>
      </c>
    </row>
    <row r="11" spans="1:6" hidden="1" x14ac:dyDescent="0.25">
      <c r="A11" s="4">
        <v>31451</v>
      </c>
      <c r="B11" s="4" t="s">
        <v>0</v>
      </c>
      <c r="C11" s="3">
        <v>41617.529861111114</v>
      </c>
      <c r="D11" s="2"/>
      <c r="E11" s="4"/>
      <c r="F11" s="7">
        <f>INT('Liste FIS'!$C11)</f>
        <v>41617</v>
      </c>
    </row>
    <row r="12" spans="1:6" hidden="1" x14ac:dyDescent="0.25">
      <c r="A12" s="2">
        <v>31461</v>
      </c>
      <c r="B12" s="2" t="s">
        <v>0</v>
      </c>
      <c r="C12" s="3">
        <v>41617.692696759259</v>
      </c>
      <c r="D12" s="2"/>
      <c r="E12" s="2"/>
      <c r="F12" s="6">
        <f>INT('Liste FIS'!$C12)</f>
        <v>41617</v>
      </c>
    </row>
    <row r="13" spans="1:6" hidden="1" x14ac:dyDescent="0.25">
      <c r="A13" s="4">
        <v>31462</v>
      </c>
      <c r="B13" s="4" t="s">
        <v>0</v>
      </c>
      <c r="C13" s="3">
        <v>41617.691932870373</v>
      </c>
      <c r="D13" s="2"/>
      <c r="E13" s="4"/>
      <c r="F13" s="7">
        <f>INT('Liste FIS'!$C13)</f>
        <v>41617</v>
      </c>
    </row>
    <row r="14" spans="1:6" hidden="1" x14ac:dyDescent="0.25">
      <c r="A14" s="4">
        <v>31463</v>
      </c>
      <c r="B14" s="4" t="s">
        <v>0</v>
      </c>
      <c r="C14" s="3">
        <v>41617.714803240742</v>
      </c>
      <c r="D14" s="2"/>
      <c r="E14" s="4"/>
      <c r="F14" s="7">
        <f>INT('Liste FIS'!$C14)</f>
        <v>41617</v>
      </c>
    </row>
    <row r="15" spans="1:6" hidden="1" x14ac:dyDescent="0.25">
      <c r="A15" s="4">
        <v>31464</v>
      </c>
      <c r="B15" s="4" t="s">
        <v>0</v>
      </c>
      <c r="C15" s="3">
        <v>41617.725462962961</v>
      </c>
      <c r="D15" s="2"/>
      <c r="E15" s="4"/>
      <c r="F15" s="7">
        <f>INT('Liste FIS'!$C15)</f>
        <v>41617</v>
      </c>
    </row>
    <row r="16" spans="1:6" hidden="1" x14ac:dyDescent="0.25">
      <c r="A16" s="4">
        <v>31465</v>
      </c>
      <c r="B16" s="4" t="s">
        <v>0</v>
      </c>
      <c r="C16" s="3">
        <v>41617.727256944447</v>
      </c>
      <c r="D16" s="2"/>
      <c r="E16" s="4"/>
      <c r="F16" s="7">
        <f>INT('Liste FIS'!$C16)</f>
        <v>41617</v>
      </c>
    </row>
    <row r="17" spans="1:8" hidden="1" x14ac:dyDescent="0.25">
      <c r="A17" s="4">
        <v>31466</v>
      </c>
      <c r="B17" s="4" t="s">
        <v>0</v>
      </c>
      <c r="C17" s="3">
        <v>41617.749085648145</v>
      </c>
      <c r="D17" s="2"/>
      <c r="E17" s="4"/>
      <c r="F17" s="7">
        <f>INT('Liste FIS'!$C17)</f>
        <v>41617</v>
      </c>
    </row>
    <row r="18" spans="1:8" hidden="1" x14ac:dyDescent="0.25">
      <c r="A18" s="4">
        <v>31477</v>
      </c>
      <c r="B18" s="4" t="s">
        <v>0</v>
      </c>
      <c r="C18" s="3">
        <v>41618.44290509259</v>
      </c>
      <c r="D18" s="2"/>
      <c r="E18" s="4"/>
      <c r="F18" s="7">
        <f>INT('Liste FIS'!$C18)</f>
        <v>41618</v>
      </c>
    </row>
    <row r="19" spans="1:8" hidden="1" x14ac:dyDescent="0.25">
      <c r="A19" s="4">
        <v>31483</v>
      </c>
      <c r="B19" s="4" t="s">
        <v>0</v>
      </c>
      <c r="C19" s="3">
        <v>41618.515173611115</v>
      </c>
      <c r="D19" s="2"/>
      <c r="E19" s="4"/>
      <c r="F19" s="7">
        <f>INT('Liste FIS'!$C19)</f>
        <v>41618</v>
      </c>
    </row>
    <row r="20" spans="1:8" hidden="1" x14ac:dyDescent="0.25">
      <c r="A20" s="4">
        <v>31491</v>
      </c>
      <c r="B20" s="4" t="s">
        <v>0</v>
      </c>
      <c r="C20" s="3">
        <v>41618.610543981478</v>
      </c>
      <c r="D20" s="2"/>
      <c r="E20" s="4"/>
      <c r="F20" s="7">
        <f>INT('Liste FIS'!$C20)</f>
        <v>41618</v>
      </c>
    </row>
    <row r="21" spans="1:8" hidden="1" x14ac:dyDescent="0.25">
      <c r="A21" s="4">
        <v>31497</v>
      </c>
      <c r="B21" s="4" t="s">
        <v>0</v>
      </c>
      <c r="C21" s="3">
        <v>41618.69835648148</v>
      </c>
      <c r="D21" s="2"/>
      <c r="E21" s="4"/>
      <c r="F21" s="7">
        <f>INT('Liste FIS'!$C21)</f>
        <v>41618</v>
      </c>
    </row>
    <row r="22" spans="1:8" hidden="1" x14ac:dyDescent="0.25">
      <c r="A22" s="2">
        <v>31501</v>
      </c>
      <c r="B22" s="4" t="s">
        <v>0</v>
      </c>
      <c r="C22" s="3">
        <v>41618.709918981483</v>
      </c>
      <c r="D22" s="2"/>
      <c r="E22" s="4"/>
      <c r="F22" s="7">
        <f>INT('Liste FIS'!$C22)</f>
        <v>41618</v>
      </c>
    </row>
    <row r="23" spans="1:8" hidden="1" x14ac:dyDescent="0.25">
      <c r="A23" s="4">
        <v>31502</v>
      </c>
      <c r="B23" s="4" t="s">
        <v>0</v>
      </c>
      <c r="C23" s="3">
        <v>41618.724085648151</v>
      </c>
      <c r="D23" s="2"/>
      <c r="E23" s="4"/>
      <c r="F23" s="7">
        <f>INT('Liste FIS'!$C23)</f>
        <v>41618</v>
      </c>
    </row>
    <row r="24" spans="1:8" hidden="1" x14ac:dyDescent="0.25">
      <c r="A24" s="4">
        <v>31511</v>
      </c>
      <c r="B24" s="4" t="s">
        <v>0</v>
      </c>
      <c r="C24" s="3">
        <v>41619.425208333334</v>
      </c>
      <c r="D24" s="2"/>
      <c r="E24" s="4"/>
      <c r="F24" s="7">
        <f>INT('Liste FIS'!$C24)</f>
        <v>41619</v>
      </c>
    </row>
    <row r="25" spans="1:8" hidden="1" x14ac:dyDescent="0.25">
      <c r="A25" s="4">
        <v>31513</v>
      </c>
      <c r="B25" s="4" t="s">
        <v>0</v>
      </c>
      <c r="C25" s="3">
        <v>41619.586087962962</v>
      </c>
      <c r="D25" s="2"/>
      <c r="E25" s="13" t="s">
        <v>5</v>
      </c>
      <c r="F25" s="7">
        <f>INT('Liste FIS'!$C25)</f>
        <v>41619</v>
      </c>
      <c r="H25" s="13"/>
    </row>
    <row r="26" spans="1:8" hidden="1" x14ac:dyDescent="0.25">
      <c r="A26" s="4">
        <v>31529</v>
      </c>
      <c r="B26" s="4" t="s">
        <v>0</v>
      </c>
      <c r="C26" s="3">
        <v>41619.698344907411</v>
      </c>
      <c r="D26" s="2"/>
      <c r="E26" s="4"/>
      <c r="F26" s="7">
        <f>INT('Liste FIS'!$C26)</f>
        <v>41619</v>
      </c>
    </row>
    <row r="27" spans="1:8" hidden="1" x14ac:dyDescent="0.25">
      <c r="A27" s="4">
        <v>31531</v>
      </c>
      <c r="B27" s="4" t="s">
        <v>0</v>
      </c>
      <c r="C27" s="3">
        <v>41619.71292824074</v>
      </c>
      <c r="D27" s="2"/>
      <c r="E27" s="4"/>
      <c r="F27" s="7">
        <f>INT('Liste FIS'!$C27)</f>
        <v>41619</v>
      </c>
    </row>
    <row r="28" spans="1:8" hidden="1" x14ac:dyDescent="0.25">
      <c r="A28" s="4">
        <v>31537</v>
      </c>
      <c r="B28" s="4" t="s">
        <v>0</v>
      </c>
      <c r="C28" s="3">
        <v>41620.457916666666</v>
      </c>
      <c r="D28" s="2"/>
      <c r="E28" s="4"/>
      <c r="F28" s="7">
        <f>INT('Liste FIS'!$C28)</f>
        <v>41620</v>
      </c>
    </row>
    <row r="29" spans="1:8" hidden="1" x14ac:dyDescent="0.25">
      <c r="A29" s="4">
        <v>31538</v>
      </c>
      <c r="B29" s="4" t="s">
        <v>0</v>
      </c>
      <c r="C29" s="3">
        <v>41620.458321759259</v>
      </c>
      <c r="D29" s="2"/>
      <c r="E29" s="4"/>
      <c r="F29" s="7">
        <f>INT('Liste FIS'!$C29)</f>
        <v>41620</v>
      </c>
    </row>
    <row r="30" spans="1:8" hidden="1" x14ac:dyDescent="0.25">
      <c r="A30" s="4">
        <v>31539</v>
      </c>
      <c r="B30" s="4" t="s">
        <v>0</v>
      </c>
      <c r="C30" s="3">
        <v>41620.460196759261</v>
      </c>
      <c r="D30" s="2"/>
      <c r="E30" s="4"/>
      <c r="F30" s="7">
        <f>INT('Liste FIS'!$C30)</f>
        <v>41620</v>
      </c>
    </row>
    <row r="31" spans="1:8" hidden="1" x14ac:dyDescent="0.25">
      <c r="A31" s="4">
        <v>31544</v>
      </c>
      <c r="B31" s="4" t="s">
        <v>0</v>
      </c>
      <c r="C31" s="3">
        <v>41620.597361111111</v>
      </c>
      <c r="D31" s="2"/>
      <c r="E31" s="4"/>
      <c r="F31" s="7">
        <f>INT('Liste FIS'!$C31)</f>
        <v>41620</v>
      </c>
    </row>
    <row r="32" spans="1:8" hidden="1" x14ac:dyDescent="0.25">
      <c r="A32" s="4">
        <v>31545</v>
      </c>
      <c r="B32" s="4" t="s">
        <v>0</v>
      </c>
      <c r="C32" s="3">
        <v>41620.598414351851</v>
      </c>
      <c r="D32" s="2"/>
      <c r="E32" s="12" t="s">
        <v>6</v>
      </c>
      <c r="F32" s="7">
        <f>INT('Liste FIS'!$C32)</f>
        <v>41620</v>
      </c>
      <c r="H32" s="12"/>
    </row>
    <row r="33" spans="1:6" hidden="1" x14ac:dyDescent="0.25">
      <c r="A33" s="4">
        <v>31546</v>
      </c>
      <c r="B33" s="4" t="s">
        <v>0</v>
      </c>
      <c r="C33" s="3">
        <v>41620.59684027778</v>
      </c>
      <c r="D33" s="2"/>
      <c r="E33" s="4"/>
      <c r="F33" s="7">
        <f>INT('Liste FIS'!$C33)</f>
        <v>41620</v>
      </c>
    </row>
    <row r="34" spans="1:6" hidden="1" x14ac:dyDescent="0.25">
      <c r="A34" s="4">
        <v>31548</v>
      </c>
      <c r="B34" s="4" t="s">
        <v>0</v>
      </c>
      <c r="C34" s="3">
        <v>41620.649837962963</v>
      </c>
      <c r="D34" s="2"/>
      <c r="E34" s="4"/>
      <c r="F34" s="7">
        <f>INT('Liste FIS'!$C34)</f>
        <v>41620</v>
      </c>
    </row>
    <row r="35" spans="1:6" hidden="1" x14ac:dyDescent="0.25">
      <c r="A35" s="2">
        <v>31549</v>
      </c>
      <c r="B35" s="2" t="s">
        <v>0</v>
      </c>
      <c r="C35" s="3">
        <v>41620.650277777779</v>
      </c>
      <c r="D35" s="2"/>
      <c r="E35" s="2"/>
      <c r="F35" s="6">
        <f>INT('Liste FIS'!$C35)</f>
        <v>41620</v>
      </c>
    </row>
    <row r="36" spans="1:6" hidden="1" x14ac:dyDescent="0.25">
      <c r="A36" s="2">
        <v>31550</v>
      </c>
      <c r="B36" s="2" t="s">
        <v>0</v>
      </c>
      <c r="C36" s="3">
        <v>41620.649282407408</v>
      </c>
      <c r="D36" s="2"/>
      <c r="E36" s="2"/>
      <c r="F36" s="6">
        <f>INT('Liste FIS'!$C36)</f>
        <v>41620</v>
      </c>
    </row>
    <row r="37" spans="1:6" hidden="1" x14ac:dyDescent="0.25">
      <c r="A37" s="4">
        <v>31552</v>
      </c>
      <c r="B37" s="4" t="s">
        <v>0</v>
      </c>
      <c r="C37" s="3">
        <v>41620.683993055558</v>
      </c>
      <c r="D37" s="2"/>
      <c r="E37" s="4"/>
      <c r="F37" s="7">
        <f>INT('Liste FIS'!$C37)</f>
        <v>41620</v>
      </c>
    </row>
    <row r="38" spans="1:6" hidden="1" x14ac:dyDescent="0.25">
      <c r="A38" s="2">
        <v>31554</v>
      </c>
      <c r="B38" s="2" t="s">
        <v>0</v>
      </c>
      <c r="C38" s="3">
        <v>41620.684583333335</v>
      </c>
      <c r="D38" s="2"/>
      <c r="E38" s="2"/>
      <c r="F38" s="6">
        <f>INT('Liste FIS'!$C38)</f>
        <v>41620</v>
      </c>
    </row>
    <row r="39" spans="1:6" hidden="1" x14ac:dyDescent="0.25">
      <c r="A39" s="4">
        <v>31556</v>
      </c>
      <c r="B39" s="4" t="s">
        <v>0</v>
      </c>
      <c r="C39" s="3">
        <v>41620.686273148145</v>
      </c>
      <c r="D39" s="2"/>
      <c r="E39" s="4"/>
      <c r="F39" s="7">
        <f>INT('Liste FIS'!$C39)</f>
        <v>41620</v>
      </c>
    </row>
    <row r="40" spans="1:6" hidden="1" x14ac:dyDescent="0.25">
      <c r="A40" s="2">
        <v>31558</v>
      </c>
      <c r="B40" s="2" t="s">
        <v>0</v>
      </c>
      <c r="C40" s="3">
        <v>41620.725416666668</v>
      </c>
      <c r="D40" s="2"/>
      <c r="E40" s="2"/>
      <c r="F40" s="6">
        <f>INT('Liste FIS'!$C40)</f>
        <v>41620</v>
      </c>
    </row>
    <row r="41" spans="1:6" hidden="1" x14ac:dyDescent="0.25">
      <c r="A41" s="4">
        <v>31568</v>
      </c>
      <c r="B41" s="4" t="s">
        <v>0</v>
      </c>
      <c r="C41" s="3">
        <v>41621.510196759256</v>
      </c>
      <c r="D41" s="2"/>
      <c r="E41" s="4"/>
      <c r="F41" s="7">
        <f>INT('Liste FIS'!$C41)</f>
        <v>41621</v>
      </c>
    </row>
    <row r="42" spans="1:6" hidden="1" x14ac:dyDescent="0.25">
      <c r="A42" s="2">
        <v>31571</v>
      </c>
      <c r="B42" s="2" t="s">
        <v>0</v>
      </c>
      <c r="C42" s="3">
        <v>41621.624699074076</v>
      </c>
      <c r="D42" s="2"/>
      <c r="E42" s="2"/>
      <c r="F42" s="6">
        <f>INT('Liste FIS'!$C42)</f>
        <v>41621</v>
      </c>
    </row>
    <row r="43" spans="1:6" hidden="1" x14ac:dyDescent="0.25">
      <c r="A43" s="4">
        <v>31583</v>
      </c>
      <c r="B43" s="4" t="s">
        <v>0</v>
      </c>
      <c r="C43" s="3">
        <v>41621.690104166664</v>
      </c>
      <c r="D43" s="2" t="s">
        <v>18</v>
      </c>
      <c r="E43" s="4"/>
      <c r="F43" s="7">
        <f>INT('Liste FIS'!$C43)</f>
        <v>41621</v>
      </c>
    </row>
    <row r="44" spans="1:6" hidden="1" x14ac:dyDescent="0.25">
      <c r="A44" s="4">
        <v>31584</v>
      </c>
      <c r="B44" s="4" t="s">
        <v>0</v>
      </c>
      <c r="C44" s="3">
        <v>41624.334479166668</v>
      </c>
      <c r="D44" s="2"/>
      <c r="E44" s="4"/>
      <c r="F44" s="7">
        <f>INT('Liste FIS'!$C44)</f>
        <v>41624</v>
      </c>
    </row>
    <row r="45" spans="1:6" hidden="1" x14ac:dyDescent="0.25">
      <c r="A45" s="2">
        <v>31585</v>
      </c>
      <c r="B45" s="2" t="s">
        <v>0</v>
      </c>
      <c r="C45" s="3">
        <v>41624.333761574075</v>
      </c>
      <c r="D45" s="2" t="s">
        <v>4</v>
      </c>
      <c r="E45" s="2"/>
      <c r="F45" s="6">
        <f>INT('Liste FIS'!$C45)</f>
        <v>41624</v>
      </c>
    </row>
    <row r="46" spans="1:6" hidden="1" x14ac:dyDescent="0.25">
      <c r="A46" s="2">
        <v>31586</v>
      </c>
      <c r="B46" s="2" t="s">
        <v>0</v>
      </c>
      <c r="C46" s="3">
        <v>41624.378923611112</v>
      </c>
      <c r="D46" s="2"/>
      <c r="E46" s="2"/>
      <c r="F46" s="6">
        <f>INT('Liste FIS'!$C46)</f>
        <v>41624</v>
      </c>
    </row>
    <row r="47" spans="1:6" hidden="1" x14ac:dyDescent="0.25">
      <c r="A47" s="4">
        <v>31587</v>
      </c>
      <c r="B47" s="4" t="s">
        <v>0</v>
      </c>
      <c r="C47" s="3">
        <v>41624.380254629628</v>
      </c>
      <c r="D47" s="2"/>
      <c r="E47" s="4"/>
      <c r="F47" s="7">
        <f>INT('Liste FIS'!$C47)</f>
        <v>41624</v>
      </c>
    </row>
    <row r="48" spans="1:6" hidden="1" x14ac:dyDescent="0.25">
      <c r="A48" s="2">
        <v>31588</v>
      </c>
      <c r="B48" s="2" t="s">
        <v>0</v>
      </c>
      <c r="C48" s="3">
        <v>41624.401400462964</v>
      </c>
      <c r="D48" s="2"/>
      <c r="E48" s="2"/>
      <c r="F48" s="6">
        <f>INT('Liste FIS'!$C48)</f>
        <v>41624</v>
      </c>
    </row>
    <row r="49" spans="1:6" hidden="1" x14ac:dyDescent="0.25">
      <c r="A49" s="4">
        <v>31589</v>
      </c>
      <c r="B49" s="4" t="s">
        <v>0</v>
      </c>
      <c r="C49" s="3">
        <v>41624.402187500003</v>
      </c>
      <c r="D49" s="2"/>
      <c r="E49" s="4"/>
      <c r="F49" s="7">
        <f>INT('Liste FIS'!$C49)</f>
        <v>41624</v>
      </c>
    </row>
    <row r="50" spans="1:6" hidden="1" x14ac:dyDescent="0.25">
      <c r="A50" s="2">
        <v>31593</v>
      </c>
      <c r="B50" s="2" t="s">
        <v>0</v>
      </c>
      <c r="C50" s="3">
        <v>41624.44804398148</v>
      </c>
      <c r="D50" s="2"/>
      <c r="E50" s="2"/>
      <c r="F50" s="6">
        <f>INT('Liste FIS'!$C50)</f>
        <v>41624</v>
      </c>
    </row>
    <row r="51" spans="1:6" hidden="1" x14ac:dyDescent="0.25">
      <c r="A51" s="2">
        <v>31603</v>
      </c>
      <c r="B51" s="2" t="s">
        <v>0</v>
      </c>
      <c r="C51" s="3">
        <v>41624.633726851855</v>
      </c>
      <c r="D51" s="2"/>
      <c r="E51" s="2"/>
      <c r="F51" s="6">
        <f>INT('Liste FIS'!$C51)</f>
        <v>41624</v>
      </c>
    </row>
    <row r="52" spans="1:6" hidden="1" x14ac:dyDescent="0.25">
      <c r="A52" s="4">
        <v>31604</v>
      </c>
      <c r="B52" s="4" t="s">
        <v>0</v>
      </c>
      <c r="C52" s="3">
        <v>41624.632627314815</v>
      </c>
      <c r="D52" s="2"/>
      <c r="E52" s="4"/>
      <c r="F52" s="7">
        <f>INT('Liste FIS'!$C52)</f>
        <v>41624</v>
      </c>
    </row>
    <row r="53" spans="1:6" hidden="1" x14ac:dyDescent="0.25">
      <c r="A53" s="4">
        <v>31606</v>
      </c>
      <c r="B53" s="4" t="s">
        <v>0</v>
      </c>
      <c r="C53" s="3">
        <v>41624.633993055555</v>
      </c>
      <c r="D53" s="2"/>
      <c r="E53" s="4"/>
      <c r="F53" s="7">
        <f>INT('Liste FIS'!$C53)</f>
        <v>41624</v>
      </c>
    </row>
    <row r="54" spans="1:6" hidden="1" x14ac:dyDescent="0.25">
      <c r="A54" s="2">
        <v>31650</v>
      </c>
      <c r="B54" s="2" t="s">
        <v>0</v>
      </c>
      <c r="C54" s="3">
        <v>41625.66946759259</v>
      </c>
      <c r="D54" s="2"/>
      <c r="E54" s="2"/>
      <c r="F54" s="6">
        <f>INT('Liste FIS'!$C54)</f>
        <v>41625</v>
      </c>
    </row>
    <row r="55" spans="1:6" hidden="1" x14ac:dyDescent="0.25">
      <c r="A55" s="4">
        <v>31651</v>
      </c>
      <c r="B55" s="4" t="s">
        <v>0</v>
      </c>
      <c r="C55" s="3">
        <v>41625.679803240739</v>
      </c>
      <c r="D55" s="2"/>
      <c r="E55" s="4"/>
      <c r="F55" s="7">
        <f>INT('Liste FIS'!$C55)</f>
        <v>41625</v>
      </c>
    </row>
    <row r="56" spans="1:6" hidden="1" x14ac:dyDescent="0.25">
      <c r="A56" s="2">
        <v>31655</v>
      </c>
      <c r="B56" s="2" t="s">
        <v>0</v>
      </c>
      <c r="C56" s="3">
        <v>41625.735219907408</v>
      </c>
      <c r="D56" s="2"/>
      <c r="E56" s="2"/>
      <c r="F56" s="6">
        <f>INT('Liste FIS'!$C56)</f>
        <v>41625</v>
      </c>
    </row>
    <row r="57" spans="1:6" hidden="1" x14ac:dyDescent="0.25">
      <c r="A57" s="4">
        <v>31656</v>
      </c>
      <c r="B57" s="4" t="s">
        <v>0</v>
      </c>
      <c r="C57" s="3">
        <v>41626.336643518516</v>
      </c>
      <c r="D57" s="2"/>
      <c r="E57" s="4"/>
      <c r="F57" s="7">
        <f>INT('Liste FIS'!$C57)</f>
        <v>41626</v>
      </c>
    </row>
    <row r="58" spans="1:6" hidden="1" x14ac:dyDescent="0.25">
      <c r="A58" s="2">
        <v>31657</v>
      </c>
      <c r="B58" s="2" t="s">
        <v>0</v>
      </c>
      <c r="C58" s="3">
        <v>41626.370717592596</v>
      </c>
      <c r="D58" s="2"/>
      <c r="E58" s="2"/>
      <c r="F58" s="6">
        <f>INT('Liste FIS'!$C58)</f>
        <v>41626</v>
      </c>
    </row>
    <row r="59" spans="1:6" hidden="1" x14ac:dyDescent="0.25">
      <c r="A59" s="4">
        <v>31659</v>
      </c>
      <c r="B59" s="4" t="s">
        <v>0</v>
      </c>
      <c r="C59" s="3">
        <v>41626.376157407409</v>
      </c>
      <c r="D59" s="2"/>
      <c r="E59" s="4"/>
      <c r="F59" s="7">
        <f>INT('Liste FIS'!$C59)</f>
        <v>41626</v>
      </c>
    </row>
    <row r="60" spans="1:6" hidden="1" x14ac:dyDescent="0.25">
      <c r="A60" s="4">
        <v>31660</v>
      </c>
      <c r="B60" s="4" t="s">
        <v>0</v>
      </c>
      <c r="C60" s="3">
        <v>41626.383506944447</v>
      </c>
      <c r="D60" s="2"/>
      <c r="E60" s="4"/>
      <c r="F60" s="7">
        <f>INT('Liste FIS'!$C60)</f>
        <v>41626</v>
      </c>
    </row>
    <row r="61" spans="1:6" hidden="1" x14ac:dyDescent="0.25">
      <c r="A61" s="2">
        <v>31661</v>
      </c>
      <c r="B61" s="2" t="s">
        <v>0</v>
      </c>
      <c r="C61" s="3">
        <v>41626.383055555554</v>
      </c>
      <c r="D61" s="2"/>
      <c r="E61" s="2"/>
      <c r="F61" s="6">
        <f>INT('Liste FIS'!$C61)</f>
        <v>41626</v>
      </c>
    </row>
    <row r="62" spans="1:6" hidden="1" x14ac:dyDescent="0.25">
      <c r="A62" s="2">
        <v>31662</v>
      </c>
      <c r="B62" s="2" t="s">
        <v>0</v>
      </c>
      <c r="C62" s="3">
        <v>41626.406030092592</v>
      </c>
      <c r="D62" s="2"/>
      <c r="E62" s="2"/>
      <c r="F62" s="6">
        <f>INT('Liste FIS'!$C62)</f>
        <v>41626</v>
      </c>
    </row>
    <row r="63" spans="1:6" hidden="1" x14ac:dyDescent="0.25">
      <c r="A63" s="2">
        <v>31663</v>
      </c>
      <c r="B63" s="2" t="s">
        <v>0</v>
      </c>
      <c r="C63" s="3">
        <v>41626.412349537037</v>
      </c>
      <c r="D63" s="2"/>
      <c r="E63" s="2"/>
      <c r="F63" s="6">
        <f>INT('Liste FIS'!$C63)</f>
        <v>41626</v>
      </c>
    </row>
    <row r="64" spans="1:6" hidden="1" x14ac:dyDescent="0.25">
      <c r="A64" s="4">
        <v>31664</v>
      </c>
      <c r="B64" s="4" t="s">
        <v>0</v>
      </c>
      <c r="C64" s="3">
        <v>41626.411851851852</v>
      </c>
      <c r="D64" s="2"/>
      <c r="E64" s="4"/>
      <c r="F64" s="7">
        <f>INT('Liste FIS'!$C64)</f>
        <v>41626</v>
      </c>
    </row>
    <row r="65" spans="1:6" hidden="1" x14ac:dyDescent="0.25">
      <c r="A65" s="2">
        <v>31666</v>
      </c>
      <c r="B65" s="2" t="s">
        <v>0</v>
      </c>
      <c r="C65" s="3">
        <v>41635.335636574076</v>
      </c>
      <c r="D65" s="2"/>
      <c r="E65" s="2"/>
      <c r="F65" s="6">
        <f>INT('Liste FIS'!$C65)</f>
        <v>41635</v>
      </c>
    </row>
    <row r="66" spans="1:6" hidden="1" x14ac:dyDescent="0.25">
      <c r="A66" s="2">
        <v>31668</v>
      </c>
      <c r="B66" s="2" t="s">
        <v>0</v>
      </c>
      <c r="C66" s="3">
        <v>41626.462835648148</v>
      </c>
      <c r="D66" s="2"/>
      <c r="E66" s="2"/>
      <c r="F66" s="6">
        <f>INT('Liste FIS'!$C66)</f>
        <v>41626</v>
      </c>
    </row>
    <row r="67" spans="1:6" hidden="1" x14ac:dyDescent="0.25">
      <c r="A67" s="4">
        <v>31669</v>
      </c>
      <c r="B67" s="4" t="s">
        <v>0</v>
      </c>
      <c r="C67" s="3">
        <v>41626.463530092595</v>
      </c>
      <c r="D67" s="2"/>
      <c r="E67" s="4"/>
      <c r="F67" s="7">
        <f>INT('Liste FIS'!$C67)</f>
        <v>41626</v>
      </c>
    </row>
    <row r="68" spans="1:6" hidden="1" x14ac:dyDescent="0.25">
      <c r="A68" s="4">
        <v>31670</v>
      </c>
      <c r="B68" s="4" t="s">
        <v>0</v>
      </c>
      <c r="C68" s="3">
        <v>41626.460914351854</v>
      </c>
      <c r="D68" s="2"/>
      <c r="E68" s="4"/>
      <c r="F68" s="7">
        <f>INT('Liste FIS'!$C68)</f>
        <v>41626</v>
      </c>
    </row>
    <row r="69" spans="1:6" hidden="1" x14ac:dyDescent="0.25">
      <c r="A69" s="2">
        <v>31682</v>
      </c>
      <c r="B69" s="2" t="s">
        <v>0</v>
      </c>
      <c r="C69" s="3">
        <v>41626.584444444445</v>
      </c>
      <c r="D69" s="2"/>
      <c r="E69" s="2"/>
      <c r="F69" s="6">
        <f>INT('Liste FIS'!$C69)</f>
        <v>41626</v>
      </c>
    </row>
    <row r="70" spans="1:6" hidden="1" x14ac:dyDescent="0.25">
      <c r="A70" s="4">
        <v>31693</v>
      </c>
      <c r="B70" s="4" t="s">
        <v>0</v>
      </c>
      <c r="C70" s="3">
        <v>41627.402777777781</v>
      </c>
      <c r="D70" s="2"/>
      <c r="E70" s="4"/>
      <c r="F70" s="7">
        <f>INT('Liste FIS'!$C70)</f>
        <v>41627</v>
      </c>
    </row>
    <row r="71" spans="1:6" hidden="1" x14ac:dyDescent="0.25">
      <c r="A71" s="2">
        <v>31694</v>
      </c>
      <c r="B71" s="2" t="s">
        <v>0</v>
      </c>
      <c r="C71" s="3">
        <v>41627.408761574072</v>
      </c>
      <c r="D71" s="2"/>
      <c r="E71" s="2"/>
      <c r="F71" s="6">
        <f>INT('Liste FIS'!$C71)</f>
        <v>41627</v>
      </c>
    </row>
    <row r="72" spans="1:6" hidden="1" x14ac:dyDescent="0.25">
      <c r="A72" s="2">
        <v>31696</v>
      </c>
      <c r="B72" s="2" t="s">
        <v>0</v>
      </c>
      <c r="C72" s="3">
        <v>41627.442604166667</v>
      </c>
      <c r="D72" s="2"/>
      <c r="E72" s="2"/>
      <c r="F72" s="6">
        <f>INT('Liste FIS'!$C72)</f>
        <v>41627</v>
      </c>
    </row>
    <row r="73" spans="1:6" hidden="1" x14ac:dyDescent="0.25">
      <c r="A73" s="4">
        <v>31697</v>
      </c>
      <c r="B73" s="4" t="s">
        <v>0</v>
      </c>
      <c r="C73" s="3">
        <v>41627.442083333335</v>
      </c>
      <c r="D73" s="2"/>
      <c r="E73" s="4"/>
      <c r="F73" s="7">
        <f>INT('Liste FIS'!$C73)</f>
        <v>41627</v>
      </c>
    </row>
    <row r="74" spans="1:6" hidden="1" x14ac:dyDescent="0.25">
      <c r="A74" s="4">
        <v>31698</v>
      </c>
      <c r="B74" s="4" t="s">
        <v>0</v>
      </c>
      <c r="C74" s="3">
        <v>41627.466284722221</v>
      </c>
      <c r="D74" s="2"/>
      <c r="E74" s="4"/>
      <c r="F74" s="7">
        <f>INT('Liste FIS'!$C74)</f>
        <v>41627</v>
      </c>
    </row>
    <row r="75" spans="1:6" hidden="1" x14ac:dyDescent="0.25">
      <c r="A75" s="4">
        <v>31700</v>
      </c>
      <c r="B75" s="4" t="s">
        <v>0</v>
      </c>
      <c r="C75" s="3">
        <v>41627.480208333334</v>
      </c>
      <c r="D75" s="2"/>
      <c r="E75" s="4"/>
      <c r="F75" s="7">
        <f>INT('Liste FIS'!$C75)</f>
        <v>41627</v>
      </c>
    </row>
    <row r="76" spans="1:6" hidden="1" x14ac:dyDescent="0.25">
      <c r="A76" s="2">
        <v>31701</v>
      </c>
      <c r="B76" s="2" t="s">
        <v>0</v>
      </c>
      <c r="C76" s="3">
        <v>41627.479641203703</v>
      </c>
      <c r="D76" s="2"/>
      <c r="E76" s="2"/>
      <c r="F76" s="6">
        <f>INT('Liste FIS'!$C76)</f>
        <v>41627</v>
      </c>
    </row>
    <row r="77" spans="1:6" hidden="1" x14ac:dyDescent="0.25">
      <c r="A77" s="2">
        <v>31702</v>
      </c>
      <c r="B77" s="2" t="s">
        <v>0</v>
      </c>
      <c r="C77" s="3">
        <v>41627.518379629626</v>
      </c>
      <c r="D77" s="2"/>
      <c r="E77" s="2"/>
      <c r="F77" s="6">
        <f>INT('Liste FIS'!$C77)</f>
        <v>41627</v>
      </c>
    </row>
    <row r="78" spans="1:6" hidden="1" x14ac:dyDescent="0.25">
      <c r="A78" s="4">
        <v>31704</v>
      </c>
      <c r="B78" s="4" t="s">
        <v>0</v>
      </c>
      <c r="C78" s="3">
        <v>41627.59752314815</v>
      </c>
      <c r="D78" s="2"/>
      <c r="E78" s="4"/>
      <c r="F78" s="7">
        <f>INT('Liste FIS'!$C78)</f>
        <v>41627</v>
      </c>
    </row>
    <row r="79" spans="1:6" hidden="1" x14ac:dyDescent="0.25">
      <c r="A79" s="2">
        <v>31709</v>
      </c>
      <c r="B79" s="2" t="s">
        <v>0</v>
      </c>
      <c r="C79" s="3">
        <v>41627.675185185188</v>
      </c>
      <c r="D79" s="2"/>
      <c r="E79" s="2"/>
      <c r="F79" s="6">
        <f>INT('Liste FIS'!$C79)</f>
        <v>41627</v>
      </c>
    </row>
    <row r="80" spans="1:6" hidden="1" x14ac:dyDescent="0.25">
      <c r="A80" s="4">
        <v>31726</v>
      </c>
      <c r="B80" s="4" t="s">
        <v>0</v>
      </c>
      <c r="C80" s="3">
        <v>41631.386979166666</v>
      </c>
      <c r="D80" s="2"/>
      <c r="E80" s="4"/>
      <c r="F80" s="7">
        <f>INT('Liste FIS'!$C80)</f>
        <v>41631</v>
      </c>
    </row>
    <row r="81" spans="1:6" hidden="1" x14ac:dyDescent="0.25">
      <c r="A81" s="2">
        <v>31727</v>
      </c>
      <c r="B81" s="2" t="s">
        <v>0</v>
      </c>
      <c r="C81" s="3">
        <v>41631.387199074074</v>
      </c>
      <c r="D81" s="2"/>
      <c r="E81" s="2"/>
      <c r="F81" s="6">
        <f>INT('Liste FIS'!$C81)</f>
        <v>41631</v>
      </c>
    </row>
    <row r="82" spans="1:6" hidden="1" x14ac:dyDescent="0.25">
      <c r="A82" s="4">
        <v>31728</v>
      </c>
      <c r="B82" s="4" t="s">
        <v>0</v>
      </c>
      <c r="C82" s="3">
        <v>41631.404444444444</v>
      </c>
      <c r="D82" s="2"/>
      <c r="E82" s="4"/>
      <c r="F82" s="7">
        <f>INT('Liste FIS'!$C82)</f>
        <v>41631</v>
      </c>
    </row>
    <row r="83" spans="1:6" hidden="1" x14ac:dyDescent="0.25">
      <c r="A83" s="2">
        <v>31729</v>
      </c>
      <c r="B83" s="2" t="s">
        <v>0</v>
      </c>
      <c r="C83" s="3">
        <v>41631.431331018517</v>
      </c>
      <c r="D83" s="2"/>
      <c r="E83" s="2"/>
      <c r="F83" s="6">
        <f>INT('Liste FIS'!$C83)</f>
        <v>41631</v>
      </c>
    </row>
    <row r="84" spans="1:6" hidden="1" x14ac:dyDescent="0.25">
      <c r="A84" s="4">
        <v>31730</v>
      </c>
      <c r="B84" s="4" t="s">
        <v>0</v>
      </c>
      <c r="C84" s="3">
        <v>41631.446111111109</v>
      </c>
      <c r="D84" s="2"/>
      <c r="E84" s="4"/>
      <c r="F84" s="7">
        <f>INT('Liste FIS'!$C84)</f>
        <v>41631</v>
      </c>
    </row>
    <row r="85" spans="1:6" hidden="1" x14ac:dyDescent="0.25">
      <c r="A85" s="4">
        <v>31731</v>
      </c>
      <c r="B85" s="4" t="s">
        <v>0</v>
      </c>
      <c r="C85" s="3">
        <v>41631.447083333333</v>
      </c>
      <c r="D85" s="2"/>
      <c r="E85" s="4"/>
      <c r="F85" s="7">
        <f>INT('Liste FIS'!$C85)</f>
        <v>41631</v>
      </c>
    </row>
    <row r="86" spans="1:6" hidden="1" x14ac:dyDescent="0.25">
      <c r="A86" s="2">
        <v>31733</v>
      </c>
      <c r="B86" s="2" t="s">
        <v>0</v>
      </c>
      <c r="C86" s="3">
        <v>41631.446481481478</v>
      </c>
      <c r="D86" s="2"/>
      <c r="E86" s="2"/>
      <c r="F86" s="6">
        <f>INT('Liste FIS'!$C86)</f>
        <v>41631</v>
      </c>
    </row>
    <row r="87" spans="1:6" hidden="1" x14ac:dyDescent="0.25">
      <c r="A87" s="2">
        <v>31734</v>
      </c>
      <c r="B87" s="2" t="s">
        <v>0</v>
      </c>
      <c r="C87" s="3">
        <v>41631.456377314818</v>
      </c>
      <c r="D87" s="2"/>
      <c r="E87" s="2"/>
      <c r="F87" s="6">
        <f>INT('Liste FIS'!$C87)</f>
        <v>41631</v>
      </c>
    </row>
    <row r="88" spans="1:6" hidden="1" x14ac:dyDescent="0.25">
      <c r="A88" s="4">
        <v>31737</v>
      </c>
      <c r="B88" s="4" t="s">
        <v>0</v>
      </c>
      <c r="C88" s="3">
        <v>41631.559444444443</v>
      </c>
      <c r="D88" s="2"/>
      <c r="E88" s="4"/>
      <c r="F88" s="7">
        <f>INT('Liste FIS'!$C88)</f>
        <v>41631</v>
      </c>
    </row>
    <row r="89" spans="1:6" hidden="1" x14ac:dyDescent="0.25">
      <c r="A89" s="2">
        <v>31738</v>
      </c>
      <c r="B89" s="2" t="s">
        <v>0</v>
      </c>
      <c r="C89" s="3">
        <v>41631.61917824074</v>
      </c>
      <c r="D89" s="2"/>
      <c r="E89" s="2"/>
      <c r="F89" s="6">
        <f>INT('Liste FIS'!$C89)</f>
        <v>41631</v>
      </c>
    </row>
    <row r="90" spans="1:6" hidden="1" x14ac:dyDescent="0.25">
      <c r="A90" s="4">
        <v>31755</v>
      </c>
      <c r="B90" s="4" t="s">
        <v>0</v>
      </c>
      <c r="C90" s="3">
        <v>41632.621354166666</v>
      </c>
      <c r="D90" s="2"/>
      <c r="E90" s="4"/>
      <c r="F90" s="7">
        <f>INT('Liste FIS'!$C90)</f>
        <v>41632</v>
      </c>
    </row>
    <row r="91" spans="1:6" hidden="1" x14ac:dyDescent="0.25">
      <c r="A91" s="2">
        <v>31756</v>
      </c>
      <c r="B91" s="2" t="s">
        <v>0</v>
      </c>
      <c r="C91" s="3">
        <v>41632.640902777777</v>
      </c>
      <c r="D91" s="2"/>
      <c r="E91" s="2"/>
      <c r="F91" s="6">
        <f>INT('Liste FIS'!$C91)</f>
        <v>41632</v>
      </c>
    </row>
    <row r="92" spans="1:6" hidden="1" x14ac:dyDescent="0.25">
      <c r="A92" s="4">
        <v>31757</v>
      </c>
      <c r="B92" s="4" t="s">
        <v>0</v>
      </c>
      <c r="C92" s="3">
        <v>41632.702222222222</v>
      </c>
      <c r="D92" s="2"/>
      <c r="E92" s="4"/>
      <c r="F92" s="7">
        <f>INT('Liste FIS'!$C92)</f>
        <v>41632</v>
      </c>
    </row>
    <row r="93" spans="1:6" hidden="1" x14ac:dyDescent="0.25">
      <c r="A93" s="4">
        <v>31758</v>
      </c>
      <c r="B93" s="4" t="s">
        <v>0</v>
      </c>
      <c r="C93" s="3">
        <v>41635.412280092591</v>
      </c>
      <c r="D93" s="2"/>
      <c r="E93" s="4"/>
      <c r="F93" s="7">
        <f>INT('Liste FIS'!$C93)</f>
        <v>41635</v>
      </c>
    </row>
    <row r="94" spans="1:6" hidden="1" x14ac:dyDescent="0.25">
      <c r="A94" s="2">
        <v>31759</v>
      </c>
      <c r="B94" s="2" t="s">
        <v>0</v>
      </c>
      <c r="C94" s="3">
        <v>41635.461041666669</v>
      </c>
      <c r="D94" s="2"/>
      <c r="E94" s="2"/>
      <c r="F94" s="6">
        <f>INT('Liste FIS'!$C94)</f>
        <v>41635</v>
      </c>
    </row>
    <row r="95" spans="1:6" hidden="1" x14ac:dyDescent="0.25">
      <c r="A95" s="4">
        <v>31760</v>
      </c>
      <c r="B95" s="4" t="s">
        <v>0</v>
      </c>
      <c r="C95" s="3">
        <v>41635.466504629629</v>
      </c>
      <c r="D95" s="2"/>
      <c r="E95" s="4"/>
      <c r="F95" s="7">
        <f>INT('Liste FIS'!$C95)</f>
        <v>41635</v>
      </c>
    </row>
    <row r="96" spans="1:6" hidden="1" x14ac:dyDescent="0.25">
      <c r="A96" s="2">
        <v>31761</v>
      </c>
      <c r="B96" s="2" t="s">
        <v>0</v>
      </c>
      <c r="C96" s="3">
        <v>41635.494675925926</v>
      </c>
      <c r="D96" s="2"/>
      <c r="E96" s="2"/>
      <c r="F96" s="6">
        <f>INT('Liste FIS'!$C96)</f>
        <v>41635</v>
      </c>
    </row>
    <row r="97" spans="1:6" hidden="1" x14ac:dyDescent="0.25">
      <c r="A97" s="4">
        <v>31762</v>
      </c>
      <c r="B97" s="4" t="s">
        <v>0</v>
      </c>
      <c r="C97" s="3">
        <v>41635.578946759262</v>
      </c>
      <c r="D97" s="2"/>
      <c r="E97" s="4"/>
      <c r="F97" s="7">
        <f>INT('Liste FIS'!$C97)</f>
        <v>41635</v>
      </c>
    </row>
    <row r="98" spans="1:6" hidden="1" x14ac:dyDescent="0.25">
      <c r="A98" s="2">
        <v>31764</v>
      </c>
      <c r="B98" s="2" t="s">
        <v>0</v>
      </c>
      <c r="C98" s="3">
        <v>41635.660127314812</v>
      </c>
      <c r="D98" s="2"/>
      <c r="E98" s="2"/>
      <c r="F98" s="6">
        <f>INT('Liste FIS'!$C98)</f>
        <v>41635</v>
      </c>
    </row>
    <row r="99" spans="1:6" hidden="1" x14ac:dyDescent="0.25">
      <c r="A99" s="2">
        <v>31765</v>
      </c>
      <c r="B99" s="2" t="s">
        <v>0</v>
      </c>
      <c r="C99" s="3">
        <v>41635.652418981481</v>
      </c>
      <c r="D99" s="2"/>
      <c r="E99" s="2"/>
      <c r="F99" s="6">
        <f>INT('Liste FIS'!$C99)</f>
        <v>41635</v>
      </c>
    </row>
    <row r="100" spans="1:6" hidden="1" x14ac:dyDescent="0.25">
      <c r="A100" s="4">
        <v>31766</v>
      </c>
      <c r="B100" s="4" t="s">
        <v>0</v>
      </c>
      <c r="C100" s="3">
        <v>41635.659791666665</v>
      </c>
      <c r="D100" s="2"/>
      <c r="E100" s="4"/>
      <c r="F100" s="7">
        <f>INT('Liste FIS'!$C100)</f>
        <v>41635</v>
      </c>
    </row>
    <row r="101" spans="1:6" hidden="1" x14ac:dyDescent="0.25">
      <c r="A101" s="4">
        <v>31767</v>
      </c>
      <c r="B101" s="4" t="s">
        <v>0</v>
      </c>
      <c r="C101" s="3">
        <v>41635.66909722222</v>
      </c>
      <c r="D101" s="2" t="s">
        <v>25</v>
      </c>
      <c r="E101" s="4"/>
      <c r="F101" s="7">
        <f>INT('Liste FIS'!$C101)</f>
        <v>41635</v>
      </c>
    </row>
    <row r="102" spans="1:6" hidden="1" x14ac:dyDescent="0.25">
      <c r="A102" s="2">
        <v>31767</v>
      </c>
      <c r="B102" s="2" t="s">
        <v>0</v>
      </c>
      <c r="C102" s="3">
        <v>41638.405868055554</v>
      </c>
      <c r="D102" s="2"/>
      <c r="E102" s="2"/>
      <c r="F102" s="6">
        <f>INT('Liste FIS'!$C102)</f>
        <v>41638</v>
      </c>
    </row>
    <row r="103" spans="1:6" hidden="1" x14ac:dyDescent="0.25">
      <c r="A103" s="2">
        <v>31768</v>
      </c>
      <c r="B103" s="2" t="s">
        <v>0</v>
      </c>
      <c r="C103" s="3">
        <v>41635.687337962961</v>
      </c>
      <c r="D103" s="2"/>
      <c r="E103" s="2"/>
      <c r="F103" s="6">
        <f>INT('Liste FIS'!$C103)</f>
        <v>41635</v>
      </c>
    </row>
    <row r="104" spans="1:6" hidden="1" x14ac:dyDescent="0.25">
      <c r="A104" s="4">
        <v>31770</v>
      </c>
      <c r="B104" s="4" t="s">
        <v>0</v>
      </c>
      <c r="C104" s="3">
        <v>41638.344236111108</v>
      </c>
      <c r="D104" s="2" t="s">
        <v>25</v>
      </c>
      <c r="E104" s="4"/>
      <c r="F104" s="7">
        <f>INT('Liste FIS'!$C104)</f>
        <v>41638</v>
      </c>
    </row>
    <row r="105" spans="1:6" hidden="1" x14ac:dyDescent="0.25">
      <c r="A105" s="4">
        <v>31771</v>
      </c>
      <c r="B105" s="4" t="s">
        <v>0</v>
      </c>
      <c r="C105" s="3">
        <v>41638.35423611111</v>
      </c>
      <c r="D105" s="2"/>
      <c r="E105" s="4"/>
      <c r="F105" s="7">
        <f>INT('Liste FIS'!$C105)</f>
        <v>41638</v>
      </c>
    </row>
    <row r="106" spans="1:6" hidden="1" x14ac:dyDescent="0.25">
      <c r="A106" s="2">
        <v>31772</v>
      </c>
      <c r="B106" s="2" t="s">
        <v>0</v>
      </c>
      <c r="C106" s="3">
        <v>41638.353402777779</v>
      </c>
      <c r="D106" s="2"/>
      <c r="E106" s="2"/>
      <c r="F106" s="6">
        <f>INT('Liste FIS'!$C106)</f>
        <v>41638</v>
      </c>
    </row>
    <row r="107" spans="1:6" hidden="1" x14ac:dyDescent="0.25">
      <c r="A107" s="2">
        <v>31773</v>
      </c>
      <c r="B107" s="2" t="s">
        <v>0</v>
      </c>
      <c r="C107" s="3">
        <v>41638.3675</v>
      </c>
      <c r="D107" s="2"/>
      <c r="E107" s="2"/>
      <c r="F107" s="6">
        <f>INT('Liste FIS'!$C107)</f>
        <v>41638</v>
      </c>
    </row>
    <row r="108" spans="1:6" hidden="1" x14ac:dyDescent="0.25">
      <c r="A108" s="4">
        <v>31774</v>
      </c>
      <c r="B108" s="4" t="s">
        <v>0</v>
      </c>
      <c r="C108" s="3">
        <v>41638.403692129628</v>
      </c>
      <c r="D108" s="2"/>
      <c r="E108" s="4"/>
      <c r="F108" s="7">
        <f>INT('Liste FIS'!$C108)</f>
        <v>41638</v>
      </c>
    </row>
    <row r="109" spans="1:6" hidden="1" x14ac:dyDescent="0.25">
      <c r="A109" s="4">
        <v>31775</v>
      </c>
      <c r="B109" s="4" t="s">
        <v>0</v>
      </c>
      <c r="C109" s="3">
        <v>41638.407361111109</v>
      </c>
      <c r="D109" s="2" t="s">
        <v>25</v>
      </c>
      <c r="E109" s="4"/>
      <c r="F109" s="7">
        <f>INT('Liste FIS'!$C109)</f>
        <v>41638</v>
      </c>
    </row>
    <row r="110" spans="1:6" hidden="1" x14ac:dyDescent="0.25">
      <c r="A110" s="2">
        <v>31776</v>
      </c>
      <c r="B110" s="2" t="s">
        <v>0</v>
      </c>
      <c r="C110" s="3">
        <v>41638.407696759263</v>
      </c>
      <c r="D110" s="2" t="s">
        <v>25</v>
      </c>
      <c r="E110" s="2"/>
      <c r="F110" s="6">
        <f>INT('Liste FIS'!$C110)</f>
        <v>41638</v>
      </c>
    </row>
    <row r="111" spans="1:6" hidden="1" x14ac:dyDescent="0.25">
      <c r="A111" s="2">
        <v>31777</v>
      </c>
      <c r="B111" s="2" t="s">
        <v>0</v>
      </c>
      <c r="C111" s="3">
        <v>41638.406863425924</v>
      </c>
      <c r="D111" s="2"/>
      <c r="E111" s="2"/>
      <c r="F111" s="6">
        <f>INT('Liste FIS'!$C111)</f>
        <v>41638</v>
      </c>
    </row>
    <row r="112" spans="1:6" hidden="1" x14ac:dyDescent="0.25">
      <c r="A112" s="4">
        <v>31778</v>
      </c>
      <c r="B112" s="4" t="s">
        <v>0</v>
      </c>
      <c r="C112" s="3">
        <v>41638.406365740739</v>
      </c>
      <c r="D112" s="2"/>
      <c r="E112" s="4"/>
      <c r="F112" s="7">
        <f>INT('Liste FIS'!$C112)</f>
        <v>41638</v>
      </c>
    </row>
    <row r="113" spans="1:6" hidden="1" x14ac:dyDescent="0.25">
      <c r="A113" s="4">
        <v>31779</v>
      </c>
      <c r="B113" s="4" t="s">
        <v>0</v>
      </c>
      <c r="C113" s="3">
        <v>41638.4221412037</v>
      </c>
      <c r="D113" s="2"/>
      <c r="E113" s="4"/>
      <c r="F113" s="7">
        <f>INT('Liste FIS'!$C113)</f>
        <v>41638</v>
      </c>
    </row>
    <row r="114" spans="1:6" hidden="1" x14ac:dyDescent="0.25">
      <c r="A114" s="2">
        <v>31781</v>
      </c>
      <c r="B114" s="2" t="s">
        <v>0</v>
      </c>
      <c r="C114" s="3">
        <v>41638.448645833334</v>
      </c>
      <c r="D114" s="2"/>
      <c r="E114" s="2"/>
      <c r="F114" s="6">
        <f>INT('Liste FIS'!$C114)</f>
        <v>41638</v>
      </c>
    </row>
    <row r="115" spans="1:6" hidden="1" x14ac:dyDescent="0.25">
      <c r="A115" s="4">
        <v>31782</v>
      </c>
      <c r="B115" s="4" t="s">
        <v>0</v>
      </c>
      <c r="C115" s="3">
        <v>41638.449074074073</v>
      </c>
      <c r="D115" s="2"/>
      <c r="E115" s="4"/>
      <c r="F115" s="7">
        <f>INT('Liste FIS'!$C115)</f>
        <v>41638</v>
      </c>
    </row>
    <row r="116" spans="1:6" hidden="1" x14ac:dyDescent="0.25">
      <c r="A116" s="4">
        <v>31783</v>
      </c>
      <c r="B116" s="4" t="s">
        <v>0</v>
      </c>
      <c r="C116" s="3">
        <v>41638.450150462966</v>
      </c>
      <c r="D116" s="2"/>
      <c r="E116" s="4"/>
      <c r="F116" s="7">
        <f>INT('Liste FIS'!$C116)</f>
        <v>41638</v>
      </c>
    </row>
    <row r="117" spans="1:6" hidden="1" x14ac:dyDescent="0.25">
      <c r="A117" s="2">
        <v>31784</v>
      </c>
      <c r="B117" s="2" t="s">
        <v>0</v>
      </c>
      <c r="C117" s="3">
        <v>41638.449618055558</v>
      </c>
      <c r="D117" s="2"/>
      <c r="E117" s="2"/>
      <c r="F117" s="6">
        <f>INT('Liste FIS'!$C117)</f>
        <v>41638</v>
      </c>
    </row>
    <row r="118" spans="1:6" hidden="1" x14ac:dyDescent="0.25">
      <c r="A118" s="4">
        <v>31786</v>
      </c>
      <c r="B118" s="4" t="s">
        <v>0</v>
      </c>
      <c r="C118" s="3">
        <v>41638.477268518516</v>
      </c>
      <c r="D118" s="2"/>
      <c r="E118" s="4"/>
      <c r="F118" s="7">
        <f>INT('Liste FIS'!$C118)</f>
        <v>41638</v>
      </c>
    </row>
    <row r="119" spans="1:6" hidden="1" x14ac:dyDescent="0.25">
      <c r="A119" s="2">
        <v>31787</v>
      </c>
      <c r="B119" s="2" t="s">
        <v>0</v>
      </c>
      <c r="C119" s="3">
        <v>41638.47619212963</v>
      </c>
      <c r="D119" s="2"/>
      <c r="E119" s="2"/>
      <c r="F119" s="6">
        <f>INT('Liste FIS'!$C119)</f>
        <v>41638</v>
      </c>
    </row>
    <row r="120" spans="1:6" hidden="1" x14ac:dyDescent="0.25">
      <c r="A120" s="4">
        <v>31793</v>
      </c>
      <c r="B120" s="4" t="s">
        <v>7</v>
      </c>
      <c r="C120" s="3">
        <v>41639.363726851851</v>
      </c>
      <c r="D120" s="2" t="s">
        <v>4</v>
      </c>
      <c r="E120" s="4"/>
      <c r="F120" s="7">
        <f>INT('Liste FIS'!$C120)</f>
        <v>41639</v>
      </c>
    </row>
    <row r="121" spans="1:6" hidden="1" x14ac:dyDescent="0.25">
      <c r="A121" s="2">
        <v>31794</v>
      </c>
      <c r="B121" s="2" t="s">
        <v>7</v>
      </c>
      <c r="C121" s="3">
        <v>41639.365115740744</v>
      </c>
      <c r="D121" s="2" t="s">
        <v>4</v>
      </c>
      <c r="E121" s="2"/>
      <c r="F121" s="6">
        <f>INT('Liste FIS'!$C121)</f>
        <v>41639</v>
      </c>
    </row>
    <row r="122" spans="1:6" hidden="1" x14ac:dyDescent="0.25">
      <c r="A122" s="2">
        <v>31795</v>
      </c>
      <c r="B122" s="2" t="s">
        <v>0</v>
      </c>
      <c r="C122" s="3">
        <v>41639.361076388886</v>
      </c>
      <c r="D122" s="2"/>
      <c r="E122" s="2"/>
      <c r="F122" s="6">
        <f>INT('Liste FIS'!$C122)</f>
        <v>41639</v>
      </c>
    </row>
    <row r="123" spans="1:6" hidden="1" x14ac:dyDescent="0.25">
      <c r="A123" s="4">
        <v>31797</v>
      </c>
      <c r="B123" s="4" t="s">
        <v>0</v>
      </c>
      <c r="C123" s="3">
        <v>41639.402557870373</v>
      </c>
      <c r="D123" s="2"/>
      <c r="E123" s="4"/>
      <c r="F123" s="7">
        <f>INT('Liste FIS'!$C123)</f>
        <v>41639</v>
      </c>
    </row>
    <row r="124" spans="1:6" hidden="1" x14ac:dyDescent="0.25">
      <c r="A124" s="2">
        <v>31799</v>
      </c>
      <c r="B124" s="2" t="s">
        <v>0</v>
      </c>
      <c r="C124" s="3">
        <v>41639.443009259259</v>
      </c>
      <c r="D124" s="2"/>
      <c r="E124" s="2"/>
      <c r="F124" s="6">
        <f>INT('Liste FIS'!$C124)</f>
        <v>41639</v>
      </c>
    </row>
    <row r="125" spans="1:6" hidden="1" x14ac:dyDescent="0.25">
      <c r="A125" s="4">
        <v>31801</v>
      </c>
      <c r="B125" s="5" t="s">
        <v>0</v>
      </c>
      <c r="C125" s="3">
        <v>41639.448009259257</v>
      </c>
      <c r="D125" s="2"/>
      <c r="E125" s="4"/>
      <c r="F125" s="7">
        <f>INT('Liste FIS'!$C125)</f>
        <v>41639</v>
      </c>
    </row>
    <row r="126" spans="1:6" hidden="1" x14ac:dyDescent="0.25">
      <c r="A126" s="2">
        <v>31803</v>
      </c>
      <c r="B126" s="2" t="s">
        <v>0</v>
      </c>
      <c r="C126" s="3">
        <v>41639.463831018518</v>
      </c>
      <c r="D126" s="2"/>
      <c r="E126" s="2"/>
      <c r="F126" s="6">
        <f>INT('Liste FIS'!$C126)</f>
        <v>41639</v>
      </c>
    </row>
    <row r="127" spans="1:6" hidden="1" x14ac:dyDescent="0.25">
      <c r="A127" s="4">
        <v>31814</v>
      </c>
      <c r="B127" s="4" t="s">
        <v>0</v>
      </c>
      <c r="C127" s="3">
        <v>41641.342523148145</v>
      </c>
      <c r="D127" s="2" t="s">
        <v>17</v>
      </c>
      <c r="E127" s="4"/>
      <c r="F127" s="7">
        <f>INT('Liste FIS'!$C127)</f>
        <v>41641</v>
      </c>
    </row>
    <row r="128" spans="1:6" hidden="1" x14ac:dyDescent="0.25">
      <c r="A128" s="2">
        <v>31816</v>
      </c>
      <c r="B128" s="2" t="s">
        <v>0</v>
      </c>
      <c r="C128" s="3">
        <v>41641.382754629631</v>
      </c>
      <c r="D128" s="2" t="s">
        <v>17</v>
      </c>
      <c r="E128" s="2"/>
      <c r="F128" s="6">
        <f>INT('Liste FIS'!$C128)</f>
        <v>41641</v>
      </c>
    </row>
    <row r="129" spans="1:8" hidden="1" x14ac:dyDescent="0.25">
      <c r="A129" s="4">
        <v>31817</v>
      </c>
      <c r="B129" s="4" t="s">
        <v>0</v>
      </c>
      <c r="C129" s="3">
        <v>41641.383125</v>
      </c>
      <c r="D129" s="2" t="s">
        <v>17</v>
      </c>
      <c r="E129" s="4"/>
      <c r="F129" s="7">
        <f>INT('Liste FIS'!$C129)</f>
        <v>41641</v>
      </c>
    </row>
    <row r="130" spans="1:8" hidden="1" x14ac:dyDescent="0.25">
      <c r="A130" s="2">
        <v>31818</v>
      </c>
      <c r="B130" s="2" t="s">
        <v>0</v>
      </c>
      <c r="C130" s="3">
        <v>41641.391006944446</v>
      </c>
      <c r="D130" s="2" t="s">
        <v>21</v>
      </c>
      <c r="E130" s="2"/>
      <c r="F130" s="6">
        <f>INT('Liste FIS'!$C130)</f>
        <v>41641</v>
      </c>
    </row>
    <row r="131" spans="1:8" hidden="1" x14ac:dyDescent="0.25">
      <c r="A131" s="2">
        <v>31819</v>
      </c>
      <c r="B131" s="2" t="s">
        <v>0</v>
      </c>
      <c r="C131" s="3">
        <v>41641.401805555557</v>
      </c>
      <c r="D131" s="2" t="s">
        <v>21</v>
      </c>
      <c r="E131" s="2"/>
      <c r="F131" s="6">
        <f>INT('Liste FIS'!$C131)</f>
        <v>41641</v>
      </c>
    </row>
    <row r="132" spans="1:8" hidden="1" x14ac:dyDescent="0.25">
      <c r="A132" s="4">
        <v>31820</v>
      </c>
      <c r="B132" s="4" t="s">
        <v>0</v>
      </c>
      <c r="C132" s="3">
        <v>41641.401203703703</v>
      </c>
      <c r="D132" s="2" t="s">
        <v>22</v>
      </c>
      <c r="E132" s="4"/>
      <c r="F132" s="7">
        <f>INT('Liste FIS'!$C132)</f>
        <v>41641</v>
      </c>
    </row>
    <row r="133" spans="1:8" hidden="1" x14ac:dyDescent="0.25">
      <c r="A133" s="4">
        <v>31821</v>
      </c>
      <c r="B133" s="4" t="s">
        <v>0</v>
      </c>
      <c r="C133" s="3">
        <v>41641.419398148151</v>
      </c>
      <c r="D133" s="2" t="s">
        <v>17</v>
      </c>
      <c r="E133" s="4"/>
      <c r="F133" s="7">
        <f>INT('Liste FIS'!$C133)</f>
        <v>41641</v>
      </c>
    </row>
    <row r="134" spans="1:8" hidden="1" x14ac:dyDescent="0.25">
      <c r="A134" s="2">
        <v>31822</v>
      </c>
      <c r="B134" s="2" t="s">
        <v>0</v>
      </c>
      <c r="C134" s="3">
        <v>41641.439027777778</v>
      </c>
      <c r="D134" s="2" t="s">
        <v>25</v>
      </c>
      <c r="E134" s="4"/>
      <c r="F134" s="6">
        <f>INT('Liste FIS'!$C134)</f>
        <v>41641</v>
      </c>
    </row>
    <row r="135" spans="1:8" hidden="1" x14ac:dyDescent="0.25">
      <c r="A135" s="4">
        <v>31827</v>
      </c>
      <c r="B135" s="4" t="s">
        <v>0</v>
      </c>
      <c r="C135" s="3">
        <v>41641.650219907409</v>
      </c>
      <c r="D135" s="2" t="s">
        <v>17</v>
      </c>
      <c r="E135" s="4"/>
      <c r="F135" s="7">
        <f>INT('Liste FIS'!$C135)</f>
        <v>41641</v>
      </c>
    </row>
    <row r="136" spans="1:8" hidden="1" x14ac:dyDescent="0.25">
      <c r="A136" s="2">
        <v>31828</v>
      </c>
      <c r="B136" s="2" t="s">
        <v>0</v>
      </c>
      <c r="C136" s="3">
        <v>41641.656805555554</v>
      </c>
      <c r="D136" s="2" t="s">
        <v>31</v>
      </c>
      <c r="E136" s="2"/>
      <c r="F136" s="6">
        <f>INT('Liste FIS'!$C136)</f>
        <v>41641</v>
      </c>
    </row>
    <row r="137" spans="1:8" hidden="1" x14ac:dyDescent="0.25">
      <c r="A137" s="4">
        <v>31829</v>
      </c>
      <c r="B137" s="4" t="s">
        <v>0</v>
      </c>
      <c r="C137" s="3">
        <v>41641.665497685186</v>
      </c>
      <c r="D137" s="2" t="s">
        <v>17</v>
      </c>
      <c r="E137" s="4"/>
      <c r="F137" s="7">
        <f>INT('Liste FIS'!$C137)</f>
        <v>41641</v>
      </c>
    </row>
    <row r="138" spans="1:8" hidden="1" x14ac:dyDescent="0.25">
      <c r="A138" s="2">
        <v>31830</v>
      </c>
      <c r="B138" s="2" t="s">
        <v>0</v>
      </c>
      <c r="C138" s="3">
        <v>41641.703356481485</v>
      </c>
      <c r="D138" s="2" t="s">
        <v>17</v>
      </c>
      <c r="E138" s="2"/>
      <c r="F138" s="6">
        <f>INT('Liste FIS'!$C138)</f>
        <v>41641</v>
      </c>
    </row>
    <row r="139" spans="1:8" hidden="1" x14ac:dyDescent="0.25">
      <c r="A139" s="4">
        <v>31832</v>
      </c>
      <c r="B139" s="4" t="s">
        <v>0</v>
      </c>
      <c r="C139" s="3">
        <v>41641.734178240738</v>
      </c>
      <c r="D139" s="2" t="s">
        <v>25</v>
      </c>
      <c r="E139" s="4"/>
      <c r="F139" s="7">
        <f>INT('Liste FIS'!$C139)</f>
        <v>41641</v>
      </c>
    </row>
    <row r="140" spans="1:8" hidden="1" x14ac:dyDescent="0.25">
      <c r="A140" s="2">
        <v>31833</v>
      </c>
      <c r="B140" s="2" t="s">
        <v>0</v>
      </c>
      <c r="C140" s="3">
        <v>41642.370810185188</v>
      </c>
      <c r="D140" s="2" t="s">
        <v>25</v>
      </c>
      <c r="E140" s="4"/>
      <c r="F140" s="6">
        <f>INT('Liste FIS'!$C140)</f>
        <v>41642</v>
      </c>
    </row>
    <row r="141" spans="1:8" hidden="1" x14ac:dyDescent="0.25">
      <c r="A141" s="4">
        <v>31834</v>
      </c>
      <c r="B141" s="4" t="s">
        <v>0</v>
      </c>
      <c r="C141" s="3">
        <v>41642.368784722225</v>
      </c>
      <c r="D141" s="2" t="s">
        <v>25</v>
      </c>
      <c r="E141" s="4"/>
      <c r="F141" s="7">
        <f>INT('Liste FIS'!$C141)</f>
        <v>41642</v>
      </c>
    </row>
    <row r="142" spans="1:8" hidden="1" x14ac:dyDescent="0.25">
      <c r="A142" s="4">
        <v>31835</v>
      </c>
      <c r="B142" s="4" t="s">
        <v>0</v>
      </c>
      <c r="C142" s="3">
        <v>41642.370254629626</v>
      </c>
      <c r="D142" s="2" t="s">
        <v>25</v>
      </c>
      <c r="E142" s="4"/>
      <c r="F142" s="7">
        <f>INT('Liste FIS'!$C142)</f>
        <v>41642</v>
      </c>
    </row>
    <row r="143" spans="1:8" hidden="1" x14ac:dyDescent="0.25">
      <c r="A143" s="2">
        <v>31836</v>
      </c>
      <c r="B143" s="2" t="s">
        <v>0</v>
      </c>
      <c r="C143" s="3">
        <v>41642.370046296295</v>
      </c>
      <c r="D143" s="2" t="s">
        <v>29</v>
      </c>
      <c r="E143" s="12" t="s">
        <v>8</v>
      </c>
      <c r="F143" s="6">
        <f>INT('Liste FIS'!$C143)</f>
        <v>41642</v>
      </c>
      <c r="H143" s="12"/>
    </row>
    <row r="144" spans="1:8" hidden="1" x14ac:dyDescent="0.25">
      <c r="A144" s="4">
        <v>31838</v>
      </c>
      <c r="B144" s="4" t="s">
        <v>0</v>
      </c>
      <c r="C144" s="3">
        <v>41642.378680555557</v>
      </c>
      <c r="D144" s="2" t="s">
        <v>22</v>
      </c>
      <c r="E144" s="4"/>
      <c r="F144" s="7">
        <f>INT('Liste FIS'!$C144)</f>
        <v>41642</v>
      </c>
    </row>
    <row r="145" spans="1:6" hidden="1" x14ac:dyDescent="0.25">
      <c r="A145" s="2">
        <v>31839</v>
      </c>
      <c r="B145" s="2" t="s">
        <v>0</v>
      </c>
      <c r="C145" s="3">
        <v>41642.412951388891</v>
      </c>
      <c r="D145" s="2" t="s">
        <v>25</v>
      </c>
      <c r="E145" s="4"/>
      <c r="F145" s="6">
        <f>INT('Liste FIS'!$C145)</f>
        <v>41642</v>
      </c>
    </row>
    <row r="146" spans="1:6" hidden="1" x14ac:dyDescent="0.25">
      <c r="A146" s="4">
        <v>31840</v>
      </c>
      <c r="B146" s="4" t="s">
        <v>0</v>
      </c>
      <c r="C146" s="3">
        <v>41642.412546296298</v>
      </c>
      <c r="D146" s="2" t="s">
        <v>17</v>
      </c>
      <c r="E146" s="4"/>
      <c r="F146" s="7">
        <f>INT('Liste FIS'!$C146)</f>
        <v>41642</v>
      </c>
    </row>
    <row r="147" spans="1:6" hidden="1" x14ac:dyDescent="0.25">
      <c r="A147" s="2">
        <v>31841</v>
      </c>
      <c r="B147" s="2" t="s">
        <v>0</v>
      </c>
      <c r="C147" s="3">
        <v>41642.412152777775</v>
      </c>
      <c r="D147" s="2" t="s">
        <v>17</v>
      </c>
      <c r="E147" s="2"/>
      <c r="F147" s="6">
        <f>INT('Liste FIS'!$C147)</f>
        <v>41642</v>
      </c>
    </row>
    <row r="148" spans="1:6" hidden="1" x14ac:dyDescent="0.25">
      <c r="A148" s="4">
        <v>31842</v>
      </c>
      <c r="B148" s="4" t="s">
        <v>0</v>
      </c>
      <c r="C148" s="3">
        <v>41642.41337962963</v>
      </c>
      <c r="D148" s="2" t="s">
        <v>19</v>
      </c>
      <c r="E148" s="4"/>
      <c r="F148" s="7">
        <f>INT('Liste FIS'!$C148)</f>
        <v>41642</v>
      </c>
    </row>
    <row r="149" spans="1:6" hidden="1" x14ac:dyDescent="0.25">
      <c r="A149" s="4">
        <v>31843</v>
      </c>
      <c r="B149" s="4" t="s">
        <v>0</v>
      </c>
      <c r="C149" s="3">
        <v>41642.439849537041</v>
      </c>
      <c r="D149" s="2" t="s">
        <v>17</v>
      </c>
      <c r="E149" s="4"/>
      <c r="F149" s="7">
        <f>INT('Liste FIS'!$C149)</f>
        <v>41642</v>
      </c>
    </row>
    <row r="150" spans="1:6" hidden="1" x14ac:dyDescent="0.25">
      <c r="A150" s="2">
        <v>31844</v>
      </c>
      <c r="B150" s="2" t="s">
        <v>0</v>
      </c>
      <c r="C150" s="3">
        <v>41642.468958333331</v>
      </c>
      <c r="D150" s="2" t="s">
        <v>25</v>
      </c>
      <c r="E150" s="2"/>
      <c r="F150" s="6">
        <f>INT('Liste FIS'!$C150)</f>
        <v>41642</v>
      </c>
    </row>
    <row r="151" spans="1:6" hidden="1" x14ac:dyDescent="0.25">
      <c r="A151" s="2">
        <v>31845</v>
      </c>
      <c r="B151" s="2" t="s">
        <v>0</v>
      </c>
      <c r="C151" s="3">
        <v>41642.467372685183</v>
      </c>
      <c r="D151" s="2" t="s">
        <v>17</v>
      </c>
      <c r="E151" s="2"/>
      <c r="F151" s="6">
        <f>INT('Liste FIS'!$C151)</f>
        <v>41642</v>
      </c>
    </row>
    <row r="152" spans="1:6" hidden="1" x14ac:dyDescent="0.25">
      <c r="A152" s="4">
        <v>31846</v>
      </c>
      <c r="B152" s="4" t="s">
        <v>0</v>
      </c>
      <c r="C152" s="3">
        <v>41642.468078703707</v>
      </c>
      <c r="D152" s="2" t="s">
        <v>21</v>
      </c>
      <c r="E152" s="4"/>
      <c r="F152" s="7">
        <f>INT('Liste FIS'!$C152)</f>
        <v>41642</v>
      </c>
    </row>
    <row r="153" spans="1:6" hidden="1" x14ac:dyDescent="0.25">
      <c r="A153" s="4">
        <v>31847</v>
      </c>
      <c r="B153" s="4" t="s">
        <v>0</v>
      </c>
      <c r="C153" s="3">
        <v>41642.491805555554</v>
      </c>
      <c r="D153" s="2" t="s">
        <v>21</v>
      </c>
      <c r="E153" s="4"/>
      <c r="F153" s="7">
        <f>INT('Liste FIS'!$C153)</f>
        <v>41642</v>
      </c>
    </row>
    <row r="154" spans="1:6" hidden="1" x14ac:dyDescent="0.25">
      <c r="A154" s="2">
        <v>31848</v>
      </c>
      <c r="B154" s="2" t="s">
        <v>0</v>
      </c>
      <c r="C154" s="3">
        <v>41642.492129629631</v>
      </c>
      <c r="D154" s="2" t="s">
        <v>17</v>
      </c>
      <c r="E154" s="2"/>
      <c r="F154" s="6">
        <f>INT('Liste FIS'!$C154)</f>
        <v>41642</v>
      </c>
    </row>
    <row r="155" spans="1:6" hidden="1" x14ac:dyDescent="0.25">
      <c r="A155" s="4">
        <v>31849</v>
      </c>
      <c r="B155" s="4" t="s">
        <v>0</v>
      </c>
      <c r="C155" s="3">
        <v>41642.492881944447</v>
      </c>
      <c r="D155" s="2" t="s">
        <v>17</v>
      </c>
      <c r="E155" s="4"/>
      <c r="F155" s="7">
        <f>INT('Liste FIS'!$C155)</f>
        <v>41642</v>
      </c>
    </row>
    <row r="156" spans="1:6" hidden="1" x14ac:dyDescent="0.25">
      <c r="A156" s="2">
        <v>31851</v>
      </c>
      <c r="B156" s="2" t="s">
        <v>0</v>
      </c>
      <c r="C156" s="3">
        <v>41642.543449074074</v>
      </c>
      <c r="D156" s="2" t="s">
        <v>17</v>
      </c>
      <c r="E156" s="2"/>
      <c r="F156" s="6">
        <f>INT('Liste FIS'!$C156)</f>
        <v>41642</v>
      </c>
    </row>
    <row r="157" spans="1:6" hidden="1" x14ac:dyDescent="0.25">
      <c r="A157" s="2">
        <v>31852</v>
      </c>
      <c r="B157" s="2" t="s">
        <v>0</v>
      </c>
      <c r="C157" s="3">
        <v>41642.606111111112</v>
      </c>
      <c r="D157" s="2" t="s">
        <v>21</v>
      </c>
      <c r="E157" s="2"/>
      <c r="F157" s="6">
        <f>INT('Liste FIS'!$C157)</f>
        <v>41642</v>
      </c>
    </row>
    <row r="158" spans="1:6" hidden="1" x14ac:dyDescent="0.25">
      <c r="A158" s="4">
        <v>31853</v>
      </c>
      <c r="B158" s="4" t="s">
        <v>0</v>
      </c>
      <c r="C158" s="3">
        <v>41642.605844907404</v>
      </c>
      <c r="D158" s="2" t="s">
        <v>17</v>
      </c>
      <c r="E158" s="4"/>
      <c r="F158" s="7">
        <f>INT('Liste FIS'!$C158)</f>
        <v>41642</v>
      </c>
    </row>
    <row r="159" spans="1:6" hidden="1" x14ac:dyDescent="0.25">
      <c r="A159" s="4">
        <v>31854</v>
      </c>
      <c r="B159" s="4" t="s">
        <v>0</v>
      </c>
      <c r="C159" s="3">
        <v>41642.647199074076</v>
      </c>
      <c r="D159" s="2" t="s">
        <v>29</v>
      </c>
      <c r="E159" s="4"/>
      <c r="F159" s="7">
        <f>INT('Liste FIS'!$C159)</f>
        <v>41642</v>
      </c>
    </row>
    <row r="160" spans="1:6" hidden="1" x14ac:dyDescent="0.25">
      <c r="A160" s="2">
        <v>31856</v>
      </c>
      <c r="B160" s="2" t="s">
        <v>0</v>
      </c>
      <c r="C160" s="3">
        <v>41642.658055555556</v>
      </c>
      <c r="D160" s="2" t="s">
        <v>17</v>
      </c>
      <c r="E160" s="2"/>
      <c r="F160" s="6">
        <f>INT('Liste FIS'!$C160)</f>
        <v>41642</v>
      </c>
    </row>
    <row r="161" spans="1:8" hidden="1" x14ac:dyDescent="0.25">
      <c r="A161" s="4">
        <v>31857</v>
      </c>
      <c r="B161" s="4" t="s">
        <v>0</v>
      </c>
      <c r="C161" s="3">
        <v>41642.665370370371</v>
      </c>
      <c r="D161" s="2"/>
      <c r="E161" s="4" t="s">
        <v>42</v>
      </c>
      <c r="F161" s="7">
        <f>INT('Liste FIS'!$C161)</f>
        <v>41642</v>
      </c>
    </row>
    <row r="162" spans="1:8" hidden="1" x14ac:dyDescent="0.25">
      <c r="A162" s="2">
        <v>31858</v>
      </c>
      <c r="B162" s="2" t="s">
        <v>0</v>
      </c>
      <c r="C162" s="3">
        <v>41642.669120370374</v>
      </c>
      <c r="D162" s="2" t="s">
        <v>17</v>
      </c>
      <c r="E162" s="2"/>
      <c r="F162" s="6">
        <f>INT('Liste FIS'!$C162)</f>
        <v>41642</v>
      </c>
    </row>
    <row r="163" spans="1:8" hidden="1" x14ac:dyDescent="0.25">
      <c r="A163" s="4">
        <v>31859</v>
      </c>
      <c r="B163" s="4" t="s">
        <v>0</v>
      </c>
      <c r="C163" s="3">
        <v>41642.670856481483</v>
      </c>
      <c r="D163" s="2" t="s">
        <v>17</v>
      </c>
      <c r="E163" s="4"/>
      <c r="F163" s="7">
        <f>INT('Liste FIS'!$C163)</f>
        <v>41642</v>
      </c>
    </row>
    <row r="164" spans="1:8" hidden="1" x14ac:dyDescent="0.25">
      <c r="A164" s="2">
        <v>31860</v>
      </c>
      <c r="B164" s="2" t="s">
        <v>0</v>
      </c>
      <c r="C164" s="3">
        <v>41642.672939814816</v>
      </c>
      <c r="D164" s="2" t="s">
        <v>17</v>
      </c>
      <c r="E164" s="2"/>
      <c r="F164" s="6">
        <f>INT('Liste FIS'!$C164)</f>
        <v>41642</v>
      </c>
    </row>
    <row r="165" spans="1:8" hidden="1" x14ac:dyDescent="0.25">
      <c r="A165" s="4">
        <v>31861</v>
      </c>
      <c r="B165" s="4" t="s">
        <v>0</v>
      </c>
      <c r="C165" s="3">
        <v>41642.673657407409</v>
      </c>
      <c r="D165" s="2" t="s">
        <v>10</v>
      </c>
      <c r="E165" s="12" t="s">
        <v>9</v>
      </c>
      <c r="F165" s="7">
        <f>INT('Liste FIS'!$C165)</f>
        <v>41642</v>
      </c>
      <c r="H165" s="12"/>
    </row>
    <row r="166" spans="1:8" hidden="1" x14ac:dyDescent="0.25">
      <c r="A166" s="4">
        <v>31862</v>
      </c>
      <c r="B166" s="4" t="s">
        <v>0</v>
      </c>
      <c r="C166" s="3">
        <v>41642.692152777781</v>
      </c>
      <c r="D166" s="2" t="s">
        <v>25</v>
      </c>
      <c r="E166" s="4"/>
      <c r="F166" s="7">
        <f>INT('Liste FIS'!$C166)</f>
        <v>41642</v>
      </c>
    </row>
    <row r="167" spans="1:8" hidden="1" x14ac:dyDescent="0.25">
      <c r="A167" s="2">
        <v>31866</v>
      </c>
      <c r="B167" s="2" t="s">
        <v>0</v>
      </c>
      <c r="C167" s="3">
        <v>41642.691493055558</v>
      </c>
      <c r="D167" s="2" t="s">
        <v>22</v>
      </c>
      <c r="E167" s="2"/>
      <c r="F167" s="6">
        <f>INT('Liste FIS'!$C167)</f>
        <v>41642</v>
      </c>
    </row>
    <row r="168" spans="1:8" hidden="1" x14ac:dyDescent="0.25">
      <c r="A168" s="2">
        <v>31867</v>
      </c>
      <c r="B168" s="2" t="s">
        <v>0</v>
      </c>
      <c r="C168" s="3">
        <v>41642.703217592592</v>
      </c>
      <c r="D168" s="2" t="s">
        <v>4</v>
      </c>
      <c r="E168" s="2"/>
      <c r="F168" s="6">
        <f>INT('Liste FIS'!$C168)</f>
        <v>41642</v>
      </c>
    </row>
    <row r="169" spans="1:8" hidden="1" x14ac:dyDescent="0.25">
      <c r="A169" s="2">
        <v>31879</v>
      </c>
      <c r="B169" s="2" t="s">
        <v>0</v>
      </c>
      <c r="C169" s="3">
        <v>41645.435474537036</v>
      </c>
      <c r="D169" s="2" t="s">
        <v>26</v>
      </c>
      <c r="E169" s="2"/>
      <c r="F169" s="6">
        <f>INT('Liste FIS'!$C169)</f>
        <v>41645</v>
      </c>
    </row>
    <row r="170" spans="1:8" hidden="1" x14ac:dyDescent="0.25">
      <c r="A170" s="4">
        <v>31880</v>
      </c>
      <c r="B170" s="4" t="s">
        <v>0</v>
      </c>
      <c r="C170" s="3">
        <v>41645.434999999998</v>
      </c>
      <c r="D170" s="2" t="s">
        <v>25</v>
      </c>
      <c r="E170" s="13" t="s">
        <v>16</v>
      </c>
      <c r="F170" s="7">
        <f>INT('Liste FIS'!$C170)</f>
        <v>41645</v>
      </c>
      <c r="H170" s="13"/>
    </row>
    <row r="171" spans="1:8" hidden="1" x14ac:dyDescent="0.25">
      <c r="A171" s="2">
        <v>31881</v>
      </c>
      <c r="B171" s="2" t="s">
        <v>0</v>
      </c>
      <c r="C171" s="3">
        <v>41645.436388888891</v>
      </c>
      <c r="D171" s="2" t="s">
        <v>17</v>
      </c>
      <c r="E171" s="2"/>
      <c r="F171" s="6">
        <f>INT('Liste FIS'!$C171)</f>
        <v>41645</v>
      </c>
    </row>
    <row r="172" spans="1:8" hidden="1" x14ac:dyDescent="0.25">
      <c r="A172" s="4">
        <v>31882</v>
      </c>
      <c r="B172" s="4" t="s">
        <v>0</v>
      </c>
      <c r="C172" s="3">
        <v>41645.435960648145</v>
      </c>
      <c r="D172" s="2"/>
      <c r="E172" s="2" t="s">
        <v>42</v>
      </c>
      <c r="F172" s="7">
        <f>INT('Liste FIS'!$C172)</f>
        <v>41645</v>
      </c>
    </row>
    <row r="173" spans="1:8" hidden="1" x14ac:dyDescent="0.25">
      <c r="A173" s="4">
        <v>31887</v>
      </c>
      <c r="B173" s="4" t="s">
        <v>0</v>
      </c>
      <c r="C173" s="3">
        <v>41645.497164351851</v>
      </c>
      <c r="D173" s="2" t="s">
        <v>17</v>
      </c>
      <c r="E173" s="4"/>
      <c r="F173" s="7">
        <f>INT('Liste FIS'!$C173)</f>
        <v>41645</v>
      </c>
    </row>
    <row r="174" spans="1:8" hidden="1" x14ac:dyDescent="0.25">
      <c r="A174" s="2">
        <v>31888</v>
      </c>
      <c r="B174" s="2" t="s">
        <v>0</v>
      </c>
      <c r="C174" s="3">
        <v>41645.497615740744</v>
      </c>
      <c r="D174" s="2" t="s">
        <v>17</v>
      </c>
      <c r="E174" s="2"/>
      <c r="F174" s="6">
        <f>INT('Liste FIS'!$C174)</f>
        <v>41645</v>
      </c>
    </row>
    <row r="175" spans="1:8" hidden="1" x14ac:dyDescent="0.25">
      <c r="A175" s="4">
        <v>31889</v>
      </c>
      <c r="B175" s="4" t="s">
        <v>0</v>
      </c>
      <c r="C175" s="3">
        <v>41645.50377314815</v>
      </c>
      <c r="D175" s="2" t="s">
        <v>10</v>
      </c>
      <c r="E175" s="4"/>
      <c r="F175" s="7">
        <f>INT('Liste FIS'!$C175)</f>
        <v>41645</v>
      </c>
    </row>
    <row r="176" spans="1:8" hidden="1" x14ac:dyDescent="0.25">
      <c r="A176" s="2">
        <v>31891</v>
      </c>
      <c r="B176" s="2" t="s">
        <v>0</v>
      </c>
      <c r="C176" s="3">
        <v>41645.58221064815</v>
      </c>
      <c r="D176" s="2" t="s">
        <v>21</v>
      </c>
      <c r="E176" s="2"/>
      <c r="F176" s="6">
        <f>INT('Liste FIS'!$C176)</f>
        <v>41645</v>
      </c>
    </row>
    <row r="177" spans="1:6" hidden="1" x14ac:dyDescent="0.25">
      <c r="A177" s="4">
        <v>31909</v>
      </c>
      <c r="B177" s="4" t="s">
        <v>0</v>
      </c>
      <c r="C177" s="3">
        <v>41646.433703703704</v>
      </c>
      <c r="D177" s="2" t="s">
        <v>21</v>
      </c>
      <c r="E177" s="4"/>
      <c r="F177" s="7">
        <f>INT('Liste FIS'!$C177)</f>
        <v>41646</v>
      </c>
    </row>
    <row r="178" spans="1:6" hidden="1" x14ac:dyDescent="0.25">
      <c r="A178" s="2">
        <v>31910</v>
      </c>
      <c r="B178" s="2" t="s">
        <v>0</v>
      </c>
      <c r="C178" s="3">
        <v>41646.43408564815</v>
      </c>
      <c r="D178" s="2" t="s">
        <v>25</v>
      </c>
      <c r="E178" s="4"/>
      <c r="F178" s="6">
        <f>INT('Liste FIS'!$C178)</f>
        <v>41646</v>
      </c>
    </row>
    <row r="179" spans="1:6" hidden="1" x14ac:dyDescent="0.25">
      <c r="A179" s="4">
        <v>31912</v>
      </c>
      <c r="B179" s="4" t="s">
        <v>0</v>
      </c>
      <c r="C179" s="3">
        <v>41646.445034722223</v>
      </c>
      <c r="D179" s="2" t="s">
        <v>12</v>
      </c>
      <c r="E179" s="4"/>
      <c r="F179" s="7">
        <f>INT('Liste FIS'!$C179)</f>
        <v>41646</v>
      </c>
    </row>
    <row r="180" spans="1:6" hidden="1" x14ac:dyDescent="0.25">
      <c r="A180" s="2">
        <v>31913</v>
      </c>
      <c r="B180" s="2" t="s">
        <v>0</v>
      </c>
      <c r="C180" s="3">
        <v>41646.445613425924</v>
      </c>
      <c r="D180" s="2" t="s">
        <v>12</v>
      </c>
      <c r="E180" s="2"/>
      <c r="F180" s="6">
        <f>INT('Liste FIS'!$C180)</f>
        <v>41646</v>
      </c>
    </row>
    <row r="181" spans="1:6" hidden="1" x14ac:dyDescent="0.25">
      <c r="A181" s="4">
        <v>31914</v>
      </c>
      <c r="B181" s="4" t="s">
        <v>0</v>
      </c>
      <c r="C181" s="3">
        <v>41646.458240740743</v>
      </c>
      <c r="D181" s="2" t="s">
        <v>25</v>
      </c>
      <c r="E181" s="4"/>
      <c r="F181" s="7">
        <f>INT('Liste FIS'!$C181)</f>
        <v>41646</v>
      </c>
    </row>
    <row r="182" spans="1:6" hidden="1" x14ac:dyDescent="0.25">
      <c r="A182" s="2">
        <v>31916</v>
      </c>
      <c r="B182" s="2" t="s">
        <v>0</v>
      </c>
      <c r="C182" s="3">
        <v>41646.459814814814</v>
      </c>
      <c r="D182" s="2" t="s">
        <v>15</v>
      </c>
      <c r="E182" s="2"/>
      <c r="F182" s="6">
        <f>INT('Liste FIS'!$C182)</f>
        <v>41646</v>
      </c>
    </row>
    <row r="183" spans="1:6" hidden="1" x14ac:dyDescent="0.25">
      <c r="A183" s="4">
        <v>31917</v>
      </c>
      <c r="B183" s="4" t="s">
        <v>0</v>
      </c>
      <c r="C183" s="3">
        <v>41646.465173611112</v>
      </c>
      <c r="D183" s="2" t="s">
        <v>17</v>
      </c>
      <c r="E183" s="4"/>
      <c r="F183" s="7">
        <f>INT('Liste FIS'!$C183)</f>
        <v>41646</v>
      </c>
    </row>
    <row r="184" spans="1:6" hidden="1" x14ac:dyDescent="0.25">
      <c r="A184" s="2">
        <v>31918</v>
      </c>
      <c r="B184" s="2" t="s">
        <v>0</v>
      </c>
      <c r="C184" s="3">
        <v>41646.465810185182</v>
      </c>
      <c r="D184" s="2" t="s">
        <v>17</v>
      </c>
      <c r="E184" s="2"/>
      <c r="F184" s="6">
        <f>INT('Liste FIS'!$C184)</f>
        <v>41646</v>
      </c>
    </row>
    <row r="185" spans="1:6" hidden="1" x14ac:dyDescent="0.25">
      <c r="A185" s="4">
        <v>31920</v>
      </c>
      <c r="B185" s="4" t="s">
        <v>0</v>
      </c>
      <c r="C185" s="3">
        <v>41646.494675925926</v>
      </c>
      <c r="D185" s="2" t="s">
        <v>17</v>
      </c>
      <c r="E185" s="4"/>
      <c r="F185" s="7">
        <f>INT('Liste FIS'!$C185)</f>
        <v>41646</v>
      </c>
    </row>
    <row r="186" spans="1:6" hidden="1" x14ac:dyDescent="0.25">
      <c r="A186" s="2">
        <v>31921</v>
      </c>
      <c r="B186" s="2" t="s">
        <v>0</v>
      </c>
      <c r="C186" s="3">
        <v>41646.519884259258</v>
      </c>
      <c r="D186" s="2" t="s">
        <v>25</v>
      </c>
      <c r="E186" s="4"/>
      <c r="F186" s="6">
        <f>INT('Liste FIS'!$C186)</f>
        <v>41646</v>
      </c>
    </row>
    <row r="187" spans="1:6" hidden="1" x14ac:dyDescent="0.25">
      <c r="A187" s="4">
        <v>31922</v>
      </c>
      <c r="B187" s="4" t="s">
        <v>0</v>
      </c>
      <c r="C187" s="3">
        <v>41646.533587962964</v>
      </c>
      <c r="D187" s="2" t="s">
        <v>25</v>
      </c>
      <c r="E187" s="4"/>
      <c r="F187" s="7">
        <f>INT('Liste FIS'!$C187)</f>
        <v>41646</v>
      </c>
    </row>
    <row r="188" spans="1:6" hidden="1" x14ac:dyDescent="0.25">
      <c r="A188" s="2">
        <v>31923</v>
      </c>
      <c r="B188" s="2" t="s">
        <v>0</v>
      </c>
      <c r="C188" s="3">
        <v>41646.607951388891</v>
      </c>
      <c r="D188" s="2" t="s">
        <v>17</v>
      </c>
      <c r="E188" s="2"/>
      <c r="F188" s="6">
        <f>INT('Liste FIS'!$C188)</f>
        <v>41646</v>
      </c>
    </row>
    <row r="189" spans="1:6" hidden="1" x14ac:dyDescent="0.25">
      <c r="A189" s="4">
        <v>31924</v>
      </c>
      <c r="B189" s="4" t="s">
        <v>0</v>
      </c>
      <c r="C189" s="3">
        <v>41646.608425925922</v>
      </c>
      <c r="D189" s="2" t="s">
        <v>17</v>
      </c>
      <c r="E189" s="4"/>
      <c r="F189" s="7">
        <f>INT('Liste FIS'!$C189)</f>
        <v>41646</v>
      </c>
    </row>
    <row r="190" spans="1:6" hidden="1" x14ac:dyDescent="0.25">
      <c r="A190" s="2">
        <v>31925</v>
      </c>
      <c r="B190" s="2" t="s">
        <v>0</v>
      </c>
      <c r="C190" s="3">
        <v>41646.621238425927</v>
      </c>
      <c r="D190" s="2" t="s">
        <v>17</v>
      </c>
      <c r="E190" s="2"/>
      <c r="F190" s="6">
        <f>INT('Liste FIS'!$C190)</f>
        <v>41646</v>
      </c>
    </row>
    <row r="191" spans="1:6" hidden="1" x14ac:dyDescent="0.25">
      <c r="A191" s="2">
        <v>31926</v>
      </c>
      <c r="B191" s="2" t="s">
        <v>0</v>
      </c>
      <c r="C191" s="3">
        <v>41646.620000000003</v>
      </c>
      <c r="D191" s="2" t="s">
        <v>10</v>
      </c>
      <c r="E191" s="2"/>
      <c r="F191" s="6">
        <f>INT('Liste FIS'!$C191)</f>
        <v>41646</v>
      </c>
    </row>
    <row r="192" spans="1:6" hidden="1" x14ac:dyDescent="0.25">
      <c r="A192" s="4">
        <v>31927</v>
      </c>
      <c r="B192" s="4" t="s">
        <v>0</v>
      </c>
      <c r="C192" s="3">
        <v>41646.620659722219</v>
      </c>
      <c r="D192" s="2" t="s">
        <v>17</v>
      </c>
      <c r="E192" s="4"/>
      <c r="F192" s="7">
        <f>INT('Liste FIS'!$C192)</f>
        <v>41646</v>
      </c>
    </row>
    <row r="193" spans="1:6" hidden="1" x14ac:dyDescent="0.25">
      <c r="A193" s="4">
        <v>31929</v>
      </c>
      <c r="B193" s="4" t="s">
        <v>0</v>
      </c>
      <c r="C193" s="3">
        <v>41646.6325462963</v>
      </c>
      <c r="D193" s="2" t="s">
        <v>17</v>
      </c>
      <c r="E193" s="4"/>
      <c r="F193" s="7">
        <f>INT('Liste FIS'!$C193)</f>
        <v>41646</v>
      </c>
    </row>
    <row r="194" spans="1:6" hidden="1" x14ac:dyDescent="0.25">
      <c r="A194" s="2">
        <v>31930</v>
      </c>
      <c r="B194" s="2" t="s">
        <v>0</v>
      </c>
      <c r="C194" s="3">
        <v>41646.665405092594</v>
      </c>
      <c r="D194" s="2" t="s">
        <v>18</v>
      </c>
      <c r="E194" s="2"/>
      <c r="F194" s="6">
        <f>INT('Liste FIS'!$C194)</f>
        <v>41646</v>
      </c>
    </row>
    <row r="195" spans="1:6" hidden="1" x14ac:dyDescent="0.25">
      <c r="A195" s="4">
        <v>31931</v>
      </c>
      <c r="B195" s="4" t="s">
        <v>0</v>
      </c>
      <c r="C195" s="3">
        <v>41646.665034722224</v>
      </c>
      <c r="D195" s="2" t="s">
        <v>17</v>
      </c>
      <c r="E195" s="4"/>
      <c r="F195" s="7">
        <f>INT('Liste FIS'!$C195)</f>
        <v>41646</v>
      </c>
    </row>
    <row r="196" spans="1:6" hidden="1" x14ac:dyDescent="0.25">
      <c r="A196" s="2">
        <v>31932</v>
      </c>
      <c r="B196" s="2" t="s">
        <v>0</v>
      </c>
      <c r="C196" s="3">
        <v>41646.664618055554</v>
      </c>
      <c r="D196" s="2" t="s">
        <v>17</v>
      </c>
      <c r="E196" s="2"/>
      <c r="F196" s="6">
        <f>INT('Liste FIS'!$C196)</f>
        <v>41646</v>
      </c>
    </row>
    <row r="197" spans="1:6" hidden="1" x14ac:dyDescent="0.25">
      <c r="A197" s="4">
        <v>31933</v>
      </c>
      <c r="B197" s="4" t="s">
        <v>0</v>
      </c>
      <c r="C197" s="3">
        <v>41646.694664351853</v>
      </c>
      <c r="D197" s="2" t="s">
        <v>17</v>
      </c>
      <c r="E197" s="4"/>
      <c r="F197" s="7">
        <f>INT('Liste FIS'!$C197)</f>
        <v>41646</v>
      </c>
    </row>
    <row r="198" spans="1:6" hidden="1" x14ac:dyDescent="0.25">
      <c r="A198" s="4">
        <v>31934</v>
      </c>
      <c r="B198" s="4" t="s">
        <v>0</v>
      </c>
      <c r="C198" s="3">
        <v>41646.691655092596</v>
      </c>
      <c r="D198" s="2" t="s">
        <v>17</v>
      </c>
      <c r="E198" s="4"/>
      <c r="F198" s="7">
        <f>INT('Liste FIS'!$C198)</f>
        <v>41646</v>
      </c>
    </row>
    <row r="199" spans="1:6" hidden="1" x14ac:dyDescent="0.25">
      <c r="A199" s="2">
        <v>31935</v>
      </c>
      <c r="B199" s="2" t="s">
        <v>0</v>
      </c>
      <c r="C199" s="3">
        <v>41646.693715277775</v>
      </c>
      <c r="D199" s="2" t="s">
        <v>17</v>
      </c>
      <c r="E199" s="2"/>
      <c r="F199" s="6">
        <f>INT('Liste FIS'!$C199)</f>
        <v>41646</v>
      </c>
    </row>
    <row r="200" spans="1:6" hidden="1" x14ac:dyDescent="0.25">
      <c r="A200" s="2">
        <v>31944</v>
      </c>
      <c r="B200" s="2" t="s">
        <v>0</v>
      </c>
      <c r="C200" s="3">
        <v>41647.436597222222</v>
      </c>
      <c r="D200" s="2" t="s">
        <v>17</v>
      </c>
      <c r="E200" s="2"/>
      <c r="F200" s="6">
        <f>INT('Liste FIS'!$C200)</f>
        <v>41647</v>
      </c>
    </row>
    <row r="201" spans="1:6" hidden="1" x14ac:dyDescent="0.25">
      <c r="A201" s="4">
        <v>31946</v>
      </c>
      <c r="B201" s="4" t="s">
        <v>0</v>
      </c>
      <c r="C201" s="3">
        <v>41647.500543981485</v>
      </c>
      <c r="D201" s="2" t="s">
        <v>19</v>
      </c>
      <c r="E201" s="4"/>
      <c r="F201" s="7">
        <f>INT('Liste FIS'!$C201)</f>
        <v>41647</v>
      </c>
    </row>
    <row r="202" spans="1:6" hidden="1" x14ac:dyDescent="0.25">
      <c r="A202" s="2">
        <v>31947</v>
      </c>
      <c r="B202" s="2" t="s">
        <v>0</v>
      </c>
      <c r="C202" s="3">
        <v>41647.501446759263</v>
      </c>
      <c r="D202" s="2" t="s">
        <v>20</v>
      </c>
      <c r="E202" s="2"/>
      <c r="F202" s="6">
        <f>INT('Liste FIS'!$C202)</f>
        <v>41647</v>
      </c>
    </row>
    <row r="203" spans="1:6" hidden="1" x14ac:dyDescent="0.25">
      <c r="A203" s="4">
        <v>31948</v>
      </c>
      <c r="B203" s="4" t="s">
        <v>0</v>
      </c>
      <c r="C203" s="3">
        <v>41647.502060185187</v>
      </c>
      <c r="D203" s="2" t="s">
        <v>21</v>
      </c>
      <c r="E203" s="4"/>
      <c r="F203" s="7">
        <f>INT('Liste FIS'!$C203)</f>
        <v>41647</v>
      </c>
    </row>
    <row r="204" spans="1:6" hidden="1" x14ac:dyDescent="0.25">
      <c r="A204" s="2">
        <v>31949</v>
      </c>
      <c r="B204" s="2" t="s">
        <v>0</v>
      </c>
      <c r="C204" s="3">
        <v>41647.513368055559</v>
      </c>
      <c r="D204" s="2" t="s">
        <v>17</v>
      </c>
      <c r="E204" s="2"/>
      <c r="F204" s="6">
        <f>INT('Liste FIS'!$C204)</f>
        <v>41647</v>
      </c>
    </row>
    <row r="205" spans="1:6" hidden="1" x14ac:dyDescent="0.25">
      <c r="A205" s="4">
        <v>31950</v>
      </c>
      <c r="B205" s="4" t="s">
        <v>0</v>
      </c>
      <c r="C205" s="3">
        <v>41647.514479166668</v>
      </c>
      <c r="D205" s="2" t="s">
        <v>22</v>
      </c>
      <c r="E205" s="4"/>
      <c r="F205" s="7">
        <f>INT('Liste FIS'!$C205)</f>
        <v>41647</v>
      </c>
    </row>
    <row r="206" spans="1:6" hidden="1" x14ac:dyDescent="0.25">
      <c r="A206" s="2">
        <v>31951</v>
      </c>
      <c r="B206" s="2" t="s">
        <v>0</v>
      </c>
      <c r="C206" s="3">
        <v>41647.575891203705</v>
      </c>
      <c r="D206" s="2" t="s">
        <v>21</v>
      </c>
      <c r="E206" s="2"/>
      <c r="F206" s="6">
        <f>INT('Liste FIS'!$C206)</f>
        <v>41647</v>
      </c>
    </row>
    <row r="207" spans="1:6" hidden="1" x14ac:dyDescent="0.25">
      <c r="A207" s="4">
        <v>31952</v>
      </c>
      <c r="B207" s="4" t="s">
        <v>0</v>
      </c>
      <c r="C207" s="3">
        <v>41647.576307870368</v>
      </c>
      <c r="D207" s="2" t="s">
        <v>21</v>
      </c>
      <c r="E207" s="4"/>
      <c r="F207" s="7">
        <f>INT('Liste FIS'!$C207)</f>
        <v>41647</v>
      </c>
    </row>
    <row r="208" spans="1:6" hidden="1" x14ac:dyDescent="0.25">
      <c r="A208" s="2">
        <v>31953</v>
      </c>
      <c r="B208" s="2" t="s">
        <v>0</v>
      </c>
      <c r="C208" s="3">
        <v>41647.590069444443</v>
      </c>
      <c r="D208" s="2" t="s">
        <v>21</v>
      </c>
      <c r="E208" s="2"/>
      <c r="F208" s="6">
        <f>INT('Liste FIS'!$C208)</f>
        <v>41647</v>
      </c>
    </row>
    <row r="209" spans="1:6" hidden="1" x14ac:dyDescent="0.25">
      <c r="A209" s="4">
        <v>31954</v>
      </c>
      <c r="B209" s="4" t="s">
        <v>0</v>
      </c>
      <c r="C209" s="3">
        <v>41647.590532407405</v>
      </c>
      <c r="D209" s="2" t="s">
        <v>17</v>
      </c>
      <c r="E209" s="4"/>
      <c r="F209" s="7">
        <f>INT('Liste FIS'!$C209)</f>
        <v>41647</v>
      </c>
    </row>
    <row r="210" spans="1:6" hidden="1" x14ac:dyDescent="0.25">
      <c r="A210" s="2">
        <v>31955</v>
      </c>
      <c r="B210" s="2" t="s">
        <v>0</v>
      </c>
      <c r="C210" s="3">
        <v>41647.594189814816</v>
      </c>
      <c r="D210" s="2" t="s">
        <v>23</v>
      </c>
      <c r="E210" s="2"/>
      <c r="F210" s="6">
        <f>INT('Liste FIS'!$C210)</f>
        <v>41647</v>
      </c>
    </row>
    <row r="211" spans="1:6" hidden="1" x14ac:dyDescent="0.25">
      <c r="A211" s="4">
        <v>31962</v>
      </c>
      <c r="B211" s="4" t="s">
        <v>0</v>
      </c>
      <c r="C211" s="3">
        <v>41647.679722222223</v>
      </c>
      <c r="D211" s="2" t="s">
        <v>21</v>
      </c>
      <c r="E211" s="4"/>
      <c r="F211" s="7">
        <f>INT('Liste FIS'!$C211)</f>
        <v>41647</v>
      </c>
    </row>
    <row r="212" spans="1:6" hidden="1" x14ac:dyDescent="0.25">
      <c r="A212" s="2">
        <v>31963</v>
      </c>
      <c r="B212" s="2" t="s">
        <v>0</v>
      </c>
      <c r="C212" s="3">
        <v>41647.680462962962</v>
      </c>
      <c r="D212" s="2" t="s">
        <v>21</v>
      </c>
      <c r="E212" s="2"/>
      <c r="F212" s="6">
        <f>INT('Liste FIS'!$C212)</f>
        <v>41647</v>
      </c>
    </row>
    <row r="213" spans="1:6" hidden="1" x14ac:dyDescent="0.25">
      <c r="A213" s="2">
        <v>31964</v>
      </c>
      <c r="B213" s="2" t="s">
        <v>0</v>
      </c>
      <c r="C213" s="3">
        <v>41647.694490740738</v>
      </c>
      <c r="D213" s="2" t="s">
        <v>17</v>
      </c>
      <c r="E213" s="2"/>
      <c r="F213" s="6">
        <f>INT('Liste FIS'!$C213)</f>
        <v>41647</v>
      </c>
    </row>
    <row r="214" spans="1:6" hidden="1" x14ac:dyDescent="0.25">
      <c r="A214" s="4">
        <v>31966</v>
      </c>
      <c r="B214" s="4" t="s">
        <v>0</v>
      </c>
      <c r="C214" s="3">
        <v>41647.693402777775</v>
      </c>
      <c r="D214" s="2" t="s">
        <v>18</v>
      </c>
      <c r="E214" s="4"/>
      <c r="F214" s="7">
        <f>INT('Liste FIS'!$C214)</f>
        <v>41647</v>
      </c>
    </row>
    <row r="215" spans="1:6" hidden="1" x14ac:dyDescent="0.25">
      <c r="A215" s="4">
        <v>31967</v>
      </c>
      <c r="B215" s="4" t="s">
        <v>0</v>
      </c>
      <c r="C215" s="3">
        <v>41647.739282407405</v>
      </c>
      <c r="D215" s="2" t="s">
        <v>4</v>
      </c>
      <c r="E215" s="4"/>
      <c r="F215" s="7">
        <f>INT('Liste FIS'!$C215)</f>
        <v>41647</v>
      </c>
    </row>
    <row r="216" spans="1:6" hidden="1" x14ac:dyDescent="0.25">
      <c r="A216" s="2">
        <v>31972</v>
      </c>
      <c r="B216" s="2" t="s">
        <v>0</v>
      </c>
      <c r="C216" s="3">
        <v>41648.438263888886</v>
      </c>
      <c r="D216" s="2" t="s">
        <v>21</v>
      </c>
      <c r="E216" s="2"/>
      <c r="F216" s="6">
        <f>INT('Liste FIS'!$C216)</f>
        <v>41648</v>
      </c>
    </row>
    <row r="217" spans="1:6" hidden="1" x14ac:dyDescent="0.25">
      <c r="A217" s="4">
        <v>31974</v>
      </c>
      <c r="B217" s="4" t="s">
        <v>0</v>
      </c>
      <c r="C217" s="3">
        <v>41648.438981481479</v>
      </c>
      <c r="D217" s="2" t="s">
        <v>21</v>
      </c>
      <c r="E217" s="4"/>
      <c r="F217" s="7">
        <f>INT('Liste FIS'!$C217)</f>
        <v>41648</v>
      </c>
    </row>
    <row r="218" spans="1:6" hidden="1" x14ac:dyDescent="0.25">
      <c r="A218" s="2">
        <v>31979</v>
      </c>
      <c r="B218" s="2" t="s">
        <v>0</v>
      </c>
      <c r="C218" s="3">
        <v>41648.48605324074</v>
      </c>
      <c r="D218" s="2" t="s">
        <v>17</v>
      </c>
      <c r="E218" s="2"/>
      <c r="F218" s="6">
        <f>INT('Liste FIS'!$C218)</f>
        <v>41648</v>
      </c>
    </row>
    <row r="219" spans="1:6" hidden="1" x14ac:dyDescent="0.25">
      <c r="A219" s="4">
        <v>31981</v>
      </c>
      <c r="B219" s="4" t="s">
        <v>0</v>
      </c>
      <c r="C219" s="3">
        <v>41648.540219907409</v>
      </c>
      <c r="D219" s="2" t="s">
        <v>21</v>
      </c>
      <c r="E219" s="4"/>
      <c r="F219" s="7">
        <f>INT('Liste FIS'!$C219)</f>
        <v>41648</v>
      </c>
    </row>
    <row r="220" spans="1:6" hidden="1" x14ac:dyDescent="0.25">
      <c r="A220" s="2">
        <v>31983</v>
      </c>
      <c r="B220" s="2" t="s">
        <v>0</v>
      </c>
      <c r="C220" s="3">
        <v>41649.423541666663</v>
      </c>
      <c r="D220" s="2" t="s">
        <v>17</v>
      </c>
      <c r="E220" s="2"/>
      <c r="F220" s="6">
        <f>INT('Liste FIS'!$C220)</f>
        <v>41649</v>
      </c>
    </row>
    <row r="221" spans="1:6" hidden="1" x14ac:dyDescent="0.25">
      <c r="A221" s="4">
        <v>31986</v>
      </c>
      <c r="B221" s="4" t="s">
        <v>0</v>
      </c>
      <c r="C221" s="3">
        <v>41648.629293981481</v>
      </c>
      <c r="D221" s="2" t="s">
        <v>21</v>
      </c>
      <c r="E221" s="4"/>
      <c r="F221" s="7">
        <f>INT('Liste FIS'!$C221)</f>
        <v>41648</v>
      </c>
    </row>
    <row r="222" spans="1:6" hidden="1" x14ac:dyDescent="0.25">
      <c r="A222" s="2">
        <v>31987</v>
      </c>
      <c r="B222" s="2" t="s">
        <v>0</v>
      </c>
      <c r="C222" s="3">
        <v>41648.62877314815</v>
      </c>
      <c r="D222" s="2" t="s">
        <v>24</v>
      </c>
      <c r="E222" s="2"/>
      <c r="F222" s="6">
        <f>INT('Liste FIS'!$C222)</f>
        <v>41648</v>
      </c>
    </row>
    <row r="223" spans="1:6" hidden="1" x14ac:dyDescent="0.25">
      <c r="A223" s="2">
        <v>31988</v>
      </c>
      <c r="B223" s="2" t="s">
        <v>0</v>
      </c>
      <c r="C223" s="3">
        <v>41648.707453703704</v>
      </c>
      <c r="D223" s="2" t="s">
        <v>25</v>
      </c>
      <c r="E223" s="2"/>
      <c r="F223" s="6">
        <f>INT('Liste FIS'!$C223)</f>
        <v>41648</v>
      </c>
    </row>
    <row r="224" spans="1:6" hidden="1" x14ac:dyDescent="0.25">
      <c r="A224" s="4">
        <v>31989</v>
      </c>
      <c r="B224" s="4" t="s">
        <v>0</v>
      </c>
      <c r="C224" s="3">
        <v>41648.749467592592</v>
      </c>
      <c r="D224" s="2" t="s">
        <v>17</v>
      </c>
      <c r="E224" s="4"/>
      <c r="F224" s="7">
        <f>INT('Liste FIS'!$C224)</f>
        <v>41648</v>
      </c>
    </row>
    <row r="225" spans="1:6" hidden="1" x14ac:dyDescent="0.25">
      <c r="A225" s="4">
        <v>31993</v>
      </c>
      <c r="B225" s="4" t="s">
        <v>0</v>
      </c>
      <c r="C225" s="3">
        <v>41649.424791666665</v>
      </c>
      <c r="D225" s="2" t="s">
        <v>25</v>
      </c>
      <c r="E225" s="4"/>
      <c r="F225" s="7">
        <f>INT('Liste FIS'!$C225)</f>
        <v>41649</v>
      </c>
    </row>
    <row r="226" spans="1:6" hidden="1" x14ac:dyDescent="0.25">
      <c r="A226" s="2">
        <v>31994</v>
      </c>
      <c r="B226" s="2" t="s">
        <v>0</v>
      </c>
      <c r="C226" s="3">
        <v>41649.446030092593</v>
      </c>
      <c r="D226" s="2" t="s">
        <v>4</v>
      </c>
      <c r="E226" s="2"/>
      <c r="F226" s="6">
        <f>INT('Liste FIS'!$C226)</f>
        <v>41649</v>
      </c>
    </row>
    <row r="227" spans="1:6" hidden="1" x14ac:dyDescent="0.25">
      <c r="A227" s="2">
        <v>31998</v>
      </c>
      <c r="B227" s="2" t="s">
        <v>0</v>
      </c>
      <c r="C227" s="3">
        <v>41649.460196759261</v>
      </c>
      <c r="D227" s="2" t="s">
        <v>25</v>
      </c>
      <c r="E227" s="2"/>
      <c r="F227" s="6">
        <f>INT('Liste FIS'!$C227)</f>
        <v>41649</v>
      </c>
    </row>
    <row r="228" spans="1:6" hidden="1" x14ac:dyDescent="0.25">
      <c r="A228" s="4">
        <v>32000</v>
      </c>
      <c r="B228" s="4" t="s">
        <v>0</v>
      </c>
      <c r="C228" s="3">
        <v>41649.487916666665</v>
      </c>
      <c r="D228" s="2" t="s">
        <v>21</v>
      </c>
      <c r="E228" s="4"/>
      <c r="F228" s="7">
        <f>INT('Liste FIS'!$C228)</f>
        <v>41649</v>
      </c>
    </row>
    <row r="229" spans="1:6" hidden="1" x14ac:dyDescent="0.25">
      <c r="A229" s="4">
        <v>32001</v>
      </c>
      <c r="B229" s="4" t="s">
        <v>0</v>
      </c>
      <c r="C229" s="3">
        <v>41649.664976851855</v>
      </c>
      <c r="D229" s="2" t="s">
        <v>26</v>
      </c>
      <c r="E229" s="4"/>
      <c r="F229" s="7">
        <f>INT('Liste FIS'!$C229)</f>
        <v>41649</v>
      </c>
    </row>
    <row r="230" spans="1:6" hidden="1" x14ac:dyDescent="0.25">
      <c r="A230" s="2">
        <v>32002</v>
      </c>
      <c r="B230" s="2" t="s">
        <v>0</v>
      </c>
      <c r="C230" s="3">
        <v>41649.628032407411</v>
      </c>
      <c r="D230" s="2" t="s">
        <v>10</v>
      </c>
      <c r="E230" s="2"/>
      <c r="F230" s="6">
        <f>INT('Liste FIS'!$C230)</f>
        <v>41649</v>
      </c>
    </row>
    <row r="231" spans="1:6" hidden="1" x14ac:dyDescent="0.25">
      <c r="A231" s="2">
        <v>32004</v>
      </c>
      <c r="B231" s="2" t="s">
        <v>0</v>
      </c>
      <c r="C231" s="3">
        <v>41649.658680555556</v>
      </c>
      <c r="D231" s="2" t="s">
        <v>19</v>
      </c>
      <c r="E231" s="2"/>
      <c r="F231" s="6">
        <f>INT('Liste FIS'!$C231)</f>
        <v>41649</v>
      </c>
    </row>
    <row r="232" spans="1:6" hidden="1" x14ac:dyDescent="0.25">
      <c r="A232" s="4">
        <v>32006</v>
      </c>
      <c r="B232" s="4" t="s">
        <v>0</v>
      </c>
      <c r="C232" s="3">
        <v>41649.658217592594</v>
      </c>
      <c r="D232" s="2" t="s">
        <v>17</v>
      </c>
      <c r="E232" s="4"/>
      <c r="F232" s="7">
        <f>INT('Liste FIS'!$C232)</f>
        <v>41649</v>
      </c>
    </row>
    <row r="233" spans="1:6" hidden="1" x14ac:dyDescent="0.25">
      <c r="A233" s="2">
        <v>32007</v>
      </c>
      <c r="B233" s="2" t="s">
        <v>0</v>
      </c>
      <c r="C233" s="3">
        <v>41649.666203703702</v>
      </c>
      <c r="D233" s="2" t="s">
        <v>17</v>
      </c>
      <c r="E233" s="2"/>
      <c r="F233" s="6">
        <f>INT('Liste FIS'!$C233)</f>
        <v>41649</v>
      </c>
    </row>
    <row r="234" spans="1:6" hidden="1" x14ac:dyDescent="0.25">
      <c r="A234" s="4">
        <v>32008</v>
      </c>
      <c r="B234" s="4" t="s">
        <v>0</v>
      </c>
      <c r="C234" s="3">
        <v>41649.666689814818</v>
      </c>
      <c r="D234" s="2" t="s">
        <v>22</v>
      </c>
      <c r="E234" s="4"/>
      <c r="F234" s="7">
        <f>INT('Liste FIS'!$C234)</f>
        <v>41649</v>
      </c>
    </row>
    <row r="235" spans="1:6" hidden="1" x14ac:dyDescent="0.25">
      <c r="A235" s="2">
        <v>32009</v>
      </c>
      <c r="B235" s="2" t="s">
        <v>0</v>
      </c>
      <c r="C235" s="3">
        <v>41649.667118055557</v>
      </c>
      <c r="D235" s="2" t="s">
        <v>26</v>
      </c>
      <c r="E235" s="2"/>
      <c r="F235" s="6">
        <f>INT('Liste FIS'!$C235)</f>
        <v>41649</v>
      </c>
    </row>
    <row r="236" spans="1:6" hidden="1" x14ac:dyDescent="0.25">
      <c r="A236" s="4">
        <v>32010</v>
      </c>
      <c r="B236" s="4" t="s">
        <v>0</v>
      </c>
      <c r="C236" s="3">
        <v>41649.677766203706</v>
      </c>
      <c r="D236" s="2" t="s">
        <v>22</v>
      </c>
      <c r="E236" s="4"/>
      <c r="F236" s="7">
        <f>INT('Liste FIS'!$C236)</f>
        <v>41649</v>
      </c>
    </row>
    <row r="237" spans="1:6" hidden="1" x14ac:dyDescent="0.25">
      <c r="A237" s="2">
        <v>32011</v>
      </c>
      <c r="B237" s="2" t="s">
        <v>0</v>
      </c>
      <c r="C237" s="3">
        <v>41649.718298611115</v>
      </c>
      <c r="D237" s="2" t="s">
        <v>17</v>
      </c>
      <c r="E237" s="2"/>
      <c r="F237" s="6">
        <f>INT('Liste FIS'!$C237)</f>
        <v>41649</v>
      </c>
    </row>
    <row r="238" spans="1:6" hidden="1" x14ac:dyDescent="0.25">
      <c r="A238" s="4">
        <v>32012</v>
      </c>
      <c r="B238" s="4" t="s">
        <v>0</v>
      </c>
      <c r="C238" s="3">
        <v>41652.366412037038</v>
      </c>
      <c r="D238" s="2" t="s">
        <v>25</v>
      </c>
      <c r="E238" s="4"/>
      <c r="F238" s="7">
        <f>INT('Liste FIS'!$C238)</f>
        <v>41652</v>
      </c>
    </row>
    <row r="239" spans="1:6" hidden="1" x14ac:dyDescent="0.25">
      <c r="A239" s="2">
        <v>32014</v>
      </c>
      <c r="B239" s="2" t="s">
        <v>0</v>
      </c>
      <c r="C239" s="3">
        <v>41652.417500000003</v>
      </c>
      <c r="D239" s="2" t="s">
        <v>17</v>
      </c>
      <c r="E239" s="2"/>
      <c r="F239" s="6">
        <f>INT('Liste FIS'!$C239)</f>
        <v>41652</v>
      </c>
    </row>
    <row r="240" spans="1:6" hidden="1" x14ac:dyDescent="0.25">
      <c r="A240" s="2">
        <v>32015</v>
      </c>
      <c r="B240" s="2" t="s">
        <v>0</v>
      </c>
      <c r="C240" s="3">
        <v>41652.416122685187</v>
      </c>
      <c r="D240" s="2" t="s">
        <v>17</v>
      </c>
      <c r="E240" s="2"/>
      <c r="F240" s="6">
        <f>INT('Liste FIS'!$C240)</f>
        <v>41652</v>
      </c>
    </row>
    <row r="241" spans="1:6" hidden="1" x14ac:dyDescent="0.25">
      <c r="A241" s="4">
        <v>32016</v>
      </c>
      <c r="B241" s="4" t="s">
        <v>0</v>
      </c>
      <c r="C241" s="3">
        <v>41652.417314814818</v>
      </c>
      <c r="D241" s="2" t="s">
        <v>26</v>
      </c>
      <c r="E241" s="4"/>
      <c r="F241" s="7">
        <f>INT('Liste FIS'!$C241)</f>
        <v>41652</v>
      </c>
    </row>
    <row r="242" spans="1:6" hidden="1" x14ac:dyDescent="0.25">
      <c r="A242" s="4">
        <v>32017</v>
      </c>
      <c r="B242" s="4" t="s">
        <v>0</v>
      </c>
      <c r="C242" s="3">
        <v>41652.418275462966</v>
      </c>
      <c r="D242" s="2" t="s">
        <v>17</v>
      </c>
      <c r="E242" s="4"/>
      <c r="F242" s="7">
        <f>INT('Liste FIS'!$C242)</f>
        <v>41652</v>
      </c>
    </row>
    <row r="243" spans="1:6" hidden="1" x14ac:dyDescent="0.25">
      <c r="A243" s="4">
        <v>32018</v>
      </c>
      <c r="B243" s="4" t="s">
        <v>27</v>
      </c>
      <c r="C243" s="3">
        <v>41652.45103009259</v>
      </c>
      <c r="D243" s="2" t="s">
        <v>25</v>
      </c>
      <c r="E243" s="4"/>
      <c r="F243" s="7">
        <f>INT('Liste FIS'!$C243)</f>
        <v>41652</v>
      </c>
    </row>
    <row r="244" spans="1:6" hidden="1" x14ac:dyDescent="0.25">
      <c r="A244" s="2">
        <v>32019</v>
      </c>
      <c r="B244" s="2" t="s">
        <v>0</v>
      </c>
      <c r="C244" s="3">
        <v>41652.45484953704</v>
      </c>
      <c r="D244" s="2" t="s">
        <v>17</v>
      </c>
      <c r="E244" s="2"/>
      <c r="F244" s="6">
        <f>INT('Liste FIS'!$C244)</f>
        <v>41652</v>
      </c>
    </row>
    <row r="245" spans="1:6" hidden="1" x14ac:dyDescent="0.25">
      <c r="A245" s="2">
        <v>32020</v>
      </c>
      <c r="B245" s="2" t="s">
        <v>0</v>
      </c>
      <c r="C245" s="3">
        <v>41652.448287037034</v>
      </c>
      <c r="D245" s="2" t="s">
        <v>21</v>
      </c>
      <c r="E245" s="2"/>
      <c r="F245" s="6">
        <f>INT('Liste FIS'!$C245)</f>
        <v>41652</v>
      </c>
    </row>
    <row r="246" spans="1:6" hidden="1" x14ac:dyDescent="0.25">
      <c r="A246" s="4">
        <v>32022</v>
      </c>
      <c r="B246" s="4" t="s">
        <v>0</v>
      </c>
      <c r="C246" s="3">
        <v>41652.498078703706</v>
      </c>
      <c r="D246" s="2" t="s">
        <v>26</v>
      </c>
      <c r="E246" s="4"/>
      <c r="F246" s="7">
        <f>INT('Liste FIS'!$C246)</f>
        <v>41652</v>
      </c>
    </row>
    <row r="247" spans="1:6" hidden="1" x14ac:dyDescent="0.25">
      <c r="A247" s="2">
        <v>32023</v>
      </c>
      <c r="B247" s="2" t="s">
        <v>0</v>
      </c>
      <c r="C247" s="3">
        <v>41652.501759259256</v>
      </c>
      <c r="D247" s="2" t="s">
        <v>21</v>
      </c>
      <c r="E247" s="2"/>
      <c r="F247" s="6">
        <f>INT('Liste FIS'!$C247)</f>
        <v>41652</v>
      </c>
    </row>
    <row r="248" spans="1:6" hidden="1" x14ac:dyDescent="0.25">
      <c r="A248" s="4">
        <v>32024</v>
      </c>
      <c r="B248" s="4" t="s">
        <v>0</v>
      </c>
      <c r="C248" s="3">
        <v>41652.502766203703</v>
      </c>
      <c r="D248" s="2" t="s">
        <v>25</v>
      </c>
      <c r="E248" s="4"/>
      <c r="F248" s="7">
        <f>INT('Liste FIS'!$C248)</f>
        <v>41652</v>
      </c>
    </row>
    <row r="249" spans="1:6" hidden="1" x14ac:dyDescent="0.25">
      <c r="A249" s="2">
        <v>32026</v>
      </c>
      <c r="B249" s="2" t="s">
        <v>0</v>
      </c>
      <c r="C249" s="3">
        <v>41652.510034722225</v>
      </c>
      <c r="D249" s="2" t="s">
        <v>22</v>
      </c>
      <c r="E249" s="2"/>
      <c r="F249" s="6">
        <f>INT('Liste FIS'!$C249)</f>
        <v>41652</v>
      </c>
    </row>
    <row r="250" spans="1:6" hidden="1" x14ac:dyDescent="0.25">
      <c r="A250" s="4">
        <v>32027</v>
      </c>
      <c r="B250" s="4" t="s">
        <v>0</v>
      </c>
      <c r="C250" s="3">
        <v>41652.51116898148</v>
      </c>
      <c r="D250" s="2" t="s">
        <v>21</v>
      </c>
      <c r="E250" s="4"/>
      <c r="F250" s="7">
        <f>INT('Liste FIS'!$C250)</f>
        <v>41652</v>
      </c>
    </row>
    <row r="251" spans="1:6" hidden="1" x14ac:dyDescent="0.25">
      <c r="A251" s="2">
        <v>32028</v>
      </c>
      <c r="B251" s="2" t="s">
        <v>32</v>
      </c>
      <c r="C251" s="3">
        <v>41652.557638888888</v>
      </c>
      <c r="D251" s="2" t="s">
        <v>17</v>
      </c>
      <c r="E251" s="2"/>
      <c r="F251" s="6">
        <f>INT('Liste FIS'!$C251)</f>
        <v>41652</v>
      </c>
    </row>
    <row r="252" spans="1:6" hidden="1" x14ac:dyDescent="0.25">
      <c r="A252" s="1">
        <v>32029</v>
      </c>
      <c r="B252" s="2" t="s">
        <v>32</v>
      </c>
      <c r="C252" s="3">
        <v>41652.582638888889</v>
      </c>
      <c r="D252" s="2" t="s">
        <v>25</v>
      </c>
      <c r="E252" s="1"/>
      <c r="F252" s="6">
        <f>INT('Liste FIS'!$C252)</f>
        <v>41652</v>
      </c>
    </row>
    <row r="253" spans="1:6" hidden="1" x14ac:dyDescent="0.25">
      <c r="A253" s="2">
        <v>32030</v>
      </c>
      <c r="B253" s="2" t="s">
        <v>32</v>
      </c>
      <c r="C253" s="3">
        <v>41652.6</v>
      </c>
      <c r="D253" s="2" t="s">
        <v>17</v>
      </c>
      <c r="E253" s="2"/>
      <c r="F253" s="6">
        <f>INT('Liste FIS'!$C253)</f>
        <v>41652</v>
      </c>
    </row>
    <row r="254" spans="1:6" hidden="1" x14ac:dyDescent="0.25">
      <c r="A254" s="2">
        <v>32030</v>
      </c>
      <c r="B254" s="2" t="s">
        <v>0</v>
      </c>
      <c r="C254" s="3">
        <v>41653.657256944447</v>
      </c>
      <c r="D254" s="2" t="s">
        <v>28</v>
      </c>
      <c r="E254" s="2"/>
      <c r="F254" s="6">
        <f>INT('Liste FIS'!$C254)</f>
        <v>41653</v>
      </c>
    </row>
    <row r="255" spans="1:6" hidden="1" x14ac:dyDescent="0.25">
      <c r="A255" s="4">
        <v>32031</v>
      </c>
      <c r="B255" s="4" t="s">
        <v>0</v>
      </c>
      <c r="C255" s="3">
        <v>41652.618969907409</v>
      </c>
      <c r="D255" s="2" t="s">
        <v>17</v>
      </c>
      <c r="E255" s="4"/>
      <c r="F255" s="7">
        <f>INT('Liste FIS'!$C255)</f>
        <v>41652</v>
      </c>
    </row>
    <row r="256" spans="1:6" hidden="1" x14ac:dyDescent="0.25">
      <c r="A256" s="2">
        <v>32032</v>
      </c>
      <c r="B256" s="2" t="s">
        <v>0</v>
      </c>
      <c r="C256" s="3">
        <v>41652.627511574072</v>
      </c>
      <c r="D256" s="2" t="s">
        <v>21</v>
      </c>
      <c r="E256" s="2"/>
      <c r="F256" s="6">
        <f>INT('Liste FIS'!$C256)</f>
        <v>41652</v>
      </c>
    </row>
    <row r="257" spans="1:6" hidden="1" x14ac:dyDescent="0.25">
      <c r="A257" s="4">
        <v>32036</v>
      </c>
      <c r="B257" s="4" t="s">
        <v>0</v>
      </c>
      <c r="C257" s="3">
        <v>41652.704780092594</v>
      </c>
      <c r="D257" s="2" t="s">
        <v>17</v>
      </c>
      <c r="E257" s="4"/>
      <c r="F257" s="7">
        <f>INT('Liste FIS'!$C257)</f>
        <v>41652</v>
      </c>
    </row>
    <row r="258" spans="1:6" hidden="1" x14ac:dyDescent="0.25">
      <c r="A258" s="4">
        <v>32037</v>
      </c>
      <c r="B258" s="4" t="s">
        <v>0</v>
      </c>
      <c r="C258" s="3">
        <v>41652.733819444446</v>
      </c>
      <c r="D258" s="2" t="s">
        <v>10</v>
      </c>
      <c r="E258" s="4"/>
      <c r="F258" s="7">
        <f>INT('Liste FIS'!$C258)</f>
        <v>41652</v>
      </c>
    </row>
    <row r="259" spans="1:6" hidden="1" x14ac:dyDescent="0.25">
      <c r="A259" s="2">
        <v>32039</v>
      </c>
      <c r="B259" s="2" t="s">
        <v>0</v>
      </c>
      <c r="C259" s="3">
        <v>41652.733067129629</v>
      </c>
      <c r="D259" s="2" t="s">
        <v>10</v>
      </c>
      <c r="E259" s="2"/>
      <c r="F259" s="6">
        <f>INT('Liste FIS'!$C259)</f>
        <v>41652</v>
      </c>
    </row>
    <row r="260" spans="1:6" hidden="1" x14ac:dyDescent="0.25">
      <c r="A260" s="2">
        <v>32041</v>
      </c>
      <c r="B260" s="2" t="s">
        <v>0</v>
      </c>
      <c r="C260" s="3">
        <v>41652.734618055554</v>
      </c>
      <c r="D260" s="2" t="s">
        <v>10</v>
      </c>
      <c r="E260" s="2"/>
      <c r="F260" s="6">
        <f>INT('Liste FIS'!$C260)</f>
        <v>41652</v>
      </c>
    </row>
    <row r="261" spans="1:6" hidden="1" x14ac:dyDescent="0.25">
      <c r="A261" s="4">
        <v>32042</v>
      </c>
      <c r="B261" s="4" t="s">
        <v>0</v>
      </c>
      <c r="C261" s="3">
        <v>41652.738993055558</v>
      </c>
      <c r="D261" s="2" t="s">
        <v>17</v>
      </c>
      <c r="E261" s="4"/>
      <c r="F261" s="7">
        <f>INT('Liste FIS'!$C261)</f>
        <v>41652</v>
      </c>
    </row>
    <row r="262" spans="1:6" hidden="1" x14ac:dyDescent="0.25">
      <c r="A262" s="2">
        <v>32043</v>
      </c>
      <c r="B262" s="2" t="s">
        <v>0</v>
      </c>
      <c r="C262" s="3">
        <v>41653.342129629629</v>
      </c>
      <c r="D262" s="2" t="s">
        <v>4</v>
      </c>
      <c r="E262" s="2"/>
      <c r="F262" s="6">
        <f>INT('Liste FIS'!$C262)</f>
        <v>41653</v>
      </c>
    </row>
    <row r="263" spans="1:6" hidden="1" x14ac:dyDescent="0.25">
      <c r="A263" s="2">
        <v>32044</v>
      </c>
      <c r="B263" s="2" t="s">
        <v>32</v>
      </c>
      <c r="C263" s="3">
        <v>41653.365046296298</v>
      </c>
      <c r="D263" s="2" t="s">
        <v>17</v>
      </c>
      <c r="E263" s="2"/>
      <c r="F263" s="6">
        <f>INT('Liste FIS'!$C263)</f>
        <v>41653</v>
      </c>
    </row>
    <row r="264" spans="1:6" hidden="1" x14ac:dyDescent="0.25">
      <c r="A264" s="2">
        <v>32045</v>
      </c>
      <c r="B264" s="2" t="s">
        <v>32</v>
      </c>
      <c r="C264" s="3">
        <v>41653.367129629631</v>
      </c>
      <c r="D264" s="2" t="s">
        <v>14</v>
      </c>
      <c r="E264" s="2"/>
      <c r="F264" s="6">
        <f>INT('Liste FIS'!$C264)</f>
        <v>41653</v>
      </c>
    </row>
    <row r="265" spans="1:6" hidden="1" x14ac:dyDescent="0.25">
      <c r="A265" s="2">
        <v>32046</v>
      </c>
      <c r="B265" s="2" t="s">
        <v>32</v>
      </c>
      <c r="C265" s="3">
        <v>41653.368518518517</v>
      </c>
      <c r="D265" s="2" t="s">
        <v>14</v>
      </c>
      <c r="E265" s="2"/>
      <c r="F265" s="6">
        <f>INT('Liste FIS'!$C265)</f>
        <v>41653</v>
      </c>
    </row>
    <row r="266" spans="1:6" hidden="1" x14ac:dyDescent="0.25">
      <c r="A266" s="2">
        <v>32047</v>
      </c>
      <c r="B266" s="2" t="s">
        <v>32</v>
      </c>
      <c r="C266" s="3">
        <v>41653.450462962966</v>
      </c>
      <c r="D266" s="2" t="s">
        <v>29</v>
      </c>
      <c r="E266" s="2"/>
      <c r="F266" s="6">
        <f>INT('Liste FIS'!$C266)</f>
        <v>41653</v>
      </c>
    </row>
    <row r="267" spans="1:6" hidden="1" x14ac:dyDescent="0.25">
      <c r="A267" s="2">
        <v>32048</v>
      </c>
      <c r="B267" s="2" t="s">
        <v>32</v>
      </c>
      <c r="C267" s="3">
        <v>41653.387962962966</v>
      </c>
      <c r="D267" s="2" t="s">
        <v>19</v>
      </c>
      <c r="E267" s="2"/>
      <c r="F267" s="6">
        <f>INT('Liste FIS'!$C267)</f>
        <v>41653</v>
      </c>
    </row>
    <row r="268" spans="1:6" hidden="1" x14ac:dyDescent="0.25">
      <c r="A268" s="2">
        <v>32049</v>
      </c>
      <c r="B268" s="2" t="s">
        <v>32</v>
      </c>
      <c r="C268" s="3">
        <v>41653.387962962966</v>
      </c>
      <c r="D268" s="2" t="s">
        <v>21</v>
      </c>
      <c r="E268" s="2"/>
      <c r="F268" s="6">
        <f>INT('Liste FIS'!$C268)</f>
        <v>41653</v>
      </c>
    </row>
    <row r="269" spans="1:6" hidden="1" x14ac:dyDescent="0.25">
      <c r="A269" s="2">
        <v>32050</v>
      </c>
      <c r="B269" s="2" t="s">
        <v>32</v>
      </c>
      <c r="C269" s="3">
        <v>41653.437962962962</v>
      </c>
      <c r="D269" s="2" t="s">
        <v>14</v>
      </c>
      <c r="E269" s="2"/>
      <c r="F269" s="6">
        <f>INT('Liste FIS'!$C269)</f>
        <v>41653</v>
      </c>
    </row>
    <row r="270" spans="1:6" hidden="1" x14ac:dyDescent="0.25">
      <c r="A270" s="2">
        <v>32051</v>
      </c>
      <c r="B270" s="2" t="s">
        <v>32</v>
      </c>
      <c r="C270" s="3">
        <v>41653.472685185188</v>
      </c>
      <c r="D270" s="2" t="s">
        <v>17</v>
      </c>
      <c r="E270" s="2"/>
      <c r="F270" s="6">
        <f>INT('Liste FIS'!$C270)</f>
        <v>41653</v>
      </c>
    </row>
    <row r="271" spans="1:6" hidden="1" x14ac:dyDescent="0.25">
      <c r="A271" s="2">
        <v>32052</v>
      </c>
      <c r="B271" s="2" t="s">
        <v>32</v>
      </c>
      <c r="C271" s="3">
        <v>41653.476157407407</v>
      </c>
      <c r="D271" s="2" t="s">
        <v>17</v>
      </c>
      <c r="E271" s="2"/>
      <c r="F271" s="6">
        <f>INT('Liste FIS'!$C271)</f>
        <v>41653</v>
      </c>
    </row>
    <row r="272" spans="1:6" hidden="1" x14ac:dyDescent="0.25">
      <c r="A272" s="4">
        <v>32053</v>
      </c>
      <c r="B272" s="4" t="s">
        <v>0</v>
      </c>
      <c r="C272" s="3">
        <v>41653.514178240737</v>
      </c>
      <c r="D272" s="2" t="s">
        <v>17</v>
      </c>
      <c r="E272" s="4"/>
      <c r="F272" s="7">
        <f>INT('Liste FIS'!$C272)</f>
        <v>41653</v>
      </c>
    </row>
    <row r="273" spans="1:6" hidden="1" x14ac:dyDescent="0.25">
      <c r="A273" s="2">
        <v>32054</v>
      </c>
      <c r="B273" s="2" t="s">
        <v>32</v>
      </c>
      <c r="C273" s="3">
        <v>41653.545428240737</v>
      </c>
      <c r="D273" s="2" t="s">
        <v>17</v>
      </c>
      <c r="E273" s="2"/>
      <c r="F273" s="6">
        <f>INT('Liste FIS'!$C273)</f>
        <v>41653</v>
      </c>
    </row>
    <row r="274" spans="1:6" hidden="1" x14ac:dyDescent="0.25">
      <c r="A274" s="2">
        <v>32055</v>
      </c>
      <c r="B274" s="2" t="s">
        <v>32</v>
      </c>
      <c r="C274" s="3">
        <v>41653.567650462966</v>
      </c>
      <c r="D274" s="2" t="s">
        <v>14</v>
      </c>
      <c r="E274" s="2"/>
      <c r="F274" s="6">
        <f>INT('Liste FIS'!$C274)</f>
        <v>41653</v>
      </c>
    </row>
    <row r="275" spans="1:6" hidden="1" x14ac:dyDescent="0.25">
      <c r="A275" s="2">
        <v>32056</v>
      </c>
      <c r="B275" s="2" t="s">
        <v>32</v>
      </c>
      <c r="C275" s="3">
        <v>41653.591261574074</v>
      </c>
      <c r="D275" s="2" t="s">
        <v>17</v>
      </c>
      <c r="E275" s="2"/>
      <c r="F275" s="6">
        <f>INT('Liste FIS'!$C275)</f>
        <v>41653</v>
      </c>
    </row>
    <row r="276" spans="1:6" hidden="1" x14ac:dyDescent="0.25">
      <c r="A276" s="2">
        <v>32057</v>
      </c>
      <c r="B276" s="2" t="s">
        <v>32</v>
      </c>
      <c r="C276" s="3">
        <v>41653.585706018515</v>
      </c>
      <c r="D276" s="2" t="s">
        <v>21</v>
      </c>
      <c r="E276" s="2"/>
      <c r="F276" s="6">
        <f>INT('Liste FIS'!$C276)</f>
        <v>41653</v>
      </c>
    </row>
    <row r="277" spans="1:6" hidden="1" x14ac:dyDescent="0.25">
      <c r="A277" s="2">
        <v>32058</v>
      </c>
      <c r="B277" s="2" t="s">
        <v>32</v>
      </c>
      <c r="C277" s="3">
        <v>41653.593344907407</v>
      </c>
      <c r="D277" s="2" t="s">
        <v>17</v>
      </c>
      <c r="E277" s="2"/>
      <c r="F277" s="6">
        <f>INT('Liste FIS'!$C277)</f>
        <v>41653</v>
      </c>
    </row>
    <row r="278" spans="1:6" hidden="1" x14ac:dyDescent="0.25">
      <c r="A278" s="2">
        <v>32059</v>
      </c>
      <c r="B278" s="2" t="s">
        <v>32</v>
      </c>
      <c r="C278" s="3">
        <v>41653.603472222225</v>
      </c>
      <c r="D278" s="2" t="s">
        <v>17</v>
      </c>
      <c r="E278" s="2"/>
      <c r="F278" s="6">
        <f>INT('Liste FIS'!$C278)</f>
        <v>41653</v>
      </c>
    </row>
    <row r="279" spans="1:6" hidden="1" x14ac:dyDescent="0.25">
      <c r="A279" s="2">
        <v>32060</v>
      </c>
      <c r="B279" s="2" t="s">
        <v>32</v>
      </c>
      <c r="C279" s="3">
        <v>41653.604166666664</v>
      </c>
      <c r="D279" s="2" t="s">
        <v>17</v>
      </c>
      <c r="E279" s="2"/>
      <c r="F279" s="6">
        <f>INT('Liste FIS'!$C279)</f>
        <v>41653</v>
      </c>
    </row>
    <row r="280" spans="1:6" hidden="1" x14ac:dyDescent="0.25">
      <c r="A280" s="2">
        <v>32061</v>
      </c>
      <c r="B280" s="2" t="s">
        <v>32</v>
      </c>
      <c r="C280" s="3">
        <v>41653.606249999997</v>
      </c>
      <c r="D280" s="2" t="s">
        <v>17</v>
      </c>
      <c r="E280" s="2"/>
      <c r="F280" s="6">
        <f>INT('Liste FIS'!$C280)</f>
        <v>41653</v>
      </c>
    </row>
    <row r="281" spans="1:6" hidden="1" x14ac:dyDescent="0.25">
      <c r="A281" s="4">
        <v>32064</v>
      </c>
      <c r="B281" s="4" t="s">
        <v>0</v>
      </c>
      <c r="C281" s="3">
        <v>41653.658310185187</v>
      </c>
      <c r="D281" s="2" t="s">
        <v>4</v>
      </c>
      <c r="E281" s="4"/>
      <c r="F281" s="7">
        <f>INT('Liste FIS'!$C281)</f>
        <v>41653</v>
      </c>
    </row>
    <row r="282" spans="1:6" hidden="1" x14ac:dyDescent="0.25">
      <c r="A282" s="2">
        <v>32065</v>
      </c>
      <c r="B282" s="2" t="s">
        <v>32</v>
      </c>
      <c r="C282" s="3">
        <v>41653.663888888892</v>
      </c>
      <c r="D282" s="2" t="s">
        <v>17</v>
      </c>
      <c r="E282" s="2"/>
      <c r="F282" s="6">
        <f>INT('Liste FIS'!$C282)</f>
        <v>41653</v>
      </c>
    </row>
    <row r="283" spans="1:6" hidden="1" x14ac:dyDescent="0.25">
      <c r="A283" s="2">
        <v>32066</v>
      </c>
      <c r="B283" s="2" t="s">
        <v>32</v>
      </c>
      <c r="C283" s="3">
        <v>41653.665972222225</v>
      </c>
      <c r="D283" s="2" t="s">
        <v>17</v>
      </c>
      <c r="E283" s="2"/>
      <c r="F283" s="6">
        <f>INT('Liste FIS'!$C283)</f>
        <v>41653</v>
      </c>
    </row>
    <row r="284" spans="1:6" hidden="1" x14ac:dyDescent="0.25">
      <c r="A284" s="2">
        <v>32067</v>
      </c>
      <c r="B284" s="2" t="s">
        <v>32</v>
      </c>
      <c r="C284" s="3">
        <v>41653.666666666664</v>
      </c>
      <c r="D284" s="2" t="s">
        <v>21</v>
      </c>
      <c r="E284" s="2"/>
      <c r="F284" s="6">
        <f>INT('Liste FIS'!$C284)</f>
        <v>41653</v>
      </c>
    </row>
    <row r="285" spans="1:6" hidden="1" x14ac:dyDescent="0.25">
      <c r="A285" s="2">
        <v>32068</v>
      </c>
      <c r="B285" s="2" t="s">
        <v>32</v>
      </c>
      <c r="C285" s="3">
        <v>41653.686805555553</v>
      </c>
      <c r="D285" s="2" t="s">
        <v>17</v>
      </c>
      <c r="E285" s="2"/>
      <c r="F285" s="6">
        <f>INT('Liste FIS'!$C285)</f>
        <v>41653</v>
      </c>
    </row>
    <row r="286" spans="1:6" hidden="1" x14ac:dyDescent="0.25">
      <c r="A286" s="2">
        <v>32069</v>
      </c>
      <c r="B286" s="2" t="s">
        <v>0</v>
      </c>
      <c r="C286" s="3">
        <v>41653.745219907411</v>
      </c>
      <c r="D286" s="2" t="s">
        <v>4</v>
      </c>
      <c r="E286" s="2"/>
      <c r="F286" s="6">
        <f>INT('Liste FIS'!$C286)</f>
        <v>41653</v>
      </c>
    </row>
    <row r="287" spans="1:6" hidden="1" x14ac:dyDescent="0.25">
      <c r="A287" s="4">
        <v>32070</v>
      </c>
      <c r="B287" s="4" t="s">
        <v>0</v>
      </c>
      <c r="C287" s="3">
        <v>41654.351284722223</v>
      </c>
      <c r="D287" s="2" t="s">
        <v>29</v>
      </c>
      <c r="E287" s="4"/>
      <c r="F287" s="7">
        <f>INT('Liste FIS'!$C287)</f>
        <v>41654</v>
      </c>
    </row>
    <row r="288" spans="1:6" hidden="1" x14ac:dyDescent="0.25">
      <c r="A288" s="4">
        <v>32074</v>
      </c>
      <c r="B288" s="4" t="s">
        <v>0</v>
      </c>
      <c r="C288" s="3">
        <v>41654.371782407405</v>
      </c>
      <c r="D288" s="2" t="s">
        <v>26</v>
      </c>
      <c r="E288" s="4"/>
      <c r="F288" s="7">
        <f>INT('Liste FIS'!$C288)</f>
        <v>41654</v>
      </c>
    </row>
    <row r="289" spans="1:6" hidden="1" x14ac:dyDescent="0.25">
      <c r="A289" s="2">
        <v>32075</v>
      </c>
      <c r="B289" s="2" t="s">
        <v>0</v>
      </c>
      <c r="C289" s="3">
        <v>41654.371087962965</v>
      </c>
      <c r="D289" s="2" t="s">
        <v>17</v>
      </c>
      <c r="E289" s="2"/>
      <c r="F289" s="6">
        <f>INT('Liste FIS'!$C289)</f>
        <v>41654</v>
      </c>
    </row>
    <row r="290" spans="1:6" hidden="1" x14ac:dyDescent="0.25">
      <c r="A290" s="2">
        <v>32076</v>
      </c>
      <c r="B290" s="2" t="s">
        <v>0</v>
      </c>
      <c r="C290" s="3">
        <v>41654.389270833337</v>
      </c>
      <c r="D290" s="2" t="s">
        <v>25</v>
      </c>
      <c r="E290" s="2"/>
      <c r="F290" s="6">
        <f>INT('Liste FIS'!$C290)</f>
        <v>41654</v>
      </c>
    </row>
    <row r="291" spans="1:6" hidden="1" x14ac:dyDescent="0.25">
      <c r="A291" s="4">
        <v>32077</v>
      </c>
      <c r="B291" s="4" t="s">
        <v>0</v>
      </c>
      <c r="C291" s="3">
        <v>41654.389861111114</v>
      </c>
      <c r="D291" s="2" t="s">
        <v>25</v>
      </c>
      <c r="E291" s="4"/>
      <c r="F291" s="7">
        <f>INT('Liste FIS'!$C291)</f>
        <v>41654</v>
      </c>
    </row>
    <row r="292" spans="1:6" hidden="1" x14ac:dyDescent="0.25">
      <c r="A292" s="2">
        <v>32078</v>
      </c>
      <c r="B292" s="2" t="s">
        <v>0</v>
      </c>
      <c r="C292" s="3">
        <v>41654.40152777778</v>
      </c>
      <c r="D292" s="2" t="s">
        <v>4</v>
      </c>
      <c r="E292" s="2"/>
      <c r="F292" s="6">
        <f>INT('Liste FIS'!$C292)</f>
        <v>41654</v>
      </c>
    </row>
    <row r="293" spans="1:6" hidden="1" x14ac:dyDescent="0.25">
      <c r="A293" s="4">
        <v>32079</v>
      </c>
      <c r="B293" s="4" t="s">
        <v>0</v>
      </c>
      <c r="C293" s="3">
        <v>41654.412592592591</v>
      </c>
      <c r="D293" s="2" t="s">
        <v>17</v>
      </c>
      <c r="E293" s="4"/>
      <c r="F293" s="7">
        <f>INT('Liste FIS'!$C293)</f>
        <v>41654</v>
      </c>
    </row>
    <row r="294" spans="1:6" hidden="1" x14ac:dyDescent="0.25">
      <c r="A294" s="2">
        <v>32080</v>
      </c>
      <c r="B294" s="2" t="s">
        <v>0</v>
      </c>
      <c r="C294" s="3">
        <v>41654.413136574076</v>
      </c>
      <c r="D294" s="2" t="s">
        <v>25</v>
      </c>
      <c r="E294" s="2"/>
      <c r="F294" s="6">
        <f>INT('Liste FIS'!$C294)</f>
        <v>41654</v>
      </c>
    </row>
    <row r="295" spans="1:6" hidden="1" x14ac:dyDescent="0.25">
      <c r="A295" s="2">
        <v>32082</v>
      </c>
      <c r="B295" s="2" t="s">
        <v>0</v>
      </c>
      <c r="C295" s="3">
        <v>41654.422581018516</v>
      </c>
      <c r="D295" s="2" t="s">
        <v>21</v>
      </c>
      <c r="E295" s="2"/>
      <c r="F295" s="6">
        <f>INT('Liste FIS'!$C295)</f>
        <v>41654</v>
      </c>
    </row>
    <row r="296" spans="1:6" hidden="1" x14ac:dyDescent="0.25">
      <c r="A296" s="4">
        <v>32083</v>
      </c>
      <c r="B296" s="4" t="s">
        <v>0</v>
      </c>
      <c r="C296" s="3">
        <v>41654.414467592593</v>
      </c>
      <c r="D296" s="2" t="s">
        <v>29</v>
      </c>
      <c r="E296" s="4"/>
      <c r="F296" s="7">
        <f>INT('Liste FIS'!$C296)</f>
        <v>41654</v>
      </c>
    </row>
    <row r="297" spans="1:6" hidden="1" x14ac:dyDescent="0.25">
      <c r="A297" s="4">
        <v>32085</v>
      </c>
      <c r="B297" s="4" t="s">
        <v>0</v>
      </c>
      <c r="C297" s="3">
        <v>41654.42459490741</v>
      </c>
      <c r="D297" s="2" t="s">
        <v>17</v>
      </c>
      <c r="E297" s="4"/>
      <c r="F297" s="7">
        <f>INT('Liste FIS'!$C297)</f>
        <v>41654</v>
      </c>
    </row>
    <row r="298" spans="1:6" hidden="1" x14ac:dyDescent="0.25">
      <c r="A298" s="2">
        <v>32086</v>
      </c>
      <c r="B298" s="2" t="s">
        <v>0</v>
      </c>
      <c r="C298" s="3">
        <v>41654.432743055557</v>
      </c>
      <c r="D298" s="2" t="s">
        <v>26</v>
      </c>
      <c r="E298" s="2"/>
      <c r="F298" s="6">
        <f>INT('Liste FIS'!$C298)</f>
        <v>41654</v>
      </c>
    </row>
    <row r="299" spans="1:6" hidden="1" x14ac:dyDescent="0.25">
      <c r="A299" s="2">
        <v>32087</v>
      </c>
      <c r="B299" s="2" t="s">
        <v>0</v>
      </c>
      <c r="C299" s="3">
        <v>41654.444826388892</v>
      </c>
      <c r="D299" s="2" t="s">
        <v>17</v>
      </c>
      <c r="E299" s="2"/>
      <c r="F299" s="6">
        <f>INT('Liste FIS'!$C299)</f>
        <v>41654</v>
      </c>
    </row>
    <row r="300" spans="1:6" hidden="1" x14ac:dyDescent="0.25">
      <c r="A300" s="4">
        <v>32088</v>
      </c>
      <c r="B300" s="4" t="s">
        <v>0</v>
      </c>
      <c r="C300" s="3">
        <v>41654.445613425924</v>
      </c>
      <c r="D300" s="2" t="s">
        <v>17</v>
      </c>
      <c r="E300" s="4"/>
      <c r="F300" s="7">
        <f>INT('Liste FIS'!$C300)</f>
        <v>41654</v>
      </c>
    </row>
    <row r="301" spans="1:6" hidden="1" x14ac:dyDescent="0.25">
      <c r="A301" s="4">
        <v>32089</v>
      </c>
      <c r="B301" s="4" t="s">
        <v>0</v>
      </c>
      <c r="C301" s="3">
        <v>41654.444074074076</v>
      </c>
      <c r="D301" s="2" t="s">
        <v>25</v>
      </c>
      <c r="E301" s="4"/>
      <c r="F301" s="7">
        <f>INT('Liste FIS'!$C301)</f>
        <v>41654</v>
      </c>
    </row>
    <row r="302" spans="1:6" hidden="1" x14ac:dyDescent="0.25">
      <c r="A302" s="4">
        <v>32090</v>
      </c>
      <c r="B302" s="4" t="s">
        <v>0</v>
      </c>
      <c r="C302" s="3">
        <v>41654.461793981478</v>
      </c>
      <c r="D302" s="2" t="s">
        <v>17</v>
      </c>
      <c r="E302" s="4"/>
      <c r="F302" s="7">
        <f>INT('Liste FIS'!$C302)</f>
        <v>41654</v>
      </c>
    </row>
    <row r="303" spans="1:6" hidden="1" x14ac:dyDescent="0.25">
      <c r="A303" s="2">
        <v>32091</v>
      </c>
      <c r="B303" s="2" t="s">
        <v>0</v>
      </c>
      <c r="C303" s="3">
        <v>41654.460648148146</v>
      </c>
      <c r="D303" s="2" t="s">
        <v>25</v>
      </c>
      <c r="E303" s="2"/>
      <c r="F303" s="6">
        <f>INT('Liste FIS'!$C303)</f>
        <v>41654</v>
      </c>
    </row>
    <row r="304" spans="1:6" hidden="1" x14ac:dyDescent="0.25">
      <c r="A304" s="2">
        <v>32092</v>
      </c>
      <c r="B304" s="2" t="s">
        <v>0</v>
      </c>
      <c r="C304" s="3">
        <v>41654.466087962966</v>
      </c>
      <c r="D304" s="2" t="s">
        <v>10</v>
      </c>
      <c r="E304" s="2"/>
      <c r="F304" s="6">
        <f>INT('Liste FIS'!$C304)</f>
        <v>41654</v>
      </c>
    </row>
    <row r="305" spans="1:6" hidden="1" x14ac:dyDescent="0.25">
      <c r="A305" s="4">
        <v>32093</v>
      </c>
      <c r="B305" s="4" t="s">
        <v>0</v>
      </c>
      <c r="C305" s="3">
        <v>41654.474999999999</v>
      </c>
      <c r="D305" s="2" t="s">
        <v>17</v>
      </c>
      <c r="E305" s="4"/>
      <c r="F305" s="7">
        <f>INT('Liste FIS'!$C305)</f>
        <v>41654</v>
      </c>
    </row>
    <row r="306" spans="1:6" hidden="1" x14ac:dyDescent="0.25">
      <c r="A306" s="2">
        <v>32095</v>
      </c>
      <c r="B306" s="2" t="s">
        <v>0</v>
      </c>
      <c r="C306" s="3">
        <v>41654.487488425926</v>
      </c>
      <c r="D306" s="2" t="s">
        <v>17</v>
      </c>
      <c r="E306" s="2"/>
      <c r="F306" s="6">
        <f>INT('Liste FIS'!$C306)</f>
        <v>41654</v>
      </c>
    </row>
    <row r="307" spans="1:6" hidden="1" x14ac:dyDescent="0.25">
      <c r="A307" s="4">
        <v>32096</v>
      </c>
      <c r="B307" s="4" t="s">
        <v>0</v>
      </c>
      <c r="C307" s="3">
        <v>41654.50377314815</v>
      </c>
      <c r="D307" s="2" t="s">
        <v>25</v>
      </c>
      <c r="E307" s="4"/>
      <c r="F307" s="7">
        <f>INT('Liste FIS'!$C307)</f>
        <v>41654</v>
      </c>
    </row>
    <row r="308" spans="1:6" hidden="1" x14ac:dyDescent="0.25">
      <c r="A308" s="2">
        <v>32097</v>
      </c>
      <c r="B308" s="2" t="s">
        <v>0</v>
      </c>
      <c r="C308" s="3">
        <v>41654.506192129629</v>
      </c>
      <c r="D308" s="2" t="s">
        <v>25</v>
      </c>
      <c r="E308" s="2"/>
      <c r="F308" s="6">
        <f>INT('Liste FIS'!$C308)</f>
        <v>41654</v>
      </c>
    </row>
    <row r="309" spans="1:6" hidden="1" x14ac:dyDescent="0.25">
      <c r="A309" s="2">
        <v>32098</v>
      </c>
      <c r="B309" s="2" t="s">
        <v>0</v>
      </c>
      <c r="C309" s="3">
        <v>41654.531122685185</v>
      </c>
      <c r="D309" s="2" t="s">
        <v>25</v>
      </c>
      <c r="E309" s="2"/>
      <c r="F309" s="6">
        <f>INT('Liste FIS'!$C309)</f>
        <v>41654</v>
      </c>
    </row>
    <row r="310" spans="1:6" hidden="1" x14ac:dyDescent="0.25">
      <c r="A310" s="4">
        <v>32099</v>
      </c>
      <c r="B310" s="4" t="s">
        <v>0</v>
      </c>
      <c r="C310" s="3">
        <v>41654.530300925922</v>
      </c>
      <c r="D310" s="2" t="s">
        <v>26</v>
      </c>
      <c r="E310" s="4"/>
      <c r="F310" s="7">
        <f>INT('Liste FIS'!$C310)</f>
        <v>41654</v>
      </c>
    </row>
    <row r="311" spans="1:6" hidden="1" x14ac:dyDescent="0.25">
      <c r="A311" s="4">
        <v>32100</v>
      </c>
      <c r="B311" s="4" t="s">
        <v>0</v>
      </c>
      <c r="C311" s="3">
        <v>41654.557291666664</v>
      </c>
      <c r="D311" s="2" t="s">
        <v>17</v>
      </c>
      <c r="E311" s="4"/>
      <c r="F311" s="7">
        <f>INT('Liste FIS'!$C311)</f>
        <v>41654</v>
      </c>
    </row>
    <row r="312" spans="1:6" hidden="1" x14ac:dyDescent="0.25">
      <c r="A312" s="2">
        <v>32102</v>
      </c>
      <c r="B312" s="2" t="s">
        <v>30</v>
      </c>
      <c r="C312" s="3">
        <v>41654.625567129631</v>
      </c>
      <c r="D312" s="2" t="s">
        <v>17</v>
      </c>
      <c r="E312" s="2"/>
      <c r="F312" s="6">
        <f>INT('Liste FIS'!$C312)</f>
        <v>41654</v>
      </c>
    </row>
    <row r="313" spans="1:6" hidden="1" x14ac:dyDescent="0.25">
      <c r="A313" s="4">
        <v>32103</v>
      </c>
      <c r="B313" s="4" t="s">
        <v>30</v>
      </c>
      <c r="C313" s="3">
        <v>41654.628865740742</v>
      </c>
      <c r="D313" s="2" t="s">
        <v>17</v>
      </c>
      <c r="E313" s="4"/>
      <c r="F313" s="7">
        <f>INT('Liste FIS'!$C313)</f>
        <v>41654</v>
      </c>
    </row>
    <row r="314" spans="1:6" hidden="1" x14ac:dyDescent="0.25">
      <c r="A314" s="2">
        <v>32105</v>
      </c>
      <c r="B314" s="2" t="s">
        <v>30</v>
      </c>
      <c r="C314" s="3">
        <v>41654.640787037039</v>
      </c>
      <c r="D314" s="2" t="s">
        <v>21</v>
      </c>
      <c r="E314" s="2"/>
      <c r="F314" s="6">
        <f>INT('Liste FIS'!$C314)</f>
        <v>41654</v>
      </c>
    </row>
    <row r="315" spans="1:6" hidden="1" x14ac:dyDescent="0.25">
      <c r="A315" s="4">
        <v>32106</v>
      </c>
      <c r="B315" s="4" t="s">
        <v>0</v>
      </c>
      <c r="C315" s="3">
        <v>41654.662094907406</v>
      </c>
      <c r="D315" s="2" t="s">
        <v>10</v>
      </c>
      <c r="E315" s="4"/>
      <c r="F315" s="7">
        <f>INT('Liste FIS'!$C315)</f>
        <v>41654</v>
      </c>
    </row>
    <row r="316" spans="1:6" hidden="1" x14ac:dyDescent="0.25">
      <c r="A316" s="2">
        <v>32108</v>
      </c>
      <c r="B316" s="2" t="s">
        <v>0</v>
      </c>
      <c r="C316" s="3">
        <v>41655.362511574072</v>
      </c>
      <c r="D316" s="2" t="s">
        <v>17</v>
      </c>
      <c r="E316" s="2"/>
      <c r="F316" s="6">
        <f>INT('Liste FIS'!$C316)</f>
        <v>41655</v>
      </c>
    </row>
    <row r="317" spans="1:6" hidden="1" x14ac:dyDescent="0.25">
      <c r="A317" s="4">
        <v>32109</v>
      </c>
      <c r="B317" s="4" t="s">
        <v>0</v>
      </c>
      <c r="C317" s="3">
        <v>41655.367303240739</v>
      </c>
      <c r="D317" s="2" t="s">
        <v>17</v>
      </c>
      <c r="E317" s="4"/>
      <c r="F317" s="7">
        <f>INT('Liste FIS'!$C317)</f>
        <v>41655</v>
      </c>
    </row>
    <row r="318" spans="1:6" hidden="1" x14ac:dyDescent="0.25">
      <c r="A318" s="4">
        <v>32111</v>
      </c>
      <c r="B318" s="4" t="s">
        <v>0</v>
      </c>
      <c r="C318" s="3">
        <v>41655.420173611114</v>
      </c>
      <c r="D318" s="2" t="s">
        <v>17</v>
      </c>
      <c r="E318" s="4"/>
      <c r="F318" s="7">
        <f>INT('Liste FIS'!$C318)</f>
        <v>41655</v>
      </c>
    </row>
    <row r="319" spans="1:6" hidden="1" x14ac:dyDescent="0.25">
      <c r="A319" s="2">
        <v>32112</v>
      </c>
      <c r="B319" s="2" t="s">
        <v>0</v>
      </c>
      <c r="C319" s="3">
        <v>41655.418715277781</v>
      </c>
      <c r="D319" s="2" t="s">
        <v>25</v>
      </c>
      <c r="E319" s="2"/>
      <c r="F319" s="6">
        <f>INT('Liste FIS'!$C319)</f>
        <v>41655</v>
      </c>
    </row>
    <row r="320" spans="1:6" hidden="1" x14ac:dyDescent="0.25">
      <c r="A320" s="2">
        <v>32114</v>
      </c>
      <c r="B320" s="2" t="s">
        <v>0</v>
      </c>
      <c r="C320" s="3">
        <v>41655.457905092589</v>
      </c>
      <c r="D320" s="2" t="s">
        <v>22</v>
      </c>
      <c r="E320" s="2"/>
      <c r="F320" s="6">
        <f>INT('Liste FIS'!$C320)</f>
        <v>41655</v>
      </c>
    </row>
    <row r="321" spans="1:6" hidden="1" x14ac:dyDescent="0.25">
      <c r="A321" s="2">
        <v>32116</v>
      </c>
      <c r="B321" s="2" t="s">
        <v>0</v>
      </c>
      <c r="C321" s="3">
        <v>41655.483715277776</v>
      </c>
      <c r="D321" s="2" t="s">
        <v>26</v>
      </c>
      <c r="E321" s="2"/>
      <c r="F321" s="6">
        <f>INT('Liste FIS'!$C321)</f>
        <v>41655</v>
      </c>
    </row>
    <row r="322" spans="1:6" hidden="1" x14ac:dyDescent="0.25">
      <c r="A322" s="4">
        <v>32117</v>
      </c>
      <c r="B322" s="4" t="s">
        <v>0</v>
      </c>
      <c r="C322" s="3">
        <v>41655.480740740742</v>
      </c>
      <c r="D322" s="2" t="s">
        <v>26</v>
      </c>
      <c r="E322" s="4"/>
      <c r="F322" s="7">
        <f>INT('Liste FIS'!$C322)</f>
        <v>41655</v>
      </c>
    </row>
    <row r="323" spans="1:6" hidden="1" x14ac:dyDescent="0.25">
      <c r="A323" s="4">
        <v>32118</v>
      </c>
      <c r="B323" s="4" t="s">
        <v>0</v>
      </c>
      <c r="C323" s="3">
        <v>41655.508877314816</v>
      </c>
      <c r="D323" s="2" t="s">
        <v>20</v>
      </c>
      <c r="E323" s="4"/>
      <c r="F323" s="7">
        <f>INT('Liste FIS'!$C323)</f>
        <v>41655</v>
      </c>
    </row>
    <row r="324" spans="1:6" hidden="1" x14ac:dyDescent="0.25">
      <c r="A324" s="2">
        <v>32119</v>
      </c>
      <c r="B324" s="2" t="s">
        <v>0</v>
      </c>
      <c r="C324" s="3">
        <v>41655.510763888888</v>
      </c>
      <c r="D324" s="2" t="s">
        <v>17</v>
      </c>
      <c r="E324" s="2"/>
      <c r="F324" s="6">
        <f>INT('Liste FIS'!$C324)</f>
        <v>41655</v>
      </c>
    </row>
    <row r="325" spans="1:6" hidden="1" x14ac:dyDescent="0.25">
      <c r="A325" s="2">
        <v>32120</v>
      </c>
      <c r="B325" s="2" t="s">
        <v>0</v>
      </c>
      <c r="C325" s="3">
        <v>41655.556574074071</v>
      </c>
      <c r="D325" s="2" t="s">
        <v>17</v>
      </c>
      <c r="E325" s="2"/>
      <c r="F325" s="6">
        <f>INT('Liste FIS'!$C325)</f>
        <v>41655</v>
      </c>
    </row>
    <row r="326" spans="1:6" hidden="1" x14ac:dyDescent="0.25">
      <c r="A326" s="4">
        <v>32123</v>
      </c>
      <c r="B326" s="4" t="s">
        <v>0</v>
      </c>
      <c r="C326" s="3">
        <v>41655.555543981478</v>
      </c>
      <c r="D326" s="2" t="s">
        <v>21</v>
      </c>
      <c r="E326" s="4"/>
      <c r="F326" s="7">
        <f>INT('Liste FIS'!$C326)</f>
        <v>41655</v>
      </c>
    </row>
    <row r="327" spans="1:6" hidden="1" x14ac:dyDescent="0.25">
      <c r="A327" s="2">
        <v>32124</v>
      </c>
      <c r="B327" s="2" t="s">
        <v>0</v>
      </c>
      <c r="C327" s="3">
        <v>41655.601724537039</v>
      </c>
      <c r="D327" s="2" t="s">
        <v>21</v>
      </c>
      <c r="E327" s="2"/>
      <c r="F327" s="6">
        <f>INT('Liste FIS'!$C327)</f>
        <v>41655</v>
      </c>
    </row>
    <row r="328" spans="1:6" hidden="1" x14ac:dyDescent="0.25">
      <c r="A328" s="4">
        <v>32125</v>
      </c>
      <c r="B328" s="4" t="s">
        <v>0</v>
      </c>
      <c r="C328" s="3">
        <v>41655.600856481484</v>
      </c>
      <c r="D328" s="2" t="s">
        <v>17</v>
      </c>
      <c r="E328" s="4"/>
      <c r="F328" s="7">
        <f>INT('Liste FIS'!$C328)</f>
        <v>41655</v>
      </c>
    </row>
    <row r="329" spans="1:6" hidden="1" x14ac:dyDescent="0.25">
      <c r="A329" s="4">
        <v>32126</v>
      </c>
      <c r="B329" s="4" t="s">
        <v>0</v>
      </c>
      <c r="C329" s="3">
        <v>41655.613599537035</v>
      </c>
      <c r="D329" s="2" t="s">
        <v>17</v>
      </c>
      <c r="E329" s="4"/>
      <c r="F329" s="7">
        <f>INT('Liste FIS'!$C329)</f>
        <v>41655</v>
      </c>
    </row>
    <row r="330" spans="1:6" hidden="1" x14ac:dyDescent="0.25">
      <c r="A330" s="2">
        <v>32129</v>
      </c>
      <c r="B330" s="2" t="s">
        <v>0</v>
      </c>
      <c r="C330" s="3">
        <v>41655.675462962965</v>
      </c>
      <c r="D330" s="2" t="s">
        <v>4</v>
      </c>
      <c r="E330" s="2"/>
      <c r="F330" s="6">
        <f>INT('Liste FIS'!$C330)</f>
        <v>41655</v>
      </c>
    </row>
    <row r="331" spans="1:6" hidden="1" x14ac:dyDescent="0.25">
      <c r="A331" s="4">
        <v>32131</v>
      </c>
      <c r="B331" s="4" t="s">
        <v>0</v>
      </c>
      <c r="C331" s="3">
        <v>41655.6794212963</v>
      </c>
      <c r="D331" s="2" t="s">
        <v>31</v>
      </c>
      <c r="E331" s="4"/>
      <c r="F331" s="7">
        <f>INT('Liste FIS'!$C331)</f>
        <v>41655</v>
      </c>
    </row>
    <row r="332" spans="1:6" hidden="1" x14ac:dyDescent="0.25">
      <c r="A332" s="2">
        <v>32132</v>
      </c>
      <c r="B332" s="2" t="s">
        <v>0</v>
      </c>
      <c r="C332" s="3">
        <v>41655.679629629631</v>
      </c>
      <c r="D332" s="2" t="s">
        <v>31</v>
      </c>
      <c r="E332" s="2"/>
      <c r="F332" s="6">
        <f>INT('Liste FIS'!$C332)</f>
        <v>41655</v>
      </c>
    </row>
    <row r="333" spans="1:6" hidden="1" x14ac:dyDescent="0.25">
      <c r="A333" s="4">
        <v>32133</v>
      </c>
      <c r="B333" s="4" t="s">
        <v>0</v>
      </c>
      <c r="C333" s="3">
        <v>41655.692685185182</v>
      </c>
      <c r="D333" s="2" t="s">
        <v>17</v>
      </c>
      <c r="E333" s="4"/>
      <c r="F333" s="7">
        <f>INT('Liste FIS'!$C333)</f>
        <v>41655</v>
      </c>
    </row>
    <row r="334" spans="1:6" hidden="1" x14ac:dyDescent="0.25">
      <c r="A334" s="2">
        <v>32134</v>
      </c>
      <c r="B334" s="2" t="s">
        <v>0</v>
      </c>
      <c r="C334" s="3">
        <v>41655.722372685188</v>
      </c>
      <c r="D334" s="2" t="s">
        <v>22</v>
      </c>
      <c r="E334" s="2"/>
      <c r="F334" s="6">
        <f>INT('Liste FIS'!$C334)</f>
        <v>41655</v>
      </c>
    </row>
    <row r="335" spans="1:6" hidden="1" x14ac:dyDescent="0.25">
      <c r="A335" s="2">
        <v>32136</v>
      </c>
      <c r="B335" s="2" t="s">
        <v>32</v>
      </c>
      <c r="C335" s="3">
        <v>41656.354166666664</v>
      </c>
      <c r="D335" s="2" t="s">
        <v>14</v>
      </c>
      <c r="E335" s="2"/>
      <c r="F335" s="6">
        <f>INT('Liste FIS'!$C335)</f>
        <v>41656</v>
      </c>
    </row>
    <row r="336" spans="1:6" hidden="1" x14ac:dyDescent="0.25">
      <c r="A336" s="2">
        <v>32137</v>
      </c>
      <c r="B336" s="2" t="s">
        <v>32</v>
      </c>
      <c r="C336" s="3">
        <v>41656.352777777778</v>
      </c>
      <c r="D336" s="2" t="s">
        <v>17</v>
      </c>
      <c r="E336" s="2"/>
      <c r="F336" s="6">
        <f>INT('Liste FIS'!$C336)</f>
        <v>41656</v>
      </c>
    </row>
    <row r="337" spans="1:6" hidden="1" x14ac:dyDescent="0.25">
      <c r="A337" s="2">
        <v>32138</v>
      </c>
      <c r="B337" s="2" t="s">
        <v>32</v>
      </c>
      <c r="C337" s="3">
        <v>41656.382638888892</v>
      </c>
      <c r="D337" s="2" t="s">
        <v>21</v>
      </c>
      <c r="E337" s="2"/>
      <c r="F337" s="6">
        <f>INT('Liste FIS'!$C337)</f>
        <v>41656</v>
      </c>
    </row>
    <row r="338" spans="1:6" hidden="1" x14ac:dyDescent="0.25">
      <c r="A338" s="2">
        <v>32139</v>
      </c>
      <c r="B338" s="2" t="s">
        <v>32</v>
      </c>
      <c r="C338" s="3">
        <v>41656.394444444442</v>
      </c>
      <c r="D338" s="2" t="s">
        <v>26</v>
      </c>
      <c r="E338" s="2"/>
      <c r="F338" s="6">
        <f>INT('Liste FIS'!$C338)</f>
        <v>41656</v>
      </c>
    </row>
    <row r="339" spans="1:6" hidden="1" x14ac:dyDescent="0.25">
      <c r="A339" s="2">
        <v>32141</v>
      </c>
      <c r="B339" s="2" t="s">
        <v>32</v>
      </c>
      <c r="C339" s="3">
        <v>41656.388194444444</v>
      </c>
      <c r="D339" s="2" t="s">
        <v>17</v>
      </c>
      <c r="E339" s="2"/>
      <c r="F339" s="6">
        <f>INT('Liste FIS'!$C339)</f>
        <v>41656</v>
      </c>
    </row>
    <row r="340" spans="1:6" hidden="1" x14ac:dyDescent="0.25">
      <c r="A340" s="2">
        <v>32142</v>
      </c>
      <c r="B340" s="2" t="s">
        <v>32</v>
      </c>
      <c r="C340" s="3">
        <v>41656.390972222223</v>
      </c>
      <c r="D340" s="2" t="s">
        <v>17</v>
      </c>
      <c r="E340" s="2"/>
      <c r="F340" s="6">
        <f>INT('Liste FIS'!$C340)</f>
        <v>41656</v>
      </c>
    </row>
    <row r="341" spans="1:6" hidden="1" x14ac:dyDescent="0.25">
      <c r="A341" s="2">
        <v>32143</v>
      </c>
      <c r="B341" s="2" t="s">
        <v>32</v>
      </c>
      <c r="C341" s="3">
        <v>41656.385416666664</v>
      </c>
      <c r="D341" s="2" t="s">
        <v>14</v>
      </c>
      <c r="E341" s="2"/>
      <c r="F341" s="6">
        <f>INT('Liste FIS'!$C341)</f>
        <v>41656</v>
      </c>
    </row>
    <row r="342" spans="1:6" hidden="1" x14ac:dyDescent="0.25">
      <c r="A342" s="9">
        <v>32143</v>
      </c>
      <c r="B342" s="9" t="s">
        <v>0</v>
      </c>
      <c r="C342" s="3">
        <v>41659.364421296297</v>
      </c>
      <c r="D342" s="2" t="s">
        <v>14</v>
      </c>
      <c r="E342" s="9"/>
      <c r="F342" s="10">
        <f>INT('Liste FIS'!$C342)</f>
        <v>41659</v>
      </c>
    </row>
    <row r="343" spans="1:6" hidden="1" x14ac:dyDescent="0.25">
      <c r="A343" s="2">
        <v>32145</v>
      </c>
      <c r="B343" s="2" t="s">
        <v>32</v>
      </c>
      <c r="C343" s="3">
        <v>41656.411805555559</v>
      </c>
      <c r="D343" s="2" t="s">
        <v>31</v>
      </c>
      <c r="E343" s="2"/>
      <c r="F343" s="6">
        <f>INT('Liste FIS'!$C343)</f>
        <v>41656</v>
      </c>
    </row>
    <row r="344" spans="1:6" hidden="1" x14ac:dyDescent="0.25">
      <c r="A344" s="2">
        <v>32146</v>
      </c>
      <c r="B344" s="2" t="s">
        <v>32</v>
      </c>
      <c r="C344" s="3">
        <v>41656.409722222219</v>
      </c>
      <c r="D344" s="2" t="s">
        <v>17</v>
      </c>
      <c r="E344" s="2"/>
      <c r="F344" s="6">
        <f>INT('Liste FIS'!$C344)</f>
        <v>41656</v>
      </c>
    </row>
    <row r="345" spans="1:6" hidden="1" x14ac:dyDescent="0.25">
      <c r="A345" s="2">
        <v>32147</v>
      </c>
      <c r="B345" s="2" t="s">
        <v>32</v>
      </c>
      <c r="C345" s="3">
        <v>41656.429166666669</v>
      </c>
      <c r="D345" s="2" t="s">
        <v>14</v>
      </c>
      <c r="E345" s="2"/>
      <c r="F345" s="6">
        <f>INT('Liste FIS'!$C345)</f>
        <v>41656</v>
      </c>
    </row>
    <row r="346" spans="1:6" hidden="1" x14ac:dyDescent="0.25">
      <c r="A346" s="2">
        <v>32149</v>
      </c>
      <c r="B346" s="2" t="s">
        <v>32</v>
      </c>
      <c r="C346" s="3">
        <v>41656.466666666667</v>
      </c>
      <c r="D346" s="2" t="s">
        <v>21</v>
      </c>
      <c r="E346" s="2"/>
      <c r="F346" s="6">
        <f>INT('Liste FIS'!$C346)</f>
        <v>41656</v>
      </c>
    </row>
    <row r="347" spans="1:6" hidden="1" x14ac:dyDescent="0.25">
      <c r="A347" s="2">
        <v>32150</v>
      </c>
      <c r="B347" s="2" t="s">
        <v>32</v>
      </c>
      <c r="C347" s="3">
        <v>41656.48541666667</v>
      </c>
      <c r="D347" s="2" t="s">
        <v>26</v>
      </c>
      <c r="E347" s="2"/>
      <c r="F347" s="6">
        <f>INT('Liste FIS'!$C347)</f>
        <v>41656</v>
      </c>
    </row>
    <row r="348" spans="1:6" hidden="1" x14ac:dyDescent="0.25">
      <c r="A348" s="2">
        <v>32151</v>
      </c>
      <c r="B348" s="2" t="s">
        <v>32</v>
      </c>
      <c r="C348" s="3">
        <v>41656.50277777778</v>
      </c>
      <c r="D348" s="2" t="s">
        <v>21</v>
      </c>
      <c r="E348" s="2"/>
      <c r="F348" s="6">
        <f>INT('Liste FIS'!$C348)</f>
        <v>41656</v>
      </c>
    </row>
    <row r="349" spans="1:6" hidden="1" x14ac:dyDescent="0.25">
      <c r="A349" s="2">
        <v>32152</v>
      </c>
      <c r="B349" s="2" t="s">
        <v>32</v>
      </c>
      <c r="C349" s="3">
        <v>41656.545138888891</v>
      </c>
      <c r="D349" s="2" t="s">
        <v>31</v>
      </c>
      <c r="E349" s="2"/>
      <c r="F349" s="6">
        <f>INT('Liste FIS'!$C349)</f>
        <v>41656</v>
      </c>
    </row>
    <row r="350" spans="1:6" hidden="1" x14ac:dyDescent="0.25">
      <c r="A350" s="2">
        <v>32153</v>
      </c>
      <c r="B350" s="2" t="s">
        <v>32</v>
      </c>
      <c r="C350" s="3">
        <v>41656.609027777777</v>
      </c>
      <c r="D350" s="2" t="s">
        <v>17</v>
      </c>
      <c r="E350" s="2"/>
      <c r="F350" s="6">
        <f>INT('Liste FIS'!$C350)</f>
        <v>41656</v>
      </c>
    </row>
    <row r="351" spans="1:6" hidden="1" x14ac:dyDescent="0.25">
      <c r="A351" s="2">
        <v>32154</v>
      </c>
      <c r="B351" s="2" t="s">
        <v>32</v>
      </c>
      <c r="C351" s="3">
        <v>41656.633240740739</v>
      </c>
      <c r="D351" s="2" t="s">
        <v>21</v>
      </c>
      <c r="E351" s="2"/>
      <c r="F351" s="6">
        <f>INT('Liste FIS'!$C351)</f>
        <v>41656</v>
      </c>
    </row>
    <row r="352" spans="1:6" hidden="1" x14ac:dyDescent="0.25">
      <c r="A352" s="2">
        <v>32155</v>
      </c>
      <c r="B352" s="2" t="s">
        <v>32</v>
      </c>
      <c r="C352" s="3">
        <v>41656.665266203701</v>
      </c>
      <c r="D352" s="2" t="s">
        <v>24</v>
      </c>
      <c r="E352" s="2"/>
      <c r="F352" s="6">
        <f>INT('Liste FIS'!$C352)</f>
        <v>41656</v>
      </c>
    </row>
    <row r="353" spans="1:6" hidden="1" x14ac:dyDescent="0.25">
      <c r="A353" s="2">
        <v>32158</v>
      </c>
      <c r="B353" s="2" t="s">
        <v>0</v>
      </c>
      <c r="C353" s="3">
        <v>41656.691712962966</v>
      </c>
      <c r="D353" s="2" t="s">
        <v>21</v>
      </c>
      <c r="E353" s="2"/>
      <c r="F353" s="6">
        <f>INT('Liste FIS'!$C353)</f>
        <v>41656</v>
      </c>
    </row>
    <row r="354" spans="1:6" hidden="1" x14ac:dyDescent="0.25">
      <c r="A354" s="9">
        <v>32159</v>
      </c>
      <c r="B354" s="9" t="s">
        <v>0</v>
      </c>
      <c r="C354" s="3">
        <v>41659.347326388888</v>
      </c>
      <c r="D354" s="2" t="s">
        <v>17</v>
      </c>
      <c r="E354" s="9"/>
      <c r="F354" s="10">
        <f>INT('Liste FIS'!$C354)</f>
        <v>41659</v>
      </c>
    </row>
    <row r="355" spans="1:6" hidden="1" x14ac:dyDescent="0.25">
      <c r="A355" s="9">
        <v>32160</v>
      </c>
      <c r="B355" s="9" t="s">
        <v>0</v>
      </c>
      <c r="C355" s="3">
        <v>41659.349432870367</v>
      </c>
      <c r="D355" s="2" t="s">
        <v>33</v>
      </c>
      <c r="E355" s="2"/>
      <c r="F355" s="10">
        <f>INT('Liste FIS'!$C355)</f>
        <v>41659</v>
      </c>
    </row>
    <row r="356" spans="1:6" hidden="1" x14ac:dyDescent="0.25">
      <c r="A356" s="2">
        <v>32161</v>
      </c>
      <c r="B356" s="2" t="s">
        <v>0</v>
      </c>
      <c r="C356" s="3">
        <v>41659.383587962962</v>
      </c>
      <c r="D356" s="2" t="s">
        <v>17</v>
      </c>
      <c r="E356" s="2"/>
      <c r="F356" s="6">
        <f>INT('Liste FIS'!$C356)</f>
        <v>41659</v>
      </c>
    </row>
    <row r="357" spans="1:6" hidden="1" x14ac:dyDescent="0.25">
      <c r="A357" s="2">
        <v>32162</v>
      </c>
      <c r="B357" s="2" t="s">
        <v>0</v>
      </c>
      <c r="C357" s="3">
        <v>41659.384189814817</v>
      </c>
      <c r="D357" s="2" t="s">
        <v>17</v>
      </c>
      <c r="E357" s="2"/>
      <c r="F357" s="6">
        <f>INT('Liste FIS'!$C357)</f>
        <v>41659</v>
      </c>
    </row>
    <row r="358" spans="1:6" hidden="1" x14ac:dyDescent="0.25">
      <c r="A358" s="2">
        <v>32163</v>
      </c>
      <c r="B358" s="2" t="s">
        <v>0</v>
      </c>
      <c r="C358" s="3">
        <v>41659.384618055556</v>
      </c>
      <c r="D358" s="2" t="s">
        <v>26</v>
      </c>
      <c r="E358" s="2"/>
      <c r="F358" s="6">
        <f>INT('Liste FIS'!$C358)</f>
        <v>41659</v>
      </c>
    </row>
    <row r="359" spans="1:6" hidden="1" x14ac:dyDescent="0.25">
      <c r="A359" s="2">
        <v>32164</v>
      </c>
      <c r="B359" s="2" t="s">
        <v>27</v>
      </c>
      <c r="C359" s="3">
        <v>41659.406793981485</v>
      </c>
      <c r="D359" s="2" t="s">
        <v>17</v>
      </c>
      <c r="E359" s="2"/>
      <c r="F359" s="6">
        <f>INT('Liste FIS'!$C359)</f>
        <v>41659</v>
      </c>
    </row>
    <row r="360" spans="1:6" hidden="1" x14ac:dyDescent="0.25">
      <c r="A360" s="2">
        <v>32165</v>
      </c>
      <c r="B360" s="2" t="s">
        <v>0</v>
      </c>
      <c r="C360" s="3">
        <v>41659.417662037034</v>
      </c>
      <c r="D360" s="2" t="s">
        <v>17</v>
      </c>
      <c r="E360" s="2"/>
      <c r="F360" s="6">
        <f>INT('Liste FIS'!$C360)</f>
        <v>41659</v>
      </c>
    </row>
    <row r="361" spans="1:6" hidden="1" x14ac:dyDescent="0.25">
      <c r="A361" s="2">
        <v>32166</v>
      </c>
      <c r="B361" s="2" t="s">
        <v>0</v>
      </c>
      <c r="C361" s="3">
        <v>41659.415127314816</v>
      </c>
      <c r="D361" s="2" t="s">
        <v>17</v>
      </c>
      <c r="E361" s="2"/>
      <c r="F361" s="6">
        <f>INT('Liste FIS'!$C361)</f>
        <v>41659</v>
      </c>
    </row>
    <row r="362" spans="1:6" hidden="1" x14ac:dyDescent="0.25">
      <c r="A362" s="2">
        <v>32167</v>
      </c>
      <c r="B362" s="2" t="s">
        <v>0</v>
      </c>
      <c r="C362" s="3">
        <v>41659.417118055557</v>
      </c>
      <c r="D362" s="2" t="s">
        <v>25</v>
      </c>
      <c r="E362" s="2"/>
      <c r="F362" s="6">
        <f>INT('Liste FIS'!$C362)</f>
        <v>41659</v>
      </c>
    </row>
    <row r="363" spans="1:6" hidden="1" x14ac:dyDescent="0.25">
      <c r="A363" s="2">
        <v>32168</v>
      </c>
      <c r="B363" s="2" t="s">
        <v>0</v>
      </c>
      <c r="C363" s="3">
        <v>41659.440925925926</v>
      </c>
      <c r="D363" s="2" t="s">
        <v>17</v>
      </c>
      <c r="E363" s="2"/>
      <c r="F363" s="6">
        <f>INT('Liste FIS'!$C363)</f>
        <v>41659</v>
      </c>
    </row>
    <row r="364" spans="1:6" hidden="1" x14ac:dyDescent="0.25">
      <c r="A364" s="2">
        <v>32169</v>
      </c>
      <c r="B364" s="2" t="s">
        <v>0</v>
      </c>
      <c r="C364" s="3">
        <v>41659.44153935185</v>
      </c>
      <c r="D364" s="2" t="s">
        <v>25</v>
      </c>
      <c r="E364" s="2"/>
      <c r="F364" s="6">
        <f>INT('Liste FIS'!$C364)</f>
        <v>41659</v>
      </c>
    </row>
    <row r="365" spans="1:6" hidden="1" x14ac:dyDescent="0.25">
      <c r="A365" s="2">
        <v>32170</v>
      </c>
      <c r="B365" s="2" t="s">
        <v>0</v>
      </c>
      <c r="C365" s="3">
        <v>41659.449664351851</v>
      </c>
      <c r="D365" s="2" t="s">
        <v>17</v>
      </c>
      <c r="E365" s="2"/>
      <c r="F365" s="6">
        <f>INT('Liste FIS'!$C365)</f>
        <v>41659</v>
      </c>
    </row>
    <row r="366" spans="1:6" hidden="1" x14ac:dyDescent="0.25">
      <c r="A366" s="2">
        <v>32172</v>
      </c>
      <c r="B366" s="2" t="s">
        <v>0</v>
      </c>
      <c r="C366" s="3">
        <v>41659.477939814817</v>
      </c>
      <c r="D366" s="2" t="s">
        <v>17</v>
      </c>
      <c r="E366" s="2"/>
      <c r="F366" s="6">
        <f>INT('Liste FIS'!$C366)</f>
        <v>41659</v>
      </c>
    </row>
    <row r="367" spans="1:6" hidden="1" x14ac:dyDescent="0.25">
      <c r="A367" s="9">
        <v>32173</v>
      </c>
      <c r="B367" s="9" t="s">
        <v>0</v>
      </c>
      <c r="C367" s="3">
        <v>41659.500381944446</v>
      </c>
      <c r="D367" s="2" t="s">
        <v>17</v>
      </c>
      <c r="E367" s="9"/>
      <c r="F367" s="10">
        <f>INT('Liste FIS'!$C367)</f>
        <v>41659</v>
      </c>
    </row>
    <row r="368" spans="1:6" hidden="1" x14ac:dyDescent="0.25">
      <c r="A368" s="9">
        <v>32174</v>
      </c>
      <c r="B368" s="9" t="s">
        <v>0</v>
      </c>
      <c r="C368" s="3">
        <v>41659.50304398148</v>
      </c>
      <c r="D368" s="2" t="s">
        <v>17</v>
      </c>
      <c r="E368" s="9"/>
      <c r="F368" s="10">
        <f>INT('Liste FIS'!$C368)</f>
        <v>41659</v>
      </c>
    </row>
    <row r="369" spans="1:6" hidden="1" x14ac:dyDescent="0.25">
      <c r="A369" s="9">
        <v>32175</v>
      </c>
      <c r="B369" s="9" t="s">
        <v>0</v>
      </c>
      <c r="C369" s="3">
        <v>41659.501759259256</v>
      </c>
      <c r="D369" s="2" t="s">
        <v>34</v>
      </c>
      <c r="E369" s="9"/>
      <c r="F369" s="10">
        <f>INT('Liste FIS'!$C369)</f>
        <v>41659</v>
      </c>
    </row>
    <row r="370" spans="1:6" hidden="1" x14ac:dyDescent="0.25">
      <c r="A370" s="9">
        <v>32176</v>
      </c>
      <c r="B370" s="9" t="s">
        <v>0</v>
      </c>
      <c r="C370" s="3">
        <v>41659.534282407411</v>
      </c>
      <c r="D370" s="2" t="s">
        <v>17</v>
      </c>
      <c r="E370" s="9"/>
      <c r="F370" s="10">
        <f>INT('Liste FIS'!$C370)</f>
        <v>41659</v>
      </c>
    </row>
    <row r="371" spans="1:6" hidden="1" x14ac:dyDescent="0.25">
      <c r="A371" s="2">
        <v>32177</v>
      </c>
      <c r="B371" s="2" t="s">
        <v>0</v>
      </c>
      <c r="C371" s="3">
        <v>41659.543344907404</v>
      </c>
      <c r="D371" s="2" t="s">
        <v>25</v>
      </c>
      <c r="E371" s="2"/>
      <c r="F371" s="6">
        <f>INT('Liste FIS'!$C371)</f>
        <v>41659</v>
      </c>
    </row>
    <row r="372" spans="1:6" hidden="1" x14ac:dyDescent="0.25">
      <c r="A372" s="2">
        <v>32178</v>
      </c>
      <c r="B372" s="2" t="s">
        <v>0</v>
      </c>
      <c r="C372" s="3">
        <v>41659.542407407411</v>
      </c>
      <c r="D372" s="2" t="s">
        <v>21</v>
      </c>
      <c r="E372" s="2"/>
      <c r="F372" s="6">
        <f>INT('Liste FIS'!$C372)</f>
        <v>41659</v>
      </c>
    </row>
    <row r="373" spans="1:6" hidden="1" x14ac:dyDescent="0.25">
      <c r="A373" s="2">
        <v>32179</v>
      </c>
      <c r="B373" s="2" t="s">
        <v>0</v>
      </c>
      <c r="C373" s="3">
        <v>41659.541967592595</v>
      </c>
      <c r="D373" s="2" t="s">
        <v>21</v>
      </c>
      <c r="E373" s="2"/>
      <c r="F373" s="6">
        <f>INT('Liste FIS'!$C373)</f>
        <v>41659</v>
      </c>
    </row>
    <row r="374" spans="1:6" hidden="1" x14ac:dyDescent="0.25">
      <c r="A374" s="2">
        <v>32180</v>
      </c>
      <c r="B374" s="2" t="s">
        <v>0</v>
      </c>
      <c r="C374" s="3">
        <v>41659.560613425929</v>
      </c>
      <c r="D374" s="2" t="s">
        <v>17</v>
      </c>
      <c r="E374" s="2"/>
      <c r="F374" s="6">
        <f>INT('Liste FIS'!$C374)</f>
        <v>41659</v>
      </c>
    </row>
    <row r="375" spans="1:6" hidden="1" x14ac:dyDescent="0.25">
      <c r="A375" s="2">
        <v>32181</v>
      </c>
      <c r="B375" s="2" t="s">
        <v>0</v>
      </c>
      <c r="C375" s="3">
        <v>41659.553067129629</v>
      </c>
      <c r="D375" s="2" t="s">
        <v>17</v>
      </c>
      <c r="E375" s="2"/>
      <c r="F375" s="6">
        <f>INT('Liste FIS'!$C375)</f>
        <v>41659</v>
      </c>
    </row>
    <row r="376" spans="1:6" hidden="1" x14ac:dyDescent="0.25">
      <c r="A376" s="2">
        <v>32182</v>
      </c>
      <c r="B376" s="2" t="s">
        <v>0</v>
      </c>
      <c r="C376" s="3">
        <v>41659.552384259259</v>
      </c>
      <c r="D376" s="2" t="s">
        <v>17</v>
      </c>
      <c r="E376" s="2"/>
      <c r="F376" s="6">
        <f>INT('Liste FIS'!$C376)</f>
        <v>41659</v>
      </c>
    </row>
    <row r="377" spans="1:6" hidden="1" x14ac:dyDescent="0.25">
      <c r="A377" s="2">
        <v>32184</v>
      </c>
      <c r="B377" s="2" t="s">
        <v>0</v>
      </c>
      <c r="C377" s="3">
        <v>41659.636273148149</v>
      </c>
      <c r="D377" s="2" t="s">
        <v>17</v>
      </c>
      <c r="E377" s="2"/>
      <c r="F377" s="6">
        <f>INT('Liste FIS'!$C377)</f>
        <v>41659</v>
      </c>
    </row>
    <row r="378" spans="1:6" hidden="1" x14ac:dyDescent="0.25">
      <c r="A378" s="2">
        <v>32185</v>
      </c>
      <c r="B378" s="2" t="s">
        <v>0</v>
      </c>
      <c r="C378" s="3">
        <v>41659.635150462964</v>
      </c>
      <c r="D378" s="2" t="s">
        <v>25</v>
      </c>
      <c r="E378" s="2"/>
      <c r="F378" s="6">
        <f>INT('Liste FIS'!$C378)</f>
        <v>41659</v>
      </c>
    </row>
    <row r="379" spans="1:6" hidden="1" x14ac:dyDescent="0.25">
      <c r="A379" s="2">
        <v>32187</v>
      </c>
      <c r="B379" s="2" t="s">
        <v>0</v>
      </c>
      <c r="C379" s="3">
        <v>41659.670601851853</v>
      </c>
      <c r="D379" s="2" t="s">
        <v>33</v>
      </c>
      <c r="E379" s="2"/>
      <c r="F379" s="6">
        <f>INT('Liste FIS'!$C379)</f>
        <v>41659</v>
      </c>
    </row>
    <row r="380" spans="1:6" hidden="1" x14ac:dyDescent="0.25">
      <c r="A380" s="2">
        <v>32188</v>
      </c>
      <c r="B380" s="2" t="s">
        <v>0</v>
      </c>
      <c r="C380" s="3">
        <v>41659.674317129633</v>
      </c>
      <c r="D380" s="2" t="s">
        <v>22</v>
      </c>
      <c r="E380" s="2"/>
      <c r="F380" s="6">
        <f>INT('Liste FIS'!$C380)</f>
        <v>41659</v>
      </c>
    </row>
    <row r="381" spans="1:6" hidden="1" x14ac:dyDescent="0.25">
      <c r="A381" s="2">
        <v>32189</v>
      </c>
      <c r="B381" s="2" t="s">
        <v>0</v>
      </c>
      <c r="C381" s="3">
        <v>41659.689027777778</v>
      </c>
      <c r="D381" s="2" t="s">
        <v>25</v>
      </c>
      <c r="E381" s="2"/>
      <c r="F381" s="6">
        <f>INT('Liste FIS'!$C381)</f>
        <v>41659</v>
      </c>
    </row>
    <row r="382" spans="1:6" hidden="1" x14ac:dyDescent="0.25">
      <c r="A382" s="2">
        <v>32190</v>
      </c>
      <c r="B382" s="2" t="s">
        <v>0</v>
      </c>
      <c r="C382" s="3">
        <v>41659.683240740742</v>
      </c>
      <c r="D382" s="2" t="s">
        <v>22</v>
      </c>
      <c r="E382" s="2"/>
      <c r="F382" s="6">
        <f>INT('Liste FIS'!$C382)</f>
        <v>41659</v>
      </c>
    </row>
    <row r="383" spans="1:6" hidden="1" x14ac:dyDescent="0.25">
      <c r="A383" s="2">
        <v>32191</v>
      </c>
      <c r="B383" s="2" t="s">
        <v>0</v>
      </c>
      <c r="C383" s="3">
        <v>41659.689641203702</v>
      </c>
      <c r="D383" s="2" t="s">
        <v>17</v>
      </c>
      <c r="E383" s="2"/>
      <c r="F383" s="6">
        <f>INT('Liste FIS'!$C383)</f>
        <v>41659</v>
      </c>
    </row>
    <row r="384" spans="1:6" hidden="1" x14ac:dyDescent="0.25">
      <c r="A384" s="2">
        <v>32192</v>
      </c>
      <c r="B384" s="2" t="s">
        <v>0</v>
      </c>
      <c r="C384" s="3">
        <v>41659.690625000003</v>
      </c>
      <c r="D384" s="2" t="s">
        <v>21</v>
      </c>
      <c r="E384" s="2"/>
      <c r="F384" s="6">
        <f>INT('Liste FIS'!$C384)</f>
        <v>41659</v>
      </c>
    </row>
    <row r="385" spans="1:6" hidden="1" x14ac:dyDescent="0.25">
      <c r="A385" s="2">
        <v>32194</v>
      </c>
      <c r="B385" s="2" t="s">
        <v>0</v>
      </c>
      <c r="C385" s="3">
        <v>41660.349930555552</v>
      </c>
      <c r="D385" s="2" t="s">
        <v>25</v>
      </c>
      <c r="E385" s="2"/>
      <c r="F385" s="6">
        <f>INT('Liste FIS'!$C385)</f>
        <v>41660</v>
      </c>
    </row>
    <row r="386" spans="1:6" hidden="1" x14ac:dyDescent="0.25">
      <c r="A386" s="2">
        <v>32195</v>
      </c>
      <c r="B386" s="2" t="s">
        <v>0</v>
      </c>
      <c r="C386" s="3">
        <v>41660.375937500001</v>
      </c>
      <c r="D386" s="2" t="s">
        <v>25</v>
      </c>
      <c r="E386" s="2"/>
      <c r="F386" s="6">
        <f>INT('Liste FIS'!$C386)</f>
        <v>41660</v>
      </c>
    </row>
    <row r="387" spans="1:6" hidden="1" x14ac:dyDescent="0.25">
      <c r="A387" s="2">
        <v>32196</v>
      </c>
      <c r="B387" s="2" t="s">
        <v>0</v>
      </c>
      <c r="C387" s="3">
        <v>41660.395775462966</v>
      </c>
      <c r="D387" s="2" t="s">
        <v>31</v>
      </c>
      <c r="E387" s="2"/>
      <c r="F387" s="6">
        <f>INT('Liste FIS'!$C387)</f>
        <v>41660</v>
      </c>
    </row>
    <row r="388" spans="1:6" hidden="1" x14ac:dyDescent="0.25">
      <c r="A388" s="2">
        <v>32197</v>
      </c>
      <c r="B388" s="2" t="s">
        <v>0</v>
      </c>
      <c r="C388" s="3">
        <v>41660.397337962961</v>
      </c>
      <c r="D388" s="2" t="s">
        <v>17</v>
      </c>
      <c r="E388" s="2"/>
      <c r="F388" s="6">
        <f>INT('Liste FIS'!$C388)</f>
        <v>41660</v>
      </c>
    </row>
    <row r="389" spans="1:6" hidden="1" x14ac:dyDescent="0.25">
      <c r="A389" s="2">
        <v>32197</v>
      </c>
      <c r="B389" s="2" t="s">
        <v>0</v>
      </c>
      <c r="C389" s="3">
        <v>41660.404293981483</v>
      </c>
      <c r="D389" s="2" t="s">
        <v>17</v>
      </c>
      <c r="E389" s="2"/>
      <c r="F389" s="6">
        <f>INT('Liste FIS'!$C389)</f>
        <v>41660</v>
      </c>
    </row>
    <row r="390" spans="1:6" hidden="1" x14ac:dyDescent="0.25">
      <c r="A390" s="2">
        <v>32198</v>
      </c>
      <c r="B390" s="2" t="s">
        <v>0</v>
      </c>
      <c r="C390" s="3">
        <v>41660.403495370374</v>
      </c>
      <c r="D390" s="2" t="s">
        <v>17</v>
      </c>
      <c r="E390" s="2"/>
      <c r="F390" s="6">
        <f>INT('Liste FIS'!$C390)</f>
        <v>41660</v>
      </c>
    </row>
    <row r="391" spans="1:6" hidden="1" x14ac:dyDescent="0.25">
      <c r="A391" s="2">
        <v>32199</v>
      </c>
      <c r="B391" s="2" t="s">
        <v>0</v>
      </c>
      <c r="C391" s="3">
        <v>41660.403819444444</v>
      </c>
      <c r="D391" s="2" t="s">
        <v>4</v>
      </c>
      <c r="E391" s="2"/>
      <c r="F391" s="6">
        <f>INT('Liste FIS'!$C391)</f>
        <v>41660</v>
      </c>
    </row>
    <row r="392" spans="1:6" hidden="1" x14ac:dyDescent="0.25">
      <c r="A392" s="2">
        <v>32200</v>
      </c>
      <c r="B392" s="2" t="s">
        <v>0</v>
      </c>
      <c r="C392" s="3">
        <v>41660.402708333335</v>
      </c>
      <c r="D392" s="2" t="s">
        <v>17</v>
      </c>
      <c r="E392" s="2"/>
      <c r="F392" s="6">
        <f>INT('Liste FIS'!$C392)</f>
        <v>41660</v>
      </c>
    </row>
    <row r="393" spans="1:6" hidden="1" x14ac:dyDescent="0.25">
      <c r="A393" s="2">
        <v>32201</v>
      </c>
      <c r="B393" s="2" t="s">
        <v>0</v>
      </c>
      <c r="C393" s="3">
        <v>41660.412303240744</v>
      </c>
      <c r="D393" s="2" t="s">
        <v>25</v>
      </c>
      <c r="E393" s="2"/>
      <c r="F393" s="6">
        <f>INT('Liste FIS'!$C393)</f>
        <v>41660</v>
      </c>
    </row>
    <row r="394" spans="1:6" hidden="1" x14ac:dyDescent="0.25">
      <c r="A394" s="2">
        <v>32202</v>
      </c>
      <c r="B394" s="2" t="s">
        <v>0</v>
      </c>
      <c r="C394" s="3">
        <v>41660.422280092593</v>
      </c>
      <c r="D394" s="2" t="s">
        <v>21</v>
      </c>
      <c r="E394" s="2"/>
      <c r="F394" s="6">
        <f>INT('Liste FIS'!$C394)</f>
        <v>41660</v>
      </c>
    </row>
    <row r="395" spans="1:6" hidden="1" x14ac:dyDescent="0.25">
      <c r="A395" s="2">
        <v>32203</v>
      </c>
      <c r="B395" s="2" t="s">
        <v>0</v>
      </c>
      <c r="C395" s="3">
        <v>41660.421770833331</v>
      </c>
      <c r="D395" s="2" t="s">
        <v>4</v>
      </c>
      <c r="E395" s="2"/>
      <c r="F395" s="6">
        <f>INT('Liste FIS'!$C395)</f>
        <v>41660</v>
      </c>
    </row>
    <row r="396" spans="1:6" hidden="1" x14ac:dyDescent="0.25">
      <c r="A396" s="2">
        <v>32204</v>
      </c>
      <c r="B396" s="2" t="s">
        <v>0</v>
      </c>
      <c r="C396" s="3">
        <v>41660.43546296296</v>
      </c>
      <c r="D396" s="2" t="s">
        <v>18</v>
      </c>
      <c r="E396" s="2"/>
      <c r="F396" s="6">
        <f>INT('Liste FIS'!$C396)</f>
        <v>41660</v>
      </c>
    </row>
    <row r="397" spans="1:6" hidden="1" x14ac:dyDescent="0.25">
      <c r="A397" s="2">
        <v>32205</v>
      </c>
      <c r="B397" s="2" t="s">
        <v>0</v>
      </c>
      <c r="C397" s="3">
        <v>41660.435023148151</v>
      </c>
      <c r="D397" s="2" t="s">
        <v>17</v>
      </c>
      <c r="E397" s="2"/>
      <c r="F397" s="6">
        <f>INT('Liste FIS'!$C397)</f>
        <v>41660</v>
      </c>
    </row>
    <row r="398" spans="1:6" hidden="1" x14ac:dyDescent="0.25">
      <c r="A398" s="2">
        <v>32207</v>
      </c>
      <c r="B398" s="2" t="s">
        <v>0</v>
      </c>
      <c r="C398" s="3">
        <v>41660.445636574077</v>
      </c>
      <c r="D398" s="2" t="s">
        <v>17</v>
      </c>
      <c r="E398" s="2"/>
      <c r="F398" s="6">
        <f>INT('Liste FIS'!$C398)</f>
        <v>41660</v>
      </c>
    </row>
    <row r="399" spans="1:6" hidden="1" x14ac:dyDescent="0.25">
      <c r="A399" s="2">
        <v>32208</v>
      </c>
      <c r="B399" s="2" t="s">
        <v>0</v>
      </c>
      <c r="C399" s="3">
        <v>41660.474652777775</v>
      </c>
      <c r="D399" s="2" t="s">
        <v>17</v>
      </c>
      <c r="E399" s="2"/>
      <c r="F399" s="6">
        <f>INT('Liste FIS'!$C399)</f>
        <v>41660</v>
      </c>
    </row>
    <row r="400" spans="1:6" hidden="1" x14ac:dyDescent="0.25">
      <c r="A400" s="2">
        <v>32209</v>
      </c>
      <c r="B400" s="2" t="s">
        <v>0</v>
      </c>
      <c r="C400" s="3">
        <v>41660.473009259258</v>
      </c>
      <c r="D400" s="2" t="s">
        <v>21</v>
      </c>
      <c r="E400" s="2"/>
      <c r="F400" s="6">
        <f>INT('Liste FIS'!$C400)</f>
        <v>41660</v>
      </c>
    </row>
    <row r="401" spans="1:6" hidden="1" x14ac:dyDescent="0.25">
      <c r="A401" s="2">
        <v>32210</v>
      </c>
      <c r="B401" s="2" t="s">
        <v>0</v>
      </c>
      <c r="C401" s="3">
        <v>41660.495416666665</v>
      </c>
      <c r="D401" s="2" t="s">
        <v>17</v>
      </c>
      <c r="E401" s="2"/>
      <c r="F401" s="6">
        <f>INT('Liste FIS'!$C401)</f>
        <v>41660</v>
      </c>
    </row>
    <row r="402" spans="1:6" hidden="1" x14ac:dyDescent="0.25">
      <c r="A402" s="2">
        <v>32211</v>
      </c>
      <c r="B402" s="2" t="s">
        <v>0</v>
      </c>
      <c r="C402" s="3">
        <v>41660.538472222222</v>
      </c>
      <c r="D402" s="2" t="s">
        <v>17</v>
      </c>
      <c r="E402" s="2"/>
      <c r="F402" s="6">
        <f>INT('Liste FIS'!$C402)</f>
        <v>41660</v>
      </c>
    </row>
    <row r="403" spans="1:6" hidden="1" x14ac:dyDescent="0.25">
      <c r="A403" s="2">
        <v>32212</v>
      </c>
      <c r="B403" s="2" t="s">
        <v>0</v>
      </c>
      <c r="C403" s="3">
        <v>41660.547337962962</v>
      </c>
      <c r="D403" s="2" t="s">
        <v>17</v>
      </c>
      <c r="E403" s="2"/>
      <c r="F403" s="6">
        <f>INT('Liste FIS'!$C403)</f>
        <v>41660</v>
      </c>
    </row>
    <row r="404" spans="1:6" hidden="1" x14ac:dyDescent="0.25">
      <c r="A404" s="2">
        <v>32213</v>
      </c>
      <c r="B404" s="2" t="s">
        <v>0</v>
      </c>
      <c r="C404" s="3">
        <v>41660.558449074073</v>
      </c>
      <c r="D404" s="2" t="s">
        <v>25</v>
      </c>
      <c r="E404" s="2"/>
      <c r="F404" s="6">
        <f>INT('Liste FIS'!$C404)</f>
        <v>41660</v>
      </c>
    </row>
    <row r="405" spans="1:6" hidden="1" x14ac:dyDescent="0.25">
      <c r="A405" s="2">
        <v>32214</v>
      </c>
      <c r="B405" s="2" t="s">
        <v>0</v>
      </c>
      <c r="C405" s="3">
        <v>41660.597384259258</v>
      </c>
      <c r="D405" s="2" t="s">
        <v>25</v>
      </c>
      <c r="E405" s="2"/>
      <c r="F405" s="6">
        <f>INT('Liste FIS'!$C405)</f>
        <v>41660</v>
      </c>
    </row>
    <row r="406" spans="1:6" hidden="1" x14ac:dyDescent="0.25">
      <c r="A406" s="2">
        <v>32214</v>
      </c>
      <c r="B406" s="2" t="s">
        <v>0</v>
      </c>
      <c r="C406" s="3">
        <v>41660.598460648151</v>
      </c>
      <c r="D406" s="2" t="s">
        <v>25</v>
      </c>
      <c r="E406" s="2"/>
      <c r="F406" s="6">
        <f>INT('Liste FIS'!$C406)</f>
        <v>41660</v>
      </c>
    </row>
    <row r="407" spans="1:6" hidden="1" x14ac:dyDescent="0.25">
      <c r="A407" s="9">
        <v>32215</v>
      </c>
      <c r="B407" s="9" t="s">
        <v>0</v>
      </c>
      <c r="C407" s="3">
        <v>41660.59516203704</v>
      </c>
      <c r="D407" s="2" t="s">
        <v>25</v>
      </c>
      <c r="E407" s="9"/>
      <c r="F407" s="10">
        <f>INT('Liste FIS'!$C407)</f>
        <v>41660</v>
      </c>
    </row>
    <row r="408" spans="1:6" hidden="1" x14ac:dyDescent="0.25">
      <c r="A408" s="2">
        <v>32216</v>
      </c>
      <c r="B408" s="2" t="s">
        <v>0</v>
      </c>
      <c r="C408" s="3">
        <v>41660.595752314817</v>
      </c>
      <c r="D408" s="2" t="s">
        <v>21</v>
      </c>
      <c r="E408" s="2"/>
      <c r="F408" s="6">
        <f>INT('Liste FIS'!$C408)</f>
        <v>41660</v>
      </c>
    </row>
    <row r="409" spans="1:6" hidden="1" x14ac:dyDescent="0.25">
      <c r="A409" s="2">
        <v>32217</v>
      </c>
      <c r="B409" s="2" t="s">
        <v>0</v>
      </c>
      <c r="C409" s="3">
        <v>41660.599618055552</v>
      </c>
      <c r="D409" s="2" t="s">
        <v>17</v>
      </c>
      <c r="E409" s="2"/>
      <c r="F409" s="6">
        <f>INT('Liste FIS'!$C409)</f>
        <v>41660</v>
      </c>
    </row>
    <row r="410" spans="1:6" hidden="1" x14ac:dyDescent="0.25">
      <c r="A410" s="9">
        <v>32218</v>
      </c>
      <c r="B410" s="9" t="s">
        <v>0</v>
      </c>
      <c r="C410" s="3">
        <v>41660.614699074074</v>
      </c>
      <c r="D410" s="2" t="s">
        <v>17</v>
      </c>
      <c r="E410" s="9"/>
      <c r="F410" s="10">
        <f>INT('Liste FIS'!$C410)</f>
        <v>41660</v>
      </c>
    </row>
    <row r="411" spans="1:6" hidden="1" x14ac:dyDescent="0.25">
      <c r="A411" s="9">
        <v>32219</v>
      </c>
      <c r="B411" s="9" t="s">
        <v>0</v>
      </c>
      <c r="C411" s="3">
        <v>41660.617465277777</v>
      </c>
      <c r="D411" s="2" t="s">
        <v>17</v>
      </c>
      <c r="E411" s="9"/>
      <c r="F411" s="10">
        <f>INT('Liste FIS'!$C411)</f>
        <v>41660</v>
      </c>
    </row>
    <row r="412" spans="1:6" hidden="1" x14ac:dyDescent="0.25">
      <c r="A412" s="2">
        <v>32222</v>
      </c>
      <c r="B412" s="2" t="s">
        <v>0</v>
      </c>
      <c r="C412" s="3">
        <v>41660.666863425926</v>
      </c>
      <c r="D412" s="2" t="s">
        <v>31</v>
      </c>
      <c r="E412" s="2"/>
      <c r="F412" s="6">
        <f>INT('Liste FIS'!$C412)</f>
        <v>41660</v>
      </c>
    </row>
    <row r="413" spans="1:6" hidden="1" x14ac:dyDescent="0.25">
      <c r="A413" s="2">
        <v>32223</v>
      </c>
      <c r="B413" s="2" t="s">
        <v>0</v>
      </c>
      <c r="C413" s="3">
        <v>41660.670578703706</v>
      </c>
      <c r="D413" s="2" t="s">
        <v>17</v>
      </c>
      <c r="E413" s="2"/>
      <c r="F413" s="6">
        <f>INT('Liste FIS'!$C413)</f>
        <v>41660</v>
      </c>
    </row>
    <row r="414" spans="1:6" hidden="1" x14ac:dyDescent="0.25">
      <c r="A414" s="2">
        <v>32224</v>
      </c>
      <c r="B414" s="2" t="s">
        <v>0</v>
      </c>
      <c r="C414" s="3">
        <v>41660.678842592592</v>
      </c>
      <c r="D414" s="2" t="s">
        <v>17</v>
      </c>
      <c r="E414" s="2"/>
      <c r="F414" s="6">
        <f>INT('Liste FIS'!$C414)</f>
        <v>41660</v>
      </c>
    </row>
    <row r="415" spans="1:6" hidden="1" x14ac:dyDescent="0.25">
      <c r="A415" s="9">
        <v>32225</v>
      </c>
      <c r="B415" s="9" t="s">
        <v>0</v>
      </c>
      <c r="C415" s="3">
        <v>41660.73946759259</v>
      </c>
      <c r="D415" s="2" t="s">
        <v>25</v>
      </c>
      <c r="E415" s="9"/>
      <c r="F415" s="10">
        <f>INT('Liste FIS'!$C415)</f>
        <v>41660</v>
      </c>
    </row>
    <row r="416" spans="1:6" hidden="1" x14ac:dyDescent="0.25">
      <c r="A416" s="9">
        <v>32226</v>
      </c>
      <c r="B416" s="9" t="s">
        <v>0</v>
      </c>
      <c r="C416" s="3">
        <v>41660.743113425924</v>
      </c>
      <c r="D416" s="2" t="s">
        <v>17</v>
      </c>
      <c r="E416" s="9"/>
      <c r="F416" s="10">
        <f>INT('Liste FIS'!$C416)</f>
        <v>41660</v>
      </c>
    </row>
    <row r="417" spans="1:6" hidden="1" x14ac:dyDescent="0.25">
      <c r="A417" s="2">
        <v>32227</v>
      </c>
      <c r="B417" s="2" t="s">
        <v>0</v>
      </c>
      <c r="C417" s="3">
        <v>41661.331354166665</v>
      </c>
      <c r="D417" s="2" t="s">
        <v>19</v>
      </c>
      <c r="E417" s="2"/>
      <c r="F417" s="6">
        <f>INT('Liste FIS'!$C417)</f>
        <v>41661</v>
      </c>
    </row>
    <row r="418" spans="1:6" hidden="1" x14ac:dyDescent="0.25">
      <c r="A418" s="2">
        <v>32228</v>
      </c>
      <c r="B418" s="2" t="s">
        <v>0</v>
      </c>
      <c r="C418" s="3">
        <v>41661.34652777778</v>
      </c>
      <c r="D418" s="2" t="s">
        <v>25</v>
      </c>
      <c r="E418" s="2"/>
      <c r="F418" s="6">
        <f>INT('Liste FIS'!$C418)</f>
        <v>41661</v>
      </c>
    </row>
    <row r="419" spans="1:6" hidden="1" x14ac:dyDescent="0.25">
      <c r="A419" s="2">
        <v>32229</v>
      </c>
      <c r="B419" s="2" t="s">
        <v>0</v>
      </c>
      <c r="C419" s="3">
        <v>41661.354166666664</v>
      </c>
      <c r="D419" s="2" t="s">
        <v>17</v>
      </c>
      <c r="E419" s="2"/>
      <c r="F419" s="6">
        <f>INT('Liste FIS'!$C419)</f>
        <v>41661</v>
      </c>
    </row>
    <row r="420" spans="1:6" hidden="1" x14ac:dyDescent="0.25">
      <c r="A420" s="2">
        <v>32230</v>
      </c>
      <c r="B420" s="2" t="s">
        <v>0</v>
      </c>
      <c r="C420" s="3">
        <v>41661.392372685186</v>
      </c>
      <c r="D420" s="2" t="s">
        <v>17</v>
      </c>
      <c r="E420" s="2"/>
      <c r="F420" s="6">
        <f>INT('Liste FIS'!$C420)</f>
        <v>41661</v>
      </c>
    </row>
    <row r="421" spans="1:6" hidden="1" x14ac:dyDescent="0.25">
      <c r="A421" s="9">
        <v>32231</v>
      </c>
      <c r="B421" s="9" t="s">
        <v>0</v>
      </c>
      <c r="C421" s="3">
        <v>41661.46466435185</v>
      </c>
      <c r="D421" s="2" t="s">
        <v>18</v>
      </c>
      <c r="E421" s="9"/>
      <c r="F421" s="10">
        <f>INT('Liste FIS'!$C421)</f>
        <v>41661</v>
      </c>
    </row>
    <row r="422" spans="1:6" hidden="1" x14ac:dyDescent="0.25">
      <c r="A422" s="9">
        <v>32232</v>
      </c>
      <c r="B422" s="9" t="s">
        <v>0</v>
      </c>
      <c r="C422" s="3">
        <v>41661.482118055559</v>
      </c>
      <c r="D422" s="2" t="s">
        <v>25</v>
      </c>
      <c r="E422" s="9"/>
      <c r="F422" s="10">
        <f>INT('Liste FIS'!$C422)</f>
        <v>41661</v>
      </c>
    </row>
    <row r="423" spans="1:6" hidden="1" x14ac:dyDescent="0.25">
      <c r="A423" s="9">
        <v>32233</v>
      </c>
      <c r="B423" s="9" t="s">
        <v>0</v>
      </c>
      <c r="C423" s="3">
        <v>41661.488333333335</v>
      </c>
      <c r="D423" s="2" t="s">
        <v>17</v>
      </c>
      <c r="E423" s="9"/>
      <c r="F423" s="10">
        <f>INT('Liste FIS'!$C423)</f>
        <v>41661</v>
      </c>
    </row>
    <row r="424" spans="1:6" hidden="1" x14ac:dyDescent="0.25">
      <c r="A424" s="9">
        <v>32234</v>
      </c>
      <c r="B424" s="9" t="s">
        <v>0</v>
      </c>
      <c r="C424" s="3">
        <v>41661.496435185189</v>
      </c>
      <c r="D424" s="2" t="s">
        <v>25</v>
      </c>
      <c r="E424" s="9"/>
      <c r="F424" s="10">
        <f>INT('Liste FIS'!$C424)</f>
        <v>41661</v>
      </c>
    </row>
    <row r="425" spans="1:6" hidden="1" x14ac:dyDescent="0.25">
      <c r="A425" s="9">
        <v>32235</v>
      </c>
      <c r="B425" s="9" t="s">
        <v>0</v>
      </c>
      <c r="C425" s="3">
        <v>41661.500335648147</v>
      </c>
      <c r="D425" s="2" t="s">
        <v>25</v>
      </c>
      <c r="E425" s="9"/>
      <c r="F425" s="10">
        <f>INT('Liste FIS'!$C425)</f>
        <v>41661</v>
      </c>
    </row>
    <row r="426" spans="1:6" hidden="1" x14ac:dyDescent="0.25">
      <c r="A426" s="9">
        <v>32236</v>
      </c>
      <c r="B426" s="9" t="s">
        <v>0</v>
      </c>
      <c r="C426" s="3">
        <v>41661.515289351853</v>
      </c>
      <c r="D426" s="2" t="s">
        <v>17</v>
      </c>
      <c r="E426" s="9"/>
      <c r="F426" s="10">
        <f>INT('Liste FIS'!$C426)</f>
        <v>41661</v>
      </c>
    </row>
    <row r="427" spans="1:6" hidden="1" x14ac:dyDescent="0.25">
      <c r="A427" s="9">
        <v>32237</v>
      </c>
      <c r="B427" s="9" t="s">
        <v>0</v>
      </c>
      <c r="C427" s="3">
        <v>41661.545694444445</v>
      </c>
      <c r="D427" s="2" t="s">
        <v>17</v>
      </c>
      <c r="E427" s="9"/>
      <c r="F427" s="10">
        <f>INT('Liste FIS'!$C427)</f>
        <v>41661</v>
      </c>
    </row>
    <row r="428" spans="1:6" hidden="1" x14ac:dyDescent="0.25">
      <c r="A428" s="9">
        <v>32238</v>
      </c>
      <c r="B428" s="9" t="s">
        <v>0</v>
      </c>
      <c r="C428" s="3">
        <v>41661.559039351851</v>
      </c>
      <c r="D428" s="2" t="s">
        <v>25</v>
      </c>
      <c r="E428" s="9"/>
      <c r="F428" s="10">
        <f>INT('Liste FIS'!$C428)</f>
        <v>41661</v>
      </c>
    </row>
    <row r="429" spans="1:6" hidden="1" x14ac:dyDescent="0.25">
      <c r="A429" s="2">
        <v>32239</v>
      </c>
      <c r="B429" s="2" t="s">
        <v>0</v>
      </c>
      <c r="C429" s="3">
        <v>41661.596180555556</v>
      </c>
      <c r="D429" s="2" t="s">
        <v>21</v>
      </c>
      <c r="E429" s="2"/>
      <c r="F429" s="6">
        <f>INT('Liste FIS'!$C429)</f>
        <v>41661</v>
      </c>
    </row>
    <row r="430" spans="1:6" hidden="1" x14ac:dyDescent="0.25">
      <c r="A430" s="9">
        <v>32240</v>
      </c>
      <c r="B430" s="9" t="s">
        <v>0</v>
      </c>
      <c r="C430" s="3">
        <v>41661.595763888887</v>
      </c>
      <c r="D430" s="2" t="s">
        <v>17</v>
      </c>
      <c r="E430" s="9"/>
      <c r="F430" s="10">
        <f>INT('Liste FIS'!$C430)</f>
        <v>41661</v>
      </c>
    </row>
    <row r="431" spans="1:6" hidden="1" x14ac:dyDescent="0.25">
      <c r="A431" s="9">
        <v>32241</v>
      </c>
      <c r="B431" s="9" t="s">
        <v>0</v>
      </c>
      <c r="C431" s="3">
        <v>41661.595208333332</v>
      </c>
      <c r="D431" s="2" t="s">
        <v>21</v>
      </c>
      <c r="E431" s="9"/>
      <c r="F431" s="10">
        <f>INT('Liste FIS'!$C431)</f>
        <v>41661</v>
      </c>
    </row>
    <row r="432" spans="1:6" hidden="1" x14ac:dyDescent="0.25">
      <c r="A432" s="2">
        <v>32243</v>
      </c>
      <c r="B432" s="2" t="s">
        <v>0</v>
      </c>
      <c r="C432" s="3">
        <v>41661.608032407406</v>
      </c>
      <c r="D432" s="2" t="s">
        <v>17</v>
      </c>
      <c r="E432" s="2"/>
      <c r="F432" s="6">
        <f>INT('Liste FIS'!$C432)</f>
        <v>41661</v>
      </c>
    </row>
    <row r="433" spans="1:6" hidden="1" x14ac:dyDescent="0.25">
      <c r="A433" s="2">
        <v>32244</v>
      </c>
      <c r="B433" s="2" t="s">
        <v>0</v>
      </c>
      <c r="C433" s="3">
        <v>41661.622384259259</v>
      </c>
      <c r="D433" s="2" t="s">
        <v>21</v>
      </c>
      <c r="E433" s="2"/>
      <c r="F433" s="6">
        <f>INT('Liste FIS'!$C433)</f>
        <v>41661</v>
      </c>
    </row>
    <row r="434" spans="1:6" hidden="1" x14ac:dyDescent="0.25">
      <c r="A434" s="2">
        <v>32246</v>
      </c>
      <c r="B434" s="2" t="s">
        <v>0</v>
      </c>
      <c r="C434" s="3">
        <v>41661.632534722223</v>
      </c>
      <c r="D434" s="2" t="s">
        <v>17</v>
      </c>
      <c r="E434" s="2"/>
      <c r="F434" s="6">
        <f>INT('Liste FIS'!$C434)</f>
        <v>41661</v>
      </c>
    </row>
    <row r="435" spans="1:6" hidden="1" x14ac:dyDescent="0.25">
      <c r="A435" s="2">
        <v>32247</v>
      </c>
      <c r="B435" s="2" t="s">
        <v>0</v>
      </c>
      <c r="C435" s="3">
        <v>41661.651192129626</v>
      </c>
      <c r="D435" s="2" t="s">
        <v>10</v>
      </c>
      <c r="E435" s="2"/>
      <c r="F435" s="6">
        <f>INT('Liste FIS'!$C435)</f>
        <v>41661</v>
      </c>
    </row>
    <row r="436" spans="1:6" hidden="1" x14ac:dyDescent="0.25">
      <c r="A436" s="2">
        <v>32248</v>
      </c>
      <c r="B436" s="2" t="s">
        <v>0</v>
      </c>
      <c r="C436" s="3">
        <v>41661.632962962962</v>
      </c>
      <c r="D436" s="2" t="s">
        <v>17</v>
      </c>
      <c r="E436" s="2"/>
      <c r="F436" s="6">
        <f>INT('Liste FIS'!$C436)</f>
        <v>41661</v>
      </c>
    </row>
    <row r="437" spans="1:6" hidden="1" x14ac:dyDescent="0.25">
      <c r="A437" s="2">
        <v>32249</v>
      </c>
      <c r="B437" s="2" t="s">
        <v>0</v>
      </c>
      <c r="C437" s="3">
        <v>41661.661562499998</v>
      </c>
      <c r="D437" s="2" t="s">
        <v>17</v>
      </c>
      <c r="E437" s="2" t="s">
        <v>43</v>
      </c>
      <c r="F437" s="6">
        <f>INT('Liste FIS'!$C437)</f>
        <v>41661</v>
      </c>
    </row>
    <row r="438" spans="1:6" hidden="1" x14ac:dyDescent="0.25">
      <c r="A438" s="2">
        <v>32250</v>
      </c>
      <c r="B438" s="2" t="s">
        <v>0</v>
      </c>
      <c r="C438" s="3">
        <v>41661.672407407408</v>
      </c>
      <c r="D438" s="2" t="s">
        <v>17</v>
      </c>
      <c r="E438" s="2"/>
      <c r="F438" s="6">
        <f>INT('Liste FIS'!$C438)</f>
        <v>41661</v>
      </c>
    </row>
    <row r="439" spans="1:6" hidden="1" x14ac:dyDescent="0.25">
      <c r="A439" s="2">
        <v>32252</v>
      </c>
      <c r="B439" s="2" t="s">
        <v>0</v>
      </c>
      <c r="C439" s="3">
        <v>41661.683217592596</v>
      </c>
      <c r="D439" s="2" t="s">
        <v>17</v>
      </c>
      <c r="E439" s="2"/>
      <c r="F439" s="6">
        <f>INT('Liste FIS'!$C439)</f>
        <v>41661</v>
      </c>
    </row>
    <row r="440" spans="1:6" hidden="1" x14ac:dyDescent="0.25">
      <c r="A440" s="2">
        <v>32253</v>
      </c>
      <c r="B440" s="2" t="s">
        <v>0</v>
      </c>
      <c r="C440" s="3">
        <v>41662.332037037035</v>
      </c>
      <c r="D440" s="2" t="s">
        <v>21</v>
      </c>
      <c r="E440" s="2"/>
      <c r="F440" s="6">
        <f>INT('Liste FIS'!$C440)</f>
        <v>41662</v>
      </c>
    </row>
    <row r="441" spans="1:6" hidden="1" x14ac:dyDescent="0.25">
      <c r="A441" s="2">
        <v>32254</v>
      </c>
      <c r="B441" s="2" t="s">
        <v>0</v>
      </c>
      <c r="C441" s="3">
        <v>41662.344664351855</v>
      </c>
      <c r="D441" s="2" t="s">
        <v>17</v>
      </c>
      <c r="E441" s="2"/>
      <c r="F441" s="6">
        <f>INT('Liste FIS'!$C441)</f>
        <v>41662</v>
      </c>
    </row>
    <row r="442" spans="1:6" hidden="1" x14ac:dyDescent="0.25">
      <c r="A442" s="9">
        <v>244248</v>
      </c>
      <c r="B442" s="9" t="s">
        <v>30</v>
      </c>
      <c r="C442" s="3">
        <v>41662.391099537039</v>
      </c>
      <c r="D442" s="2" t="s">
        <v>21</v>
      </c>
      <c r="E442" s="9"/>
      <c r="F442" s="10">
        <f>INT('Liste FIS'!$C442)</f>
        <v>41662</v>
      </c>
    </row>
    <row r="443" spans="1:6" hidden="1" x14ac:dyDescent="0.25">
      <c r="A443" s="9">
        <v>245018</v>
      </c>
      <c r="B443" s="9" t="s">
        <v>30</v>
      </c>
      <c r="C443" s="3">
        <v>41662.461076388892</v>
      </c>
      <c r="D443" s="2" t="s">
        <v>21</v>
      </c>
      <c r="E443" s="9"/>
      <c r="F443" s="10">
        <f>INT('Liste FIS'!$C443)</f>
        <v>41662</v>
      </c>
    </row>
    <row r="444" spans="1:6" hidden="1" x14ac:dyDescent="0.25">
      <c r="A444" s="9">
        <v>247123</v>
      </c>
      <c r="B444" s="9" t="s">
        <v>30</v>
      </c>
      <c r="C444" s="3">
        <v>41662.437673611108</v>
      </c>
      <c r="D444" s="2" t="s">
        <v>21</v>
      </c>
      <c r="E444" s="9"/>
      <c r="F444" s="10">
        <f>INT('Liste FIS'!$C444)</f>
        <v>41662</v>
      </c>
    </row>
    <row r="445" spans="1:6" hidden="1" x14ac:dyDescent="0.25">
      <c r="A445" s="9">
        <v>247130</v>
      </c>
      <c r="B445" s="9" t="s">
        <v>30</v>
      </c>
      <c r="C445" s="3">
        <v>41662.444745370369</v>
      </c>
      <c r="D445" s="2" t="s">
        <v>25</v>
      </c>
      <c r="E445" s="9"/>
      <c r="F445" s="10">
        <f>INT('Liste FIS'!$C445)</f>
        <v>41662</v>
      </c>
    </row>
    <row r="446" spans="1:6" hidden="1" x14ac:dyDescent="0.25">
      <c r="A446" s="9">
        <v>247138</v>
      </c>
      <c r="B446" s="9" t="s">
        <v>30</v>
      </c>
      <c r="C446" s="3">
        <v>41662.375613425924</v>
      </c>
      <c r="D446" s="2" t="s">
        <v>17</v>
      </c>
      <c r="E446" s="9"/>
      <c r="F446" s="10">
        <f>INT('Liste FIS'!$C446)</f>
        <v>41662</v>
      </c>
    </row>
    <row r="447" spans="1:6" hidden="1" x14ac:dyDescent="0.25">
      <c r="A447" s="9">
        <v>247140</v>
      </c>
      <c r="B447" s="9" t="s">
        <v>30</v>
      </c>
      <c r="C447" s="3">
        <v>41662.380428240744</v>
      </c>
      <c r="D447" s="2" t="s">
        <v>44</v>
      </c>
      <c r="E447" s="9"/>
      <c r="F447" s="10">
        <f>INT('Liste FIS'!$C447)</f>
        <v>41662</v>
      </c>
    </row>
    <row r="448" spans="1:6" hidden="1" x14ac:dyDescent="0.25">
      <c r="A448" s="9">
        <v>247146</v>
      </c>
      <c r="B448" s="9" t="s">
        <v>30</v>
      </c>
      <c r="C448" s="3">
        <v>41662.384710648148</v>
      </c>
      <c r="D448" s="2" t="s">
        <v>25</v>
      </c>
      <c r="E448" s="9"/>
      <c r="F448" s="10">
        <f>INT('Liste FIS'!$C448)</f>
        <v>41662</v>
      </c>
    </row>
    <row r="449" spans="1:6" hidden="1" x14ac:dyDescent="0.25">
      <c r="A449" s="9">
        <v>247151</v>
      </c>
      <c r="B449" s="9" t="s">
        <v>30</v>
      </c>
      <c r="C449" s="3">
        <v>41662.458761574075</v>
      </c>
      <c r="D449" s="2" t="s">
        <v>25</v>
      </c>
      <c r="E449" s="9"/>
      <c r="F449" s="10">
        <f>INT('Liste FIS'!$C449)</f>
        <v>41662</v>
      </c>
    </row>
    <row r="450" spans="1:6" hidden="1" x14ac:dyDescent="0.25">
      <c r="A450" s="9">
        <v>247161</v>
      </c>
      <c r="B450" s="9" t="s">
        <v>30</v>
      </c>
      <c r="C450" s="3">
        <v>41662.401620370372</v>
      </c>
      <c r="D450" s="2" t="s">
        <v>46</v>
      </c>
      <c r="E450" s="9" t="s">
        <v>45</v>
      </c>
      <c r="F450" s="10">
        <f>INT('Liste FIS'!$C450)</f>
        <v>41662</v>
      </c>
    </row>
    <row r="451" spans="1:6" hidden="1" x14ac:dyDescent="0.25">
      <c r="A451" s="9">
        <v>247179</v>
      </c>
      <c r="B451" s="9" t="s">
        <v>30</v>
      </c>
      <c r="C451" s="3">
        <v>41662.411180555559</v>
      </c>
      <c r="D451" s="2" t="s">
        <v>21</v>
      </c>
      <c r="E451" s="9"/>
      <c r="F451" s="10">
        <f>INT('Liste FIS'!$C451)</f>
        <v>41662</v>
      </c>
    </row>
    <row r="452" spans="1:6" hidden="1" x14ac:dyDescent="0.25">
      <c r="A452" s="9">
        <v>247185</v>
      </c>
      <c r="B452" s="9" t="s">
        <v>30</v>
      </c>
      <c r="C452" s="3">
        <v>41662.423831018517</v>
      </c>
      <c r="D452" s="2" t="s">
        <v>10</v>
      </c>
      <c r="E452" s="9"/>
      <c r="F452" s="10">
        <f>INT('Liste FIS'!$C452)</f>
        <v>41662</v>
      </c>
    </row>
    <row r="453" spans="1:6" hidden="1" x14ac:dyDescent="0.25">
      <c r="A453" s="9">
        <v>247189</v>
      </c>
      <c r="B453" s="9" t="s">
        <v>30</v>
      </c>
      <c r="C453" s="3">
        <v>41662.426574074074</v>
      </c>
      <c r="D453" s="2" t="s">
        <v>26</v>
      </c>
      <c r="E453" s="9"/>
      <c r="F453" s="10">
        <f>INT('Liste FIS'!$C453)</f>
        <v>41662</v>
      </c>
    </row>
    <row r="454" spans="1:6" hidden="1" x14ac:dyDescent="0.25">
      <c r="A454" s="9">
        <v>247201</v>
      </c>
      <c r="B454" s="9" t="s">
        <v>30</v>
      </c>
      <c r="C454" s="3">
        <v>41662.43141203704</v>
      </c>
      <c r="D454" s="2" t="s">
        <v>26</v>
      </c>
      <c r="E454" s="9"/>
      <c r="F454" s="10">
        <f>INT('Liste FIS'!$C454)</f>
        <v>41662</v>
      </c>
    </row>
    <row r="455" spans="1:6" hidden="1" x14ac:dyDescent="0.25">
      <c r="A455" s="9">
        <v>247201</v>
      </c>
      <c r="B455" s="9" t="s">
        <v>30</v>
      </c>
      <c r="C455" s="3">
        <v>41662.431643518517</v>
      </c>
      <c r="D455" s="2" t="s">
        <v>26</v>
      </c>
      <c r="E455" s="9"/>
      <c r="F455" s="10">
        <f>INT('Liste FIS'!$C455)</f>
        <v>41662</v>
      </c>
    </row>
    <row r="456" spans="1:6" hidden="1" x14ac:dyDescent="0.25">
      <c r="A456" s="9">
        <v>247203</v>
      </c>
      <c r="B456" s="9" t="s">
        <v>30</v>
      </c>
      <c r="C456" s="3">
        <v>41662.429201388892</v>
      </c>
      <c r="D456" s="2" t="s">
        <v>21</v>
      </c>
      <c r="E456" s="9"/>
      <c r="F456" s="10">
        <f>INT('Liste FIS'!$C456)</f>
        <v>41662</v>
      </c>
    </row>
    <row r="457" spans="1:6" hidden="1" x14ac:dyDescent="0.25">
      <c r="A457" s="9">
        <v>247205</v>
      </c>
      <c r="B457" s="9" t="s">
        <v>30</v>
      </c>
      <c r="C457" s="3">
        <v>41662.435266203705</v>
      </c>
      <c r="D457" s="2" t="s">
        <v>26</v>
      </c>
      <c r="E457" s="9"/>
      <c r="F457" s="10">
        <f>INT('Liste FIS'!$C457)</f>
        <v>41662</v>
      </c>
    </row>
    <row r="458" spans="1:6" hidden="1" x14ac:dyDescent="0.25">
      <c r="A458" s="9">
        <v>247207</v>
      </c>
      <c r="B458" s="9" t="s">
        <v>30</v>
      </c>
      <c r="C458" s="3">
        <v>41662.440937500003</v>
      </c>
      <c r="D458" s="2" t="s">
        <v>26</v>
      </c>
      <c r="E458" s="9"/>
      <c r="F458" s="10">
        <f>INT('Liste FIS'!$C458)</f>
        <v>41662</v>
      </c>
    </row>
    <row r="459" spans="1:6" hidden="1" x14ac:dyDescent="0.25">
      <c r="A459" s="9">
        <v>247212</v>
      </c>
      <c r="B459" s="9" t="s">
        <v>30</v>
      </c>
      <c r="C459" s="3">
        <v>41662.44835648148</v>
      </c>
      <c r="D459" s="2" t="s">
        <v>17</v>
      </c>
      <c r="E459" s="9"/>
      <c r="F459" s="10">
        <f>INT('Liste FIS'!$C459)</f>
        <v>41662</v>
      </c>
    </row>
    <row r="460" spans="1:6" hidden="1" x14ac:dyDescent="0.25">
      <c r="A460" s="9">
        <v>32275</v>
      </c>
      <c r="B460" s="9" t="s">
        <v>0</v>
      </c>
      <c r="C460" s="3">
        <v>41662.496238425927</v>
      </c>
      <c r="D460" s="2" t="s">
        <v>22</v>
      </c>
      <c r="E460" s="9"/>
      <c r="F460" s="10">
        <f>INT('Liste FIS'!$C460)</f>
        <v>41662</v>
      </c>
    </row>
    <row r="461" spans="1:6" hidden="1" x14ac:dyDescent="0.25">
      <c r="A461" s="9">
        <v>32277</v>
      </c>
      <c r="B461" s="9" t="s">
        <v>0</v>
      </c>
      <c r="C461" s="3">
        <v>41662.543634259258</v>
      </c>
      <c r="D461" s="2" t="s">
        <v>17</v>
      </c>
      <c r="E461" s="9"/>
      <c r="F461" s="10">
        <f>INT('Liste FIS'!$C461)</f>
        <v>41662</v>
      </c>
    </row>
    <row r="462" spans="1:6" hidden="1" x14ac:dyDescent="0.25">
      <c r="A462" s="9">
        <v>32278</v>
      </c>
      <c r="B462" s="9" t="s">
        <v>0</v>
      </c>
      <c r="C462" s="3">
        <v>41662.560810185183</v>
      </c>
      <c r="D462" s="2" t="s">
        <v>17</v>
      </c>
      <c r="E462" s="9"/>
      <c r="F462" s="10">
        <f>INT('Liste FIS'!$C462)</f>
        <v>41662</v>
      </c>
    </row>
    <row r="463" spans="1:6" hidden="1" x14ac:dyDescent="0.25">
      <c r="A463" s="9">
        <v>32279</v>
      </c>
      <c r="B463" s="9" t="s">
        <v>0</v>
      </c>
      <c r="C463" s="3">
        <v>41662.588750000003</v>
      </c>
      <c r="D463" s="2" t="s">
        <v>17</v>
      </c>
      <c r="E463" s="9"/>
      <c r="F463" s="10">
        <f>INT('Liste FIS'!$C463)</f>
        <v>41662</v>
      </c>
    </row>
    <row r="464" spans="1:6" hidden="1" x14ac:dyDescent="0.25">
      <c r="A464" s="9">
        <v>32280</v>
      </c>
      <c r="B464" s="9" t="s">
        <v>0</v>
      </c>
      <c r="C464" s="3">
        <v>41662.595138888886</v>
      </c>
      <c r="D464" s="2" t="s">
        <v>17</v>
      </c>
      <c r="E464" s="9"/>
      <c r="F464" s="10">
        <f>INT('Liste FIS'!$C464)</f>
        <v>41662</v>
      </c>
    </row>
    <row r="465" spans="1:6" hidden="1" x14ac:dyDescent="0.25">
      <c r="A465" s="9">
        <v>32281</v>
      </c>
      <c r="B465" s="9" t="s">
        <v>0</v>
      </c>
      <c r="C465" s="3">
        <v>41662.631550925929</v>
      </c>
      <c r="D465" s="2" t="s">
        <v>17</v>
      </c>
      <c r="E465" s="9"/>
      <c r="F465" s="10">
        <f>INT('Liste FIS'!$C465)</f>
        <v>41662</v>
      </c>
    </row>
    <row r="466" spans="1:6" hidden="1" x14ac:dyDescent="0.25">
      <c r="A466" s="9">
        <v>32282</v>
      </c>
      <c r="B466" s="9" t="s">
        <v>0</v>
      </c>
      <c r="C466" s="3">
        <v>41662.632928240739</v>
      </c>
      <c r="D466" s="2" t="s">
        <v>21</v>
      </c>
      <c r="E466" s="9"/>
      <c r="F466" s="10">
        <f>INT('Liste FIS'!$C466)</f>
        <v>41662</v>
      </c>
    </row>
    <row r="467" spans="1:6" hidden="1" x14ac:dyDescent="0.25">
      <c r="A467" s="9">
        <v>32283</v>
      </c>
      <c r="B467" s="9" t="s">
        <v>0</v>
      </c>
      <c r="C467" s="3">
        <v>41662.63244212963</v>
      </c>
      <c r="D467" s="2" t="s">
        <v>17</v>
      </c>
      <c r="E467" s="9"/>
      <c r="F467" s="10">
        <f>INT('Liste FIS'!$C467)</f>
        <v>41662</v>
      </c>
    </row>
    <row r="468" spans="1:6" hidden="1" x14ac:dyDescent="0.25">
      <c r="A468" s="9">
        <v>32284</v>
      </c>
      <c r="B468" s="9" t="s">
        <v>0</v>
      </c>
      <c r="C468" s="3">
        <v>41662.655729166669</v>
      </c>
      <c r="D468" s="2" t="s">
        <v>17</v>
      </c>
      <c r="E468" s="9"/>
      <c r="F468" s="10">
        <f>INT('Liste FIS'!$C468)</f>
        <v>41662</v>
      </c>
    </row>
    <row r="469" spans="1:6" hidden="1" x14ac:dyDescent="0.25">
      <c r="A469" s="9">
        <v>32285</v>
      </c>
      <c r="B469" s="9" t="s">
        <v>0</v>
      </c>
      <c r="C469" s="3">
        <v>41662.675000000003</v>
      </c>
      <c r="D469" s="2" t="s">
        <v>17</v>
      </c>
      <c r="E469" s="9"/>
      <c r="F469" s="10">
        <f>INT('Liste FIS'!$C469)</f>
        <v>41662</v>
      </c>
    </row>
    <row r="470" spans="1:6" hidden="1" x14ac:dyDescent="0.25">
      <c r="A470" s="9">
        <v>32286</v>
      </c>
      <c r="B470" s="9" t="s">
        <v>0</v>
      </c>
      <c r="C470" s="3">
        <v>41662.675636574073</v>
      </c>
      <c r="D470" s="2" t="s">
        <v>25</v>
      </c>
      <c r="E470" s="9"/>
      <c r="F470" s="10">
        <f>INT('Liste FIS'!$C470)</f>
        <v>41662</v>
      </c>
    </row>
    <row r="471" spans="1:6" hidden="1" x14ac:dyDescent="0.25">
      <c r="A471" s="9">
        <v>32287</v>
      </c>
      <c r="B471" s="9" t="s">
        <v>0</v>
      </c>
      <c r="C471" s="3">
        <v>41662.676307870373</v>
      </c>
      <c r="D471" s="2" t="s">
        <v>17</v>
      </c>
      <c r="E471" s="9"/>
      <c r="F471" s="10">
        <f>INT('Liste FIS'!$C471)</f>
        <v>41662</v>
      </c>
    </row>
    <row r="472" spans="1:6" hidden="1" x14ac:dyDescent="0.25">
      <c r="A472" s="2">
        <v>32288</v>
      </c>
      <c r="B472" s="2" t="s">
        <v>0</v>
      </c>
      <c r="C472" s="3">
        <v>41663.339745370373</v>
      </c>
      <c r="D472" s="2" t="s">
        <v>25</v>
      </c>
      <c r="E472" s="2"/>
      <c r="F472" s="6">
        <f>INT('Liste FIS'!$C472)</f>
        <v>41663</v>
      </c>
    </row>
    <row r="473" spans="1:6" hidden="1" x14ac:dyDescent="0.25">
      <c r="A473" s="2">
        <v>32289</v>
      </c>
      <c r="B473" s="2" t="s">
        <v>0</v>
      </c>
      <c r="C473" s="3">
        <v>41663.343124999999</v>
      </c>
      <c r="D473" s="2" t="s">
        <v>25</v>
      </c>
      <c r="E473" s="2"/>
      <c r="F473" s="6">
        <f>INT('Liste FIS'!$C473)</f>
        <v>41663</v>
      </c>
    </row>
    <row r="474" spans="1:6" hidden="1" x14ac:dyDescent="0.25">
      <c r="A474" s="2">
        <v>32290</v>
      </c>
      <c r="B474" s="2" t="s">
        <v>0</v>
      </c>
      <c r="C474" s="3">
        <v>41663.34814814815</v>
      </c>
      <c r="D474" s="2" t="s">
        <v>37</v>
      </c>
      <c r="E474" s="2"/>
      <c r="F474" s="6">
        <f>INT('Liste FIS'!$C474)</f>
        <v>41663</v>
      </c>
    </row>
    <row r="475" spans="1:6" hidden="1" x14ac:dyDescent="0.25">
      <c r="A475" s="2">
        <v>32291</v>
      </c>
      <c r="B475" s="2" t="s">
        <v>0</v>
      </c>
      <c r="C475" s="3">
        <v>41663.353043981479</v>
      </c>
      <c r="D475" s="2" t="s">
        <v>17</v>
      </c>
      <c r="E475" s="2"/>
      <c r="F475" s="6">
        <f>INT('Liste FIS'!$C475)</f>
        <v>41663</v>
      </c>
    </row>
    <row r="476" spans="1:6" hidden="1" x14ac:dyDescent="0.25">
      <c r="A476" s="2">
        <v>32292</v>
      </c>
      <c r="B476" s="2" t="s">
        <v>0</v>
      </c>
      <c r="C476" s="3">
        <v>41663.364479166667</v>
      </c>
      <c r="D476" s="2" t="s">
        <v>29</v>
      </c>
      <c r="E476" s="2"/>
      <c r="F476" s="6">
        <f>INT('Liste FIS'!$C476)</f>
        <v>41663</v>
      </c>
    </row>
    <row r="477" spans="1:6" hidden="1" x14ac:dyDescent="0.25">
      <c r="A477" s="2">
        <v>32293</v>
      </c>
      <c r="B477" s="2" t="s">
        <v>0</v>
      </c>
      <c r="C477" s="3">
        <v>41663.365104166667</v>
      </c>
      <c r="D477" s="2" t="s">
        <v>17</v>
      </c>
      <c r="E477" s="2"/>
      <c r="F477" s="6">
        <f>INT('Liste FIS'!$C477)</f>
        <v>41663</v>
      </c>
    </row>
    <row r="478" spans="1:6" hidden="1" x14ac:dyDescent="0.25">
      <c r="A478" s="2">
        <v>32294</v>
      </c>
      <c r="B478" s="2" t="s">
        <v>0</v>
      </c>
      <c r="C478" s="3">
        <v>41663.390636574077</v>
      </c>
      <c r="D478" s="2" t="s">
        <v>17</v>
      </c>
      <c r="E478" s="2"/>
      <c r="F478" s="6">
        <f>INT('Liste FIS'!$C478)</f>
        <v>41663</v>
      </c>
    </row>
    <row r="479" spans="1:6" hidden="1" x14ac:dyDescent="0.25">
      <c r="A479" s="2">
        <v>32295</v>
      </c>
      <c r="B479" s="2" t="s">
        <v>0</v>
      </c>
      <c r="C479" s="3">
        <v>41663.388715277775</v>
      </c>
      <c r="D479" s="2" t="s">
        <v>21</v>
      </c>
      <c r="E479" s="2"/>
      <c r="F479" s="6">
        <f>INT('Liste FIS'!$C479)</f>
        <v>41663</v>
      </c>
    </row>
    <row r="480" spans="1:6" hidden="1" x14ac:dyDescent="0.25">
      <c r="A480" s="2">
        <v>32295</v>
      </c>
      <c r="B480" s="2" t="s">
        <v>0</v>
      </c>
      <c r="C480" s="3">
        <v>41663.390173611115</v>
      </c>
      <c r="D480" s="2" t="s">
        <v>21</v>
      </c>
      <c r="E480" s="2"/>
      <c r="F480" s="6">
        <f>INT('Liste FIS'!$C480)</f>
        <v>41663</v>
      </c>
    </row>
    <row r="481" spans="1:6" hidden="1" x14ac:dyDescent="0.25">
      <c r="A481" s="2">
        <v>32296</v>
      </c>
      <c r="B481" s="2" t="s">
        <v>0</v>
      </c>
      <c r="C481" s="3">
        <v>41663.408935185187</v>
      </c>
      <c r="D481" s="2" t="s">
        <v>22</v>
      </c>
      <c r="E481" s="2"/>
      <c r="F481" s="6">
        <f>INT('Liste FIS'!$C481)</f>
        <v>41663</v>
      </c>
    </row>
    <row r="482" spans="1:6" hidden="1" x14ac:dyDescent="0.25">
      <c r="A482" s="2">
        <v>32297</v>
      </c>
      <c r="B482" s="2" t="s">
        <v>0</v>
      </c>
      <c r="C482" s="3">
        <v>41663.426539351851</v>
      </c>
      <c r="D482" s="2" t="s">
        <v>17</v>
      </c>
      <c r="E482" s="2"/>
      <c r="F482" s="6">
        <f>INT('Liste FIS'!$C482)</f>
        <v>41663</v>
      </c>
    </row>
    <row r="483" spans="1:6" hidden="1" x14ac:dyDescent="0.25">
      <c r="A483" s="2">
        <v>32298</v>
      </c>
      <c r="B483" s="2" t="s">
        <v>0</v>
      </c>
      <c r="C483" s="3">
        <v>41663.450729166667</v>
      </c>
      <c r="D483" s="2" t="s">
        <v>17</v>
      </c>
      <c r="E483" s="2"/>
      <c r="F483" s="6">
        <f>INT('Liste FIS'!$C483)</f>
        <v>41663</v>
      </c>
    </row>
    <row r="484" spans="1:6" hidden="1" x14ac:dyDescent="0.25">
      <c r="A484" s="2">
        <v>32299</v>
      </c>
      <c r="B484" s="2" t="s">
        <v>0</v>
      </c>
      <c r="C484" s="3">
        <v>41663.425104166665</v>
      </c>
      <c r="D484" s="2" t="s">
        <v>17</v>
      </c>
      <c r="E484" s="2"/>
      <c r="F484" s="6">
        <f>INT('Liste FIS'!$C484)</f>
        <v>41663</v>
      </c>
    </row>
    <row r="485" spans="1:6" hidden="1" x14ac:dyDescent="0.25">
      <c r="A485" s="2">
        <v>32302</v>
      </c>
      <c r="B485" s="2" t="s">
        <v>0</v>
      </c>
      <c r="C485" s="3">
        <v>41663.432592592595</v>
      </c>
      <c r="D485" s="2" t="s">
        <v>17</v>
      </c>
      <c r="E485" s="2"/>
      <c r="F485" s="6">
        <f>INT('Liste FIS'!$C485)</f>
        <v>41663</v>
      </c>
    </row>
    <row r="486" spans="1:6" hidden="1" x14ac:dyDescent="0.25">
      <c r="A486" s="2">
        <v>32305</v>
      </c>
      <c r="B486" s="2" t="s">
        <v>0</v>
      </c>
      <c r="C486" s="3">
        <v>41663.451342592591</v>
      </c>
      <c r="D486" s="2" t="s">
        <v>17</v>
      </c>
      <c r="E486" s="2"/>
      <c r="F486" s="6">
        <f>INT('Liste FIS'!$C486)</f>
        <v>41663</v>
      </c>
    </row>
    <row r="487" spans="1:6" hidden="1" x14ac:dyDescent="0.25">
      <c r="A487" s="2">
        <v>32307</v>
      </c>
      <c r="B487" s="2" t="s">
        <v>0</v>
      </c>
      <c r="C487" s="3">
        <v>41663.543368055558</v>
      </c>
      <c r="D487" s="2" t="s">
        <v>25</v>
      </c>
      <c r="E487" s="2"/>
      <c r="F487" s="6">
        <f>INT('Liste FIS'!$C487)</f>
        <v>41663</v>
      </c>
    </row>
    <row r="488" spans="1:6" hidden="1" x14ac:dyDescent="0.25">
      <c r="A488" s="2">
        <v>32308</v>
      </c>
      <c r="B488" s="2" t="s">
        <v>0</v>
      </c>
      <c r="C488" s="3">
        <v>41663.580740740741</v>
      </c>
      <c r="D488" s="2" t="s">
        <v>21</v>
      </c>
      <c r="E488" s="2"/>
      <c r="F488" s="6">
        <f>INT('Liste FIS'!$C488)</f>
        <v>41663</v>
      </c>
    </row>
    <row r="489" spans="1:6" hidden="1" x14ac:dyDescent="0.25">
      <c r="A489" s="2">
        <v>32310</v>
      </c>
      <c r="B489" s="2" t="s">
        <v>0</v>
      </c>
      <c r="C489" s="3">
        <v>41663.621921296297</v>
      </c>
      <c r="D489" s="2" t="s">
        <v>17</v>
      </c>
      <c r="E489" s="2"/>
      <c r="F489" s="6">
        <f>INT('Liste FIS'!$C489)</f>
        <v>41663</v>
      </c>
    </row>
    <row r="490" spans="1:6" hidden="1" x14ac:dyDescent="0.25">
      <c r="A490" s="2">
        <v>32311</v>
      </c>
      <c r="B490" s="2" t="s">
        <v>0</v>
      </c>
      <c r="C490" s="3">
        <v>41663.620520833334</v>
      </c>
      <c r="D490" s="2" t="s">
        <v>38</v>
      </c>
      <c r="E490" s="2"/>
      <c r="F490" s="6">
        <f>INT('Liste FIS'!$C490)</f>
        <v>41663</v>
      </c>
    </row>
    <row r="491" spans="1:6" hidden="1" x14ac:dyDescent="0.25">
      <c r="A491" s="2">
        <v>32312</v>
      </c>
      <c r="B491" s="2" t="s">
        <v>0</v>
      </c>
      <c r="C491" s="3">
        <v>41663.61986111111</v>
      </c>
      <c r="D491" s="2" t="s">
        <v>21</v>
      </c>
      <c r="E491" s="2"/>
      <c r="F491" s="6">
        <f>INT('Liste FIS'!$C491)</f>
        <v>41663</v>
      </c>
    </row>
    <row r="492" spans="1:6" hidden="1" x14ac:dyDescent="0.25">
      <c r="A492" s="2">
        <v>32313</v>
      </c>
      <c r="B492" s="2" t="s">
        <v>0</v>
      </c>
      <c r="C492" s="3">
        <v>41663.643437500003</v>
      </c>
      <c r="D492" s="2" t="s">
        <v>4</v>
      </c>
      <c r="E492" s="2"/>
      <c r="F492" s="6">
        <f>INT('Liste FIS'!$C492)</f>
        <v>41663</v>
      </c>
    </row>
    <row r="493" spans="1:6" hidden="1" x14ac:dyDescent="0.25">
      <c r="A493" s="9">
        <v>32315</v>
      </c>
      <c r="B493" s="9" t="s">
        <v>0</v>
      </c>
      <c r="C493" s="3">
        <v>41663.664189814815</v>
      </c>
      <c r="D493" s="2" t="s">
        <v>25</v>
      </c>
      <c r="E493" s="9"/>
      <c r="F493" s="10">
        <f>INT('Liste FIS'!$C493)</f>
        <v>41663</v>
      </c>
    </row>
    <row r="494" spans="1:6" hidden="1" x14ac:dyDescent="0.25">
      <c r="A494" s="9">
        <v>32319</v>
      </c>
      <c r="B494" s="9" t="s">
        <v>0</v>
      </c>
      <c r="C494" s="3">
        <v>41663.724074074074</v>
      </c>
      <c r="D494" s="2" t="s">
        <v>17</v>
      </c>
      <c r="E494" s="9"/>
      <c r="F494" s="10">
        <f>INT('Liste FIS'!$C494)</f>
        <v>41663</v>
      </c>
    </row>
    <row r="495" spans="1:6" hidden="1" x14ac:dyDescent="0.25">
      <c r="A495" s="2">
        <v>32320</v>
      </c>
      <c r="B495" s="2" t="s">
        <v>0</v>
      </c>
      <c r="C495" s="3">
        <v>41666.336365740739</v>
      </c>
      <c r="D495" s="2" t="s">
        <v>17</v>
      </c>
      <c r="E495" s="2"/>
      <c r="F495" s="6">
        <f>INT('Liste FIS'!$C495)</f>
        <v>41666</v>
      </c>
    </row>
    <row r="496" spans="1:6" hidden="1" x14ac:dyDescent="0.25">
      <c r="A496" s="9">
        <v>32321</v>
      </c>
      <c r="B496" s="9" t="s">
        <v>0</v>
      </c>
      <c r="C496" s="3">
        <v>41663.722893518519</v>
      </c>
      <c r="D496" s="2" t="s">
        <v>17</v>
      </c>
      <c r="E496" s="9"/>
      <c r="F496" s="10">
        <f>INT('Liste FIS'!$C496)</f>
        <v>41663</v>
      </c>
    </row>
    <row r="497" spans="1:6" hidden="1" x14ac:dyDescent="0.25">
      <c r="A497" s="2">
        <v>32322</v>
      </c>
      <c r="B497" s="2" t="s">
        <v>0</v>
      </c>
      <c r="C497" s="3">
        <v>41666.357974537037</v>
      </c>
      <c r="D497" s="2" t="s">
        <v>25</v>
      </c>
      <c r="E497" s="2"/>
      <c r="F497" s="6">
        <f>INT('Liste FIS'!$C497)</f>
        <v>41666</v>
      </c>
    </row>
    <row r="498" spans="1:6" hidden="1" x14ac:dyDescent="0.25">
      <c r="A498" s="2">
        <v>32324</v>
      </c>
      <c r="B498" s="2" t="s">
        <v>0</v>
      </c>
      <c r="C498" s="3">
        <v>41666.395312499997</v>
      </c>
      <c r="D498" s="2" t="s">
        <v>17</v>
      </c>
      <c r="E498" s="2"/>
      <c r="F498" s="6">
        <f>INT('Liste FIS'!$C498)</f>
        <v>41666</v>
      </c>
    </row>
    <row r="499" spans="1:6" hidden="1" x14ac:dyDescent="0.25">
      <c r="A499" s="2">
        <v>32325</v>
      </c>
      <c r="B499" s="2" t="s">
        <v>0</v>
      </c>
      <c r="C499" s="3">
        <v>41666.396122685182</v>
      </c>
      <c r="D499" s="2" t="s">
        <v>22</v>
      </c>
      <c r="E499" s="2"/>
      <c r="F499" s="6">
        <f>INT('Liste FIS'!$C499)</f>
        <v>41666</v>
      </c>
    </row>
    <row r="500" spans="1:6" hidden="1" x14ac:dyDescent="0.25">
      <c r="A500" s="2">
        <v>32326</v>
      </c>
      <c r="B500" s="2" t="s">
        <v>0</v>
      </c>
      <c r="C500" s="3">
        <v>41666.398229166669</v>
      </c>
      <c r="D500" s="2" t="s">
        <v>17</v>
      </c>
      <c r="E500" s="2"/>
      <c r="F500" s="6">
        <f>INT('Liste FIS'!$C500)</f>
        <v>41666</v>
      </c>
    </row>
    <row r="501" spans="1:6" hidden="1" x14ac:dyDescent="0.25">
      <c r="A501" s="2">
        <v>32327</v>
      </c>
      <c r="B501" s="2" t="s">
        <v>0</v>
      </c>
      <c r="C501" s="3">
        <v>41666.414340277777</v>
      </c>
      <c r="D501" s="2"/>
      <c r="E501" s="2"/>
      <c r="F501" s="6">
        <f>INT('Liste FIS'!$C501)</f>
        <v>41666</v>
      </c>
    </row>
    <row r="502" spans="1:6" hidden="1" x14ac:dyDescent="0.25">
      <c r="A502" s="2">
        <v>32328</v>
      </c>
      <c r="B502" s="2" t="s">
        <v>0</v>
      </c>
      <c r="C502" s="3">
        <v>41666.408819444441</v>
      </c>
      <c r="D502" s="2" t="s">
        <v>17</v>
      </c>
      <c r="E502" s="2"/>
      <c r="F502" s="6">
        <f>INT('Liste FIS'!$C502)</f>
        <v>41666</v>
      </c>
    </row>
    <row r="503" spans="1:6" hidden="1" x14ac:dyDescent="0.25">
      <c r="A503" s="2">
        <v>32329</v>
      </c>
      <c r="B503" s="2" t="s">
        <v>0</v>
      </c>
      <c r="C503" s="3">
        <v>41666.412407407406</v>
      </c>
      <c r="D503" s="2" t="s">
        <v>17</v>
      </c>
      <c r="E503" s="2"/>
      <c r="F503" s="6">
        <f>INT('Liste FIS'!$C503)</f>
        <v>41666</v>
      </c>
    </row>
    <row r="504" spans="1:6" hidden="1" x14ac:dyDescent="0.25">
      <c r="A504" s="2">
        <v>32330</v>
      </c>
      <c r="B504" s="2" t="s">
        <v>0</v>
      </c>
      <c r="C504" s="3">
        <v>41666.412939814814</v>
      </c>
      <c r="D504" s="2" t="s">
        <v>17</v>
      </c>
      <c r="E504" s="2"/>
      <c r="F504" s="6">
        <f>INT('Liste FIS'!$C504)</f>
        <v>41666</v>
      </c>
    </row>
    <row r="505" spans="1:6" hidden="1" x14ac:dyDescent="0.25">
      <c r="A505" s="2">
        <v>32331</v>
      </c>
      <c r="B505" s="2" t="s">
        <v>0</v>
      </c>
      <c r="C505" s="3">
        <v>41666.415462962963</v>
      </c>
      <c r="D505" s="2" t="s">
        <v>21</v>
      </c>
      <c r="E505" s="2"/>
      <c r="F505" s="6">
        <f>INT('Liste FIS'!$C505)</f>
        <v>41666</v>
      </c>
    </row>
    <row r="506" spans="1:6" hidden="1" x14ac:dyDescent="0.25">
      <c r="A506" s="2">
        <v>32332</v>
      </c>
      <c r="B506" s="2" t="s">
        <v>0</v>
      </c>
      <c r="C506" s="3">
        <v>41666.420358796298</v>
      </c>
      <c r="D506" s="2" t="s">
        <v>25</v>
      </c>
      <c r="E506" s="2"/>
      <c r="F506" s="6">
        <f>INT('Liste FIS'!$C506)</f>
        <v>41666</v>
      </c>
    </row>
    <row r="507" spans="1:6" hidden="1" x14ac:dyDescent="0.25">
      <c r="A507" s="2">
        <v>32333</v>
      </c>
      <c r="B507" s="2" t="s">
        <v>0</v>
      </c>
      <c r="C507" s="3">
        <v>41666.423703703702</v>
      </c>
      <c r="D507" s="2" t="s">
        <v>17</v>
      </c>
      <c r="E507" s="2"/>
      <c r="F507" s="6">
        <f>INT('Liste FIS'!$C507)</f>
        <v>41666</v>
      </c>
    </row>
    <row r="508" spans="1:6" hidden="1" x14ac:dyDescent="0.25">
      <c r="A508" s="2">
        <v>32335</v>
      </c>
      <c r="B508" s="2" t="s">
        <v>0</v>
      </c>
      <c r="C508" s="3">
        <v>41666.434293981481</v>
      </c>
      <c r="D508" s="2" t="s">
        <v>25</v>
      </c>
      <c r="E508" s="2"/>
      <c r="F508" s="6">
        <f>INT('Liste FIS'!$C508)</f>
        <v>41666</v>
      </c>
    </row>
    <row r="509" spans="1:6" hidden="1" x14ac:dyDescent="0.25">
      <c r="A509" s="2">
        <v>32336</v>
      </c>
      <c r="B509" s="2" t="s">
        <v>0</v>
      </c>
      <c r="C509" s="3">
        <v>41666.444884259261</v>
      </c>
      <c r="D509" s="2" t="s">
        <v>17</v>
      </c>
      <c r="E509" s="2"/>
      <c r="F509" s="6">
        <f>INT('Liste FIS'!$C509)</f>
        <v>41666</v>
      </c>
    </row>
    <row r="510" spans="1:6" hidden="1" x14ac:dyDescent="0.25">
      <c r="A510" s="2">
        <v>32337</v>
      </c>
      <c r="B510" s="2" t="s">
        <v>0</v>
      </c>
      <c r="C510" s="3">
        <v>41666.484988425924</v>
      </c>
      <c r="D510" s="2" t="s">
        <v>17</v>
      </c>
      <c r="E510" s="2"/>
      <c r="F510" s="6">
        <f>INT('Liste FIS'!$C510)</f>
        <v>41666</v>
      </c>
    </row>
    <row r="511" spans="1:6" hidden="1" x14ac:dyDescent="0.25">
      <c r="A511" s="2">
        <v>32338</v>
      </c>
      <c r="B511" s="2" t="s">
        <v>0</v>
      </c>
      <c r="C511" s="3">
        <v>41666.485509259262</v>
      </c>
      <c r="D511" s="2" t="s">
        <v>17</v>
      </c>
      <c r="E511" s="2"/>
      <c r="F511" s="6">
        <f>INT('Liste FIS'!$C511)</f>
        <v>41666</v>
      </c>
    </row>
    <row r="512" spans="1:6" hidden="1" x14ac:dyDescent="0.25">
      <c r="A512" s="2">
        <v>32339</v>
      </c>
      <c r="B512" s="2" t="s">
        <v>0</v>
      </c>
      <c r="C512" s="3">
        <v>41666.483900462961</v>
      </c>
      <c r="D512" s="2" t="s">
        <v>21</v>
      </c>
      <c r="E512" s="2"/>
      <c r="F512" s="6">
        <f>INT('Liste FIS'!$C512)</f>
        <v>41666</v>
      </c>
    </row>
    <row r="513" spans="1:6" hidden="1" x14ac:dyDescent="0.25">
      <c r="A513" s="2">
        <v>32340</v>
      </c>
      <c r="B513" s="2" t="s">
        <v>0</v>
      </c>
      <c r="C513" s="3">
        <v>41666.48232638889</v>
      </c>
      <c r="D513" s="2" t="s">
        <v>21</v>
      </c>
      <c r="E513" s="2"/>
      <c r="F513" s="6">
        <f>INT('Liste FIS'!$C513)</f>
        <v>41666</v>
      </c>
    </row>
    <row r="514" spans="1:6" hidden="1" x14ac:dyDescent="0.25">
      <c r="A514" s="2">
        <v>32341</v>
      </c>
      <c r="B514" s="2" t="s">
        <v>0</v>
      </c>
      <c r="C514" s="3">
        <v>41666.474780092591</v>
      </c>
      <c r="D514" s="2" t="s">
        <v>17</v>
      </c>
      <c r="E514" s="2"/>
      <c r="F514" s="6">
        <f>INT('Liste FIS'!$C514)</f>
        <v>41666</v>
      </c>
    </row>
    <row r="515" spans="1:6" hidden="1" x14ac:dyDescent="0.25">
      <c r="A515" s="2">
        <v>32342</v>
      </c>
      <c r="B515" s="2" t="s">
        <v>0</v>
      </c>
      <c r="C515" s="3">
        <v>41666.484259259261</v>
      </c>
      <c r="D515" s="2" t="s">
        <v>4</v>
      </c>
      <c r="E515" s="2"/>
      <c r="F515" s="6">
        <f>INT('Liste FIS'!$C515)</f>
        <v>41666</v>
      </c>
    </row>
    <row r="516" spans="1:6" hidden="1" x14ac:dyDescent="0.25">
      <c r="A516" s="2">
        <v>32343</v>
      </c>
      <c r="B516" s="2" t="s">
        <v>0</v>
      </c>
      <c r="C516" s="3">
        <v>41666.48269675926</v>
      </c>
      <c r="D516" s="2" t="s">
        <v>21</v>
      </c>
      <c r="E516" s="2"/>
      <c r="F516" s="6">
        <f>INT('Liste FIS'!$C516)</f>
        <v>41666</v>
      </c>
    </row>
    <row r="517" spans="1:6" hidden="1" x14ac:dyDescent="0.25">
      <c r="A517" s="2">
        <v>32344</v>
      </c>
      <c r="B517" s="2" t="s">
        <v>0</v>
      </c>
      <c r="C517" s="3">
        <v>41666.465543981481</v>
      </c>
      <c r="D517" s="2" t="s">
        <v>21</v>
      </c>
      <c r="E517" s="2"/>
      <c r="F517" s="6">
        <f>INT('Liste FIS'!$C517)</f>
        <v>41666</v>
      </c>
    </row>
    <row r="518" spans="1:6" hidden="1" x14ac:dyDescent="0.25">
      <c r="A518" s="2">
        <v>32346</v>
      </c>
      <c r="B518" s="2" t="s">
        <v>0</v>
      </c>
      <c r="C518" s="3">
        <v>41666.483159722222</v>
      </c>
      <c r="D518" s="2" t="s">
        <v>17</v>
      </c>
      <c r="E518" s="2"/>
      <c r="F518" s="6">
        <f>INT('Liste FIS'!$C518)</f>
        <v>41666</v>
      </c>
    </row>
    <row r="519" spans="1:6" hidden="1" x14ac:dyDescent="0.25">
      <c r="A519" s="2">
        <v>32347</v>
      </c>
      <c r="B519" s="2" t="s">
        <v>0</v>
      </c>
      <c r="C519" s="3">
        <v>41666.488159722219</v>
      </c>
      <c r="D519" s="2" t="s">
        <v>26</v>
      </c>
      <c r="E519" s="2"/>
      <c r="F519" s="6">
        <f>INT('Liste FIS'!$C519)</f>
        <v>41666</v>
      </c>
    </row>
    <row r="520" spans="1:6" hidden="1" x14ac:dyDescent="0.25">
      <c r="A520" s="2">
        <v>32348</v>
      </c>
      <c r="B520" s="2" t="s">
        <v>0</v>
      </c>
      <c r="C520" s="3">
        <v>41666.488715277781</v>
      </c>
      <c r="D520" s="2" t="s">
        <v>25</v>
      </c>
      <c r="E520" s="2"/>
      <c r="F520" s="6">
        <f>INT('Liste FIS'!$C520)</f>
        <v>41666</v>
      </c>
    </row>
    <row r="521" spans="1:6" hidden="1" x14ac:dyDescent="0.25">
      <c r="A521" s="9">
        <v>32349</v>
      </c>
      <c r="B521" s="9" t="s">
        <v>0</v>
      </c>
      <c r="C521" s="3">
        <v>41666.49795138889</v>
      </c>
      <c r="D521" s="2" t="s">
        <v>21</v>
      </c>
      <c r="E521" s="9"/>
      <c r="F521" s="10">
        <f>INT('Liste FIS'!$C521)</f>
        <v>41666</v>
      </c>
    </row>
    <row r="522" spans="1:6" hidden="1" x14ac:dyDescent="0.25">
      <c r="A522" s="9">
        <v>32350</v>
      </c>
      <c r="B522" s="9" t="s">
        <v>0</v>
      </c>
      <c r="C522" s="3">
        <v>41666.500717592593</v>
      </c>
      <c r="D522" s="2" t="s">
        <v>25</v>
      </c>
      <c r="E522" s="9"/>
      <c r="F522" s="10">
        <f>INT('Liste FIS'!$C522)</f>
        <v>41666</v>
      </c>
    </row>
    <row r="523" spans="1:6" hidden="1" x14ac:dyDescent="0.25">
      <c r="A523" s="9">
        <v>32351</v>
      </c>
      <c r="B523" s="9" t="s">
        <v>0</v>
      </c>
      <c r="C523" s="3">
        <v>41666.514999999999</v>
      </c>
      <c r="D523" s="2" t="s">
        <v>25</v>
      </c>
      <c r="E523" s="9"/>
      <c r="F523" s="10">
        <f>INT('Liste FIS'!$C523)</f>
        <v>41666</v>
      </c>
    </row>
    <row r="524" spans="1:6" hidden="1" x14ac:dyDescent="0.25">
      <c r="A524" s="9">
        <v>32351</v>
      </c>
      <c r="B524" s="9" t="s">
        <v>0</v>
      </c>
      <c r="C524" s="3">
        <v>41666.530821759261</v>
      </c>
      <c r="D524" s="2" t="s">
        <v>25</v>
      </c>
      <c r="E524" s="9"/>
      <c r="F524" s="10">
        <f>INT('Liste FIS'!$C524)</f>
        <v>41666</v>
      </c>
    </row>
    <row r="525" spans="1:6" hidden="1" x14ac:dyDescent="0.25">
      <c r="A525" s="9">
        <v>32352</v>
      </c>
      <c r="B525" s="9" t="s">
        <v>0</v>
      </c>
      <c r="C525" s="3">
        <v>41666.531354166669</v>
      </c>
      <c r="D525" s="2" t="s">
        <v>17</v>
      </c>
      <c r="E525" s="9"/>
      <c r="F525" s="10">
        <f>INT('Liste FIS'!$C525)</f>
        <v>41666</v>
      </c>
    </row>
    <row r="526" spans="1:6" hidden="1" x14ac:dyDescent="0.25">
      <c r="A526" s="9">
        <v>32354</v>
      </c>
      <c r="B526" s="9" t="s">
        <v>0</v>
      </c>
      <c r="C526" s="3">
        <v>41666.563333333332</v>
      </c>
      <c r="D526" s="2" t="s">
        <v>17</v>
      </c>
      <c r="E526" s="9"/>
      <c r="F526" s="10">
        <f>INT('Liste FIS'!$C526)</f>
        <v>41666</v>
      </c>
    </row>
    <row r="527" spans="1:6" hidden="1" x14ac:dyDescent="0.25">
      <c r="A527" s="9">
        <v>32355</v>
      </c>
      <c r="B527" s="9" t="s">
        <v>0</v>
      </c>
      <c r="C527" s="3">
        <v>41666.571770833332</v>
      </c>
      <c r="D527" s="2" t="s">
        <v>19</v>
      </c>
      <c r="E527" s="9"/>
      <c r="F527" s="10">
        <f>INT('Liste FIS'!$C527)</f>
        <v>41666</v>
      </c>
    </row>
    <row r="528" spans="1:6" hidden="1" x14ac:dyDescent="0.25">
      <c r="A528" s="2">
        <v>32356</v>
      </c>
      <c r="B528" s="2" t="s">
        <v>0</v>
      </c>
      <c r="C528" s="3">
        <v>41666.679513888892</v>
      </c>
      <c r="D528" s="2" t="s">
        <v>26</v>
      </c>
      <c r="E528" s="2"/>
      <c r="F528" s="6">
        <f>INT('Liste FIS'!$C528)</f>
        <v>41666</v>
      </c>
    </row>
    <row r="529" spans="1:6" hidden="1" x14ac:dyDescent="0.25">
      <c r="A529" s="9">
        <v>32357</v>
      </c>
      <c r="B529" s="9" t="s">
        <v>0</v>
      </c>
      <c r="C529" s="3">
        <v>41666.612523148149</v>
      </c>
      <c r="D529" s="2" t="s">
        <v>21</v>
      </c>
      <c r="E529" s="9"/>
      <c r="F529" s="10">
        <f>INT('Liste FIS'!$C529)</f>
        <v>41666</v>
      </c>
    </row>
    <row r="530" spans="1:6" hidden="1" x14ac:dyDescent="0.25">
      <c r="A530" s="9">
        <v>32358</v>
      </c>
      <c r="B530" s="9" t="s">
        <v>0</v>
      </c>
      <c r="C530" s="3">
        <v>41666.605023148149</v>
      </c>
      <c r="D530" s="2" t="s">
        <v>17</v>
      </c>
      <c r="E530" s="9"/>
      <c r="F530" s="10">
        <f>INT('Liste FIS'!$C530)</f>
        <v>41666</v>
      </c>
    </row>
    <row r="531" spans="1:6" hidden="1" x14ac:dyDescent="0.25">
      <c r="A531" s="2">
        <v>32359</v>
      </c>
      <c r="B531" s="2" t="s">
        <v>0</v>
      </c>
      <c r="C531" s="3">
        <v>41666.632557870369</v>
      </c>
      <c r="D531" s="2" t="s">
        <v>25</v>
      </c>
      <c r="E531" s="2"/>
      <c r="F531" s="6">
        <f>INT('Liste FIS'!$C531)</f>
        <v>41666</v>
      </c>
    </row>
    <row r="532" spans="1:6" hidden="1" x14ac:dyDescent="0.25">
      <c r="A532" s="2">
        <v>32360</v>
      </c>
      <c r="B532" s="2" t="s">
        <v>0</v>
      </c>
      <c r="C532" s="3">
        <v>41666.654074074075</v>
      </c>
      <c r="D532" s="2" t="s">
        <v>17</v>
      </c>
      <c r="E532" s="2"/>
      <c r="F532" s="6">
        <f>INT('Liste FIS'!$C532)</f>
        <v>41666</v>
      </c>
    </row>
    <row r="533" spans="1:6" hidden="1" x14ac:dyDescent="0.25">
      <c r="A533" s="2">
        <v>32361</v>
      </c>
      <c r="B533" s="2" t="s">
        <v>0</v>
      </c>
      <c r="C533" s="3">
        <v>41666.654861111114</v>
      </c>
      <c r="D533" s="2" t="s">
        <v>17</v>
      </c>
      <c r="E533" s="2"/>
      <c r="F533" s="6">
        <f>INT('Liste FIS'!$C533)</f>
        <v>41666</v>
      </c>
    </row>
    <row r="534" spans="1:6" hidden="1" x14ac:dyDescent="0.25">
      <c r="A534" s="2">
        <v>32362</v>
      </c>
      <c r="B534" s="2" t="s">
        <v>0</v>
      </c>
      <c r="C534" s="3">
        <v>41666.6559375</v>
      </c>
      <c r="D534" s="2" t="s">
        <v>29</v>
      </c>
      <c r="E534" s="2"/>
      <c r="F534" s="6">
        <f>INT('Liste FIS'!$C534)</f>
        <v>41666</v>
      </c>
    </row>
    <row r="535" spans="1:6" hidden="1" x14ac:dyDescent="0.25">
      <c r="A535" s="2">
        <v>32363</v>
      </c>
      <c r="B535" s="2" t="s">
        <v>0</v>
      </c>
      <c r="C535" s="3">
        <v>41667.371886574074</v>
      </c>
      <c r="D535" s="2" t="s">
        <v>25</v>
      </c>
      <c r="E535" s="2"/>
      <c r="F535" s="6">
        <f>INT('Liste FIS'!$C535)</f>
        <v>41667</v>
      </c>
    </row>
    <row r="536" spans="1:6" hidden="1" x14ac:dyDescent="0.25">
      <c r="A536" s="2">
        <v>32364</v>
      </c>
      <c r="B536" s="2" t="s">
        <v>0</v>
      </c>
      <c r="C536" s="3">
        <v>41667.372384259259</v>
      </c>
      <c r="D536" s="2" t="s">
        <v>29</v>
      </c>
      <c r="E536" s="2"/>
      <c r="F536" s="6">
        <f>INT('Liste FIS'!$C536)</f>
        <v>41667</v>
      </c>
    </row>
    <row r="537" spans="1:6" hidden="1" x14ac:dyDescent="0.25">
      <c r="A537" s="2">
        <v>32365</v>
      </c>
      <c r="B537" s="2" t="s">
        <v>0</v>
      </c>
      <c r="C537" s="3">
        <v>41667.371481481481</v>
      </c>
      <c r="D537" s="2" t="s">
        <v>25</v>
      </c>
      <c r="E537" s="2"/>
      <c r="F537" s="6">
        <f>INT('Liste FIS'!$C537)</f>
        <v>41667</v>
      </c>
    </row>
    <row r="538" spans="1:6" hidden="1" x14ac:dyDescent="0.25">
      <c r="A538" s="2">
        <v>32366</v>
      </c>
      <c r="B538" s="2" t="s">
        <v>0</v>
      </c>
      <c r="C538" s="3">
        <v>41667.379328703704</v>
      </c>
      <c r="D538" s="2" t="s">
        <v>17</v>
      </c>
      <c r="E538" s="2"/>
      <c r="F538" s="6">
        <f>INT('Liste FIS'!$C538)</f>
        <v>41667</v>
      </c>
    </row>
    <row r="539" spans="1:6" hidden="1" x14ac:dyDescent="0.25">
      <c r="A539" s="9">
        <v>32367</v>
      </c>
      <c r="B539" s="9" t="s">
        <v>0</v>
      </c>
      <c r="C539" s="3">
        <v>41667.40185185185</v>
      </c>
      <c r="D539" s="2" t="s">
        <v>25</v>
      </c>
      <c r="E539" s="9"/>
      <c r="F539" s="10">
        <f>INT('Liste FIS'!$C539)</f>
        <v>41667</v>
      </c>
    </row>
    <row r="540" spans="1:6" hidden="1" x14ac:dyDescent="0.25">
      <c r="A540" s="9">
        <v>32368</v>
      </c>
      <c r="B540" s="9" t="s">
        <v>0</v>
      </c>
      <c r="C540" s="3">
        <v>41667.403009259258</v>
      </c>
      <c r="D540" s="2" t="s">
        <v>37</v>
      </c>
      <c r="E540" s="9"/>
      <c r="F540" s="10">
        <f>INT('Liste FIS'!$C540)</f>
        <v>41667</v>
      </c>
    </row>
    <row r="541" spans="1:6" hidden="1" x14ac:dyDescent="0.25">
      <c r="A541" s="2">
        <v>32369</v>
      </c>
      <c r="B541" s="2" t="s">
        <v>0</v>
      </c>
      <c r="C541" s="3">
        <v>41667.420775462961</v>
      </c>
      <c r="D541" s="2" t="s">
        <v>17</v>
      </c>
      <c r="E541" s="2"/>
      <c r="F541" s="6">
        <f>INT('Liste FIS'!$C541)</f>
        <v>41667</v>
      </c>
    </row>
    <row r="542" spans="1:6" hidden="1" x14ac:dyDescent="0.25">
      <c r="A542" s="2">
        <v>32370</v>
      </c>
      <c r="B542" s="2" t="s">
        <v>0</v>
      </c>
      <c r="C542" s="3">
        <v>41667.41988425926</v>
      </c>
      <c r="D542" s="2" t="s">
        <v>21</v>
      </c>
      <c r="E542" s="2"/>
      <c r="F542" s="6">
        <f>INT('Liste FIS'!$C542)</f>
        <v>41667</v>
      </c>
    </row>
    <row r="543" spans="1:6" hidden="1" x14ac:dyDescent="0.25">
      <c r="A543" s="9">
        <v>32371</v>
      </c>
      <c r="B543" s="9" t="s">
        <v>0</v>
      </c>
      <c r="C543" s="3">
        <v>41667.429803240739</v>
      </c>
      <c r="D543" s="2" t="s">
        <v>17</v>
      </c>
      <c r="E543" s="9"/>
      <c r="F543" s="10">
        <f>INT('Liste FIS'!$C543)</f>
        <v>41667</v>
      </c>
    </row>
    <row r="544" spans="1:6" hidden="1" x14ac:dyDescent="0.25">
      <c r="A544" s="2">
        <v>32372</v>
      </c>
      <c r="B544" s="2" t="s">
        <v>0</v>
      </c>
      <c r="C544" s="3">
        <v>41667.450914351852</v>
      </c>
      <c r="D544" s="2" t="s">
        <v>22</v>
      </c>
      <c r="E544" s="2"/>
      <c r="F544" s="6">
        <f>INT('Liste FIS'!$C544)</f>
        <v>41667</v>
      </c>
    </row>
    <row r="545" spans="1:6" hidden="1" x14ac:dyDescent="0.25">
      <c r="A545" s="2">
        <v>32373</v>
      </c>
      <c r="B545" s="2" t="s">
        <v>0</v>
      </c>
      <c r="C545" s="3">
        <v>41667.451365740744</v>
      </c>
      <c r="D545" s="2" t="s">
        <v>17</v>
      </c>
      <c r="E545" s="2"/>
      <c r="F545" s="6">
        <f>INT('Liste FIS'!$C545)</f>
        <v>41667</v>
      </c>
    </row>
    <row r="546" spans="1:6" hidden="1" x14ac:dyDescent="0.25">
      <c r="A546" s="9">
        <v>32374</v>
      </c>
      <c r="B546" s="9" t="s">
        <v>0</v>
      </c>
      <c r="C546" s="3">
        <v>41667.463865740741</v>
      </c>
      <c r="D546" s="2" t="s">
        <v>31</v>
      </c>
      <c r="E546" s="9"/>
      <c r="F546" s="10">
        <f>INT('Liste FIS'!$C546)</f>
        <v>41667</v>
      </c>
    </row>
    <row r="547" spans="1:6" hidden="1" x14ac:dyDescent="0.25">
      <c r="A547" s="9">
        <v>32375</v>
      </c>
      <c r="B547" s="9" t="s">
        <v>0</v>
      </c>
      <c r="C547" s="3">
        <v>41667.46334490741</v>
      </c>
      <c r="D547" s="2" t="s">
        <v>31</v>
      </c>
      <c r="E547" s="9"/>
      <c r="F547" s="10">
        <f>INT('Liste FIS'!$C547)</f>
        <v>41667</v>
      </c>
    </row>
    <row r="548" spans="1:6" hidden="1" x14ac:dyDescent="0.25">
      <c r="A548" s="2">
        <v>32377</v>
      </c>
      <c r="B548" s="2" t="s">
        <v>0</v>
      </c>
      <c r="C548" s="3">
        <v>41667.473912037036</v>
      </c>
      <c r="D548" s="2" t="s">
        <v>17</v>
      </c>
      <c r="E548" s="2"/>
      <c r="F548" s="6">
        <f>INT('Liste FIS'!$C548)</f>
        <v>41667</v>
      </c>
    </row>
    <row r="549" spans="1:6" hidden="1" x14ac:dyDescent="0.25">
      <c r="A549" s="2">
        <v>32378</v>
      </c>
      <c r="B549" s="2" t="s">
        <v>0</v>
      </c>
      <c r="C549" s="3">
        <v>41667.479780092595</v>
      </c>
      <c r="D549" s="2" t="s">
        <v>17</v>
      </c>
      <c r="E549" s="2"/>
      <c r="F549" s="6">
        <f>INT('Liste FIS'!$C549)</f>
        <v>41667</v>
      </c>
    </row>
    <row r="550" spans="1:6" hidden="1" x14ac:dyDescent="0.25">
      <c r="A550" s="2">
        <v>32379</v>
      </c>
      <c r="B550" s="2" t="s">
        <v>0</v>
      </c>
      <c r="C550" s="3">
        <v>41667.508587962962</v>
      </c>
      <c r="D550" s="2" t="s">
        <v>17</v>
      </c>
      <c r="E550" s="2"/>
      <c r="F550" s="6">
        <f>INT('Liste FIS'!$C550)</f>
        <v>41667</v>
      </c>
    </row>
    <row r="551" spans="1:6" hidden="1" x14ac:dyDescent="0.25">
      <c r="A551" s="2">
        <v>32380</v>
      </c>
      <c r="B551" s="2" t="s">
        <v>0</v>
      </c>
      <c r="C551" s="3">
        <v>41667.509375000001</v>
      </c>
      <c r="D551" s="2" t="s">
        <v>4</v>
      </c>
      <c r="E551" s="2"/>
      <c r="F551" s="6">
        <f>INT('Liste FIS'!$C551)</f>
        <v>41667</v>
      </c>
    </row>
    <row r="552" spans="1:6" hidden="1" x14ac:dyDescent="0.25">
      <c r="A552" s="2">
        <v>32381</v>
      </c>
      <c r="B552" s="2" t="s">
        <v>0</v>
      </c>
      <c r="C552" s="3">
        <v>41667.505995370368</v>
      </c>
      <c r="D552" s="2" t="s">
        <v>22</v>
      </c>
      <c r="E552" s="2"/>
      <c r="F552" s="6">
        <f>INT('Liste FIS'!$C552)</f>
        <v>41667</v>
      </c>
    </row>
    <row r="553" spans="1:6" hidden="1" x14ac:dyDescent="0.25">
      <c r="A553" s="2">
        <v>32382</v>
      </c>
      <c r="B553" s="2" t="s">
        <v>0</v>
      </c>
      <c r="C553" s="3">
        <v>41667.580752314818</v>
      </c>
      <c r="D553" s="2" t="s">
        <v>21</v>
      </c>
      <c r="E553" s="2"/>
      <c r="F553" s="6">
        <f>INT('Liste FIS'!$C553)</f>
        <v>41667</v>
      </c>
    </row>
    <row r="554" spans="1:6" hidden="1" x14ac:dyDescent="0.25">
      <c r="A554" s="2">
        <v>32382</v>
      </c>
      <c r="B554" s="2" t="s">
        <v>0</v>
      </c>
      <c r="C554" s="3">
        <v>41667.589803240742</v>
      </c>
      <c r="D554" s="2" t="s">
        <v>21</v>
      </c>
      <c r="E554" s="2"/>
      <c r="F554" s="6">
        <f>INT('Liste FIS'!$C554)</f>
        <v>41667</v>
      </c>
    </row>
    <row r="555" spans="1:6" hidden="1" x14ac:dyDescent="0.25">
      <c r="A555" s="2">
        <v>32383</v>
      </c>
      <c r="B555" s="2" t="s">
        <v>0</v>
      </c>
      <c r="C555" s="3">
        <v>41667.58898148148</v>
      </c>
      <c r="D555" s="2" t="s">
        <v>17</v>
      </c>
      <c r="E555" s="2"/>
      <c r="F555" s="6">
        <f>INT('Liste FIS'!$C555)</f>
        <v>41667</v>
      </c>
    </row>
    <row r="556" spans="1:6" hidden="1" x14ac:dyDescent="0.25">
      <c r="A556" s="2">
        <v>32384</v>
      </c>
      <c r="B556" s="2" t="s">
        <v>0</v>
      </c>
      <c r="C556" s="3">
        <v>41667.58797453704</v>
      </c>
      <c r="D556" s="2" t="s">
        <v>25</v>
      </c>
      <c r="E556" s="2"/>
      <c r="F556" s="6">
        <f>INT('Liste FIS'!$C556)</f>
        <v>41667</v>
      </c>
    </row>
    <row r="557" spans="1:6" hidden="1" x14ac:dyDescent="0.25">
      <c r="A557" s="2">
        <v>32385</v>
      </c>
      <c r="B557" s="2" t="s">
        <v>0</v>
      </c>
      <c r="C557" s="3">
        <v>41667.601423611108</v>
      </c>
      <c r="D557" s="2" t="s">
        <v>17</v>
      </c>
      <c r="E557" s="2"/>
      <c r="F557" s="6">
        <f>INT('Liste FIS'!$C557)</f>
        <v>41667</v>
      </c>
    </row>
    <row r="558" spans="1:6" hidden="1" x14ac:dyDescent="0.25">
      <c r="A558" s="2">
        <v>32386</v>
      </c>
      <c r="B558" s="2" t="s">
        <v>32</v>
      </c>
      <c r="C558" s="3">
        <v>41667.663703703707</v>
      </c>
      <c r="D558" s="2" t="s">
        <v>4</v>
      </c>
      <c r="E558" s="2"/>
      <c r="F558" s="6">
        <f>INT('Liste FIS'!$C558)</f>
        <v>41667</v>
      </c>
    </row>
    <row r="559" spans="1:6" hidden="1" x14ac:dyDescent="0.25">
      <c r="A559" s="2">
        <v>32387</v>
      </c>
      <c r="B559" s="2" t="s">
        <v>32</v>
      </c>
      <c r="C559" s="3">
        <v>41667.638229166667</v>
      </c>
      <c r="D559" s="2" t="s">
        <v>15</v>
      </c>
      <c r="E559" s="2"/>
      <c r="F559" s="6">
        <f>INT('Liste FIS'!$C559)</f>
        <v>41667</v>
      </c>
    </row>
    <row r="560" spans="1:6" hidden="1" x14ac:dyDescent="0.25">
      <c r="A560" s="2">
        <v>32388</v>
      </c>
      <c r="B560" s="2" t="s">
        <v>32</v>
      </c>
      <c r="C560" s="3">
        <v>41667.636770833335</v>
      </c>
      <c r="D560" s="2" t="s">
        <v>15</v>
      </c>
      <c r="E560" s="2"/>
      <c r="F560" s="6">
        <f>INT('Liste FIS'!$C560)</f>
        <v>41667</v>
      </c>
    </row>
    <row r="561" spans="1:6" hidden="1" x14ac:dyDescent="0.25">
      <c r="A561" s="2">
        <v>32389</v>
      </c>
      <c r="B561" s="2" t="s">
        <v>32</v>
      </c>
      <c r="C561" s="3">
        <v>41667.663449074076</v>
      </c>
      <c r="D561" s="2" t="s">
        <v>4</v>
      </c>
      <c r="E561" s="2"/>
      <c r="F561" s="6">
        <f>INT('Liste FIS'!$C561)</f>
        <v>41667</v>
      </c>
    </row>
    <row r="562" spans="1:6" hidden="1" x14ac:dyDescent="0.25">
      <c r="A562" s="2">
        <v>32390</v>
      </c>
      <c r="B562" s="2" t="s">
        <v>0</v>
      </c>
      <c r="C562" s="3">
        <v>41668.359247685185</v>
      </c>
      <c r="D562" s="2" t="s">
        <v>21</v>
      </c>
      <c r="E562" s="2"/>
      <c r="F562" s="6">
        <f>INT('Liste FIS'!$C562)</f>
        <v>41668</v>
      </c>
    </row>
    <row r="563" spans="1:6" hidden="1" x14ac:dyDescent="0.25">
      <c r="A563" s="2">
        <v>32390</v>
      </c>
      <c r="B563" s="2" t="s">
        <v>0</v>
      </c>
      <c r="C563" s="3">
        <v>41668.362962962965</v>
      </c>
      <c r="D563" s="2" t="s">
        <v>21</v>
      </c>
      <c r="E563" s="2"/>
      <c r="F563" s="6">
        <f>INT('Liste FIS'!$C563)</f>
        <v>41668</v>
      </c>
    </row>
    <row r="564" spans="1:6" hidden="1" x14ac:dyDescent="0.25">
      <c r="A564" s="2">
        <v>32391</v>
      </c>
      <c r="B564" s="2" t="s">
        <v>0</v>
      </c>
      <c r="C564" s="3">
        <v>41668.363483796296</v>
      </c>
      <c r="D564" s="2" t="s">
        <v>21</v>
      </c>
      <c r="E564" s="2"/>
      <c r="F564" s="6">
        <f>INT('Liste FIS'!$C564)</f>
        <v>41668</v>
      </c>
    </row>
    <row r="565" spans="1:6" hidden="1" x14ac:dyDescent="0.25">
      <c r="A565" s="2">
        <v>32392</v>
      </c>
      <c r="B565" s="2" t="s">
        <v>0</v>
      </c>
      <c r="C565" s="3">
        <v>41668.378009259257</v>
      </c>
      <c r="D565" s="2" t="s">
        <v>17</v>
      </c>
      <c r="E565" s="2"/>
      <c r="F565" s="6">
        <f>INT('Liste FIS'!$C565)</f>
        <v>41668</v>
      </c>
    </row>
    <row r="566" spans="1:6" hidden="1" x14ac:dyDescent="0.25">
      <c r="A566" s="2">
        <v>32393</v>
      </c>
      <c r="B566" s="2" t="s">
        <v>0</v>
      </c>
      <c r="C566" s="3">
        <v>41668.387256944443</v>
      </c>
      <c r="D566" s="2" t="s">
        <v>17</v>
      </c>
      <c r="E566" s="2"/>
      <c r="F566" s="6">
        <f>INT('Liste FIS'!$C566)</f>
        <v>41668</v>
      </c>
    </row>
    <row r="567" spans="1:6" hidden="1" x14ac:dyDescent="0.25">
      <c r="A567" s="2">
        <v>32394</v>
      </c>
      <c r="B567" s="2" t="s">
        <v>0</v>
      </c>
      <c r="C567" s="3">
        <v>41668.395381944443</v>
      </c>
      <c r="D567" s="2" t="s">
        <v>17</v>
      </c>
      <c r="E567" s="2"/>
      <c r="F567" s="6">
        <f>INT('Liste FIS'!$C567)</f>
        <v>41668</v>
      </c>
    </row>
    <row r="568" spans="1:6" hidden="1" x14ac:dyDescent="0.25">
      <c r="A568" s="2">
        <v>32395</v>
      </c>
      <c r="B568" s="2" t="s">
        <v>0</v>
      </c>
      <c r="C568" s="3">
        <v>41668.395787037036</v>
      </c>
      <c r="D568" s="2" t="s">
        <v>17</v>
      </c>
      <c r="E568" s="2"/>
      <c r="F568" s="6">
        <f>INT('Liste FIS'!$C568)</f>
        <v>41668</v>
      </c>
    </row>
    <row r="569" spans="1:6" hidden="1" x14ac:dyDescent="0.25">
      <c r="A569" s="2">
        <v>32396</v>
      </c>
      <c r="B569" s="2" t="s">
        <v>0</v>
      </c>
      <c r="C569" s="3">
        <v>41668.408229166664</v>
      </c>
      <c r="D569" s="2" t="s">
        <v>22</v>
      </c>
      <c r="E569" s="2"/>
      <c r="F569" s="6">
        <f>INT('Liste FIS'!$C569)</f>
        <v>41668</v>
      </c>
    </row>
    <row r="570" spans="1:6" hidden="1" x14ac:dyDescent="0.25">
      <c r="A570" s="2">
        <v>32397</v>
      </c>
      <c r="B570" s="2" t="s">
        <v>32</v>
      </c>
      <c r="C570" s="3">
        <v>41668.42633101852</v>
      </c>
      <c r="D570" s="2" t="s">
        <v>50</v>
      </c>
      <c r="E570" s="2"/>
      <c r="F570" s="6">
        <f>INT('Liste FIS'!$C570)</f>
        <v>41668</v>
      </c>
    </row>
    <row r="571" spans="1:6" hidden="1" x14ac:dyDescent="0.25">
      <c r="A571" s="2">
        <v>32398</v>
      </c>
      <c r="B571" s="2" t="s">
        <v>32</v>
      </c>
      <c r="C571" s="3">
        <v>41668.425555555557</v>
      </c>
      <c r="D571" s="2" t="s">
        <v>15</v>
      </c>
      <c r="E571" s="2"/>
      <c r="F571" s="6">
        <f>INT('Liste FIS'!$C571)</f>
        <v>41668</v>
      </c>
    </row>
    <row r="572" spans="1:6" hidden="1" x14ac:dyDescent="0.25">
      <c r="A572" s="2">
        <v>32399</v>
      </c>
      <c r="B572" s="2" t="s">
        <v>32</v>
      </c>
      <c r="C572" s="3">
        <v>41668.445</v>
      </c>
      <c r="D572" s="2" t="s">
        <v>50</v>
      </c>
      <c r="E572" s="2"/>
      <c r="F572" s="6">
        <f>INT('Liste FIS'!$C572)</f>
        <v>41668</v>
      </c>
    </row>
    <row r="573" spans="1:6" hidden="1" x14ac:dyDescent="0.25">
      <c r="A573" s="2">
        <v>32401</v>
      </c>
      <c r="B573" s="2" t="s">
        <v>32</v>
      </c>
      <c r="C573" s="3">
        <v>41668.464537037034</v>
      </c>
      <c r="D573" s="2" t="s">
        <v>15</v>
      </c>
      <c r="E573" s="2"/>
      <c r="F573" s="6">
        <f>INT('Liste FIS'!$C573)</f>
        <v>41668</v>
      </c>
    </row>
    <row r="574" spans="1:6" hidden="1" x14ac:dyDescent="0.25">
      <c r="A574" s="2">
        <v>32402</v>
      </c>
      <c r="B574" s="2" t="s">
        <v>32</v>
      </c>
      <c r="C574" s="3">
        <v>41668.47252314815</v>
      </c>
      <c r="D574" s="2" t="s">
        <v>50</v>
      </c>
      <c r="E574" s="2"/>
      <c r="F574" s="6">
        <f>INT('Liste FIS'!$C574)</f>
        <v>41668</v>
      </c>
    </row>
    <row r="575" spans="1:6" hidden="1" x14ac:dyDescent="0.25">
      <c r="A575" s="2">
        <v>32403</v>
      </c>
      <c r="B575" s="2" t="s">
        <v>32</v>
      </c>
      <c r="C575" s="3">
        <v>41668.48678240741</v>
      </c>
      <c r="D575" s="2" t="s">
        <v>50</v>
      </c>
      <c r="E575" s="2"/>
      <c r="F575" s="6">
        <f>INT('Liste FIS'!$C575)</f>
        <v>41668</v>
      </c>
    </row>
    <row r="576" spans="1:6" hidden="1" x14ac:dyDescent="0.25">
      <c r="A576" s="2">
        <v>32404</v>
      </c>
      <c r="B576" s="2" t="s">
        <v>32</v>
      </c>
      <c r="C576" s="3">
        <v>41668.488726851851</v>
      </c>
      <c r="D576" s="2" t="s">
        <v>50</v>
      </c>
      <c r="E576" s="2"/>
      <c r="F576" s="6">
        <f>INT('Liste FIS'!$C576)</f>
        <v>41668</v>
      </c>
    </row>
    <row r="577" spans="1:6" hidden="1" x14ac:dyDescent="0.25">
      <c r="A577" s="2">
        <v>32405</v>
      </c>
      <c r="B577" s="2" t="s">
        <v>32</v>
      </c>
      <c r="C577" s="3">
        <v>41668.543067129627</v>
      </c>
      <c r="D577" s="2" t="s">
        <v>50</v>
      </c>
      <c r="E577" s="2"/>
      <c r="F577" s="6">
        <f>INT('Liste FIS'!$C577)</f>
        <v>41668</v>
      </c>
    </row>
    <row r="578" spans="1:6" hidden="1" x14ac:dyDescent="0.25">
      <c r="A578" s="2">
        <v>32406</v>
      </c>
      <c r="B578" s="2" t="s">
        <v>0</v>
      </c>
      <c r="C578" s="3">
        <v>41668.588495370372</v>
      </c>
      <c r="D578" s="2" t="s">
        <v>17</v>
      </c>
      <c r="E578" s="2"/>
      <c r="F578" s="6">
        <f>INT('Liste FIS'!$C578)</f>
        <v>41668</v>
      </c>
    </row>
    <row r="579" spans="1:6" hidden="1" x14ac:dyDescent="0.25">
      <c r="A579" s="2">
        <v>32407</v>
      </c>
      <c r="B579" s="2" t="s">
        <v>32</v>
      </c>
      <c r="C579" s="3">
        <v>41668.627835648149</v>
      </c>
      <c r="D579" s="2" t="s">
        <v>15</v>
      </c>
      <c r="E579" s="2"/>
      <c r="F579" s="6">
        <f>INT('Liste FIS'!$C579)</f>
        <v>41668</v>
      </c>
    </row>
    <row r="580" spans="1:6" hidden="1" x14ac:dyDescent="0.25">
      <c r="A580" s="2">
        <v>32408</v>
      </c>
      <c r="B580" s="2" t="s">
        <v>32</v>
      </c>
      <c r="C580" s="3">
        <v>41668.625</v>
      </c>
      <c r="D580" s="2" t="s">
        <v>22</v>
      </c>
      <c r="E580" s="2"/>
      <c r="F580" s="6">
        <f>INT('Liste FIS'!$C580)</f>
        <v>41668</v>
      </c>
    </row>
    <row r="581" spans="1:6" hidden="1" x14ac:dyDescent="0.25">
      <c r="A581" s="2">
        <v>32409</v>
      </c>
      <c r="B581" s="2" t="s">
        <v>32</v>
      </c>
      <c r="C581" s="3">
        <v>41668.646550925929</v>
      </c>
      <c r="D581" s="2" t="s">
        <v>50</v>
      </c>
      <c r="E581" s="2"/>
      <c r="F581" s="6">
        <f>INT('Liste FIS'!$C581)</f>
        <v>41668</v>
      </c>
    </row>
    <row r="582" spans="1:6" hidden="1" x14ac:dyDescent="0.25">
      <c r="A582" s="2">
        <v>32410</v>
      </c>
      <c r="B582" s="2" t="s">
        <v>32</v>
      </c>
      <c r="C582" s="3">
        <v>41668.647268518522</v>
      </c>
      <c r="D582" s="2" t="s">
        <v>50</v>
      </c>
      <c r="E582" s="2"/>
      <c r="F582" s="6">
        <f>INT('Liste FIS'!$C582)</f>
        <v>41668</v>
      </c>
    </row>
    <row r="583" spans="1:6" hidden="1" x14ac:dyDescent="0.25">
      <c r="A583" s="2">
        <v>32411</v>
      </c>
      <c r="B583" s="2" t="s">
        <v>32</v>
      </c>
      <c r="C583" s="3">
        <v>41668.647951388892</v>
      </c>
      <c r="D583" s="2" t="s">
        <v>15</v>
      </c>
      <c r="E583" s="2"/>
      <c r="F583" s="6">
        <f>INT('Liste FIS'!$C583)</f>
        <v>41668</v>
      </c>
    </row>
    <row r="584" spans="1:6" hidden="1" x14ac:dyDescent="0.25">
      <c r="A584" s="2">
        <v>32412</v>
      </c>
      <c r="B584" s="2" t="s">
        <v>32</v>
      </c>
      <c r="C584" s="3">
        <v>41668.66002314815</v>
      </c>
      <c r="D584" s="2" t="s">
        <v>26</v>
      </c>
      <c r="E584" s="2"/>
      <c r="F584" s="6">
        <f>INT('Liste FIS'!$C584)</f>
        <v>41668</v>
      </c>
    </row>
    <row r="585" spans="1:6" hidden="1" x14ac:dyDescent="0.25">
      <c r="A585" s="2">
        <v>32414</v>
      </c>
      <c r="B585" s="2" t="s">
        <v>32</v>
      </c>
      <c r="C585" s="3">
        <v>41668.678842592592</v>
      </c>
      <c r="D585" s="2" t="s">
        <v>50</v>
      </c>
      <c r="E585" s="2"/>
      <c r="F585" s="6">
        <f>INT('Liste FIS'!$C585)</f>
        <v>41668</v>
      </c>
    </row>
    <row r="586" spans="1:6" hidden="1" x14ac:dyDescent="0.25">
      <c r="A586" s="2">
        <v>32415</v>
      </c>
      <c r="B586" s="2" t="s">
        <v>32</v>
      </c>
      <c r="C586" s="3">
        <v>41668.684571759259</v>
      </c>
      <c r="D586" s="2" t="s">
        <v>25</v>
      </c>
      <c r="E586" s="2"/>
      <c r="F586" s="6">
        <f>INT('Liste FIS'!$C586)</f>
        <v>41668</v>
      </c>
    </row>
    <row r="587" spans="1:6" hidden="1" x14ac:dyDescent="0.25">
      <c r="A587" s="2">
        <v>32416</v>
      </c>
      <c r="B587" s="2" t="s">
        <v>32</v>
      </c>
      <c r="C587" s="3">
        <v>41668.692013888889</v>
      </c>
      <c r="D587" s="2" t="s">
        <v>38</v>
      </c>
      <c r="E587" s="2"/>
      <c r="F587" s="6">
        <f>INT('Liste FIS'!$C587)</f>
        <v>41668</v>
      </c>
    </row>
    <row r="588" spans="1:6" hidden="1" x14ac:dyDescent="0.25">
      <c r="A588" s="2">
        <v>32417</v>
      </c>
      <c r="B588" s="2" t="s">
        <v>32</v>
      </c>
      <c r="C588" s="3">
        <v>41668.73400462963</v>
      </c>
      <c r="D588" s="2" t="s">
        <v>21</v>
      </c>
      <c r="E588" s="2"/>
      <c r="F588" s="6">
        <f>INT('Liste FIS'!$C588)</f>
        <v>41668</v>
      </c>
    </row>
    <row r="589" spans="1:6" hidden="1" x14ac:dyDescent="0.25">
      <c r="A589" s="2">
        <v>32420</v>
      </c>
      <c r="B589" s="2" t="s">
        <v>0</v>
      </c>
      <c r="C589" s="3">
        <v>41669.371388888889</v>
      </c>
      <c r="D589" s="2" t="s">
        <v>18</v>
      </c>
      <c r="E589" s="2"/>
      <c r="F589" s="6">
        <f>INT('Liste FIS'!$C589)</f>
        <v>41669</v>
      </c>
    </row>
    <row r="590" spans="1:6" hidden="1" x14ac:dyDescent="0.25">
      <c r="A590" s="2">
        <v>32421</v>
      </c>
      <c r="B590" s="2" t="s">
        <v>0</v>
      </c>
      <c r="C590" s="3">
        <v>41669.400983796295</v>
      </c>
      <c r="D590" s="2" t="s">
        <v>17</v>
      </c>
      <c r="E590" s="2"/>
      <c r="F590" s="6">
        <f>INT('Liste FIS'!$C590)</f>
        <v>41669</v>
      </c>
    </row>
    <row r="591" spans="1:6" hidden="1" x14ac:dyDescent="0.25">
      <c r="A591" s="2">
        <v>32422</v>
      </c>
      <c r="B591" s="2" t="s">
        <v>0</v>
      </c>
      <c r="C591" s="3">
        <v>41669.443113425928</v>
      </c>
      <c r="D591" s="2" t="s">
        <v>17</v>
      </c>
      <c r="E591" s="2"/>
      <c r="F591" s="6">
        <f>INT('Liste FIS'!$C591)</f>
        <v>41669</v>
      </c>
    </row>
    <row r="592" spans="1:6" hidden="1" x14ac:dyDescent="0.25">
      <c r="A592" s="2">
        <v>32423</v>
      </c>
      <c r="B592" s="2" t="s">
        <v>0</v>
      </c>
      <c r="C592" s="3">
        <v>41669.441365740742</v>
      </c>
      <c r="D592" s="2" t="s">
        <v>17</v>
      </c>
      <c r="E592" s="2"/>
      <c r="F592" s="6">
        <f>INT('Liste FIS'!$C592)</f>
        <v>41669</v>
      </c>
    </row>
    <row r="593" spans="1:6" hidden="1" x14ac:dyDescent="0.25">
      <c r="A593" s="2">
        <v>32424</v>
      </c>
      <c r="B593" s="2" t="s">
        <v>0</v>
      </c>
      <c r="C593" s="3">
        <v>41669.460810185185</v>
      </c>
      <c r="D593" s="2" t="s">
        <v>21</v>
      </c>
      <c r="E593" s="2"/>
      <c r="F593" s="6">
        <f>INT('Liste FIS'!$C593)</f>
        <v>41669</v>
      </c>
    </row>
    <row r="594" spans="1:6" hidden="1" x14ac:dyDescent="0.25">
      <c r="A594" s="2">
        <v>32425</v>
      </c>
      <c r="B594" s="2" t="s">
        <v>0</v>
      </c>
      <c r="C594" s="3">
        <v>41669.482858796298</v>
      </c>
      <c r="D594" s="2" t="s">
        <v>17</v>
      </c>
      <c r="E594" s="2"/>
      <c r="F594" s="6">
        <f>INT('Liste FIS'!$C594)</f>
        <v>41669</v>
      </c>
    </row>
    <row r="595" spans="1:6" hidden="1" x14ac:dyDescent="0.25">
      <c r="A595" s="2">
        <v>32426</v>
      </c>
      <c r="B595" s="2" t="s">
        <v>32</v>
      </c>
      <c r="C595" s="3">
        <v>41669.591782407406</v>
      </c>
      <c r="D595" s="2" t="s">
        <v>17</v>
      </c>
      <c r="E595" s="2"/>
      <c r="F595" s="6">
        <f>INT('Liste FIS'!$C595)</f>
        <v>41669</v>
      </c>
    </row>
    <row r="596" spans="1:6" hidden="1" x14ac:dyDescent="0.25">
      <c r="A596" s="2">
        <v>32427</v>
      </c>
      <c r="B596" s="2" t="s">
        <v>32</v>
      </c>
      <c r="C596" s="3">
        <v>41669.616562499999</v>
      </c>
      <c r="D596" s="2" t="s">
        <v>21</v>
      </c>
      <c r="E596" s="2"/>
      <c r="F596" s="6">
        <f>INT('Liste FIS'!$C596)</f>
        <v>41669</v>
      </c>
    </row>
    <row r="597" spans="1:6" hidden="1" x14ac:dyDescent="0.25">
      <c r="A597" s="2">
        <v>32428</v>
      </c>
      <c r="B597" s="2" t="s">
        <v>32</v>
      </c>
      <c r="C597" s="3">
        <v>41669.628379629627</v>
      </c>
      <c r="D597" s="2" t="s">
        <v>22</v>
      </c>
      <c r="E597" s="2"/>
      <c r="F597" s="6">
        <f>INT('Liste FIS'!$C597)</f>
        <v>41669</v>
      </c>
    </row>
    <row r="598" spans="1:6" hidden="1" x14ac:dyDescent="0.25">
      <c r="A598" s="2">
        <v>32429</v>
      </c>
      <c r="B598" s="2" t="s">
        <v>32</v>
      </c>
      <c r="C598" s="3">
        <v>41669.623726851853</v>
      </c>
      <c r="D598" s="2" t="s">
        <v>17</v>
      </c>
      <c r="E598" s="2"/>
      <c r="F598" s="6">
        <f>INT('Liste FIS'!$C598)</f>
        <v>41669</v>
      </c>
    </row>
    <row r="599" spans="1:6" hidden="1" x14ac:dyDescent="0.25">
      <c r="A599" s="2">
        <v>32430</v>
      </c>
      <c r="B599" s="2" t="s">
        <v>32</v>
      </c>
      <c r="C599" s="3">
        <v>41669.630057870374</v>
      </c>
      <c r="D599" s="2" t="s">
        <v>25</v>
      </c>
      <c r="E599" s="2"/>
      <c r="F599" s="6">
        <f>INT('Liste FIS'!$C599)</f>
        <v>41669</v>
      </c>
    </row>
    <row r="600" spans="1:6" hidden="1" x14ac:dyDescent="0.25">
      <c r="A600" s="2">
        <v>32431</v>
      </c>
      <c r="B600" s="2" t="s">
        <v>32</v>
      </c>
      <c r="C600" s="3">
        <v>41669.642858796295</v>
      </c>
      <c r="D600" s="2" t="s">
        <v>21</v>
      </c>
      <c r="E600" s="2"/>
      <c r="F600" s="6">
        <f>INT('Liste FIS'!$C600)</f>
        <v>41669</v>
      </c>
    </row>
    <row r="601" spans="1:6" hidden="1" x14ac:dyDescent="0.25">
      <c r="A601" s="2">
        <v>32432</v>
      </c>
      <c r="B601" s="2" t="s">
        <v>32</v>
      </c>
      <c r="C601" s="3">
        <v>41669.641747685186</v>
      </c>
      <c r="D601" s="2" t="s">
        <v>17</v>
      </c>
      <c r="E601" s="2"/>
      <c r="F601" s="6">
        <f>INT('Liste FIS'!$C601)</f>
        <v>41669</v>
      </c>
    </row>
    <row r="602" spans="1:6" hidden="1" x14ac:dyDescent="0.25">
      <c r="A602" s="2">
        <v>32433</v>
      </c>
      <c r="B602" s="2" t="s">
        <v>32</v>
      </c>
      <c r="C602" s="3">
        <v>41669.655474537038</v>
      </c>
      <c r="D602" s="2" t="s">
        <v>25</v>
      </c>
      <c r="E602" s="2"/>
      <c r="F602" s="6">
        <f>INT('Liste FIS'!$C602)</f>
        <v>41669</v>
      </c>
    </row>
    <row r="603" spans="1:6" hidden="1" x14ac:dyDescent="0.25">
      <c r="A603" s="2">
        <v>32434</v>
      </c>
      <c r="B603" s="2" t="s">
        <v>32</v>
      </c>
      <c r="C603" s="3">
        <v>41669.66547453704</v>
      </c>
      <c r="D603" s="2" t="s">
        <v>21</v>
      </c>
      <c r="E603" s="2"/>
      <c r="F603" s="6">
        <f>INT('Liste FIS'!$C603)</f>
        <v>41669</v>
      </c>
    </row>
    <row r="604" spans="1:6" hidden="1" x14ac:dyDescent="0.25">
      <c r="A604" s="2">
        <v>32435</v>
      </c>
      <c r="B604" s="2" t="s">
        <v>32</v>
      </c>
      <c r="C604" s="3">
        <v>41669.676435185182</v>
      </c>
      <c r="D604" s="2" t="s">
        <v>17</v>
      </c>
      <c r="E604" s="2"/>
      <c r="F604" s="6">
        <f>INT('Liste FIS'!$C604)</f>
        <v>41669</v>
      </c>
    </row>
    <row r="605" spans="1:6" hidden="1" x14ac:dyDescent="0.25">
      <c r="A605" s="2">
        <v>32436</v>
      </c>
      <c r="B605" s="2" t="s">
        <v>32</v>
      </c>
      <c r="C605" s="3">
        <v>41669.678368055553</v>
      </c>
      <c r="D605" s="2" t="s">
        <v>21</v>
      </c>
      <c r="E605" s="2"/>
      <c r="F605" s="6">
        <f>INT('Liste FIS'!$C605)</f>
        <v>41669</v>
      </c>
    </row>
    <row r="606" spans="1:6" hidden="1" x14ac:dyDescent="0.25">
      <c r="A606" s="2">
        <v>32440</v>
      </c>
      <c r="B606" s="2" t="s">
        <v>0</v>
      </c>
      <c r="C606" s="3">
        <v>41670.342118055552</v>
      </c>
      <c r="D606" s="2" t="s">
        <v>38</v>
      </c>
      <c r="E606" s="2"/>
      <c r="F606" s="6">
        <f>INT('Liste FIS'!$C606)</f>
        <v>41670</v>
      </c>
    </row>
    <row r="607" spans="1:6" hidden="1" x14ac:dyDescent="0.25">
      <c r="A607" s="2">
        <v>32438</v>
      </c>
      <c r="B607" s="2" t="s">
        <v>0</v>
      </c>
      <c r="C607" s="3">
        <v>41670.342939814815</v>
      </c>
      <c r="D607" s="2" t="s">
        <v>37</v>
      </c>
      <c r="E607" s="2"/>
      <c r="F607" s="6">
        <f>INT('Liste FIS'!$C607)</f>
        <v>41670</v>
      </c>
    </row>
    <row r="608" spans="1:6" hidden="1" x14ac:dyDescent="0.25">
      <c r="A608" s="2">
        <v>32437</v>
      </c>
      <c r="B608" s="2" t="s">
        <v>0</v>
      </c>
      <c r="C608" s="3">
        <v>41670.343240740738</v>
      </c>
      <c r="D608" s="2" t="s">
        <v>37</v>
      </c>
      <c r="E608" s="2"/>
      <c r="F608" s="6">
        <f>INT('Liste FIS'!$C608)</f>
        <v>41670</v>
      </c>
    </row>
    <row r="609" spans="1:6" hidden="1" x14ac:dyDescent="0.25">
      <c r="A609" s="2">
        <v>32439</v>
      </c>
      <c r="B609" s="2" t="s">
        <v>0</v>
      </c>
      <c r="C609" s="3">
        <v>41670.343657407408</v>
      </c>
      <c r="D609" s="2" t="s">
        <v>38</v>
      </c>
      <c r="E609" s="2"/>
      <c r="F609" s="6">
        <f>INT('Liste FIS'!$C609)</f>
        <v>41670</v>
      </c>
    </row>
    <row r="610" spans="1:6" hidden="1" x14ac:dyDescent="0.25">
      <c r="A610" s="2">
        <v>32442</v>
      </c>
      <c r="B610" s="2" t="s">
        <v>0</v>
      </c>
      <c r="C610" s="3">
        <v>41670.344004629631</v>
      </c>
      <c r="D610" s="2" t="s">
        <v>22</v>
      </c>
      <c r="E610" s="2"/>
      <c r="F610" s="6">
        <f>INT('Liste FIS'!$C610)</f>
        <v>41670</v>
      </c>
    </row>
    <row r="611" spans="1:6" hidden="1" x14ac:dyDescent="0.25">
      <c r="A611" s="2">
        <v>32444</v>
      </c>
      <c r="B611" s="2" t="s">
        <v>0</v>
      </c>
      <c r="C611" s="3">
        <v>41670.349062499998</v>
      </c>
      <c r="D611" s="2" t="s">
        <v>25</v>
      </c>
      <c r="E611" s="2"/>
      <c r="F611" s="6">
        <f>INT('Liste FIS'!$C611)</f>
        <v>41670</v>
      </c>
    </row>
    <row r="612" spans="1:6" hidden="1" x14ac:dyDescent="0.25">
      <c r="A612" s="2">
        <v>32443</v>
      </c>
      <c r="B612" s="2" t="s">
        <v>0</v>
      </c>
      <c r="C612" s="3">
        <v>41670.358715277776</v>
      </c>
      <c r="D612" s="2" t="s">
        <v>25</v>
      </c>
      <c r="E612" s="2"/>
      <c r="F612" s="6">
        <f>INT('Liste FIS'!$C612)</f>
        <v>41670</v>
      </c>
    </row>
    <row r="613" spans="1:6" hidden="1" x14ac:dyDescent="0.25">
      <c r="A613" s="2">
        <v>32445</v>
      </c>
      <c r="B613" s="2" t="s">
        <v>0</v>
      </c>
      <c r="C613" s="3">
        <v>41670.373159722221</v>
      </c>
      <c r="D613" s="2" t="s">
        <v>17</v>
      </c>
      <c r="E613" s="2"/>
      <c r="F613" s="6">
        <f>INT('Liste FIS'!$C613)</f>
        <v>41670</v>
      </c>
    </row>
    <row r="614" spans="1:6" hidden="1" x14ac:dyDescent="0.25">
      <c r="A614" s="2">
        <v>32447</v>
      </c>
      <c r="B614" s="2" t="s">
        <v>0</v>
      </c>
      <c r="C614" s="3">
        <v>41670.407488425924</v>
      </c>
      <c r="D614" s="2" t="s">
        <v>17</v>
      </c>
      <c r="E614" s="2"/>
      <c r="F614" s="6">
        <f>INT('Liste FIS'!$C614)</f>
        <v>41670</v>
      </c>
    </row>
    <row r="615" spans="1:6" hidden="1" x14ac:dyDescent="0.25">
      <c r="A615" s="2">
        <v>32446</v>
      </c>
      <c r="B615" s="2" t="s">
        <v>0</v>
      </c>
      <c r="C615" s="3">
        <v>41670.409224537034</v>
      </c>
      <c r="D615" s="2" t="s">
        <v>25</v>
      </c>
      <c r="E615" s="2"/>
      <c r="F615" s="6">
        <f>INT('Liste FIS'!$C615)</f>
        <v>41670</v>
      </c>
    </row>
    <row r="616" spans="1:6" hidden="1" x14ac:dyDescent="0.25">
      <c r="A616" s="2">
        <v>32448</v>
      </c>
      <c r="B616" s="2" t="s">
        <v>0</v>
      </c>
      <c r="C616" s="3">
        <v>41670.409895833334</v>
      </c>
      <c r="D616" s="2" t="s">
        <v>21</v>
      </c>
      <c r="E616" s="2"/>
      <c r="F616" s="6">
        <f>INT('Liste FIS'!$C616)</f>
        <v>41670</v>
      </c>
    </row>
    <row r="617" spans="1:6" hidden="1" x14ac:dyDescent="0.25">
      <c r="A617" s="2">
        <v>32450</v>
      </c>
      <c r="B617" s="2" t="s">
        <v>0</v>
      </c>
      <c r="C617" s="3">
        <v>41670.446967592594</v>
      </c>
      <c r="D617" s="2" t="s">
        <v>25</v>
      </c>
      <c r="E617" s="2"/>
      <c r="F617" s="6">
        <f>INT('Liste FIS'!$C617)</f>
        <v>41670</v>
      </c>
    </row>
    <row r="618" spans="1:6" hidden="1" x14ac:dyDescent="0.25">
      <c r="A618" s="2">
        <v>32452</v>
      </c>
      <c r="B618" s="2" t="s">
        <v>0</v>
      </c>
      <c r="C618" s="3">
        <v>41670.492743055554</v>
      </c>
      <c r="D618" s="2" t="s">
        <v>25</v>
      </c>
      <c r="E618" s="2"/>
      <c r="F618" s="6">
        <f>INT('Liste FIS'!$C618)</f>
        <v>41670</v>
      </c>
    </row>
    <row r="619" spans="1:6" hidden="1" x14ac:dyDescent="0.25">
      <c r="A619" s="2">
        <v>32456</v>
      </c>
      <c r="B619" s="2" t="s">
        <v>0</v>
      </c>
      <c r="C619" s="3">
        <v>41670.586006944446</v>
      </c>
      <c r="D619" s="2" t="s">
        <v>17</v>
      </c>
      <c r="E619" s="2"/>
      <c r="F619" s="6">
        <f>INT('Liste FIS'!$C619)</f>
        <v>41670</v>
      </c>
    </row>
    <row r="620" spans="1:6" hidden="1" x14ac:dyDescent="0.25">
      <c r="A620" s="2">
        <v>32457</v>
      </c>
      <c r="B620" s="2" t="s">
        <v>0</v>
      </c>
      <c r="C620" s="3">
        <v>41670.592499999999</v>
      </c>
      <c r="D620" s="2" t="s">
        <v>25</v>
      </c>
      <c r="E620" s="2"/>
      <c r="F620" s="6">
        <f>INT('Liste FIS'!$C620)</f>
        <v>41670</v>
      </c>
    </row>
    <row r="621" spans="1:6" hidden="1" x14ac:dyDescent="0.25">
      <c r="A621" s="2">
        <v>32455</v>
      </c>
      <c r="B621" s="2" t="s">
        <v>0</v>
      </c>
      <c r="C621" s="3">
        <v>41670.59302083333</v>
      </c>
      <c r="D621" s="2" t="s">
        <v>31</v>
      </c>
      <c r="E621" s="2"/>
      <c r="F621" s="6">
        <f>INT('Liste FIS'!$C621)</f>
        <v>41670</v>
      </c>
    </row>
    <row r="622" spans="1:6" hidden="1" x14ac:dyDescent="0.25">
      <c r="A622" s="21">
        <v>32461</v>
      </c>
      <c r="B622" s="21" t="s">
        <v>0</v>
      </c>
      <c r="C622" s="3">
        <v>41670.631805555553</v>
      </c>
      <c r="D622" s="2" t="s">
        <v>21</v>
      </c>
      <c r="E622" s="21"/>
      <c r="F622" s="22">
        <f>INT('Liste FIS'!$C622)</f>
        <v>41670</v>
      </c>
    </row>
    <row r="623" spans="1:6" hidden="1" x14ac:dyDescent="0.25">
      <c r="A623" s="21">
        <v>32460</v>
      </c>
      <c r="B623" s="21" t="s">
        <v>0</v>
      </c>
      <c r="C623" s="3">
        <v>41670.633472222224</v>
      </c>
      <c r="D623" s="2" t="s">
        <v>17</v>
      </c>
      <c r="E623" s="21"/>
      <c r="F623" s="22">
        <f>INT('Liste FIS'!$C623)</f>
        <v>41670</v>
      </c>
    </row>
    <row r="624" spans="1:6" hidden="1" x14ac:dyDescent="0.25">
      <c r="A624" s="21">
        <v>32459</v>
      </c>
      <c r="B624" s="21" t="s">
        <v>0</v>
      </c>
      <c r="C624" s="3">
        <v>41670.63422453704</v>
      </c>
      <c r="D624" s="2" t="s">
        <v>17</v>
      </c>
      <c r="E624" s="21"/>
      <c r="F624" s="22">
        <f>INT('Liste FIS'!$C624)</f>
        <v>41670</v>
      </c>
    </row>
    <row r="625" spans="1:6" hidden="1" x14ac:dyDescent="0.25">
      <c r="A625" s="21">
        <v>32462</v>
      </c>
      <c r="B625" s="21" t="s">
        <v>0</v>
      </c>
      <c r="C625" s="3">
        <v>41670.647939814815</v>
      </c>
      <c r="D625" s="2" t="s">
        <v>22</v>
      </c>
      <c r="E625" s="21"/>
      <c r="F625" s="22">
        <f>INT('Liste FIS'!$C625)</f>
        <v>41670</v>
      </c>
    </row>
    <row r="626" spans="1:6" hidden="1" x14ac:dyDescent="0.25">
      <c r="A626" s="2">
        <v>32464</v>
      </c>
      <c r="B626" s="2" t="s">
        <v>32</v>
      </c>
      <c r="C626" s="3">
        <v>41670.671215277776</v>
      </c>
      <c r="D626" s="2" t="s">
        <v>17</v>
      </c>
      <c r="E626" s="2"/>
      <c r="F626" s="6">
        <f>INT('Liste FIS'!$C626)</f>
        <v>41670</v>
      </c>
    </row>
    <row r="627" spans="1:6" hidden="1" x14ac:dyDescent="0.25">
      <c r="A627" s="2">
        <v>32467</v>
      </c>
      <c r="B627" s="2" t="s">
        <v>32</v>
      </c>
      <c r="C627" s="3">
        <v>41670.721863425926</v>
      </c>
      <c r="D627" s="2" t="s">
        <v>52</v>
      </c>
      <c r="E627" s="2" t="s">
        <v>53</v>
      </c>
      <c r="F627" s="6">
        <f>INT('Liste FIS'!$C627)</f>
        <v>41670</v>
      </c>
    </row>
    <row r="628" spans="1:6" hidden="1" x14ac:dyDescent="0.25">
      <c r="A628" s="2">
        <v>32468</v>
      </c>
      <c r="B628" s="2" t="s">
        <v>32</v>
      </c>
      <c r="C628" s="3">
        <v>41673.354953703703</v>
      </c>
      <c r="D628" s="2" t="s">
        <v>17</v>
      </c>
      <c r="E628" s="2"/>
      <c r="F628" s="6">
        <f>INT('Liste FIS'!$C628)</f>
        <v>41673</v>
      </c>
    </row>
    <row r="629" spans="1:6" hidden="1" x14ac:dyDescent="0.25">
      <c r="A629" s="2">
        <v>32469</v>
      </c>
      <c r="B629" s="2" t="s">
        <v>32</v>
      </c>
      <c r="C629" s="3">
        <v>41673.35628472222</v>
      </c>
      <c r="D629" s="2" t="s">
        <v>17</v>
      </c>
      <c r="E629" s="2"/>
      <c r="F629" s="6">
        <f>INT('Liste FIS'!$C629)</f>
        <v>41673</v>
      </c>
    </row>
    <row r="630" spans="1:6" hidden="1" x14ac:dyDescent="0.25">
      <c r="A630" s="2">
        <v>32470</v>
      </c>
      <c r="B630" s="2" t="s">
        <v>32</v>
      </c>
      <c r="C630" s="3">
        <v>41673.366574074076</v>
      </c>
      <c r="D630" s="2" t="s">
        <v>25</v>
      </c>
      <c r="E630" s="2"/>
      <c r="F630" s="6">
        <f>INT('Liste FIS'!$C630)</f>
        <v>41673</v>
      </c>
    </row>
    <row r="631" spans="1:6" hidden="1" x14ac:dyDescent="0.25">
      <c r="A631" s="2">
        <v>32471</v>
      </c>
      <c r="B631" s="2" t="s">
        <v>32</v>
      </c>
      <c r="C631" s="3">
        <v>41673.367337962962</v>
      </c>
      <c r="D631" s="2" t="s">
        <v>25</v>
      </c>
      <c r="E631" s="2"/>
      <c r="F631" s="6">
        <f>INT('Liste FIS'!$C631)</f>
        <v>41673</v>
      </c>
    </row>
    <row r="632" spans="1:6" hidden="1" x14ac:dyDescent="0.25">
      <c r="A632" s="2">
        <v>32472</v>
      </c>
      <c r="B632" s="2" t="s">
        <v>32</v>
      </c>
      <c r="C632" s="3">
        <v>41673.374039351853</v>
      </c>
      <c r="D632" s="2" t="s">
        <v>17</v>
      </c>
      <c r="E632" s="2"/>
      <c r="F632" s="6">
        <f>INT('Liste FIS'!$C632)</f>
        <v>41673</v>
      </c>
    </row>
    <row r="633" spans="1:6" hidden="1" x14ac:dyDescent="0.25">
      <c r="A633" s="2">
        <v>32473</v>
      </c>
      <c r="B633" s="2" t="s">
        <v>32</v>
      </c>
      <c r="C633" s="3">
        <v>41673.3750462963</v>
      </c>
      <c r="D633" s="2" t="s">
        <v>17</v>
      </c>
      <c r="E633" s="2"/>
      <c r="F633" s="6">
        <f>INT('Liste FIS'!$C633)</f>
        <v>41673</v>
      </c>
    </row>
    <row r="634" spans="1:6" hidden="1" x14ac:dyDescent="0.25">
      <c r="A634" s="2">
        <v>32474</v>
      </c>
      <c r="B634" s="2" t="s">
        <v>32</v>
      </c>
      <c r="C634" s="3">
        <v>41673.376840277779</v>
      </c>
      <c r="D634" s="2" t="s">
        <v>17</v>
      </c>
      <c r="E634" s="2"/>
      <c r="F634" s="6">
        <f>INT('Liste FIS'!$C634)</f>
        <v>41673</v>
      </c>
    </row>
    <row r="635" spans="1:6" hidden="1" x14ac:dyDescent="0.25">
      <c r="A635" s="2">
        <v>32475</v>
      </c>
      <c r="B635" s="2" t="s">
        <v>32</v>
      </c>
      <c r="C635" s="3">
        <v>41673.380486111113</v>
      </c>
      <c r="D635" s="2" t="s">
        <v>21</v>
      </c>
      <c r="E635" s="2"/>
      <c r="F635" s="6">
        <f>INT('Liste FIS'!$C635)</f>
        <v>41673</v>
      </c>
    </row>
    <row r="636" spans="1:6" hidden="1" x14ac:dyDescent="0.25">
      <c r="A636" s="2">
        <v>32476</v>
      </c>
      <c r="B636" s="2" t="s">
        <v>32</v>
      </c>
      <c r="C636" s="3">
        <v>41673.381574074076</v>
      </c>
      <c r="D636" s="2" t="s">
        <v>17</v>
      </c>
      <c r="E636" s="2"/>
      <c r="F636" s="6">
        <f>INT('Liste FIS'!$C636)</f>
        <v>41673</v>
      </c>
    </row>
    <row r="637" spans="1:6" hidden="1" x14ac:dyDescent="0.25">
      <c r="A637" s="2">
        <v>32477</v>
      </c>
      <c r="B637" s="2" t="s">
        <v>32</v>
      </c>
      <c r="C637" s="3">
        <v>41673.383842592593</v>
      </c>
      <c r="D637" s="2" t="s">
        <v>17</v>
      </c>
      <c r="E637" s="2"/>
      <c r="F637" s="6">
        <f>INT('Liste FIS'!$C637)</f>
        <v>41673</v>
      </c>
    </row>
    <row r="638" spans="1:6" hidden="1" x14ac:dyDescent="0.25">
      <c r="A638" s="2">
        <v>32478</v>
      </c>
      <c r="B638" s="2" t="s">
        <v>32</v>
      </c>
      <c r="C638" s="3">
        <v>41673.385682870372</v>
      </c>
      <c r="D638" s="2" t="s">
        <v>21</v>
      </c>
      <c r="E638" s="2"/>
      <c r="F638" s="6">
        <f>INT('Liste FIS'!$C638)</f>
        <v>41673</v>
      </c>
    </row>
    <row r="639" spans="1:6" hidden="1" x14ac:dyDescent="0.25">
      <c r="A639" s="2">
        <v>32479</v>
      </c>
      <c r="B639" s="2" t="s">
        <v>32</v>
      </c>
      <c r="C639" s="3">
        <v>41673.386979166666</v>
      </c>
      <c r="D639" s="2" t="s">
        <v>22</v>
      </c>
      <c r="E639" s="2"/>
      <c r="F639" s="6">
        <f>INT('Liste FIS'!$C639)</f>
        <v>41673</v>
      </c>
    </row>
    <row r="640" spans="1:6" hidden="1" x14ac:dyDescent="0.25">
      <c r="A640" s="2">
        <v>32480</v>
      </c>
      <c r="B640" s="2" t="s">
        <v>32</v>
      </c>
      <c r="C640" s="3">
        <v>41673.389664351853</v>
      </c>
      <c r="D640" s="2" t="s">
        <v>17</v>
      </c>
      <c r="E640" s="2"/>
      <c r="F640" s="6">
        <f>INT('Liste FIS'!$C640)</f>
        <v>41673</v>
      </c>
    </row>
    <row r="641" spans="1:6" hidden="1" x14ac:dyDescent="0.25">
      <c r="A641" s="2">
        <v>32481</v>
      </c>
      <c r="B641" s="2" t="s">
        <v>32</v>
      </c>
      <c r="C641" s="3">
        <v>41673.390543981484</v>
      </c>
      <c r="D641" s="2" t="s">
        <v>17</v>
      </c>
      <c r="E641" s="2"/>
      <c r="F641" s="6">
        <f>INT('Liste FIS'!$C641)</f>
        <v>41673</v>
      </c>
    </row>
    <row r="642" spans="1:6" hidden="1" x14ac:dyDescent="0.25">
      <c r="A642" s="2">
        <v>32482</v>
      </c>
      <c r="B642" s="2" t="s">
        <v>32</v>
      </c>
      <c r="C642" s="3">
        <v>41673.390925925924</v>
      </c>
      <c r="D642" s="2" t="s">
        <v>17</v>
      </c>
      <c r="E642" s="2"/>
      <c r="F642" s="6">
        <f>INT('Liste FIS'!$C642)</f>
        <v>41673</v>
      </c>
    </row>
    <row r="643" spans="1:6" hidden="1" x14ac:dyDescent="0.25">
      <c r="A643" s="2">
        <v>32483</v>
      </c>
      <c r="B643" s="2" t="s">
        <v>32</v>
      </c>
      <c r="C643" s="3">
        <v>41673.395949074074</v>
      </c>
      <c r="D643" s="2" t="s">
        <v>21</v>
      </c>
      <c r="E643" s="2" t="s">
        <v>55</v>
      </c>
      <c r="F643" s="6">
        <f>INT('Liste FIS'!$C643)</f>
        <v>41673</v>
      </c>
    </row>
    <row r="644" spans="1:6" hidden="1" x14ac:dyDescent="0.25">
      <c r="A644" s="2">
        <v>32484</v>
      </c>
      <c r="B644" s="2" t="s">
        <v>32</v>
      </c>
      <c r="C644" s="3">
        <v>41673.397569444445</v>
      </c>
      <c r="D644" s="2" t="s">
        <v>17</v>
      </c>
      <c r="E644" s="2"/>
      <c r="F644" s="6">
        <f>INT('Liste FIS'!$C644)</f>
        <v>41673</v>
      </c>
    </row>
    <row r="645" spans="1:6" hidden="1" x14ac:dyDescent="0.25">
      <c r="A645" s="2">
        <v>32439</v>
      </c>
      <c r="B645" s="2" t="s">
        <v>32</v>
      </c>
      <c r="C645" s="3">
        <v>41673.405428240738</v>
      </c>
      <c r="D645" s="2" t="s">
        <v>20</v>
      </c>
      <c r="E645" s="2" t="s">
        <v>54</v>
      </c>
      <c r="F645" s="6">
        <f>INT('Liste FIS'!$C645)</f>
        <v>41673</v>
      </c>
    </row>
    <row r="646" spans="1:6" hidden="1" x14ac:dyDescent="0.25">
      <c r="A646" s="2">
        <v>32485</v>
      </c>
      <c r="B646" s="2" t="s">
        <v>32</v>
      </c>
      <c r="C646" s="3">
        <v>41673.408900462964</v>
      </c>
      <c r="D646" s="2" t="s">
        <v>17</v>
      </c>
      <c r="E646" s="2"/>
      <c r="F646" s="6">
        <f>INT('Liste FIS'!$C646)</f>
        <v>41673</v>
      </c>
    </row>
    <row r="647" spans="1:6" hidden="1" x14ac:dyDescent="0.25">
      <c r="A647" s="2">
        <v>32486</v>
      </c>
      <c r="B647" s="2" t="s">
        <v>0</v>
      </c>
      <c r="C647" s="3">
        <v>41673.422488425924</v>
      </c>
      <c r="D647" s="2" t="s">
        <v>25</v>
      </c>
      <c r="E647" s="2"/>
      <c r="F647" s="6">
        <f>INT('Liste FIS'!$C647)</f>
        <v>41673</v>
      </c>
    </row>
    <row r="648" spans="1:6" hidden="1" x14ac:dyDescent="0.25">
      <c r="A648" s="2">
        <v>32467</v>
      </c>
      <c r="B648" s="2" t="s">
        <v>0</v>
      </c>
      <c r="C648" s="3">
        <v>41673.425787037035</v>
      </c>
      <c r="D648" s="2" t="s">
        <v>23</v>
      </c>
      <c r="E648" s="2"/>
      <c r="F648" s="6">
        <f>INT('Liste FIS'!$C648)</f>
        <v>41673</v>
      </c>
    </row>
    <row r="649" spans="1:6" hidden="1" x14ac:dyDescent="0.25">
      <c r="A649" s="2">
        <v>32487</v>
      </c>
      <c r="B649" s="2" t="s">
        <v>32</v>
      </c>
      <c r="C649" s="3">
        <v>41673.466145833336</v>
      </c>
      <c r="D649" s="2" t="s">
        <v>17</v>
      </c>
      <c r="E649" s="2"/>
      <c r="F649" s="6">
        <f>INT('Liste FIS'!$C649)</f>
        <v>41673</v>
      </c>
    </row>
    <row r="650" spans="1:6" hidden="1" x14ac:dyDescent="0.25">
      <c r="A650" s="2">
        <v>32488</v>
      </c>
      <c r="B650" s="2" t="s">
        <v>32</v>
      </c>
      <c r="C650" s="3">
        <v>41673.468078703707</v>
      </c>
      <c r="D650" s="2" t="s">
        <v>25</v>
      </c>
      <c r="E650" s="2"/>
      <c r="F650" s="6">
        <f>INT('Liste FIS'!$C650)</f>
        <v>41673</v>
      </c>
    </row>
    <row r="651" spans="1:6" hidden="1" x14ac:dyDescent="0.25">
      <c r="A651" s="2">
        <v>32489</v>
      </c>
      <c r="B651" s="2" t="s">
        <v>32</v>
      </c>
      <c r="C651" s="3">
        <v>41673.473923611113</v>
      </c>
      <c r="D651" s="2" t="s">
        <v>21</v>
      </c>
      <c r="E651" s="2"/>
      <c r="F651" s="6">
        <f>INT('Liste FIS'!$C651)</f>
        <v>41673</v>
      </c>
    </row>
    <row r="652" spans="1:6" hidden="1" x14ac:dyDescent="0.25">
      <c r="A652" s="2">
        <v>32490</v>
      </c>
      <c r="B652" s="2" t="s">
        <v>0</v>
      </c>
      <c r="C652" s="3">
        <v>41673.516076388885</v>
      </c>
      <c r="D652" s="2" t="s">
        <v>21</v>
      </c>
      <c r="E652" s="2"/>
      <c r="F652" s="6">
        <f>INT('Liste FIS'!$C652)</f>
        <v>41673</v>
      </c>
    </row>
    <row r="653" spans="1:6" hidden="1" x14ac:dyDescent="0.25">
      <c r="A653" s="2">
        <v>32493</v>
      </c>
      <c r="B653" s="2" t="s">
        <v>32</v>
      </c>
      <c r="C653" s="3">
        <v>41673.558067129627</v>
      </c>
      <c r="D653" s="2" t="s">
        <v>17</v>
      </c>
      <c r="E653" s="2"/>
      <c r="F653" s="6">
        <f>INT('Liste FIS'!$C653)</f>
        <v>41673</v>
      </c>
    </row>
    <row r="654" spans="1:6" hidden="1" x14ac:dyDescent="0.25">
      <c r="A654" s="2">
        <v>32494</v>
      </c>
      <c r="B654" s="2" t="s">
        <v>32</v>
      </c>
      <c r="C654" s="3">
        <v>41673.562118055554</v>
      </c>
      <c r="D654" s="2" t="s">
        <v>17</v>
      </c>
      <c r="E654" s="2"/>
      <c r="F654" s="6">
        <f>INT('Liste FIS'!$C654)</f>
        <v>41673</v>
      </c>
    </row>
    <row r="655" spans="1:6" hidden="1" x14ac:dyDescent="0.25">
      <c r="A655" s="2">
        <v>32495</v>
      </c>
      <c r="B655" s="2" t="s">
        <v>32</v>
      </c>
      <c r="C655" s="3">
        <v>41673.569687499999</v>
      </c>
      <c r="D655" s="2" t="s">
        <v>17</v>
      </c>
      <c r="E655" s="2"/>
      <c r="F655" s="6">
        <f>INT('Liste FIS'!$C655)</f>
        <v>41673</v>
      </c>
    </row>
    <row r="656" spans="1:6" hidden="1" x14ac:dyDescent="0.25">
      <c r="A656" s="2">
        <v>32496</v>
      </c>
      <c r="B656" s="2" t="s">
        <v>32</v>
      </c>
      <c r="C656" s="3">
        <v>41673.603738425925</v>
      </c>
      <c r="D656" s="2" t="s">
        <v>17</v>
      </c>
      <c r="E656" s="2"/>
      <c r="F656" s="6">
        <f>INT('Liste FIS'!$C656)</f>
        <v>41673</v>
      </c>
    </row>
    <row r="657" spans="1:6" hidden="1" x14ac:dyDescent="0.25">
      <c r="A657" s="2">
        <v>32497</v>
      </c>
      <c r="B657" s="2" t="s">
        <v>32</v>
      </c>
      <c r="C657" s="3">
        <v>41673.61136574074</v>
      </c>
      <c r="D657" s="2" t="s">
        <v>21</v>
      </c>
      <c r="E657" s="2"/>
      <c r="F657" s="6">
        <f>INT('Liste FIS'!$C657)</f>
        <v>41673</v>
      </c>
    </row>
    <row r="658" spans="1:6" hidden="1" x14ac:dyDescent="0.25">
      <c r="A658" s="2">
        <v>32498</v>
      </c>
      <c r="B658" s="2" t="s">
        <v>32</v>
      </c>
      <c r="C658" s="3">
        <v>41673.618263888886</v>
      </c>
      <c r="D658" s="2" t="s">
        <v>17</v>
      </c>
      <c r="E658" s="2"/>
      <c r="F658" s="6">
        <f>INT('Liste FIS'!$C658)</f>
        <v>41673</v>
      </c>
    </row>
    <row r="659" spans="1:6" hidden="1" x14ac:dyDescent="0.25">
      <c r="A659" s="2">
        <v>32499</v>
      </c>
      <c r="B659" s="2" t="s">
        <v>32</v>
      </c>
      <c r="C659" s="3">
        <v>41673.655543981484</v>
      </c>
      <c r="D659" s="2" t="s">
        <v>17</v>
      </c>
      <c r="E659" s="2"/>
      <c r="F659" s="6">
        <f>INT('Liste FIS'!$C659)</f>
        <v>41673</v>
      </c>
    </row>
    <row r="660" spans="1:6" hidden="1" x14ac:dyDescent="0.25">
      <c r="A660" s="2">
        <v>32500</v>
      </c>
      <c r="B660" s="2" t="s">
        <v>32</v>
      </c>
      <c r="C660" s="3">
        <v>41673.655949074076</v>
      </c>
      <c r="D660" s="2" t="s">
        <v>17</v>
      </c>
      <c r="E660" s="2"/>
      <c r="F660" s="6">
        <f>INT('Liste FIS'!$C660)</f>
        <v>41673</v>
      </c>
    </row>
    <row r="661" spans="1:6" hidden="1" x14ac:dyDescent="0.25">
      <c r="A661" s="2">
        <v>32501</v>
      </c>
      <c r="B661" s="2" t="s">
        <v>32</v>
      </c>
      <c r="C661" s="3">
        <v>41673.658310185187</v>
      </c>
      <c r="D661" s="2" t="s">
        <v>17</v>
      </c>
      <c r="E661" s="2"/>
      <c r="F661" s="6">
        <f>INT('Liste FIS'!$C661)</f>
        <v>41673</v>
      </c>
    </row>
    <row r="662" spans="1:6" hidden="1" x14ac:dyDescent="0.25">
      <c r="A662" s="2">
        <v>32503</v>
      </c>
      <c r="B662" s="2" t="s">
        <v>0</v>
      </c>
      <c r="C662" s="3">
        <v>41673.685208333336</v>
      </c>
      <c r="D662" s="2" t="s">
        <v>17</v>
      </c>
      <c r="E662" s="2"/>
      <c r="F662" s="6">
        <f>INT('Liste FIS'!$C662)</f>
        <v>41673</v>
      </c>
    </row>
    <row r="663" spans="1:6" hidden="1" x14ac:dyDescent="0.25">
      <c r="A663" s="2">
        <v>32504</v>
      </c>
      <c r="B663" s="2" t="s">
        <v>0</v>
      </c>
      <c r="C663" s="3">
        <v>41673.703356481485</v>
      </c>
      <c r="D663" s="2" t="s">
        <v>17</v>
      </c>
      <c r="E663" s="2"/>
      <c r="F663" s="6">
        <f>INT('Liste FIS'!$C663)</f>
        <v>41673</v>
      </c>
    </row>
    <row r="664" spans="1:6" hidden="1" x14ac:dyDescent="0.25">
      <c r="A664" s="2">
        <v>32506</v>
      </c>
      <c r="B664" s="2" t="s">
        <v>32</v>
      </c>
      <c r="C664" s="3">
        <v>41674.342175925929</v>
      </c>
      <c r="D664" s="2" t="s">
        <v>17</v>
      </c>
      <c r="E664" s="2"/>
      <c r="F664" s="6">
        <f>INT('Liste FIS'!$C664)</f>
        <v>41674</v>
      </c>
    </row>
    <row r="665" spans="1:6" hidden="1" x14ac:dyDescent="0.25">
      <c r="A665" s="2">
        <v>32507</v>
      </c>
      <c r="B665" s="2" t="s">
        <v>32</v>
      </c>
      <c r="C665" s="3">
        <v>41674.343888888892</v>
      </c>
      <c r="D665" s="2" t="s">
        <v>25</v>
      </c>
      <c r="E665" s="2"/>
      <c r="F665" s="6">
        <f>INT('Liste FIS'!$C665)</f>
        <v>41674</v>
      </c>
    </row>
    <row r="666" spans="1:6" hidden="1" x14ac:dyDescent="0.25">
      <c r="A666" s="2">
        <v>32508</v>
      </c>
      <c r="B666" s="2" t="s">
        <v>32</v>
      </c>
      <c r="C666" s="3">
        <v>41674.36650462963</v>
      </c>
      <c r="D666" s="2" t="s">
        <v>17</v>
      </c>
      <c r="E666" s="2"/>
      <c r="F666" s="6">
        <f>INT('Liste FIS'!$C666)</f>
        <v>41674</v>
      </c>
    </row>
    <row r="667" spans="1:6" hidden="1" x14ac:dyDescent="0.25">
      <c r="A667" s="2">
        <v>32509</v>
      </c>
      <c r="B667" s="2" t="s">
        <v>32</v>
      </c>
      <c r="C667" s="3">
        <v>41674.372870370367</v>
      </c>
      <c r="D667" s="2" t="s">
        <v>17</v>
      </c>
      <c r="E667" s="2"/>
      <c r="F667" s="6">
        <f>INT('Liste FIS'!$C667)</f>
        <v>41674</v>
      </c>
    </row>
    <row r="668" spans="1:6" hidden="1" x14ac:dyDescent="0.25">
      <c r="A668" s="2">
        <v>32511</v>
      </c>
      <c r="B668" s="2" t="s">
        <v>32</v>
      </c>
      <c r="C668" s="3">
        <v>41674.390104166669</v>
      </c>
      <c r="D668" s="2" t="s">
        <v>17</v>
      </c>
      <c r="E668" s="2"/>
      <c r="F668" s="6">
        <f>INT('Liste FIS'!$C668)</f>
        <v>41674</v>
      </c>
    </row>
    <row r="669" spans="1:6" hidden="1" x14ac:dyDescent="0.25">
      <c r="A669" s="2">
        <v>32510</v>
      </c>
      <c r="B669" s="2" t="s">
        <v>32</v>
      </c>
      <c r="C669" s="3">
        <v>41674.390462962961</v>
      </c>
      <c r="D669" s="2" t="s">
        <v>17</v>
      </c>
      <c r="E669" s="2"/>
      <c r="F669" s="6">
        <f>INT('Liste FIS'!$C669)</f>
        <v>41674</v>
      </c>
    </row>
    <row r="670" spans="1:6" hidden="1" x14ac:dyDescent="0.25">
      <c r="A670" s="2">
        <v>32512</v>
      </c>
      <c r="B670" s="2" t="s">
        <v>32</v>
      </c>
      <c r="C670" s="3">
        <v>41674.402754629627</v>
      </c>
      <c r="D670" s="2" t="s">
        <v>17</v>
      </c>
      <c r="E670" s="2"/>
      <c r="F670" s="6">
        <f>INT('Liste FIS'!$C670)</f>
        <v>41674</v>
      </c>
    </row>
    <row r="671" spans="1:6" hidden="1" x14ac:dyDescent="0.25">
      <c r="A671" s="2">
        <v>32505</v>
      </c>
      <c r="B671" s="2" t="s">
        <v>32</v>
      </c>
      <c r="C671" s="3">
        <v>41674.440266203703</v>
      </c>
      <c r="D671" s="2" t="s">
        <v>52</v>
      </c>
      <c r="E671" s="2"/>
      <c r="F671" s="6">
        <f>INT('Liste FIS'!$C671)</f>
        <v>41674</v>
      </c>
    </row>
    <row r="672" spans="1:6" hidden="1" x14ac:dyDescent="0.25">
      <c r="A672" s="2">
        <v>32514</v>
      </c>
      <c r="B672" s="2" t="s">
        <v>32</v>
      </c>
      <c r="C672" s="3">
        <v>41674.457615740743</v>
      </c>
      <c r="D672" s="2" t="s">
        <v>52</v>
      </c>
      <c r="E672" s="2"/>
      <c r="F672" s="6">
        <f>INT('Liste FIS'!$C672)</f>
        <v>41674</v>
      </c>
    </row>
    <row r="673" spans="1:6" hidden="1" x14ac:dyDescent="0.25">
      <c r="A673" s="2">
        <v>32515</v>
      </c>
      <c r="B673" s="2" t="s">
        <v>32</v>
      </c>
      <c r="C673" s="3">
        <v>41674.477569444447</v>
      </c>
      <c r="D673" s="2" t="s">
        <v>25</v>
      </c>
      <c r="E673" s="2"/>
      <c r="F673" s="6">
        <f>INT('Liste FIS'!$C673)</f>
        <v>41674</v>
      </c>
    </row>
    <row r="674" spans="1:6" hidden="1" x14ac:dyDescent="0.25">
      <c r="A674" s="2">
        <v>32518</v>
      </c>
      <c r="B674" s="2" t="s">
        <v>32</v>
      </c>
      <c r="C674" s="3">
        <v>41674.478483796294</v>
      </c>
      <c r="D674" s="2" t="s">
        <v>25</v>
      </c>
      <c r="E674" s="2"/>
      <c r="F674" s="6">
        <f>INT('Liste FIS'!$C674)</f>
        <v>41674</v>
      </c>
    </row>
    <row r="675" spans="1:6" hidden="1" x14ac:dyDescent="0.25">
      <c r="A675" s="2">
        <v>32517</v>
      </c>
      <c r="B675" s="2" t="s">
        <v>32</v>
      </c>
      <c r="C675" s="3">
        <v>41674.479212962964</v>
      </c>
      <c r="D675" s="2" t="s">
        <v>24</v>
      </c>
      <c r="E675" s="2"/>
      <c r="F675" s="6">
        <f>INT('Liste FIS'!$C675)</f>
        <v>41674</v>
      </c>
    </row>
    <row r="676" spans="1:6" hidden="1" x14ac:dyDescent="0.25">
      <c r="A676" s="2">
        <v>32519</v>
      </c>
      <c r="B676" s="2" t="s">
        <v>32</v>
      </c>
      <c r="C676" s="3">
        <v>41674.577060185184</v>
      </c>
      <c r="D676" s="2" t="s">
        <v>17</v>
      </c>
      <c r="E676" s="2"/>
      <c r="F676" s="6">
        <f>INT('Liste FIS'!$C676)</f>
        <v>41674</v>
      </c>
    </row>
    <row r="677" spans="1:6" hidden="1" x14ac:dyDescent="0.25">
      <c r="A677" s="2">
        <v>32520</v>
      </c>
      <c r="B677" s="2" t="s">
        <v>32</v>
      </c>
      <c r="C677" s="3">
        <v>41674.593692129631</v>
      </c>
      <c r="D677" s="2" t="s">
        <v>17</v>
      </c>
      <c r="E677" s="2"/>
      <c r="F677" s="6">
        <f>INT('Liste FIS'!$C677)</f>
        <v>41674</v>
      </c>
    </row>
    <row r="678" spans="1:6" hidden="1" x14ac:dyDescent="0.25">
      <c r="A678" s="2">
        <v>32521</v>
      </c>
      <c r="B678" s="2" t="s">
        <v>32</v>
      </c>
      <c r="C678" s="3">
        <v>41674.607581018521</v>
      </c>
      <c r="D678" s="2" t="s">
        <v>17</v>
      </c>
      <c r="E678" s="2"/>
      <c r="F678" s="6">
        <f>INT('Liste FIS'!$C678)</f>
        <v>41674</v>
      </c>
    </row>
    <row r="679" spans="1:6" hidden="1" x14ac:dyDescent="0.25">
      <c r="A679" s="2">
        <v>32523</v>
      </c>
      <c r="B679" s="2" t="s">
        <v>0</v>
      </c>
      <c r="C679" s="3">
        <v>41674.615381944444</v>
      </c>
      <c r="D679" s="2" t="s">
        <v>17</v>
      </c>
      <c r="E679" s="2"/>
      <c r="F679" s="6">
        <f>INT('Liste FIS'!$C679)</f>
        <v>41674</v>
      </c>
    </row>
    <row r="680" spans="1:6" hidden="1" x14ac:dyDescent="0.25">
      <c r="A680" s="2">
        <v>32524</v>
      </c>
      <c r="B680" s="2" t="s">
        <v>0</v>
      </c>
      <c r="C680" s="3">
        <v>41674.631145833337</v>
      </c>
      <c r="D680" s="2" t="s">
        <v>17</v>
      </c>
      <c r="E680" s="2"/>
      <c r="F680" s="6">
        <f>INT('Liste FIS'!$C680)</f>
        <v>41674</v>
      </c>
    </row>
    <row r="681" spans="1:6" hidden="1" x14ac:dyDescent="0.25">
      <c r="A681" s="2">
        <v>3252</v>
      </c>
      <c r="B681" s="2" t="s">
        <v>0</v>
      </c>
      <c r="C681" s="3">
        <v>41674.641296296293</v>
      </c>
      <c r="D681" s="2" t="s">
        <v>22</v>
      </c>
      <c r="E681" s="2"/>
      <c r="F681" s="6">
        <f>INT('Liste FIS'!$C681)</f>
        <v>41674</v>
      </c>
    </row>
    <row r="682" spans="1:6" hidden="1" x14ac:dyDescent="0.25">
      <c r="A682" s="2">
        <v>32526</v>
      </c>
      <c r="B682" s="2" t="s">
        <v>0</v>
      </c>
      <c r="C682" s="3">
        <v>41674.657800925925</v>
      </c>
      <c r="D682" s="2" t="s">
        <v>17</v>
      </c>
      <c r="E682" s="2"/>
      <c r="F682" s="6">
        <f>INT('Liste FIS'!$C682)</f>
        <v>41674</v>
      </c>
    </row>
    <row r="683" spans="1:6" hidden="1" x14ac:dyDescent="0.25">
      <c r="A683" s="2">
        <v>32527</v>
      </c>
      <c r="B683" s="2" t="s">
        <v>0</v>
      </c>
      <c r="C683" s="3">
        <v>41674.66920138889</v>
      </c>
      <c r="D683" s="2" t="s">
        <v>29</v>
      </c>
      <c r="E683" s="2"/>
      <c r="F683" s="6">
        <f>INT('Liste FIS'!$C683)</f>
        <v>41674</v>
      </c>
    </row>
    <row r="684" spans="1:6" hidden="1" x14ac:dyDescent="0.25">
      <c r="A684" s="2">
        <v>32528</v>
      </c>
      <c r="B684" s="2" t="s">
        <v>0</v>
      </c>
      <c r="C684" s="3">
        <v>41674.703726851854</v>
      </c>
      <c r="D684" s="2" t="s">
        <v>25</v>
      </c>
      <c r="E684" s="2"/>
      <c r="F684" s="6">
        <f>INT('Liste FIS'!$C684)</f>
        <v>41674</v>
      </c>
    </row>
    <row r="685" spans="1:6" hidden="1" x14ac:dyDescent="0.25">
      <c r="A685" s="2">
        <v>32529</v>
      </c>
      <c r="B685" s="2" t="s">
        <v>32</v>
      </c>
      <c r="C685" s="3">
        <v>41675.333182870374</v>
      </c>
      <c r="D685" s="2" t="s">
        <v>17</v>
      </c>
      <c r="E685" s="2"/>
      <c r="F685" s="6">
        <f>INT('Liste FIS'!$C685)</f>
        <v>41675</v>
      </c>
    </row>
    <row r="686" spans="1:6" hidden="1" x14ac:dyDescent="0.25">
      <c r="A686" s="2">
        <v>32530</v>
      </c>
      <c r="B686" s="2" t="s">
        <v>32</v>
      </c>
      <c r="C686" s="3">
        <v>41675.33357638889</v>
      </c>
      <c r="D686" s="2" t="s">
        <v>10</v>
      </c>
      <c r="E686" s="2"/>
      <c r="F686" s="6">
        <f>INT('Liste FIS'!$C686)</f>
        <v>41675</v>
      </c>
    </row>
    <row r="687" spans="1:6" hidden="1" x14ac:dyDescent="0.25">
      <c r="A687" s="2">
        <v>32531</v>
      </c>
      <c r="B687" s="2" t="s">
        <v>32</v>
      </c>
      <c r="C687" s="3">
        <v>41675.342465277776</v>
      </c>
      <c r="D687" s="2" t="s">
        <v>17</v>
      </c>
      <c r="E687" s="2"/>
      <c r="F687" s="6">
        <f>INT('Liste FIS'!$C687)</f>
        <v>41675</v>
      </c>
    </row>
    <row r="688" spans="1:6" hidden="1" x14ac:dyDescent="0.25">
      <c r="A688" s="2">
        <v>32532</v>
      </c>
      <c r="B688" s="2" t="s">
        <v>32</v>
      </c>
      <c r="C688" s="3">
        <v>41675.354907407411</v>
      </c>
      <c r="D688" s="2" t="s">
        <v>17</v>
      </c>
      <c r="E688" s="2"/>
      <c r="F688" s="6">
        <f>INT('Liste FIS'!$C688)</f>
        <v>41675</v>
      </c>
    </row>
    <row r="689" spans="1:6" hidden="1" x14ac:dyDescent="0.25">
      <c r="A689" s="2">
        <v>32533</v>
      </c>
      <c r="B689" s="2" t="s">
        <v>32</v>
      </c>
      <c r="C689" s="3">
        <v>41675.361701388887</v>
      </c>
      <c r="D689" s="2" t="s">
        <v>21</v>
      </c>
      <c r="E689" s="2"/>
      <c r="F689" s="6">
        <f>INT('Liste FIS'!$C689)</f>
        <v>41675</v>
      </c>
    </row>
    <row r="690" spans="1:6" hidden="1" x14ac:dyDescent="0.25">
      <c r="A690" s="2">
        <v>32534</v>
      </c>
      <c r="B690" s="2" t="s">
        <v>32</v>
      </c>
      <c r="C690" s="3">
        <v>41675.368113425924</v>
      </c>
      <c r="D690" s="2" t="s">
        <v>17</v>
      </c>
      <c r="E690" s="2"/>
      <c r="F690" s="6">
        <f>INT('Liste FIS'!$C690)</f>
        <v>41675</v>
      </c>
    </row>
    <row r="691" spans="1:6" hidden="1" x14ac:dyDescent="0.25">
      <c r="A691" s="2">
        <v>32535</v>
      </c>
      <c r="B691" s="2" t="s">
        <v>32</v>
      </c>
      <c r="C691" s="3">
        <v>41675.392847222225</v>
      </c>
      <c r="D691" s="2" t="s">
        <v>25</v>
      </c>
      <c r="E691" s="2"/>
      <c r="F691" s="6">
        <f>INT('Liste FIS'!$C691)</f>
        <v>41675</v>
      </c>
    </row>
    <row r="692" spans="1:6" hidden="1" x14ac:dyDescent="0.25">
      <c r="A692" s="2">
        <v>32536</v>
      </c>
      <c r="B692" s="2" t="s">
        <v>32</v>
      </c>
      <c r="C692" s="3">
        <v>41675.412187499998</v>
      </c>
      <c r="D692" s="2" t="s">
        <v>17</v>
      </c>
      <c r="E692" s="2"/>
      <c r="F692" s="6">
        <f>INT('Liste FIS'!$C692)</f>
        <v>41675</v>
      </c>
    </row>
    <row r="693" spans="1:6" hidden="1" x14ac:dyDescent="0.25">
      <c r="A693" s="2">
        <v>32539</v>
      </c>
      <c r="B693" s="2" t="s">
        <v>32</v>
      </c>
      <c r="C693" s="3">
        <v>41675.428935185184</v>
      </c>
      <c r="D693" s="2" t="s">
        <v>17</v>
      </c>
      <c r="E693" s="2"/>
      <c r="F693" s="6">
        <f>INT('Liste FIS'!$C693)</f>
        <v>41675</v>
      </c>
    </row>
    <row r="694" spans="1:6" hidden="1" x14ac:dyDescent="0.25">
      <c r="A694" s="2">
        <v>32538</v>
      </c>
      <c r="B694" s="2" t="s">
        <v>32</v>
      </c>
      <c r="C694" s="3">
        <v>41675.429074074076</v>
      </c>
      <c r="D694" s="2" t="s">
        <v>17</v>
      </c>
      <c r="E694" s="2"/>
      <c r="F694" s="6">
        <f>INT('Liste FIS'!$C694)</f>
        <v>41675</v>
      </c>
    </row>
    <row r="695" spans="1:6" hidden="1" x14ac:dyDescent="0.25">
      <c r="A695" s="2">
        <v>32537</v>
      </c>
      <c r="B695" s="2" t="s">
        <v>32</v>
      </c>
      <c r="C695" s="3">
        <v>41675.431689814817</v>
      </c>
      <c r="D695" s="2" t="s">
        <v>17</v>
      </c>
      <c r="E695" s="2"/>
      <c r="F695" s="6">
        <f>INT('Liste FIS'!$C695)</f>
        <v>41675</v>
      </c>
    </row>
    <row r="696" spans="1:6" hidden="1" x14ac:dyDescent="0.25">
      <c r="A696" s="2">
        <v>32540</v>
      </c>
      <c r="B696" s="2" t="s">
        <v>32</v>
      </c>
      <c r="C696" s="3">
        <v>41675.445706018516</v>
      </c>
      <c r="D696" s="2" t="s">
        <v>17</v>
      </c>
      <c r="E696" s="2"/>
      <c r="F696" s="6">
        <f>INT('Liste FIS'!$C696)</f>
        <v>41675</v>
      </c>
    </row>
    <row r="697" spans="1:6" hidden="1" x14ac:dyDescent="0.25">
      <c r="A697" s="2">
        <v>32543</v>
      </c>
      <c r="B697" s="2" t="s">
        <v>32</v>
      </c>
      <c r="C697" s="3">
        <v>41675.452303240738</v>
      </c>
      <c r="D697" s="2" t="s">
        <v>25</v>
      </c>
      <c r="E697" s="2"/>
      <c r="F697" s="6">
        <f>INT('Liste FIS'!$C697)</f>
        <v>41675</v>
      </c>
    </row>
    <row r="698" spans="1:6" hidden="1" x14ac:dyDescent="0.25">
      <c r="A698" s="2">
        <v>32545</v>
      </c>
      <c r="B698" s="2" t="s">
        <v>32</v>
      </c>
      <c r="C698" s="3">
        <v>41675.454131944447</v>
      </c>
      <c r="D698" s="2" t="s">
        <v>17</v>
      </c>
      <c r="E698" s="2"/>
      <c r="F698" s="6">
        <f>INT('Liste FIS'!$C698)</f>
        <v>41675</v>
      </c>
    </row>
    <row r="699" spans="1:6" hidden="1" x14ac:dyDescent="0.25">
      <c r="A699" s="2">
        <v>32541</v>
      </c>
      <c r="B699" s="2" t="s">
        <v>32</v>
      </c>
      <c r="C699" s="3">
        <v>41675.455231481479</v>
      </c>
      <c r="D699" s="2" t="s">
        <v>26</v>
      </c>
      <c r="E699" s="2"/>
      <c r="F699" s="6">
        <f>INT('Liste FIS'!$C699)</f>
        <v>41675</v>
      </c>
    </row>
    <row r="700" spans="1:6" hidden="1" x14ac:dyDescent="0.25">
      <c r="A700" s="2">
        <v>32547</v>
      </c>
      <c r="B700" s="2" t="s">
        <v>32</v>
      </c>
      <c r="C700" s="3">
        <v>41675.479050925926</v>
      </c>
      <c r="D700" s="2" t="s">
        <v>21</v>
      </c>
      <c r="E700" s="2"/>
      <c r="F700" s="6">
        <f>INT('Liste FIS'!$C700)</f>
        <v>41675</v>
      </c>
    </row>
    <row r="701" spans="1:6" hidden="1" x14ac:dyDescent="0.25">
      <c r="A701" s="2">
        <v>32548</v>
      </c>
      <c r="B701" s="2" t="s">
        <v>0</v>
      </c>
      <c r="C701" s="3">
        <v>41675.50403935185</v>
      </c>
      <c r="D701" s="2" t="s">
        <v>17</v>
      </c>
      <c r="E701" s="2"/>
      <c r="F701" s="6">
        <f>INT('Liste FIS'!$C701)</f>
        <v>41675</v>
      </c>
    </row>
    <row r="702" spans="1:6" hidden="1" x14ac:dyDescent="0.25">
      <c r="A702" s="2">
        <v>32550</v>
      </c>
      <c r="B702" s="2" t="s">
        <v>0</v>
      </c>
      <c r="C702" s="3">
        <v>41675.517835648148</v>
      </c>
      <c r="D702" s="2" t="s">
        <v>17</v>
      </c>
      <c r="E702" s="2"/>
      <c r="F702" s="6">
        <f>INT('Liste FIS'!$C702)</f>
        <v>41675</v>
      </c>
    </row>
    <row r="703" spans="1:6" hidden="1" x14ac:dyDescent="0.25">
      <c r="A703" s="2">
        <v>32551</v>
      </c>
      <c r="B703" s="2" t="s">
        <v>32</v>
      </c>
      <c r="C703" s="3">
        <v>41675.57712962963</v>
      </c>
      <c r="D703" s="2" t="s">
        <v>25</v>
      </c>
      <c r="E703" s="2"/>
      <c r="F703" s="6">
        <f>INT('Liste FIS'!$C703)</f>
        <v>41675</v>
      </c>
    </row>
    <row r="704" spans="1:6" hidden="1" x14ac:dyDescent="0.25">
      <c r="A704" s="2">
        <v>32552</v>
      </c>
      <c r="B704" s="2" t="s">
        <v>32</v>
      </c>
      <c r="C704" s="3">
        <v>41675.588738425926</v>
      </c>
      <c r="D704" s="2" t="s">
        <v>17</v>
      </c>
      <c r="E704" s="2"/>
      <c r="F704" s="6">
        <f>INT('Liste FIS'!$C704)</f>
        <v>41675</v>
      </c>
    </row>
    <row r="705" spans="1:6" hidden="1" x14ac:dyDescent="0.25">
      <c r="A705" s="2">
        <v>32555</v>
      </c>
      <c r="B705" s="2" t="s">
        <v>32</v>
      </c>
      <c r="C705" s="3">
        <v>41675.617152777777</v>
      </c>
      <c r="D705" s="2" t="s">
        <v>17</v>
      </c>
      <c r="E705" s="2"/>
      <c r="F705" s="6">
        <f>INT('Liste FIS'!$C705)</f>
        <v>41675</v>
      </c>
    </row>
    <row r="706" spans="1:6" hidden="1" x14ac:dyDescent="0.25">
      <c r="A706" s="2">
        <v>32560</v>
      </c>
      <c r="B706" s="2" t="s">
        <v>32</v>
      </c>
      <c r="C706" s="3">
        <v>41675.652812499997</v>
      </c>
      <c r="D706" s="2" t="s">
        <v>25</v>
      </c>
      <c r="E706" s="2"/>
      <c r="F706" s="6">
        <f>INT('Liste FIS'!$C706)</f>
        <v>41675</v>
      </c>
    </row>
    <row r="707" spans="1:6" hidden="1" x14ac:dyDescent="0.25">
      <c r="A707" s="2">
        <v>32559</v>
      </c>
      <c r="B707" s="2" t="s">
        <v>32</v>
      </c>
      <c r="C707" s="3">
        <v>41675.65320601852</v>
      </c>
      <c r="D707" s="2" t="s">
        <v>25</v>
      </c>
      <c r="E707" s="2"/>
      <c r="F707" s="6">
        <f>INT('Liste FIS'!$C707)</f>
        <v>41675</v>
      </c>
    </row>
    <row r="708" spans="1:6" hidden="1" x14ac:dyDescent="0.25">
      <c r="A708" s="2">
        <v>32561</v>
      </c>
      <c r="B708" s="2" t="s">
        <v>0</v>
      </c>
      <c r="C708" s="3">
        <v>41675.67114583333</v>
      </c>
      <c r="D708" s="2" t="s">
        <v>17</v>
      </c>
      <c r="E708" s="2"/>
      <c r="F708" s="6">
        <f>INT('Liste FIS'!$C708)</f>
        <v>41675</v>
      </c>
    </row>
    <row r="709" spans="1:6" hidden="1" x14ac:dyDescent="0.25">
      <c r="A709" s="2">
        <v>32563</v>
      </c>
      <c r="B709" s="2" t="s">
        <v>0</v>
      </c>
      <c r="C709" s="3">
        <v>41675.677812499998</v>
      </c>
      <c r="D709" s="2" t="s">
        <v>17</v>
      </c>
      <c r="E709" s="2"/>
      <c r="F709" s="6">
        <f>INT('Liste FIS'!$C709)</f>
        <v>41675</v>
      </c>
    </row>
    <row r="710" spans="1:6" hidden="1" x14ac:dyDescent="0.25">
      <c r="A710" s="2">
        <v>32564</v>
      </c>
      <c r="B710" s="2" t="s">
        <v>0</v>
      </c>
      <c r="C710" s="3">
        <v>41675.68712962963</v>
      </c>
      <c r="D710" s="2" t="s">
        <v>17</v>
      </c>
      <c r="E710" s="2"/>
      <c r="F710" s="6">
        <f>INT('Liste FIS'!$C710)</f>
        <v>41675</v>
      </c>
    </row>
    <row r="711" spans="1:6" hidden="1" x14ac:dyDescent="0.25">
      <c r="A711" s="2">
        <v>32565</v>
      </c>
      <c r="B711" s="2" t="s">
        <v>0</v>
      </c>
      <c r="C711" s="3">
        <v>41675.690416666665</v>
      </c>
      <c r="D711" s="2" t="s">
        <v>25</v>
      </c>
      <c r="E711" s="2"/>
      <c r="F711" s="6">
        <f>INT('Liste FIS'!$C711)</f>
        <v>41675</v>
      </c>
    </row>
    <row r="712" spans="1:6" hidden="1" x14ac:dyDescent="0.25">
      <c r="A712" s="2">
        <v>32566</v>
      </c>
      <c r="B712" s="2" t="s">
        <v>0</v>
      </c>
      <c r="C712" s="3">
        <v>41675.727638888886</v>
      </c>
      <c r="D712" s="2" t="s">
        <v>25</v>
      </c>
      <c r="E712" s="2"/>
      <c r="F712" s="6">
        <f>INT('Liste FIS'!$C712)</f>
        <v>41675</v>
      </c>
    </row>
    <row r="713" spans="1:6" hidden="1" x14ac:dyDescent="0.25">
      <c r="A713" s="2">
        <v>32568</v>
      </c>
      <c r="B713" s="2" t="s">
        <v>32</v>
      </c>
      <c r="C713" s="3">
        <v>41676.333043981482</v>
      </c>
      <c r="D713" s="2" t="s">
        <v>17</v>
      </c>
      <c r="E713" s="2"/>
      <c r="F713" s="6">
        <f>INT('Liste FIS'!$C713)</f>
        <v>41676</v>
      </c>
    </row>
    <row r="714" spans="1:6" hidden="1" x14ac:dyDescent="0.25">
      <c r="A714" s="2">
        <v>32569</v>
      </c>
      <c r="B714" s="2" t="s">
        <v>32</v>
      </c>
      <c r="C714" s="3">
        <v>41676.344189814816</v>
      </c>
      <c r="D714" s="2" t="s">
        <v>25</v>
      </c>
      <c r="E714" s="2"/>
      <c r="F714" s="6">
        <f>INT('Liste FIS'!$C714)</f>
        <v>41676</v>
      </c>
    </row>
    <row r="715" spans="1:6" hidden="1" x14ac:dyDescent="0.25">
      <c r="A715" s="2">
        <v>32570</v>
      </c>
      <c r="B715" s="2" t="s">
        <v>32</v>
      </c>
      <c r="C715" s="3">
        <v>41676.352175925924</v>
      </c>
      <c r="D715" s="2" t="s">
        <v>25</v>
      </c>
      <c r="E715" s="2"/>
      <c r="F715" s="6">
        <f>INT('Liste FIS'!$C715)</f>
        <v>41676</v>
      </c>
    </row>
    <row r="716" spans="1:6" hidden="1" x14ac:dyDescent="0.25">
      <c r="A716" s="2">
        <v>32571</v>
      </c>
      <c r="B716" s="2" t="s">
        <v>32</v>
      </c>
      <c r="C716" s="3">
        <v>41676.353333333333</v>
      </c>
      <c r="D716" s="2" t="s">
        <v>17</v>
      </c>
      <c r="E716" s="2"/>
      <c r="F716" s="6">
        <f>INT('Liste FIS'!$C716)</f>
        <v>41676</v>
      </c>
    </row>
    <row r="717" spans="1:6" hidden="1" x14ac:dyDescent="0.25">
      <c r="A717" s="2">
        <v>32572</v>
      </c>
      <c r="B717" s="2" t="s">
        <v>32</v>
      </c>
      <c r="C717" s="3">
        <v>41676.367071759261</v>
      </c>
      <c r="D717" s="2" t="s">
        <v>25</v>
      </c>
      <c r="E717" s="2"/>
      <c r="F717" s="6">
        <f>INT('Liste FIS'!$C717)</f>
        <v>41676</v>
      </c>
    </row>
    <row r="718" spans="1:6" hidden="1" x14ac:dyDescent="0.25">
      <c r="A718" s="2">
        <v>32573</v>
      </c>
      <c r="B718" s="2" t="s">
        <v>32</v>
      </c>
      <c r="C718" s="3">
        <v>41676.375150462962</v>
      </c>
      <c r="D718" s="2" t="s">
        <v>17</v>
      </c>
      <c r="E718" s="2"/>
      <c r="F718" s="6">
        <f>INT('Liste FIS'!$C718)</f>
        <v>41676</v>
      </c>
    </row>
    <row r="719" spans="1:6" hidden="1" x14ac:dyDescent="0.25">
      <c r="A719" s="2">
        <v>32575</v>
      </c>
      <c r="B719" s="2" t="s">
        <v>32</v>
      </c>
      <c r="C719" s="3">
        <v>41676.395891203705</v>
      </c>
      <c r="D719" s="2" t="s">
        <v>17</v>
      </c>
      <c r="E719" s="2"/>
      <c r="F719" s="6">
        <f>INT('Liste FIS'!$C719)</f>
        <v>41676</v>
      </c>
    </row>
    <row r="720" spans="1:6" hidden="1" x14ac:dyDescent="0.25">
      <c r="A720" s="2">
        <v>32576</v>
      </c>
      <c r="B720" s="2" t="s">
        <v>32</v>
      </c>
      <c r="C720" s="3">
        <v>41676.415532407409</v>
      </c>
      <c r="D720" s="2" t="s">
        <v>17</v>
      </c>
      <c r="E720" s="2"/>
      <c r="F720" s="6">
        <f>INT('Liste FIS'!$C720)</f>
        <v>41676</v>
      </c>
    </row>
    <row r="721" spans="1:6" hidden="1" x14ac:dyDescent="0.25">
      <c r="A721" s="2">
        <v>32578</v>
      </c>
      <c r="B721" s="2" t="s">
        <v>0</v>
      </c>
      <c r="C721" s="3">
        <v>41676.422418981485</v>
      </c>
      <c r="D721" s="2" t="s">
        <v>17</v>
      </c>
      <c r="E721" s="2"/>
      <c r="F721" s="6">
        <f>INT('Liste FIS'!$C721)</f>
        <v>41676</v>
      </c>
    </row>
    <row r="722" spans="1:6" hidden="1" x14ac:dyDescent="0.25">
      <c r="A722" s="2">
        <v>32579</v>
      </c>
      <c r="B722" s="2" t="s">
        <v>0</v>
      </c>
      <c r="C722" s="3">
        <v>41676.423252314817</v>
      </c>
      <c r="D722" s="2" t="s">
        <v>22</v>
      </c>
      <c r="E722" s="2"/>
      <c r="F722" s="6">
        <f>INT('Liste FIS'!$C722)</f>
        <v>41676</v>
      </c>
    </row>
    <row r="723" spans="1:6" hidden="1" x14ac:dyDescent="0.25">
      <c r="A723" s="2">
        <v>32580</v>
      </c>
      <c r="B723" s="2" t="s">
        <v>0</v>
      </c>
      <c r="C723" s="3">
        <v>41676.423726851855</v>
      </c>
      <c r="D723" s="2" t="s">
        <v>22</v>
      </c>
      <c r="E723" s="2"/>
      <c r="F723" s="6">
        <f>INT('Liste FIS'!$C723)</f>
        <v>41676</v>
      </c>
    </row>
    <row r="724" spans="1:6" hidden="1" x14ac:dyDescent="0.25">
      <c r="A724" s="2">
        <v>32582</v>
      </c>
      <c r="B724" s="2" t="s">
        <v>0</v>
      </c>
      <c r="C724" s="3">
        <v>41676.433055555557</v>
      </c>
      <c r="D724" s="2" t="s">
        <v>17</v>
      </c>
      <c r="E724" s="2"/>
      <c r="F724" s="6">
        <f>INT('Liste FIS'!$C724)</f>
        <v>41676</v>
      </c>
    </row>
    <row r="725" spans="1:6" hidden="1" x14ac:dyDescent="0.25">
      <c r="A725" s="2">
        <v>32581</v>
      </c>
      <c r="B725" s="2" t="s">
        <v>0</v>
      </c>
      <c r="C725" s="3">
        <v>41676.434189814812</v>
      </c>
      <c r="D725" s="2" t="s">
        <v>17</v>
      </c>
      <c r="E725" s="2"/>
      <c r="F725" s="6">
        <f>INT('Liste FIS'!$C725)</f>
        <v>41676</v>
      </c>
    </row>
    <row r="726" spans="1:6" hidden="1" x14ac:dyDescent="0.25">
      <c r="A726" s="2">
        <v>32584</v>
      </c>
      <c r="B726" s="2" t="s">
        <v>0</v>
      </c>
      <c r="C726" s="3">
        <v>41676.450983796298</v>
      </c>
      <c r="D726" s="2" t="s">
        <v>21</v>
      </c>
      <c r="E726" s="2"/>
      <c r="F726" s="6">
        <f>INT('Liste FIS'!$C726)</f>
        <v>41676</v>
      </c>
    </row>
    <row r="727" spans="1:6" hidden="1" x14ac:dyDescent="0.25">
      <c r="A727" s="2">
        <v>32585</v>
      </c>
      <c r="B727" s="2" t="s">
        <v>0</v>
      </c>
      <c r="C727" s="3">
        <v>41676.452777777777</v>
      </c>
      <c r="D727" s="2" t="s">
        <v>21</v>
      </c>
      <c r="E727" s="2"/>
      <c r="F727" s="6">
        <f>INT('Liste FIS'!$C727)</f>
        <v>41676</v>
      </c>
    </row>
    <row r="728" spans="1:6" hidden="1" x14ac:dyDescent="0.25">
      <c r="A728" s="2">
        <v>32588</v>
      </c>
      <c r="B728" s="2" t="s">
        <v>0</v>
      </c>
      <c r="C728" s="3">
        <v>41676.46193287037</v>
      </c>
      <c r="D728" s="2" t="s">
        <v>25</v>
      </c>
      <c r="E728" s="2"/>
      <c r="F728" s="6">
        <f>INT('Liste FIS'!$C728)</f>
        <v>41676</v>
      </c>
    </row>
    <row r="729" spans="1:6" hidden="1" x14ac:dyDescent="0.25">
      <c r="A729" s="2">
        <v>32592</v>
      </c>
      <c r="B729" s="2" t="s">
        <v>0</v>
      </c>
      <c r="C729" s="3">
        <v>41676.509293981479</v>
      </c>
      <c r="D729" s="2" t="s">
        <v>24</v>
      </c>
      <c r="E729" s="2"/>
      <c r="F729" s="6">
        <f>INT('Liste FIS'!$C729)</f>
        <v>41676</v>
      </c>
    </row>
    <row r="730" spans="1:6" hidden="1" x14ac:dyDescent="0.25">
      <c r="A730" s="2">
        <v>32593</v>
      </c>
      <c r="B730" s="2" t="s">
        <v>0</v>
      </c>
      <c r="C730" s="3">
        <v>41676.552719907406</v>
      </c>
      <c r="D730" s="2" t="s">
        <v>20</v>
      </c>
      <c r="E730" s="2"/>
      <c r="F730" s="6">
        <f>INT('Liste FIS'!$C730)</f>
        <v>41676</v>
      </c>
    </row>
    <row r="731" spans="1:6" hidden="1" x14ac:dyDescent="0.25">
      <c r="A731" s="2">
        <v>32595</v>
      </c>
      <c r="B731" s="2" t="s">
        <v>32</v>
      </c>
      <c r="C731" s="3">
        <v>41676.575729166667</v>
      </c>
      <c r="D731" s="2" t="s">
        <v>21</v>
      </c>
      <c r="E731" s="2"/>
      <c r="F731" s="6">
        <f>INT('Liste FIS'!$C731)</f>
        <v>41676</v>
      </c>
    </row>
    <row r="732" spans="1:6" hidden="1" x14ac:dyDescent="0.25">
      <c r="A732" s="2">
        <v>32594</v>
      </c>
      <c r="B732" s="2" t="s">
        <v>32</v>
      </c>
      <c r="C732" s="3">
        <v>41676.576608796298</v>
      </c>
      <c r="D732" s="2" t="s">
        <v>17</v>
      </c>
      <c r="E732" s="2"/>
      <c r="F732" s="6">
        <f>INT('Liste FIS'!$C732)</f>
        <v>41676</v>
      </c>
    </row>
    <row r="733" spans="1:6" hidden="1" x14ac:dyDescent="0.25">
      <c r="A733" s="2">
        <v>32597</v>
      </c>
      <c r="B733" s="2" t="s">
        <v>0</v>
      </c>
      <c r="C733" s="3">
        <v>41676.58625</v>
      </c>
      <c r="D733" s="2" t="s">
        <v>21</v>
      </c>
      <c r="E733" s="2"/>
      <c r="F733" s="6">
        <f>INT('Liste FIS'!$C733)</f>
        <v>41676</v>
      </c>
    </row>
    <row r="734" spans="1:6" hidden="1" x14ac:dyDescent="0.25">
      <c r="A734" s="2">
        <v>32596</v>
      </c>
      <c r="B734" s="2" t="s">
        <v>0</v>
      </c>
      <c r="C734" s="3">
        <v>41676.586631944447</v>
      </c>
      <c r="D734" s="2" t="s">
        <v>17</v>
      </c>
      <c r="E734" s="2"/>
      <c r="F734" s="6">
        <f>INT('Liste FIS'!$C734)</f>
        <v>41676</v>
      </c>
    </row>
    <row r="735" spans="1:6" hidden="1" x14ac:dyDescent="0.25">
      <c r="A735" s="2">
        <v>32600</v>
      </c>
      <c r="B735" s="2" t="s">
        <v>0</v>
      </c>
      <c r="C735" s="3">
        <v>41676.593414351853</v>
      </c>
      <c r="D735" s="2" t="s">
        <v>21</v>
      </c>
      <c r="E735" s="2"/>
      <c r="F735" s="6">
        <f>INT('Liste FIS'!$C735)</f>
        <v>41676</v>
      </c>
    </row>
    <row r="736" spans="1:6" hidden="1" x14ac:dyDescent="0.25">
      <c r="A736" s="2">
        <v>32601</v>
      </c>
      <c r="B736" s="2" t="s">
        <v>0</v>
      </c>
      <c r="C736" s="3">
        <v>41676.595324074071</v>
      </c>
      <c r="D736" s="2" t="s">
        <v>17</v>
      </c>
      <c r="E736" s="2"/>
      <c r="F736" s="6">
        <f>INT('Liste FIS'!$C736)</f>
        <v>41676</v>
      </c>
    </row>
    <row r="737" spans="1:6" hidden="1" x14ac:dyDescent="0.25">
      <c r="A737" s="2">
        <v>32603</v>
      </c>
      <c r="B737" s="2" t="s">
        <v>0</v>
      </c>
      <c r="C737" s="3">
        <v>41676.636273148149</v>
      </c>
      <c r="D737" s="2" t="s">
        <v>17</v>
      </c>
      <c r="E737" s="2"/>
      <c r="F737" s="6">
        <f>INT('Liste FIS'!$C737)</f>
        <v>41676</v>
      </c>
    </row>
    <row r="738" spans="1:6" hidden="1" x14ac:dyDescent="0.25">
      <c r="A738" s="2">
        <v>32606</v>
      </c>
      <c r="B738" s="2" t="s">
        <v>0</v>
      </c>
      <c r="C738" s="3">
        <v>41676.651585648149</v>
      </c>
      <c r="D738" s="2" t="s">
        <v>26</v>
      </c>
      <c r="E738" s="2"/>
      <c r="F738" s="6">
        <f>INT('Liste FIS'!$C738)</f>
        <v>41676</v>
      </c>
    </row>
    <row r="739" spans="1:6" hidden="1" x14ac:dyDescent="0.25">
      <c r="A739" s="2">
        <v>32608</v>
      </c>
      <c r="B739" s="2" t="s">
        <v>0</v>
      </c>
      <c r="C739" s="3">
        <v>41676.678564814814</v>
      </c>
      <c r="D739" s="2" t="s">
        <v>10</v>
      </c>
      <c r="E739" s="2"/>
      <c r="F739" s="6">
        <f>INT('Liste FIS'!$C739)</f>
        <v>41676</v>
      </c>
    </row>
    <row r="740" spans="1:6" hidden="1" x14ac:dyDescent="0.25">
      <c r="A740" s="2">
        <v>32609</v>
      </c>
      <c r="B740" s="2" t="s">
        <v>0</v>
      </c>
      <c r="C740" s="3">
        <v>41676.700370370374</v>
      </c>
      <c r="D740" s="2" t="s">
        <v>29</v>
      </c>
      <c r="E740" s="2"/>
      <c r="F740" s="6">
        <f>INT('Liste FIS'!$C740)</f>
        <v>41676</v>
      </c>
    </row>
    <row r="741" spans="1:6" hidden="1" x14ac:dyDescent="0.25">
      <c r="A741" s="2">
        <v>32613</v>
      </c>
      <c r="B741" s="2" t="s">
        <v>0</v>
      </c>
      <c r="C741" s="3">
        <v>41676.705868055556</v>
      </c>
      <c r="D741" s="2" t="s">
        <v>52</v>
      </c>
      <c r="E741" s="2"/>
      <c r="F741" s="6">
        <f>INT('Liste FIS'!$C741)</f>
        <v>41676</v>
      </c>
    </row>
    <row r="742" spans="1:6" hidden="1" x14ac:dyDescent="0.25">
      <c r="A742" s="2">
        <v>32612</v>
      </c>
      <c r="B742" s="2" t="s">
        <v>0</v>
      </c>
      <c r="C742" s="3">
        <v>41676.706701388888</v>
      </c>
      <c r="D742" s="2" t="s">
        <v>10</v>
      </c>
      <c r="E742" s="2"/>
      <c r="F742" s="6">
        <f>INT('Liste FIS'!$C742)</f>
        <v>41676</v>
      </c>
    </row>
    <row r="743" spans="1:6" hidden="1" x14ac:dyDescent="0.25">
      <c r="A743" s="2">
        <v>32610</v>
      </c>
      <c r="B743" s="2" t="s">
        <v>0</v>
      </c>
      <c r="C743" s="3">
        <v>41676.708495370367</v>
      </c>
      <c r="D743" s="2" t="s">
        <v>17</v>
      </c>
      <c r="E743" s="2"/>
      <c r="F743" s="6">
        <f>INT('Liste FIS'!$C743)</f>
        <v>41676</v>
      </c>
    </row>
    <row r="744" spans="1:6" hidden="1" x14ac:dyDescent="0.25">
      <c r="A744" s="2">
        <v>32614</v>
      </c>
      <c r="B744" s="2" t="s">
        <v>0</v>
      </c>
      <c r="C744" s="3">
        <v>41676.738668981481</v>
      </c>
      <c r="D744" s="2" t="s">
        <v>17</v>
      </c>
      <c r="E744" s="2"/>
      <c r="F744" s="6">
        <f>INT('Liste FIS'!$C744)</f>
        <v>41676</v>
      </c>
    </row>
    <row r="745" spans="1:6" hidden="1" x14ac:dyDescent="0.25">
      <c r="A745" s="2">
        <v>32615</v>
      </c>
      <c r="B745" s="2" t="s">
        <v>0</v>
      </c>
      <c r="C745" s="3">
        <v>41676.739085648151</v>
      </c>
      <c r="D745" s="2" t="s">
        <v>19</v>
      </c>
      <c r="E745" s="2"/>
      <c r="F745" s="6">
        <f>INT('Liste FIS'!$C745)</f>
        <v>41676</v>
      </c>
    </row>
    <row r="746" spans="1:6" hidden="1" x14ac:dyDescent="0.25">
      <c r="A746" s="2">
        <v>32617</v>
      </c>
      <c r="B746" s="2" t="s">
        <v>0</v>
      </c>
      <c r="C746" s="3">
        <v>41676.743518518517</v>
      </c>
      <c r="D746" s="2" t="s">
        <v>10</v>
      </c>
      <c r="E746" s="2"/>
      <c r="F746" s="6">
        <f>INT('Liste FIS'!$C746)</f>
        <v>41676</v>
      </c>
    </row>
    <row r="747" spans="1:6" hidden="1" x14ac:dyDescent="0.25">
      <c r="A747" s="2">
        <v>32616</v>
      </c>
      <c r="B747" s="2" t="s">
        <v>0</v>
      </c>
      <c r="C747" s="3">
        <v>41676.743946759256</v>
      </c>
      <c r="D747" s="2" t="s">
        <v>10</v>
      </c>
      <c r="E747" s="2"/>
      <c r="F747" s="6">
        <f>INT('Liste FIS'!$C747)</f>
        <v>41676</v>
      </c>
    </row>
    <row r="748" spans="1:6" hidden="1" x14ac:dyDescent="0.25">
      <c r="A748" s="2">
        <v>32620</v>
      </c>
      <c r="B748" s="2" t="s">
        <v>32</v>
      </c>
      <c r="C748" s="3">
        <v>41677.337037037039</v>
      </c>
      <c r="D748" s="2" t="s">
        <v>20</v>
      </c>
      <c r="E748" s="2"/>
      <c r="F748" s="6">
        <f>INT('Liste FIS'!$C748)</f>
        <v>41677</v>
      </c>
    </row>
    <row r="749" spans="1:6" hidden="1" x14ac:dyDescent="0.25">
      <c r="A749" s="2">
        <v>32619</v>
      </c>
      <c r="B749" s="2" t="s">
        <v>32</v>
      </c>
      <c r="C749" s="3">
        <v>41677.337627314817</v>
      </c>
      <c r="D749" s="2" t="s">
        <v>20</v>
      </c>
      <c r="E749" s="2"/>
      <c r="F749" s="6">
        <f>INT('Liste FIS'!$C749)</f>
        <v>41677</v>
      </c>
    </row>
    <row r="750" spans="1:6" hidden="1" x14ac:dyDescent="0.25">
      <c r="A750" s="2">
        <v>32618</v>
      </c>
      <c r="B750" s="2" t="s">
        <v>32</v>
      </c>
      <c r="C750" s="3">
        <v>41677.33871527778</v>
      </c>
      <c r="D750" s="2" t="s">
        <v>56</v>
      </c>
      <c r="E750" s="2"/>
      <c r="F750" s="6">
        <f>INT('Liste FIS'!$C750)</f>
        <v>41677</v>
      </c>
    </row>
    <row r="751" spans="1:6" hidden="1" x14ac:dyDescent="0.25">
      <c r="A751" s="2">
        <v>32562</v>
      </c>
      <c r="B751" s="2" t="s">
        <v>32</v>
      </c>
      <c r="C751" s="3">
        <v>41677.354930555557</v>
      </c>
      <c r="D751" s="2" t="s">
        <v>17</v>
      </c>
      <c r="E751" s="2"/>
      <c r="F751" s="6">
        <f>INT('Liste FIS'!$C751)</f>
        <v>41677</v>
      </c>
    </row>
    <row r="752" spans="1:6" hidden="1" x14ac:dyDescent="0.25">
      <c r="A752" s="2">
        <v>32621</v>
      </c>
      <c r="B752" s="2" t="s">
        <v>32</v>
      </c>
      <c r="C752" s="3">
        <v>41677.368310185186</v>
      </c>
      <c r="D752" s="2" t="s">
        <v>17</v>
      </c>
      <c r="E752" s="2"/>
      <c r="F752" s="6">
        <f>INT('Liste FIS'!$C752)</f>
        <v>41677</v>
      </c>
    </row>
    <row r="753" spans="1:6" hidden="1" x14ac:dyDescent="0.25">
      <c r="A753" s="2">
        <v>32622</v>
      </c>
      <c r="B753" s="2" t="s">
        <v>32</v>
      </c>
      <c r="C753" s="3">
        <v>41677.38622685185</v>
      </c>
      <c r="D753" s="2" t="s">
        <v>17</v>
      </c>
      <c r="E753" s="2"/>
      <c r="F753" s="6">
        <f>INT('Liste FIS'!$C753)</f>
        <v>41677</v>
      </c>
    </row>
    <row r="754" spans="1:6" hidden="1" x14ac:dyDescent="0.25">
      <c r="A754" s="2">
        <v>32623</v>
      </c>
      <c r="B754" s="2" t="s">
        <v>32</v>
      </c>
      <c r="C754" s="3">
        <v>41677.386944444443</v>
      </c>
      <c r="D754" s="2" t="s">
        <v>17</v>
      </c>
      <c r="E754" s="2"/>
      <c r="F754" s="6">
        <f>INT('Liste FIS'!$C754)</f>
        <v>41677</v>
      </c>
    </row>
    <row r="755" spans="1:6" hidden="1" x14ac:dyDescent="0.25">
      <c r="A755" s="2">
        <v>32624</v>
      </c>
      <c r="B755" s="2" t="s">
        <v>32</v>
      </c>
      <c r="C755" s="3">
        <v>41677.391597222224</v>
      </c>
      <c r="D755" s="2" t="s">
        <v>21</v>
      </c>
      <c r="E755" s="2"/>
      <c r="F755" s="6">
        <f>INT('Liste FIS'!$C755)</f>
        <v>41677</v>
      </c>
    </row>
    <row r="756" spans="1:6" hidden="1" x14ac:dyDescent="0.25">
      <c r="A756" s="2">
        <v>32626</v>
      </c>
      <c r="B756" s="2" t="s">
        <v>32</v>
      </c>
      <c r="C756" s="3">
        <v>41677.411168981482</v>
      </c>
      <c r="D756" s="2" t="s">
        <v>25</v>
      </c>
      <c r="E756" s="2"/>
      <c r="F756" s="6">
        <f>INT('Liste FIS'!$C756)</f>
        <v>41677</v>
      </c>
    </row>
    <row r="757" spans="1:6" hidden="1" x14ac:dyDescent="0.25">
      <c r="A757" s="2">
        <v>32629</v>
      </c>
      <c r="B757" s="2" t="s">
        <v>32</v>
      </c>
      <c r="C757" s="3">
        <v>41677.412442129629</v>
      </c>
      <c r="D757" s="2" t="s">
        <v>17</v>
      </c>
      <c r="E757" s="2"/>
      <c r="F757" s="6">
        <f>INT('Liste FIS'!$C757)</f>
        <v>41677</v>
      </c>
    </row>
    <row r="758" spans="1:6" hidden="1" x14ac:dyDescent="0.25">
      <c r="A758" s="2">
        <v>32627</v>
      </c>
      <c r="B758" s="2" t="s">
        <v>32</v>
      </c>
      <c r="C758" s="3">
        <v>41677.413055555553</v>
      </c>
      <c r="D758" s="2" t="s">
        <v>25</v>
      </c>
      <c r="E758" s="2"/>
      <c r="F758" s="6">
        <f>INT('Liste FIS'!$C758)</f>
        <v>41677</v>
      </c>
    </row>
    <row r="759" spans="1:6" hidden="1" x14ac:dyDescent="0.25">
      <c r="A759" s="2">
        <v>32628</v>
      </c>
      <c r="B759" s="2" t="s">
        <v>0</v>
      </c>
      <c r="C759" s="3">
        <v>41677.42695601852</v>
      </c>
      <c r="D759" s="2" t="s">
        <v>52</v>
      </c>
      <c r="E759" s="2"/>
      <c r="F759" s="6">
        <f>INT('Liste FIS'!$C759)</f>
        <v>41677</v>
      </c>
    </row>
    <row r="760" spans="1:6" hidden="1" x14ac:dyDescent="0.25">
      <c r="A760" s="2">
        <v>32631</v>
      </c>
      <c r="B760" s="2" t="s">
        <v>0</v>
      </c>
      <c r="C760" s="3">
        <v>41677.453159722223</v>
      </c>
      <c r="D760" s="2" t="s">
        <v>17</v>
      </c>
      <c r="E760" s="2"/>
      <c r="F760" s="6">
        <f>INT('Liste FIS'!$C760)</f>
        <v>41677</v>
      </c>
    </row>
    <row r="761" spans="1:6" hidden="1" x14ac:dyDescent="0.25">
      <c r="A761" s="2">
        <v>32633</v>
      </c>
      <c r="B761" s="2" t="s">
        <v>0</v>
      </c>
      <c r="C761" s="3">
        <v>41677.454432870371</v>
      </c>
      <c r="D761" s="2" t="s">
        <v>21</v>
      </c>
      <c r="E761" s="2"/>
      <c r="F761" s="6">
        <f>INT('Liste FIS'!$C761)</f>
        <v>41677</v>
      </c>
    </row>
    <row r="762" spans="1:6" hidden="1" x14ac:dyDescent="0.25">
      <c r="A762" s="2">
        <v>32634</v>
      </c>
      <c r="B762" s="2" t="s">
        <v>0</v>
      </c>
      <c r="C762" s="3">
        <v>41677.458449074074</v>
      </c>
      <c r="D762" s="2" t="s">
        <v>17</v>
      </c>
      <c r="E762" s="2"/>
      <c r="F762" s="6">
        <f>INT('Liste FIS'!$C762)</f>
        <v>41677</v>
      </c>
    </row>
    <row r="763" spans="1:6" hidden="1" x14ac:dyDescent="0.25">
      <c r="A763" s="2">
        <v>32635</v>
      </c>
      <c r="B763" s="2" t="s">
        <v>0</v>
      </c>
      <c r="C763" s="3">
        <v>41677.459247685183</v>
      </c>
      <c r="D763" s="2" t="s">
        <v>37</v>
      </c>
      <c r="E763" s="2"/>
      <c r="F763" s="6">
        <f>INT('Liste FIS'!$C763)</f>
        <v>41677</v>
      </c>
    </row>
    <row r="764" spans="1:6" hidden="1" x14ac:dyDescent="0.25">
      <c r="A764" s="2">
        <v>32632</v>
      </c>
      <c r="B764" s="2" t="s">
        <v>0</v>
      </c>
      <c r="C764" s="3">
        <v>41677.461331018516</v>
      </c>
      <c r="D764" s="2" t="s">
        <v>17</v>
      </c>
      <c r="E764" s="2"/>
      <c r="F764" s="6">
        <f>INT('Liste FIS'!$C764)</f>
        <v>41677</v>
      </c>
    </row>
    <row r="765" spans="1:6" hidden="1" x14ac:dyDescent="0.25">
      <c r="A765" s="2">
        <v>32636</v>
      </c>
      <c r="B765" s="2" t="s">
        <v>0</v>
      </c>
      <c r="C765" s="3">
        <v>41677.489421296297</v>
      </c>
      <c r="D765" s="2" t="s">
        <v>17</v>
      </c>
      <c r="E765" s="2"/>
      <c r="F765" s="6">
        <f>INT('Liste FIS'!$C765)</f>
        <v>41677</v>
      </c>
    </row>
    <row r="766" spans="1:6" hidden="1" x14ac:dyDescent="0.25">
      <c r="A766" s="2">
        <v>32636</v>
      </c>
      <c r="B766" s="2" t="s">
        <v>0</v>
      </c>
      <c r="C766" s="3">
        <v>41677.492974537039</v>
      </c>
      <c r="D766" s="2" t="s">
        <v>17</v>
      </c>
      <c r="E766" s="2"/>
      <c r="F766" s="6">
        <f>INT('Liste FIS'!$C766)</f>
        <v>41677</v>
      </c>
    </row>
    <row r="767" spans="1:6" hidden="1" x14ac:dyDescent="0.25">
      <c r="A767" s="2">
        <v>32637</v>
      </c>
      <c r="B767" s="2" t="s">
        <v>0</v>
      </c>
      <c r="C767" s="3">
        <v>41677.518541666665</v>
      </c>
      <c r="D767" s="2" t="s">
        <v>25</v>
      </c>
      <c r="E767" s="2"/>
      <c r="F767" s="6">
        <f>INT('Liste FIS'!$C767)</f>
        <v>41677</v>
      </c>
    </row>
    <row r="768" spans="1:6" hidden="1" x14ac:dyDescent="0.25">
      <c r="A768" s="2">
        <v>32638</v>
      </c>
      <c r="B768" s="2" t="s">
        <v>0</v>
      </c>
      <c r="C768" s="3">
        <v>41677.589143518519</v>
      </c>
      <c r="D768" s="2" t="s">
        <v>21</v>
      </c>
      <c r="E768" s="2"/>
      <c r="F768" s="6">
        <f>INT('Liste FIS'!$C768)</f>
        <v>41677</v>
      </c>
    </row>
    <row r="769" spans="1:6" hidden="1" x14ac:dyDescent="0.25">
      <c r="A769" s="2">
        <v>32639</v>
      </c>
      <c r="B769" s="2" t="s">
        <v>0</v>
      </c>
      <c r="C769" s="3">
        <v>41677.589895833335</v>
      </c>
      <c r="D769" s="2" t="s">
        <v>25</v>
      </c>
      <c r="E769" s="2"/>
      <c r="F769" s="6">
        <f>INT('Liste FIS'!$C769)</f>
        <v>41677</v>
      </c>
    </row>
    <row r="770" spans="1:6" hidden="1" x14ac:dyDescent="0.25">
      <c r="A770" s="2">
        <v>32641</v>
      </c>
      <c r="B770" s="2" t="s">
        <v>0</v>
      </c>
      <c r="C770" s="3">
        <v>41677.604884259257</v>
      </c>
      <c r="D770" s="2" t="s">
        <v>52</v>
      </c>
      <c r="E770" s="2"/>
      <c r="F770" s="6">
        <f>INT('Liste FIS'!$C770)</f>
        <v>41677</v>
      </c>
    </row>
    <row r="771" spans="1:6" hidden="1" x14ac:dyDescent="0.25">
      <c r="A771" s="2">
        <v>32642</v>
      </c>
      <c r="B771" s="2" t="s">
        <v>0</v>
      </c>
      <c r="C771" s="3">
        <v>41680.383842592593</v>
      </c>
      <c r="D771" s="2" t="s">
        <v>17</v>
      </c>
      <c r="E771" s="2"/>
      <c r="F771" s="6">
        <f>INT('Liste FIS'!$C771)</f>
        <v>41680</v>
      </c>
    </row>
    <row r="772" spans="1:6" hidden="1" x14ac:dyDescent="0.25">
      <c r="A772" s="2">
        <v>32644</v>
      </c>
      <c r="B772" s="2" t="s">
        <v>0</v>
      </c>
      <c r="C772" s="3">
        <v>41680.402430555558</v>
      </c>
      <c r="D772" s="2" t="s">
        <v>25</v>
      </c>
      <c r="E772" s="2"/>
      <c r="F772" s="6">
        <f>INT('Liste FIS'!$C772)</f>
        <v>41680</v>
      </c>
    </row>
    <row r="773" spans="1:6" hidden="1" x14ac:dyDescent="0.25">
      <c r="A773" s="2">
        <v>32645</v>
      </c>
      <c r="B773" s="2" t="s">
        <v>0</v>
      </c>
      <c r="C773" s="3">
        <v>41680.406423611108</v>
      </c>
      <c r="D773" s="2" t="s">
        <v>17</v>
      </c>
      <c r="E773" s="2"/>
      <c r="F773" s="6">
        <f>INT('Liste FIS'!$C773)</f>
        <v>41680</v>
      </c>
    </row>
    <row r="774" spans="1:6" hidden="1" x14ac:dyDescent="0.25">
      <c r="A774" s="2">
        <v>32643</v>
      </c>
      <c r="B774" s="2" t="s">
        <v>0</v>
      </c>
      <c r="C774" s="3">
        <v>41680.410034722219</v>
      </c>
      <c r="D774" s="2" t="s">
        <v>25</v>
      </c>
      <c r="E774" s="2"/>
      <c r="F774" s="6">
        <f>INT('Liste FIS'!$C774)</f>
        <v>41680</v>
      </c>
    </row>
    <row r="775" spans="1:6" hidden="1" x14ac:dyDescent="0.25">
      <c r="A775" s="2">
        <v>32646</v>
      </c>
      <c r="B775" s="2" t="s">
        <v>0</v>
      </c>
      <c r="C775" s="3">
        <v>41680.410879629628</v>
      </c>
      <c r="D775" s="2" t="s">
        <v>22</v>
      </c>
      <c r="E775" s="2"/>
      <c r="F775" s="6">
        <f>INT('Liste FIS'!$C775)</f>
        <v>41680</v>
      </c>
    </row>
    <row r="776" spans="1:6" hidden="1" x14ac:dyDescent="0.25">
      <c r="A776" s="2">
        <v>32647</v>
      </c>
      <c r="B776" s="2" t="s">
        <v>0</v>
      </c>
      <c r="C776" s="3">
        <v>41680.41138888889</v>
      </c>
      <c r="D776" s="2" t="s">
        <v>24</v>
      </c>
      <c r="E776" s="2"/>
      <c r="F776" s="6">
        <f>INT('Liste FIS'!$C776)</f>
        <v>41680</v>
      </c>
    </row>
    <row r="777" spans="1:6" hidden="1" x14ac:dyDescent="0.25">
      <c r="A777" s="2">
        <v>32649</v>
      </c>
      <c r="B777" s="2" t="s">
        <v>0</v>
      </c>
      <c r="C777" s="3">
        <v>41680.413738425923</v>
      </c>
      <c r="D777" s="2" t="s">
        <v>24</v>
      </c>
      <c r="E777" s="2"/>
      <c r="F777" s="6">
        <f>INT('Liste FIS'!$C777)</f>
        <v>41680</v>
      </c>
    </row>
    <row r="778" spans="1:6" hidden="1" x14ac:dyDescent="0.25">
      <c r="A778" s="2">
        <v>32648</v>
      </c>
      <c r="B778" s="2" t="s">
        <v>0</v>
      </c>
      <c r="C778" s="3">
        <v>41680.414386574077</v>
      </c>
      <c r="D778" s="2" t="s">
        <v>24</v>
      </c>
      <c r="E778" s="2"/>
      <c r="F778" s="6">
        <f>INT('Liste FIS'!$C778)</f>
        <v>41680</v>
      </c>
    </row>
    <row r="779" spans="1:6" hidden="1" x14ac:dyDescent="0.25">
      <c r="A779" s="2">
        <v>32650</v>
      </c>
      <c r="B779" s="2" t="s">
        <v>0</v>
      </c>
      <c r="C779" s="3">
        <v>41680.436261574076</v>
      </c>
      <c r="D779" s="2" t="s">
        <v>17</v>
      </c>
      <c r="E779" s="2"/>
      <c r="F779" s="6">
        <f>INT('Liste FIS'!$C779)</f>
        <v>41680</v>
      </c>
    </row>
    <row r="780" spans="1:6" hidden="1" x14ac:dyDescent="0.25">
      <c r="A780" s="2">
        <v>32651</v>
      </c>
      <c r="B780" s="2" t="s">
        <v>0</v>
      </c>
      <c r="C780" s="3">
        <v>41680.445370370369</v>
      </c>
      <c r="D780" s="2" t="s">
        <v>17</v>
      </c>
      <c r="E780" s="2"/>
      <c r="F780" s="6">
        <f>INT('Liste FIS'!$C780)</f>
        <v>41680</v>
      </c>
    </row>
    <row r="781" spans="1:6" hidden="1" x14ac:dyDescent="0.25">
      <c r="A781" s="2">
        <v>32654</v>
      </c>
      <c r="B781" s="2" t="s">
        <v>0</v>
      </c>
      <c r="C781" s="3">
        <v>41680.451990740738</v>
      </c>
      <c r="D781" s="2" t="s">
        <v>17</v>
      </c>
      <c r="E781" s="2"/>
      <c r="F781" s="6">
        <f>INT('Liste FIS'!$C781)</f>
        <v>41680</v>
      </c>
    </row>
    <row r="782" spans="1:6" hidden="1" x14ac:dyDescent="0.25">
      <c r="A782" s="2">
        <v>32653</v>
      </c>
      <c r="B782" s="2" t="s">
        <v>0</v>
      </c>
      <c r="C782" s="3">
        <v>41680.452499999999</v>
      </c>
      <c r="D782" s="2" t="s">
        <v>17</v>
      </c>
      <c r="E782" s="2"/>
      <c r="F782" s="6">
        <f>INT('Liste FIS'!$C782)</f>
        <v>41680</v>
      </c>
    </row>
    <row r="783" spans="1:6" hidden="1" x14ac:dyDescent="0.25">
      <c r="A783" s="2">
        <v>32652</v>
      </c>
      <c r="B783" s="2" t="s">
        <v>0</v>
      </c>
      <c r="C783" s="3">
        <v>41680.452847222223</v>
      </c>
      <c r="D783" s="2" t="s">
        <v>21</v>
      </c>
      <c r="E783" s="2"/>
      <c r="F783" s="6">
        <f>INT('Liste FIS'!$C783)</f>
        <v>41680</v>
      </c>
    </row>
    <row r="784" spans="1:6" hidden="1" x14ac:dyDescent="0.25">
      <c r="A784" s="2">
        <v>32655</v>
      </c>
      <c r="B784" s="2" t="s">
        <v>0</v>
      </c>
      <c r="C784" s="3">
        <v>41680.472071759257</v>
      </c>
      <c r="D784" s="2" t="s">
        <v>17</v>
      </c>
      <c r="E784" s="2"/>
      <c r="F784" s="6">
        <f>INT('Liste FIS'!$C784)</f>
        <v>41680</v>
      </c>
    </row>
    <row r="785" spans="1:6" hidden="1" x14ac:dyDescent="0.25">
      <c r="A785" s="2">
        <v>32656</v>
      </c>
      <c r="B785" s="2" t="s">
        <v>0</v>
      </c>
      <c r="C785" s="3">
        <v>41680.473287037035</v>
      </c>
      <c r="D785" s="2" t="s">
        <v>17</v>
      </c>
      <c r="E785" s="2"/>
      <c r="F785" s="6">
        <f>INT('Liste FIS'!$C785)</f>
        <v>41680</v>
      </c>
    </row>
    <row r="786" spans="1:6" hidden="1" x14ac:dyDescent="0.25">
      <c r="A786" s="2">
        <v>32658</v>
      </c>
      <c r="B786" s="2" t="s">
        <v>0</v>
      </c>
      <c r="C786" s="3">
        <v>41680.481539351851</v>
      </c>
      <c r="D786" s="2" t="s">
        <v>34</v>
      </c>
      <c r="E786" s="2"/>
      <c r="F786" s="6">
        <f>INT('Liste FIS'!$C786)</f>
        <v>41680</v>
      </c>
    </row>
    <row r="787" spans="1:6" hidden="1" x14ac:dyDescent="0.25">
      <c r="A787" s="2">
        <v>32659</v>
      </c>
      <c r="B787" s="2" t="s">
        <v>0</v>
      </c>
      <c r="C787" s="3">
        <v>41680.491527777776</v>
      </c>
      <c r="D787" s="2" t="s">
        <v>17</v>
      </c>
      <c r="E787" s="2"/>
      <c r="F787" s="6">
        <f>INT('Liste FIS'!$C787)</f>
        <v>41680</v>
      </c>
    </row>
    <row r="788" spans="1:6" hidden="1" x14ac:dyDescent="0.25">
      <c r="A788" s="2">
        <v>32660</v>
      </c>
      <c r="B788" s="2" t="s">
        <v>0</v>
      </c>
      <c r="C788" s="3">
        <v>41680.504606481481</v>
      </c>
      <c r="D788" s="2" t="s">
        <v>26</v>
      </c>
      <c r="E788" s="2"/>
      <c r="F788" s="6">
        <f>INT('Liste FIS'!$C788)</f>
        <v>41680</v>
      </c>
    </row>
    <row r="789" spans="1:6" hidden="1" x14ac:dyDescent="0.25">
      <c r="A789" s="2">
        <v>32664</v>
      </c>
      <c r="B789" s="2" t="s">
        <v>0</v>
      </c>
      <c r="C789" s="3">
        <v>41680.563379629632</v>
      </c>
      <c r="D789" s="2" t="s">
        <v>21</v>
      </c>
      <c r="E789" s="2"/>
      <c r="F789" s="6">
        <f>INT('Liste FIS'!$C789)</f>
        <v>41680</v>
      </c>
    </row>
    <row r="790" spans="1:6" hidden="1" x14ac:dyDescent="0.25">
      <c r="A790" s="2">
        <v>32666</v>
      </c>
      <c r="B790" s="2" t="s">
        <v>0</v>
      </c>
      <c r="C790" s="3">
        <v>41680.577534722222</v>
      </c>
      <c r="D790" s="2" t="s">
        <v>17</v>
      </c>
      <c r="E790" s="2"/>
      <c r="F790" s="6">
        <f>INT('Liste FIS'!$C790)</f>
        <v>41680</v>
      </c>
    </row>
    <row r="791" spans="1:6" hidden="1" x14ac:dyDescent="0.25">
      <c r="A791" s="2">
        <v>32663</v>
      </c>
      <c r="B791" s="2" t="s">
        <v>0</v>
      </c>
      <c r="C791" s="3">
        <v>41680.584097222221</v>
      </c>
      <c r="D791" s="2" t="s">
        <v>17</v>
      </c>
      <c r="E791" s="2"/>
      <c r="F791" s="6">
        <f>INT('Liste FIS'!$C791)</f>
        <v>41680</v>
      </c>
    </row>
    <row r="792" spans="1:6" hidden="1" x14ac:dyDescent="0.25">
      <c r="A792" s="2">
        <v>32668</v>
      </c>
      <c r="B792" s="2" t="s">
        <v>0</v>
      </c>
      <c r="C792" s="3">
        <v>41680.596145833333</v>
      </c>
      <c r="D792" s="2" t="s">
        <v>21</v>
      </c>
      <c r="E792" s="2"/>
      <c r="F792" s="6">
        <f>INT('Liste FIS'!$C792)</f>
        <v>41680</v>
      </c>
    </row>
    <row r="793" spans="1:6" hidden="1" x14ac:dyDescent="0.25">
      <c r="A793" s="2">
        <v>32669</v>
      </c>
      <c r="B793" s="2" t="s">
        <v>0</v>
      </c>
      <c r="C793" s="3">
        <v>41680.597268518519</v>
      </c>
      <c r="D793" s="2" t="s">
        <v>22</v>
      </c>
      <c r="E793" s="2"/>
      <c r="F793" s="6">
        <f>INT('Liste FIS'!$C793)</f>
        <v>41680</v>
      </c>
    </row>
    <row r="794" spans="1:6" hidden="1" x14ac:dyDescent="0.25">
      <c r="A794" s="2">
        <v>32670</v>
      </c>
      <c r="B794" s="2" t="s">
        <v>0</v>
      </c>
      <c r="C794" s="3">
        <v>41680.597928240742</v>
      </c>
      <c r="D794" s="2" t="s">
        <v>17</v>
      </c>
      <c r="E794" s="2"/>
      <c r="F794" s="6">
        <f>INT('Liste FIS'!$C794)</f>
        <v>41680</v>
      </c>
    </row>
    <row r="795" spans="1:6" hidden="1" x14ac:dyDescent="0.25">
      <c r="A795" s="2">
        <v>32671</v>
      </c>
      <c r="B795" s="2" t="s">
        <v>0</v>
      </c>
      <c r="C795" s="3">
        <v>41680.598298611112</v>
      </c>
      <c r="D795" s="2" t="s">
        <v>31</v>
      </c>
      <c r="E795" s="2"/>
      <c r="F795" s="6">
        <f>INT('Liste FIS'!$C795)</f>
        <v>41680</v>
      </c>
    </row>
    <row r="796" spans="1:6" hidden="1" x14ac:dyDescent="0.25">
      <c r="A796" s="2">
        <v>32672</v>
      </c>
      <c r="B796" s="2" t="s">
        <v>0</v>
      </c>
      <c r="C796" s="3">
        <v>41680.602430555555</v>
      </c>
      <c r="D796" s="2" t="s">
        <v>17</v>
      </c>
      <c r="E796" s="2"/>
      <c r="F796" s="6">
        <f>INT('Liste FIS'!$C796)</f>
        <v>41680</v>
      </c>
    </row>
    <row r="797" spans="1:6" hidden="1" x14ac:dyDescent="0.25">
      <c r="A797" s="2">
        <v>32673</v>
      </c>
      <c r="B797" s="2" t="s">
        <v>0</v>
      </c>
      <c r="C797" s="3">
        <v>41680.616631944446</v>
      </c>
      <c r="D797" s="2" t="s">
        <v>17</v>
      </c>
      <c r="E797" s="2"/>
      <c r="F797" s="6">
        <f>INT('Liste FIS'!$C797)</f>
        <v>41680</v>
      </c>
    </row>
    <row r="798" spans="1:6" hidden="1" x14ac:dyDescent="0.25">
      <c r="A798" s="2">
        <v>32674</v>
      </c>
      <c r="B798" s="2" t="s">
        <v>32</v>
      </c>
      <c r="C798" s="3">
        <v>41680.627986111111</v>
      </c>
      <c r="D798" s="2" t="s">
        <v>17</v>
      </c>
      <c r="E798" s="2"/>
      <c r="F798" s="6">
        <f>INT('Liste FIS'!$C798)</f>
        <v>41680</v>
      </c>
    </row>
    <row r="799" spans="1:6" hidden="1" x14ac:dyDescent="0.25">
      <c r="A799" s="2">
        <v>32676</v>
      </c>
      <c r="B799" s="2" t="s">
        <v>32</v>
      </c>
      <c r="C799" s="3">
        <v>41680.636446759258</v>
      </c>
      <c r="D799" s="2" t="s">
        <v>21</v>
      </c>
      <c r="E799" s="2"/>
      <c r="F799" s="6">
        <f>INT('Liste FIS'!$C799)</f>
        <v>41680</v>
      </c>
    </row>
    <row r="800" spans="1:6" hidden="1" x14ac:dyDescent="0.25">
      <c r="A800" s="2">
        <v>32675</v>
      </c>
      <c r="B800" s="2" t="s">
        <v>32</v>
      </c>
      <c r="C800" s="3">
        <v>41680.636874999997</v>
      </c>
      <c r="D800" s="2" t="s">
        <v>21</v>
      </c>
      <c r="E800" s="2"/>
      <c r="F800" s="6">
        <f>INT('Liste FIS'!$C800)</f>
        <v>41680</v>
      </c>
    </row>
    <row r="801" spans="1:6" hidden="1" x14ac:dyDescent="0.25">
      <c r="A801" s="2">
        <v>32677</v>
      </c>
      <c r="B801" s="2" t="s">
        <v>32</v>
      </c>
      <c r="C801" s="3">
        <v>41680.642627314817</v>
      </c>
      <c r="D801" s="2" t="s">
        <v>31</v>
      </c>
      <c r="E801" s="2"/>
      <c r="F801" s="6">
        <f>INT('Liste FIS'!$C801)</f>
        <v>41680</v>
      </c>
    </row>
    <row r="802" spans="1:6" hidden="1" x14ac:dyDescent="0.25">
      <c r="A802" s="2">
        <v>32678</v>
      </c>
      <c r="B802" s="2" t="s">
        <v>32</v>
      </c>
      <c r="C802" s="3">
        <v>41680.643553240741</v>
      </c>
      <c r="D802" s="2" t="s">
        <v>31</v>
      </c>
      <c r="E802" s="2"/>
      <c r="F802" s="6">
        <f>INT('Liste FIS'!$C802)</f>
        <v>41680</v>
      </c>
    </row>
    <row r="803" spans="1:6" hidden="1" x14ac:dyDescent="0.25">
      <c r="A803" s="2">
        <v>32679</v>
      </c>
      <c r="B803" s="2" t="s">
        <v>32</v>
      </c>
      <c r="C803" s="3">
        <v>41680.676180555558</v>
      </c>
      <c r="D803" s="2" t="s">
        <v>21</v>
      </c>
      <c r="E803" s="2"/>
      <c r="F803" s="6">
        <f>INT('Liste FIS'!$C803)</f>
        <v>41680</v>
      </c>
    </row>
    <row r="804" spans="1:6" hidden="1" x14ac:dyDescent="0.25">
      <c r="A804" s="2">
        <v>32680</v>
      </c>
      <c r="B804" s="2" t="s">
        <v>32</v>
      </c>
      <c r="C804" s="3">
        <v>41680.719768518517</v>
      </c>
      <c r="D804" s="2" t="s">
        <v>31</v>
      </c>
      <c r="E804" s="2"/>
      <c r="F804" s="6">
        <f>INT('Liste FIS'!$C804)</f>
        <v>41680</v>
      </c>
    </row>
    <row r="805" spans="1:6" hidden="1" x14ac:dyDescent="0.25">
      <c r="A805" s="2">
        <v>32681</v>
      </c>
      <c r="B805" s="2" t="s">
        <v>32</v>
      </c>
      <c r="C805" s="3">
        <v>41680.742384259262</v>
      </c>
      <c r="D805" s="2" t="s">
        <v>17</v>
      </c>
      <c r="E805" s="2"/>
      <c r="F805" s="6">
        <f>INT('Liste FIS'!$C805)</f>
        <v>41680</v>
      </c>
    </row>
    <row r="806" spans="1:6" hidden="1" x14ac:dyDescent="0.25">
      <c r="A806" s="2">
        <v>32682</v>
      </c>
      <c r="B806" s="2" t="s">
        <v>0</v>
      </c>
      <c r="C806" s="3">
        <v>41681.336423611108</v>
      </c>
      <c r="D806" s="2" t="s">
        <v>38</v>
      </c>
      <c r="E806" s="2"/>
      <c r="F806" s="6">
        <f>INT('Liste FIS'!$C806)</f>
        <v>41681</v>
      </c>
    </row>
    <row r="807" spans="1:6" hidden="1" x14ac:dyDescent="0.25">
      <c r="A807" s="2">
        <v>32683</v>
      </c>
      <c r="B807" s="2" t="s">
        <v>0</v>
      </c>
      <c r="C807" s="3">
        <v>41681.363738425927</v>
      </c>
      <c r="D807" s="2" t="s">
        <v>17</v>
      </c>
      <c r="E807" s="2"/>
      <c r="F807" s="6">
        <f>INT('Liste FIS'!$C807)</f>
        <v>41681</v>
      </c>
    </row>
    <row r="808" spans="1:6" hidden="1" x14ac:dyDescent="0.25">
      <c r="A808" s="2">
        <v>32684</v>
      </c>
      <c r="B808" s="2" t="s">
        <v>0</v>
      </c>
      <c r="C808" s="3">
        <v>41681.383402777778</v>
      </c>
      <c r="D808" s="2" t="s">
        <v>17</v>
      </c>
      <c r="E808" s="2"/>
      <c r="F808" s="6">
        <f>INT('Liste FIS'!$C808)</f>
        <v>41681</v>
      </c>
    </row>
    <row r="809" spans="1:6" hidden="1" x14ac:dyDescent="0.25">
      <c r="A809" s="2">
        <v>32685</v>
      </c>
      <c r="B809" s="2" t="s">
        <v>0</v>
      </c>
      <c r="C809" s="3">
        <v>41681.398414351854</v>
      </c>
      <c r="D809" s="2" t="s">
        <v>17</v>
      </c>
      <c r="E809" s="2"/>
      <c r="F809" s="6">
        <f>INT('Liste FIS'!$C809)</f>
        <v>41681</v>
      </c>
    </row>
    <row r="810" spans="1:6" hidden="1" x14ac:dyDescent="0.25">
      <c r="A810" s="2">
        <v>32686</v>
      </c>
      <c r="B810" s="2" t="s">
        <v>0</v>
      </c>
      <c r="C810" s="3">
        <v>41681.398865740739</v>
      </c>
      <c r="D810" s="2" t="s">
        <v>17</v>
      </c>
      <c r="E810" s="2"/>
      <c r="F810" s="6">
        <f>INT('Liste FIS'!$C810)</f>
        <v>41681</v>
      </c>
    </row>
    <row r="811" spans="1:6" hidden="1" x14ac:dyDescent="0.25">
      <c r="A811" s="2">
        <v>32687</v>
      </c>
      <c r="B811" s="2" t="s">
        <v>0</v>
      </c>
      <c r="C811" s="3">
        <v>41681.404317129629</v>
      </c>
      <c r="D811" s="2" t="s">
        <v>17</v>
      </c>
      <c r="E811" s="2"/>
      <c r="F811" s="6">
        <f>INT('Liste FIS'!$C811)</f>
        <v>41681</v>
      </c>
    </row>
    <row r="812" spans="1:6" hidden="1" x14ac:dyDescent="0.25">
      <c r="A812" s="2">
        <v>32688</v>
      </c>
      <c r="B812" s="2" t="s">
        <v>0</v>
      </c>
      <c r="C812" s="3">
        <v>41681.405428240738</v>
      </c>
      <c r="D812" s="2" t="s">
        <v>17</v>
      </c>
      <c r="E812" s="2"/>
      <c r="F812" s="6">
        <f>INT('Liste FIS'!$C812)</f>
        <v>41681</v>
      </c>
    </row>
    <row r="813" spans="1:6" hidden="1" x14ac:dyDescent="0.25">
      <c r="A813" s="2">
        <v>32689</v>
      </c>
      <c r="B813" s="2" t="s">
        <v>0</v>
      </c>
      <c r="C813" s="3">
        <v>41681.418379629627</v>
      </c>
      <c r="D813" s="2" t="s">
        <v>17</v>
      </c>
      <c r="E813" s="2"/>
      <c r="F813" s="6">
        <f>INT('Liste FIS'!$C813)</f>
        <v>41681</v>
      </c>
    </row>
    <row r="814" spans="1:6" hidden="1" x14ac:dyDescent="0.25">
      <c r="A814" s="2">
        <v>32690</v>
      </c>
      <c r="B814" s="2" t="s">
        <v>0</v>
      </c>
      <c r="C814" s="3">
        <v>41681.419733796298</v>
      </c>
      <c r="D814" s="2" t="s">
        <v>17</v>
      </c>
      <c r="E814" s="2"/>
      <c r="F814" s="6">
        <f>INT('Liste FIS'!$C814)</f>
        <v>41681</v>
      </c>
    </row>
    <row r="815" spans="1:6" hidden="1" x14ac:dyDescent="0.25">
      <c r="A815" s="2">
        <v>32692</v>
      </c>
      <c r="B815" s="2" t="s">
        <v>0</v>
      </c>
      <c r="C815" s="3">
        <v>41681.439189814817</v>
      </c>
      <c r="D815" s="2" t="s">
        <v>25</v>
      </c>
      <c r="E815" s="2"/>
      <c r="F815" s="6">
        <f>INT('Liste FIS'!$C815)</f>
        <v>41681</v>
      </c>
    </row>
    <row r="816" spans="1:6" hidden="1" x14ac:dyDescent="0.25">
      <c r="A816" s="2">
        <v>32691</v>
      </c>
      <c r="B816" s="2" t="s">
        <v>0</v>
      </c>
      <c r="C816" s="3">
        <v>41681.439652777779</v>
      </c>
      <c r="D816" s="2" t="s">
        <v>17</v>
      </c>
      <c r="E816" s="2"/>
      <c r="F816" s="6">
        <f>INT('Liste FIS'!$C816)</f>
        <v>41681</v>
      </c>
    </row>
    <row r="817" spans="1:6" hidden="1" x14ac:dyDescent="0.25">
      <c r="A817" s="2">
        <v>32695</v>
      </c>
      <c r="B817" s="2" t="s">
        <v>0</v>
      </c>
      <c r="C817" s="3">
        <v>41681.446921296294</v>
      </c>
      <c r="D817" s="2" t="s">
        <v>21</v>
      </c>
      <c r="E817" s="2"/>
      <c r="F817" s="6">
        <f>INT('Liste FIS'!$C817)</f>
        <v>41681</v>
      </c>
    </row>
    <row r="818" spans="1:6" hidden="1" x14ac:dyDescent="0.25">
      <c r="A818" s="2">
        <v>32694</v>
      </c>
      <c r="B818" s="2" t="s">
        <v>0</v>
      </c>
      <c r="C818" s="3">
        <v>41681.447905092595</v>
      </c>
      <c r="D818" s="2" t="s">
        <v>22</v>
      </c>
      <c r="E818" s="2"/>
      <c r="F818" s="6">
        <f>INT('Liste FIS'!$C818)</f>
        <v>41681</v>
      </c>
    </row>
    <row r="819" spans="1:6" hidden="1" x14ac:dyDescent="0.25">
      <c r="A819" s="2">
        <v>32696</v>
      </c>
      <c r="B819" s="2" t="s">
        <v>0</v>
      </c>
      <c r="C819" s="3">
        <v>41681.450069444443</v>
      </c>
      <c r="D819" s="2" t="s">
        <v>17</v>
      </c>
      <c r="E819" s="2"/>
      <c r="F819" s="6">
        <f>INT('Liste FIS'!$C819)</f>
        <v>41681</v>
      </c>
    </row>
    <row r="820" spans="1:6" hidden="1" x14ac:dyDescent="0.25">
      <c r="A820" s="2">
        <v>32693</v>
      </c>
      <c r="B820" s="2" t="s">
        <v>0</v>
      </c>
      <c r="C820" s="3">
        <v>41681.455625000002</v>
      </c>
      <c r="D820" s="2" t="s">
        <v>17</v>
      </c>
      <c r="E820" s="2"/>
      <c r="F820" s="6">
        <f>INT('Liste FIS'!$C820)</f>
        <v>41681</v>
      </c>
    </row>
    <row r="821" spans="1:6" hidden="1" x14ac:dyDescent="0.25">
      <c r="A821" s="2">
        <v>32698</v>
      </c>
      <c r="B821" s="2" t="s">
        <v>0</v>
      </c>
      <c r="C821" s="3">
        <v>41681.468032407407</v>
      </c>
      <c r="D821" s="2" t="s">
        <v>52</v>
      </c>
      <c r="E821" s="2"/>
      <c r="F821" s="6">
        <f>INT('Liste FIS'!$C821)</f>
        <v>41681</v>
      </c>
    </row>
    <row r="822" spans="1:6" hidden="1" x14ac:dyDescent="0.25">
      <c r="A822" s="2">
        <v>32699</v>
      </c>
      <c r="B822" s="2" t="s">
        <v>0</v>
      </c>
      <c r="C822" s="3">
        <v>41681.481064814812</v>
      </c>
      <c r="D822" s="2" t="s">
        <v>17</v>
      </c>
      <c r="E822" s="2"/>
      <c r="F822" s="6">
        <f>INT('Liste FIS'!$C822)</f>
        <v>41681</v>
      </c>
    </row>
    <row r="823" spans="1:6" hidden="1" x14ac:dyDescent="0.25">
      <c r="A823" s="2">
        <v>32700</v>
      </c>
      <c r="B823" s="2" t="s">
        <v>0</v>
      </c>
      <c r="C823" s="3">
        <v>41681.488981481481</v>
      </c>
      <c r="D823" s="2" t="s">
        <v>21</v>
      </c>
      <c r="E823" s="2"/>
      <c r="F823" s="6">
        <f>INT('Liste FIS'!$C823)</f>
        <v>41681</v>
      </c>
    </row>
    <row r="824" spans="1:6" hidden="1" x14ac:dyDescent="0.25">
      <c r="A824" s="2">
        <v>32701</v>
      </c>
      <c r="B824" s="2" t="s">
        <v>32</v>
      </c>
      <c r="C824" s="3">
        <v>41681.515150462961</v>
      </c>
      <c r="D824" s="2" t="s">
        <v>25</v>
      </c>
      <c r="E824" s="2"/>
      <c r="F824" s="6">
        <f>INT('Liste FIS'!$C824)</f>
        <v>41681</v>
      </c>
    </row>
    <row r="825" spans="1:6" hidden="1" x14ac:dyDescent="0.25">
      <c r="A825" s="2">
        <v>32702</v>
      </c>
      <c r="B825" s="2" t="s">
        <v>32</v>
      </c>
      <c r="C825" s="3">
        <v>41681.531875000001</v>
      </c>
      <c r="D825" s="2" t="s">
        <v>17</v>
      </c>
      <c r="E825" s="2"/>
      <c r="F825" s="6">
        <f>INT('Liste FIS'!$C825)</f>
        <v>41681</v>
      </c>
    </row>
    <row r="826" spans="1:6" hidden="1" x14ac:dyDescent="0.25">
      <c r="A826" s="2">
        <v>32703</v>
      </c>
      <c r="B826" s="2" t="s">
        <v>32</v>
      </c>
      <c r="C826" s="3">
        <v>41681.540358796294</v>
      </c>
      <c r="D826" s="2" t="s">
        <v>25</v>
      </c>
      <c r="E826" s="2"/>
      <c r="F826" s="6">
        <f>INT('Liste FIS'!$C826)</f>
        <v>41681</v>
      </c>
    </row>
    <row r="827" spans="1:6" hidden="1" x14ac:dyDescent="0.25">
      <c r="A827" s="2">
        <v>32704</v>
      </c>
      <c r="B827" s="2" t="s">
        <v>0</v>
      </c>
      <c r="C827" s="3">
        <v>41681.559664351851</v>
      </c>
      <c r="D827" s="2" t="s">
        <v>34</v>
      </c>
      <c r="E827" s="2"/>
      <c r="F827" s="6">
        <f>INT('Liste FIS'!$C827)</f>
        <v>41681</v>
      </c>
    </row>
    <row r="828" spans="1:6" hidden="1" x14ac:dyDescent="0.25">
      <c r="A828" s="2">
        <v>32707</v>
      </c>
      <c r="B828" s="2" t="s">
        <v>0</v>
      </c>
      <c r="C828" s="3">
        <v>41681.595324074071</v>
      </c>
      <c r="D828" s="2" t="s">
        <v>17</v>
      </c>
      <c r="E828" s="2"/>
      <c r="F828" s="6">
        <f>INT('Liste FIS'!$C828)</f>
        <v>41681</v>
      </c>
    </row>
    <row r="829" spans="1:6" hidden="1" x14ac:dyDescent="0.25">
      <c r="A829" s="2">
        <v>32708</v>
      </c>
      <c r="B829" s="2" t="s">
        <v>0</v>
      </c>
      <c r="C829" s="3">
        <v>41681.598124999997</v>
      </c>
      <c r="D829" s="2" t="s">
        <v>17</v>
      </c>
      <c r="E829" s="2"/>
      <c r="F829" s="6">
        <f>INT('Liste FIS'!$C829)</f>
        <v>41681</v>
      </c>
    </row>
    <row r="830" spans="1:6" hidden="1" x14ac:dyDescent="0.25">
      <c r="A830" s="2">
        <v>32709</v>
      </c>
      <c r="B830" s="2" t="s">
        <v>0</v>
      </c>
      <c r="C830" s="3">
        <v>41681.610590277778</v>
      </c>
      <c r="D830" s="2" t="s">
        <v>21</v>
      </c>
      <c r="E830" s="2"/>
      <c r="F830" s="6">
        <f>INT('Liste FIS'!$C830)</f>
        <v>41681</v>
      </c>
    </row>
    <row r="831" spans="1:6" hidden="1" x14ac:dyDescent="0.25">
      <c r="A831" s="2">
        <v>32710</v>
      </c>
      <c r="B831" s="2" t="s">
        <v>0</v>
      </c>
      <c r="C831" s="3">
        <v>41681.61991898148</v>
      </c>
      <c r="D831" s="2" t="s">
        <v>31</v>
      </c>
      <c r="E831" s="2"/>
      <c r="F831" s="6">
        <f>INT('Liste FIS'!$C831)</f>
        <v>41681</v>
      </c>
    </row>
    <row r="832" spans="1:6" hidden="1" x14ac:dyDescent="0.25">
      <c r="A832" s="2">
        <v>32712</v>
      </c>
      <c r="B832" s="2" t="s">
        <v>0</v>
      </c>
      <c r="C832" s="3">
        <v>41681.638356481482</v>
      </c>
      <c r="D832" s="2" t="s">
        <v>24</v>
      </c>
      <c r="E832" s="2"/>
      <c r="F832" s="6">
        <f>INT('Liste FIS'!$C832)</f>
        <v>41681</v>
      </c>
    </row>
    <row r="833" spans="1:6" hidden="1" x14ac:dyDescent="0.25">
      <c r="A833" s="2">
        <v>32713</v>
      </c>
      <c r="B833" s="2" t="s">
        <v>0</v>
      </c>
      <c r="C833" s="3">
        <v>41681.651643518519</v>
      </c>
      <c r="D833" s="2" t="s">
        <v>21</v>
      </c>
      <c r="E833" s="2"/>
      <c r="F833" s="6">
        <f>INT('Liste FIS'!$C833)</f>
        <v>41681</v>
      </c>
    </row>
    <row r="834" spans="1:6" hidden="1" x14ac:dyDescent="0.25">
      <c r="A834" s="2">
        <v>32715</v>
      </c>
      <c r="B834" s="2" t="s">
        <v>32</v>
      </c>
      <c r="C834" s="3">
        <v>41681.724178240744</v>
      </c>
      <c r="D834" s="2" t="s">
        <v>17</v>
      </c>
      <c r="E834" s="2"/>
      <c r="F834" s="6">
        <f>INT('Liste FIS'!$C834)</f>
        <v>41681</v>
      </c>
    </row>
    <row r="835" spans="1:6" hidden="1" x14ac:dyDescent="0.25">
      <c r="A835" s="2">
        <v>32716</v>
      </c>
      <c r="B835" s="2" t="s">
        <v>0</v>
      </c>
      <c r="C835" s="3">
        <v>41682.373495370368</v>
      </c>
      <c r="D835" s="2" t="s">
        <v>25</v>
      </c>
      <c r="E835" s="2"/>
      <c r="F835" s="6">
        <f>INT('Liste FIS'!$C835)</f>
        <v>41682</v>
      </c>
    </row>
    <row r="836" spans="1:6" hidden="1" x14ac:dyDescent="0.25">
      <c r="A836" s="2">
        <v>32717</v>
      </c>
      <c r="B836" s="2" t="s">
        <v>0</v>
      </c>
      <c r="C836" s="3">
        <v>41682.380856481483</v>
      </c>
      <c r="D836" s="2" t="s">
        <v>25</v>
      </c>
      <c r="E836" s="2"/>
      <c r="F836" s="6">
        <f>INT('Liste FIS'!$C836)</f>
        <v>41682</v>
      </c>
    </row>
    <row r="837" spans="1:6" hidden="1" x14ac:dyDescent="0.25">
      <c r="A837" s="2">
        <v>32721</v>
      </c>
      <c r="B837" s="2" t="s">
        <v>0</v>
      </c>
      <c r="C837" s="3">
        <v>41682.414224537039</v>
      </c>
      <c r="D837" s="2" t="s">
        <v>34</v>
      </c>
      <c r="E837" s="2"/>
      <c r="F837" s="6">
        <f>INT('Liste FIS'!$C837)</f>
        <v>41682</v>
      </c>
    </row>
    <row r="838" spans="1:6" hidden="1" x14ac:dyDescent="0.25">
      <c r="A838" s="2">
        <v>32719</v>
      </c>
      <c r="B838" s="2" t="s">
        <v>0</v>
      </c>
      <c r="C838" s="3">
        <v>41682.414768518516</v>
      </c>
      <c r="D838" s="2" t="s">
        <v>21</v>
      </c>
      <c r="E838" s="2"/>
      <c r="F838" s="6">
        <f>INT('Liste FIS'!$C838)</f>
        <v>41682</v>
      </c>
    </row>
    <row r="839" spans="1:6" hidden="1" x14ac:dyDescent="0.25">
      <c r="A839" s="2">
        <v>32720</v>
      </c>
      <c r="B839" s="2" t="s">
        <v>0</v>
      </c>
      <c r="C839" s="3">
        <v>41682.415162037039</v>
      </c>
      <c r="D839" s="2" t="s">
        <v>17</v>
      </c>
      <c r="E839" s="2"/>
      <c r="F839" s="6">
        <f>INT('Liste FIS'!$C839)</f>
        <v>41682</v>
      </c>
    </row>
    <row r="840" spans="1:6" hidden="1" x14ac:dyDescent="0.25">
      <c r="A840" s="2">
        <v>32722</v>
      </c>
      <c r="B840" s="2" t="s">
        <v>0</v>
      </c>
      <c r="C840" s="3">
        <v>41682.428356481483</v>
      </c>
      <c r="D840" s="2" t="s">
        <v>25</v>
      </c>
      <c r="E840" s="2"/>
      <c r="F840" s="6">
        <f>INT('Liste FIS'!$C840)</f>
        <v>41682</v>
      </c>
    </row>
    <row r="841" spans="1:6" hidden="1" x14ac:dyDescent="0.25">
      <c r="A841" s="2">
        <v>32723</v>
      </c>
      <c r="B841" s="2" t="s">
        <v>0</v>
      </c>
      <c r="C841" s="3">
        <v>41682.429131944446</v>
      </c>
      <c r="D841" s="2" t="s">
        <v>25</v>
      </c>
      <c r="E841" s="2"/>
      <c r="F841" s="6">
        <f>INT('Liste FIS'!$C841)</f>
        <v>41682</v>
      </c>
    </row>
    <row r="842" spans="1:6" hidden="1" x14ac:dyDescent="0.25">
      <c r="A842" s="2">
        <v>32724</v>
      </c>
      <c r="B842" s="2" t="s">
        <v>0</v>
      </c>
      <c r="C842" s="3">
        <v>41682.453958333332</v>
      </c>
      <c r="D842" s="2" t="s">
        <v>17</v>
      </c>
      <c r="E842" s="2"/>
      <c r="F842" s="6">
        <f>INT('Liste FIS'!$C842)</f>
        <v>41682</v>
      </c>
    </row>
    <row r="843" spans="1:6" hidden="1" x14ac:dyDescent="0.25">
      <c r="A843" s="2">
        <v>32725</v>
      </c>
      <c r="B843" s="2" t="s">
        <v>32</v>
      </c>
      <c r="C843" s="3">
        <v>41682.487951388888</v>
      </c>
      <c r="D843" s="2" t="s">
        <v>25</v>
      </c>
      <c r="E843" s="2"/>
      <c r="F843" s="6">
        <f>INT('Liste FIS'!$C843)</f>
        <v>41682</v>
      </c>
    </row>
    <row r="844" spans="1:6" hidden="1" x14ac:dyDescent="0.25">
      <c r="A844" s="2">
        <v>32726</v>
      </c>
      <c r="B844" s="2" t="s">
        <v>32</v>
      </c>
      <c r="C844" s="3">
        <v>41682.488726851851</v>
      </c>
      <c r="D844" s="2" t="s">
        <v>17</v>
      </c>
      <c r="E844" s="2"/>
      <c r="F844" s="6">
        <f>INT('Liste FIS'!$C844)</f>
        <v>41682</v>
      </c>
    </row>
    <row r="845" spans="1:6" hidden="1" x14ac:dyDescent="0.25">
      <c r="A845" s="2">
        <v>32728</v>
      </c>
      <c r="B845" s="2" t="s">
        <v>32</v>
      </c>
      <c r="C845" s="3">
        <v>41682.490023148152</v>
      </c>
      <c r="D845" s="2" t="s">
        <v>17</v>
      </c>
      <c r="E845" s="2"/>
      <c r="F845" s="6">
        <f>INT('Liste FIS'!$C845)</f>
        <v>41682</v>
      </c>
    </row>
    <row r="846" spans="1:6" hidden="1" x14ac:dyDescent="0.25">
      <c r="A846" s="2">
        <v>32727</v>
      </c>
      <c r="B846" s="2" t="s">
        <v>32</v>
      </c>
      <c r="C846" s="3">
        <v>41682.490659722222</v>
      </c>
      <c r="D846" s="2" t="s">
        <v>21</v>
      </c>
      <c r="E846" s="2"/>
      <c r="F846" s="6">
        <f>INT('Liste FIS'!$C846)</f>
        <v>41682</v>
      </c>
    </row>
    <row r="847" spans="1:6" hidden="1" x14ac:dyDescent="0.25">
      <c r="A847" s="2">
        <v>32729</v>
      </c>
      <c r="B847" s="2" t="s">
        <v>32</v>
      </c>
      <c r="C847" s="3">
        <v>41682.509560185186</v>
      </c>
      <c r="D847" s="2" t="s">
        <v>17</v>
      </c>
      <c r="E847" s="2"/>
      <c r="F847" s="6">
        <f>INT('Liste FIS'!$C847)</f>
        <v>41682</v>
      </c>
    </row>
    <row r="848" spans="1:6" hidden="1" x14ac:dyDescent="0.25">
      <c r="A848" s="2">
        <v>32730</v>
      </c>
      <c r="B848" s="2" t="s">
        <v>32</v>
      </c>
      <c r="C848" s="3">
        <v>41682.525983796295</v>
      </c>
      <c r="D848" s="2" t="s">
        <v>21</v>
      </c>
      <c r="E848" s="2"/>
      <c r="F848" s="6">
        <f>INT('Liste FIS'!$C848)</f>
        <v>41682</v>
      </c>
    </row>
    <row r="849" spans="1:6" hidden="1" x14ac:dyDescent="0.25">
      <c r="A849" s="2">
        <v>32731</v>
      </c>
      <c r="B849" s="2" t="s">
        <v>0</v>
      </c>
      <c r="C849" s="3">
        <v>41682.571655092594</v>
      </c>
      <c r="D849" s="2" t="s">
        <v>17</v>
      </c>
      <c r="E849" s="2"/>
      <c r="F849" s="6">
        <f>INT('Liste FIS'!$C849)</f>
        <v>41682</v>
      </c>
    </row>
    <row r="850" spans="1:6" hidden="1" x14ac:dyDescent="0.25">
      <c r="A850" s="2">
        <v>32733</v>
      </c>
      <c r="B850" s="2" t="s">
        <v>0</v>
      </c>
      <c r="C850" s="3">
        <v>41682.577546296299</v>
      </c>
      <c r="D850" s="2" t="s">
        <v>17</v>
      </c>
      <c r="E850" s="2"/>
      <c r="F850" s="6">
        <f>INT('Liste FIS'!$C850)</f>
        <v>41682</v>
      </c>
    </row>
    <row r="851" spans="1:6" hidden="1" x14ac:dyDescent="0.25">
      <c r="A851" s="2">
        <v>32732</v>
      </c>
      <c r="B851" s="2" t="s">
        <v>0</v>
      </c>
      <c r="C851" s="3">
        <v>41682.578865740739</v>
      </c>
      <c r="D851" s="2" t="s">
        <v>31</v>
      </c>
      <c r="E851" s="2"/>
      <c r="F851" s="6">
        <f>INT('Liste FIS'!$C851)</f>
        <v>41682</v>
      </c>
    </row>
    <row r="852" spans="1:6" hidden="1" x14ac:dyDescent="0.25">
      <c r="A852" s="2">
        <v>32734</v>
      </c>
      <c r="B852" s="2" t="s">
        <v>0</v>
      </c>
      <c r="C852" s="3">
        <v>41682.585960648146</v>
      </c>
      <c r="D852" s="2" t="s">
        <v>21</v>
      </c>
      <c r="E852" s="2"/>
      <c r="F852" s="6">
        <f>INT('Liste FIS'!$C852)</f>
        <v>41682</v>
      </c>
    </row>
    <row r="853" spans="1:6" hidden="1" x14ac:dyDescent="0.25">
      <c r="A853" s="2">
        <v>32735</v>
      </c>
      <c r="B853" s="2" t="s">
        <v>0</v>
      </c>
      <c r="C853" s="3">
        <v>41682.586469907408</v>
      </c>
      <c r="D853" s="2" t="s">
        <v>21</v>
      </c>
      <c r="E853" s="2"/>
      <c r="F853" s="6">
        <f>INT('Liste FIS'!$C853)</f>
        <v>41682</v>
      </c>
    </row>
    <row r="854" spans="1:6" hidden="1" x14ac:dyDescent="0.25">
      <c r="A854" s="2">
        <v>32737</v>
      </c>
      <c r="B854" s="2" t="s">
        <v>0</v>
      </c>
      <c r="C854" s="3">
        <v>41682.586944444447</v>
      </c>
      <c r="D854" s="2" t="s">
        <v>17</v>
      </c>
      <c r="E854" s="2"/>
      <c r="F854" s="6">
        <f>INT('Liste FIS'!$C854)</f>
        <v>41682</v>
      </c>
    </row>
    <row r="855" spans="1:6" hidden="1" x14ac:dyDescent="0.25">
      <c r="A855" s="2">
        <v>32736</v>
      </c>
      <c r="B855" s="2" t="s">
        <v>0</v>
      </c>
      <c r="C855" s="3">
        <v>41682.587685185186</v>
      </c>
      <c r="D855" s="2" t="s">
        <v>31</v>
      </c>
      <c r="E855" s="2"/>
      <c r="F855" s="6">
        <f>INT('Liste FIS'!$C855)</f>
        <v>41682</v>
      </c>
    </row>
    <row r="856" spans="1:6" hidden="1" x14ac:dyDescent="0.25">
      <c r="A856" s="2">
        <v>32738</v>
      </c>
      <c r="B856" s="2" t="s">
        <v>0</v>
      </c>
      <c r="C856" s="3">
        <v>41682.59306712963</v>
      </c>
      <c r="D856" s="2" t="s">
        <v>17</v>
      </c>
      <c r="E856" s="2"/>
      <c r="F856" s="6">
        <f>INT('Liste FIS'!$C856)</f>
        <v>41682</v>
      </c>
    </row>
    <row r="857" spans="1:6" hidden="1" x14ac:dyDescent="0.25">
      <c r="A857" s="2">
        <v>32740</v>
      </c>
      <c r="B857" s="2" t="s">
        <v>0</v>
      </c>
      <c r="C857" s="3">
        <v>41682.613622685189</v>
      </c>
      <c r="D857" s="2" t="s">
        <v>21</v>
      </c>
      <c r="E857" s="2"/>
      <c r="F857" s="6">
        <f>INT('Liste FIS'!$C857)</f>
        <v>41682</v>
      </c>
    </row>
    <row r="858" spans="1:6" hidden="1" x14ac:dyDescent="0.25">
      <c r="A858" s="2">
        <v>32739</v>
      </c>
      <c r="B858" s="2" t="s">
        <v>0</v>
      </c>
      <c r="C858" s="3">
        <v>41682.613993055558</v>
      </c>
      <c r="D858" s="2" t="s">
        <v>17</v>
      </c>
      <c r="E858" s="2"/>
      <c r="F858" s="6">
        <f>INT('Liste FIS'!$C858)</f>
        <v>41682</v>
      </c>
    </row>
    <row r="859" spans="1:6" hidden="1" x14ac:dyDescent="0.25">
      <c r="A859" s="2">
        <v>32742</v>
      </c>
      <c r="B859" s="2" t="s">
        <v>0</v>
      </c>
      <c r="C859" s="3">
        <v>41682.637187499997</v>
      </c>
      <c r="D859" s="2" t="s">
        <v>17</v>
      </c>
      <c r="E859" s="2"/>
      <c r="F859" s="6">
        <f>INT('Liste FIS'!$C859)</f>
        <v>41682</v>
      </c>
    </row>
    <row r="860" spans="1:6" hidden="1" x14ac:dyDescent="0.25">
      <c r="A860" s="2">
        <v>32741</v>
      </c>
      <c r="B860" s="2" t="s">
        <v>0</v>
      </c>
      <c r="C860" s="3">
        <v>41682.637615740743</v>
      </c>
      <c r="D860" s="2" t="s">
        <v>17</v>
      </c>
      <c r="E860" s="2"/>
      <c r="F860" s="6">
        <f>INT('Liste FIS'!$C860)</f>
        <v>41682</v>
      </c>
    </row>
    <row r="861" spans="1:6" hidden="1" x14ac:dyDescent="0.25">
      <c r="A861" s="2">
        <v>32743</v>
      </c>
      <c r="B861" s="2" t="s">
        <v>0</v>
      </c>
      <c r="C861" s="3">
        <v>41682.667962962965</v>
      </c>
      <c r="D861" s="2" t="s">
        <v>17</v>
      </c>
      <c r="E861" s="2"/>
      <c r="F861" s="6">
        <f>INT('Liste FIS'!$C861)</f>
        <v>41682</v>
      </c>
    </row>
    <row r="862" spans="1:6" hidden="1" x14ac:dyDescent="0.25">
      <c r="A862" s="2">
        <v>32744</v>
      </c>
      <c r="B862" s="2" t="s">
        <v>7</v>
      </c>
      <c r="C862" s="3">
        <v>41682.668414351851</v>
      </c>
      <c r="D862" s="2" t="s">
        <v>17</v>
      </c>
      <c r="E862" s="2"/>
      <c r="F862" s="6">
        <f>INT('Liste FIS'!$C862)</f>
        <v>41682</v>
      </c>
    </row>
    <row r="863" spans="1:6" hidden="1" x14ac:dyDescent="0.25">
      <c r="A863" s="2">
        <v>32745</v>
      </c>
      <c r="B863" s="2" t="s">
        <v>32</v>
      </c>
      <c r="C863" s="3">
        <v>41682.699224537035</v>
      </c>
      <c r="D863" s="2" t="s">
        <v>22</v>
      </c>
      <c r="E863" s="2" t="s">
        <v>57</v>
      </c>
      <c r="F863" s="6">
        <f>INT('Liste FIS'!$C863)</f>
        <v>41682</v>
      </c>
    </row>
    <row r="864" spans="1:6" hidden="1" x14ac:dyDescent="0.25">
      <c r="A864" s="2">
        <v>32747</v>
      </c>
      <c r="B864" s="2" t="s">
        <v>32</v>
      </c>
      <c r="C864" s="3">
        <v>41682.70045138889</v>
      </c>
      <c r="D864" s="2" t="s">
        <v>17</v>
      </c>
      <c r="E864" s="2"/>
      <c r="F864" s="6">
        <f>INT('Liste FIS'!$C864)</f>
        <v>41682</v>
      </c>
    </row>
    <row r="865" spans="1:6" hidden="1" x14ac:dyDescent="0.25">
      <c r="A865" s="2">
        <v>32746</v>
      </c>
      <c r="B865" s="2" t="s">
        <v>32</v>
      </c>
      <c r="C865" s="3">
        <v>41682.700995370367</v>
      </c>
      <c r="D865" s="2" t="s">
        <v>29</v>
      </c>
      <c r="E865" s="2"/>
      <c r="F865" s="6">
        <f>INT('Liste FIS'!$C865)</f>
        <v>41682</v>
      </c>
    </row>
    <row r="866" spans="1:6" hidden="1" x14ac:dyDescent="0.25">
      <c r="A866" s="2">
        <v>32748</v>
      </c>
      <c r="B866" s="2" t="s">
        <v>32</v>
      </c>
      <c r="C866" s="3">
        <v>41682.711076388892</v>
      </c>
      <c r="D866" s="2" t="s">
        <v>17</v>
      </c>
      <c r="E866" s="2"/>
      <c r="F866" s="6">
        <f>INT('Liste FIS'!$C866)</f>
        <v>41682</v>
      </c>
    </row>
    <row r="867" spans="1:6" hidden="1" x14ac:dyDescent="0.25">
      <c r="A867" s="2">
        <v>32749</v>
      </c>
      <c r="B867" s="2" t="s">
        <v>0</v>
      </c>
      <c r="C867" s="3">
        <v>41683.378159722219</v>
      </c>
      <c r="D867" s="2" t="s">
        <v>17</v>
      </c>
      <c r="E867" s="2"/>
      <c r="F867" s="6">
        <f>INT('Liste FIS'!$C867)</f>
        <v>41683</v>
      </c>
    </row>
    <row r="868" spans="1:6" hidden="1" x14ac:dyDescent="0.25">
      <c r="A868" s="2">
        <v>32751</v>
      </c>
      <c r="B868" s="2" t="s">
        <v>0</v>
      </c>
      <c r="C868" s="3">
        <v>41683.381863425922</v>
      </c>
      <c r="D868" s="2" t="s">
        <v>17</v>
      </c>
      <c r="E868" s="2"/>
      <c r="F868" s="6">
        <f>INT('Liste FIS'!$C868)</f>
        <v>41683</v>
      </c>
    </row>
    <row r="869" spans="1:6" hidden="1" x14ac:dyDescent="0.25">
      <c r="A869" s="2">
        <v>32750</v>
      </c>
      <c r="B869" s="2" t="s">
        <v>0</v>
      </c>
      <c r="C869" s="3">
        <v>41683.382291666669</v>
      </c>
      <c r="D869" s="2" t="s">
        <v>17</v>
      </c>
      <c r="E869" s="2"/>
      <c r="F869" s="6">
        <f>INT('Liste FIS'!$C869)</f>
        <v>41683</v>
      </c>
    </row>
    <row r="870" spans="1:6" hidden="1" x14ac:dyDescent="0.25">
      <c r="A870" s="2">
        <v>32752</v>
      </c>
      <c r="B870" s="2" t="s">
        <v>0</v>
      </c>
      <c r="C870" s="3">
        <v>41683.397604166668</v>
      </c>
      <c r="D870" s="2" t="s">
        <v>17</v>
      </c>
      <c r="E870" s="2"/>
      <c r="F870" s="6">
        <f>INT('Liste FIS'!$C870)</f>
        <v>41683</v>
      </c>
    </row>
    <row r="871" spans="1:6" hidden="1" x14ac:dyDescent="0.25">
      <c r="A871" s="2">
        <v>32753</v>
      </c>
      <c r="B871" s="2" t="s">
        <v>0</v>
      </c>
      <c r="C871" s="3">
        <v>41683.408020833333</v>
      </c>
      <c r="D871" s="2" t="s">
        <v>17</v>
      </c>
      <c r="E871" s="2"/>
      <c r="F871" s="6">
        <f>INT('Liste FIS'!$C871)</f>
        <v>41683</v>
      </c>
    </row>
    <row r="872" spans="1:6" hidden="1" x14ac:dyDescent="0.25">
      <c r="A872" s="2">
        <v>32754</v>
      </c>
      <c r="B872" s="2" t="s">
        <v>0</v>
      </c>
      <c r="C872" s="3">
        <v>41683.429074074076</v>
      </c>
      <c r="D872" s="2" t="s">
        <v>17</v>
      </c>
      <c r="E872" s="2"/>
      <c r="F872" s="6">
        <f>INT('Liste FIS'!$C872)</f>
        <v>41683</v>
      </c>
    </row>
    <row r="873" spans="1:6" hidden="1" x14ac:dyDescent="0.25">
      <c r="A873" s="2">
        <v>32756</v>
      </c>
      <c r="B873" s="2" t="s">
        <v>0</v>
      </c>
      <c r="C873" s="3">
        <v>41683.430717592593</v>
      </c>
      <c r="D873" s="2" t="s">
        <v>17</v>
      </c>
      <c r="E873" s="2"/>
      <c r="F873" s="6">
        <f>INT('Liste FIS'!$C873)</f>
        <v>41683</v>
      </c>
    </row>
    <row r="874" spans="1:6" hidden="1" x14ac:dyDescent="0.25">
      <c r="A874" s="2">
        <v>32759</v>
      </c>
      <c r="B874" s="2" t="s">
        <v>0</v>
      </c>
      <c r="C874" s="3">
        <v>41683.444421296299</v>
      </c>
      <c r="D874" s="2" t="s">
        <v>17</v>
      </c>
      <c r="E874" s="2"/>
      <c r="F874" s="6">
        <f>INT('Liste FIS'!$C874)</f>
        <v>41683</v>
      </c>
    </row>
    <row r="875" spans="1:6" hidden="1" x14ac:dyDescent="0.25">
      <c r="A875" s="2">
        <v>32760</v>
      </c>
      <c r="B875" s="2" t="s">
        <v>0</v>
      </c>
      <c r="C875" s="3">
        <v>41683.445092592592</v>
      </c>
      <c r="D875" s="2" t="s">
        <v>25</v>
      </c>
      <c r="E875" s="2"/>
      <c r="F875" s="6">
        <f>INT('Liste FIS'!$C875)</f>
        <v>41683</v>
      </c>
    </row>
    <row r="876" spans="1:6" hidden="1" x14ac:dyDescent="0.25">
      <c r="A876" s="2">
        <v>32761</v>
      </c>
      <c r="B876" s="2" t="s">
        <v>0</v>
      </c>
      <c r="C876" s="3">
        <v>41683.454432870371</v>
      </c>
      <c r="D876" s="2" t="s">
        <v>21</v>
      </c>
      <c r="E876" s="2"/>
      <c r="F876" s="6">
        <f>INT('Liste FIS'!$C876)</f>
        <v>41683</v>
      </c>
    </row>
    <row r="877" spans="1:6" hidden="1" x14ac:dyDescent="0.25">
      <c r="A877" s="2">
        <v>32762</v>
      </c>
      <c r="B877" s="2" t="s">
        <v>0</v>
      </c>
      <c r="C877" s="3">
        <v>41683.462754629632</v>
      </c>
      <c r="D877" s="2" t="s">
        <v>17</v>
      </c>
      <c r="E877" s="2"/>
      <c r="F877" s="6">
        <f>INT('Liste FIS'!$C877)</f>
        <v>41683</v>
      </c>
    </row>
    <row r="878" spans="1:6" hidden="1" x14ac:dyDescent="0.25">
      <c r="A878" s="2">
        <v>32763</v>
      </c>
      <c r="B878" s="2" t="s">
        <v>0</v>
      </c>
      <c r="C878" s="3">
        <v>41683.484363425923</v>
      </c>
      <c r="D878" s="2" t="s">
        <v>17</v>
      </c>
      <c r="E878" s="2"/>
      <c r="F878" s="6">
        <f>INT('Liste FIS'!$C878)</f>
        <v>41683</v>
      </c>
    </row>
    <row r="879" spans="1:6" hidden="1" x14ac:dyDescent="0.25">
      <c r="A879" s="2">
        <v>32765</v>
      </c>
      <c r="B879" s="2" t="s">
        <v>0</v>
      </c>
      <c r="C879" s="3">
        <v>41683.485312500001</v>
      </c>
      <c r="D879" s="2" t="s">
        <v>20</v>
      </c>
      <c r="E879" s="2"/>
      <c r="F879" s="6">
        <f>INT('Liste FIS'!$C879)</f>
        <v>41683</v>
      </c>
    </row>
    <row r="880" spans="1:6" hidden="1" x14ac:dyDescent="0.25">
      <c r="A880" s="2">
        <v>32766</v>
      </c>
      <c r="B880" s="2" t="s">
        <v>0</v>
      </c>
      <c r="C880" s="3">
        <v>41683.491041666668</v>
      </c>
      <c r="D880" s="2" t="s">
        <v>25</v>
      </c>
      <c r="E880" s="2"/>
      <c r="F880" s="6">
        <f>INT('Liste FIS'!$C880)</f>
        <v>41683</v>
      </c>
    </row>
    <row r="881" spans="1:6" hidden="1" x14ac:dyDescent="0.25">
      <c r="A881" s="2">
        <v>32767</v>
      </c>
      <c r="B881" s="2" t="s">
        <v>0</v>
      </c>
      <c r="C881" s="3">
        <v>41683.504178240742</v>
      </c>
      <c r="D881" s="2" t="s">
        <v>17</v>
      </c>
      <c r="E881" s="2"/>
      <c r="F881" s="6">
        <f>INT('Liste FIS'!$C881)</f>
        <v>41683</v>
      </c>
    </row>
    <row r="882" spans="1:6" hidden="1" x14ac:dyDescent="0.25">
      <c r="A882" s="2">
        <v>32768</v>
      </c>
      <c r="B882" s="2" t="s">
        <v>32</v>
      </c>
      <c r="C882" s="3">
        <v>41683.517743055556</v>
      </c>
      <c r="D882" s="2" t="s">
        <v>25</v>
      </c>
      <c r="E882" s="2"/>
      <c r="F882" s="6">
        <f>INT('Liste FIS'!$C882)</f>
        <v>41683</v>
      </c>
    </row>
    <row r="883" spans="1:6" hidden="1" x14ac:dyDescent="0.25">
      <c r="A883" s="2">
        <v>32769</v>
      </c>
      <c r="B883" s="2" t="s">
        <v>32</v>
      </c>
      <c r="C883" s="3">
        <v>41683.524675925924</v>
      </c>
      <c r="D883" s="2" t="s">
        <v>17</v>
      </c>
      <c r="E883" s="2"/>
      <c r="F883" s="6">
        <f>INT('Liste FIS'!$C883)</f>
        <v>41683</v>
      </c>
    </row>
    <row r="884" spans="1:6" hidden="1" x14ac:dyDescent="0.25">
      <c r="A884" s="2">
        <v>32770</v>
      </c>
      <c r="B884" s="2" t="s">
        <v>32</v>
      </c>
      <c r="C884" s="3">
        <v>41683.531793981485</v>
      </c>
      <c r="D884" s="2" t="s">
        <v>22</v>
      </c>
      <c r="E884" s="2"/>
      <c r="F884" s="6">
        <f>INT('Liste FIS'!$C884)</f>
        <v>41683</v>
      </c>
    </row>
    <row r="885" spans="1:6" hidden="1" x14ac:dyDescent="0.25">
      <c r="A885" s="2">
        <v>32771</v>
      </c>
      <c r="B885" s="2" t="s">
        <v>32</v>
      </c>
      <c r="C885" s="3">
        <v>41683.538449074076</v>
      </c>
      <c r="D885" s="2" t="s">
        <v>25</v>
      </c>
      <c r="E885" s="2"/>
      <c r="F885" s="6">
        <f>INT('Liste FIS'!$C885)</f>
        <v>41683</v>
      </c>
    </row>
    <row r="886" spans="1:6" hidden="1" x14ac:dyDescent="0.25">
      <c r="A886" s="2">
        <v>32772</v>
      </c>
      <c r="B886" s="2" t="s">
        <v>32</v>
      </c>
      <c r="C886" s="3">
        <v>41683.539444444446</v>
      </c>
      <c r="D886" s="2" t="s">
        <v>17</v>
      </c>
      <c r="E886" s="2"/>
      <c r="F886" s="6">
        <f>INT('Liste FIS'!$C886)</f>
        <v>41683</v>
      </c>
    </row>
    <row r="887" spans="1:6" hidden="1" x14ac:dyDescent="0.25">
      <c r="A887" s="2">
        <v>32774</v>
      </c>
      <c r="B887" s="2" t="s">
        <v>0</v>
      </c>
      <c r="C887" s="3">
        <v>41683.596296296295</v>
      </c>
      <c r="D887" s="2" t="s">
        <v>17</v>
      </c>
      <c r="E887" s="2"/>
      <c r="F887" s="6">
        <f>INT('Liste FIS'!$C887)</f>
        <v>41683</v>
      </c>
    </row>
    <row r="888" spans="1:6" hidden="1" x14ac:dyDescent="0.25">
      <c r="A888" s="2">
        <v>32775</v>
      </c>
      <c r="B888" s="2" t="s">
        <v>7</v>
      </c>
      <c r="C888" s="3">
        <v>41683.600671296299</v>
      </c>
      <c r="D888" s="2" t="s">
        <v>52</v>
      </c>
      <c r="E888" s="2"/>
      <c r="F888" s="6">
        <f>INT('Liste FIS'!$C888)</f>
        <v>41683</v>
      </c>
    </row>
    <row r="889" spans="1:6" hidden="1" x14ac:dyDescent="0.25">
      <c r="A889" s="2">
        <v>32776</v>
      </c>
      <c r="B889" s="2" t="s">
        <v>0</v>
      </c>
      <c r="C889" s="3">
        <v>41683.608206018522</v>
      </c>
      <c r="D889" s="2" t="s">
        <v>17</v>
      </c>
      <c r="E889" s="2"/>
      <c r="F889" s="6">
        <f>INT('Liste FIS'!$C889)</f>
        <v>41683</v>
      </c>
    </row>
    <row r="890" spans="1:6" hidden="1" x14ac:dyDescent="0.25">
      <c r="A890" s="2">
        <v>32777</v>
      </c>
      <c r="B890" s="2" t="s">
        <v>0</v>
      </c>
      <c r="C890" s="3">
        <v>41683.615381944444</v>
      </c>
      <c r="D890" s="2" t="s">
        <v>17</v>
      </c>
      <c r="E890" s="2"/>
      <c r="F890" s="6">
        <f>INT('Liste FIS'!$C890)</f>
        <v>41683</v>
      </c>
    </row>
    <row r="891" spans="1:6" hidden="1" x14ac:dyDescent="0.25">
      <c r="A891" s="2">
        <v>32779</v>
      </c>
      <c r="B891" s="2" t="s">
        <v>32</v>
      </c>
      <c r="C891" s="3">
        <v>41683.633680555555</v>
      </c>
      <c r="D891" s="2" t="s">
        <v>17</v>
      </c>
      <c r="E891" s="2"/>
      <c r="F891" s="6">
        <f>INT('Liste FIS'!$C891)</f>
        <v>41683</v>
      </c>
    </row>
    <row r="892" spans="1:6" hidden="1" x14ac:dyDescent="0.25">
      <c r="A892" s="2">
        <v>32778</v>
      </c>
      <c r="B892" s="2" t="s">
        <v>32</v>
      </c>
      <c r="C892" s="3">
        <v>41683.635243055556</v>
      </c>
      <c r="D892" s="2" t="s">
        <v>22</v>
      </c>
      <c r="E892" s="2"/>
      <c r="F892" s="6">
        <f>INT('Liste FIS'!$C892)</f>
        <v>41683</v>
      </c>
    </row>
    <row r="893" spans="1:6" hidden="1" x14ac:dyDescent="0.25">
      <c r="A893" s="2">
        <v>32780</v>
      </c>
      <c r="B893" s="2" t="s">
        <v>32</v>
      </c>
      <c r="C893" s="3">
        <v>41683.643923611111</v>
      </c>
      <c r="D893" s="2" t="s">
        <v>22</v>
      </c>
      <c r="E893" s="2"/>
      <c r="F893" s="6">
        <f>INT('Liste FIS'!$C893)</f>
        <v>41683</v>
      </c>
    </row>
    <row r="894" spans="1:6" hidden="1" x14ac:dyDescent="0.25">
      <c r="A894" s="2">
        <v>32782</v>
      </c>
      <c r="B894" s="2" t="s">
        <v>32</v>
      </c>
      <c r="C894" s="3">
        <v>41683.665243055555</v>
      </c>
      <c r="D894" s="2" t="s">
        <v>10</v>
      </c>
      <c r="E894" s="2"/>
      <c r="F894" s="6">
        <f>INT('Liste FIS'!$C894)</f>
        <v>41683</v>
      </c>
    </row>
    <row r="895" spans="1:6" hidden="1" x14ac:dyDescent="0.25">
      <c r="A895" s="2">
        <v>32785</v>
      </c>
      <c r="B895" s="2" t="s">
        <v>32</v>
      </c>
      <c r="C895" s="3">
        <v>41683.665960648148</v>
      </c>
      <c r="D895" s="2" t="s">
        <v>22</v>
      </c>
      <c r="E895" s="2"/>
      <c r="F895" s="6">
        <f>INT('Liste FIS'!$C895)</f>
        <v>41683</v>
      </c>
    </row>
    <row r="896" spans="1:6" hidden="1" x14ac:dyDescent="0.25">
      <c r="A896" s="2">
        <v>32786</v>
      </c>
      <c r="B896" s="2" t="s">
        <v>32</v>
      </c>
      <c r="C896" s="3">
        <v>41683.675104166665</v>
      </c>
      <c r="D896" s="2" t="s">
        <v>17</v>
      </c>
      <c r="E896" s="2"/>
      <c r="F896" s="6">
        <f>INT('Liste FIS'!$C896)</f>
        <v>41683</v>
      </c>
    </row>
    <row r="897" spans="1:6" hidden="1" x14ac:dyDescent="0.25">
      <c r="A897" s="2">
        <v>32788</v>
      </c>
      <c r="B897" s="2" t="s">
        <v>32</v>
      </c>
      <c r="C897" s="3">
        <v>41683.683634259258</v>
      </c>
      <c r="D897" s="2" t="s">
        <v>17</v>
      </c>
      <c r="E897" s="2"/>
      <c r="F897" s="6">
        <f>INT('Liste FIS'!$C897)</f>
        <v>41683</v>
      </c>
    </row>
    <row r="898" spans="1:6" hidden="1" x14ac:dyDescent="0.25">
      <c r="A898" s="2">
        <v>32787</v>
      </c>
      <c r="B898" s="2" t="s">
        <v>32</v>
      </c>
      <c r="C898" s="3">
        <v>41683.684247685182</v>
      </c>
      <c r="D898" s="2" t="s">
        <v>17</v>
      </c>
      <c r="E898" s="2"/>
      <c r="F898" s="6">
        <f>INT('Liste FIS'!$C898)</f>
        <v>41683</v>
      </c>
    </row>
    <row r="899" spans="1:6" hidden="1" x14ac:dyDescent="0.25">
      <c r="A899" s="2">
        <v>32790</v>
      </c>
      <c r="B899" s="2" t="s">
        <v>32</v>
      </c>
      <c r="C899" s="3">
        <v>41683.717662037037</v>
      </c>
      <c r="D899" s="2" t="s">
        <v>31</v>
      </c>
      <c r="E899" s="2"/>
      <c r="F899" s="6">
        <f>INT('Liste FIS'!$C899)</f>
        <v>41683</v>
      </c>
    </row>
    <row r="900" spans="1:6" hidden="1" x14ac:dyDescent="0.25">
      <c r="A900" s="2">
        <v>32791</v>
      </c>
      <c r="B900" s="2" t="s">
        <v>32</v>
      </c>
      <c r="C900" s="3">
        <v>41683.724664351852</v>
      </c>
      <c r="D900" s="2" t="s">
        <v>26</v>
      </c>
      <c r="E900" s="2" t="s">
        <v>58</v>
      </c>
      <c r="F900" s="6">
        <f>INT('Liste FIS'!$C900)</f>
        <v>41683</v>
      </c>
    </row>
    <row r="901" spans="1:6" hidden="1" x14ac:dyDescent="0.25">
      <c r="A901" s="2">
        <v>32792</v>
      </c>
      <c r="B901" s="2" t="s">
        <v>32</v>
      </c>
      <c r="C901" s="3">
        <v>41683.727326388886</v>
      </c>
      <c r="D901" s="2" t="s">
        <v>17</v>
      </c>
      <c r="E901" s="2"/>
      <c r="F901" s="6">
        <f>INT('Liste FIS'!$C901)</f>
        <v>41683</v>
      </c>
    </row>
    <row r="902" spans="1:6" hidden="1" x14ac:dyDescent="0.25">
      <c r="A902" s="2">
        <v>32794</v>
      </c>
      <c r="B902" s="2" t="s">
        <v>0</v>
      </c>
      <c r="C902" s="3">
        <v>41684.340115740742</v>
      </c>
      <c r="D902" s="2" t="s">
        <v>17</v>
      </c>
      <c r="E902" s="2"/>
      <c r="F902" s="6">
        <f>INT('Liste FIS'!$C902)</f>
        <v>41684</v>
      </c>
    </row>
    <row r="903" spans="1:6" hidden="1" x14ac:dyDescent="0.25">
      <c r="A903" s="2">
        <v>32793</v>
      </c>
      <c r="B903" s="2" t="s">
        <v>0</v>
      </c>
      <c r="C903" s="3">
        <v>41684.340868055559</v>
      </c>
      <c r="D903" s="2" t="s">
        <v>25</v>
      </c>
      <c r="E903" s="2"/>
      <c r="F903" s="6">
        <f>INT('Liste FIS'!$C903)</f>
        <v>41684</v>
      </c>
    </row>
    <row r="904" spans="1:6" hidden="1" x14ac:dyDescent="0.25">
      <c r="A904" s="2">
        <v>32797</v>
      </c>
      <c r="B904" s="2" t="s">
        <v>0</v>
      </c>
      <c r="C904" s="3">
        <v>41684.359201388892</v>
      </c>
      <c r="D904" s="2" t="s">
        <v>17</v>
      </c>
      <c r="E904" s="2"/>
      <c r="F904" s="6">
        <f>INT('Liste FIS'!$C904)</f>
        <v>41684</v>
      </c>
    </row>
    <row r="905" spans="1:6" hidden="1" x14ac:dyDescent="0.25">
      <c r="A905" s="2">
        <v>32796</v>
      </c>
      <c r="B905" s="2" t="s">
        <v>0</v>
      </c>
      <c r="C905" s="3">
        <v>41684.359606481485</v>
      </c>
      <c r="D905" s="2" t="s">
        <v>25</v>
      </c>
      <c r="E905" s="2"/>
      <c r="F905" s="6">
        <f>INT('Liste FIS'!$C905)</f>
        <v>41684</v>
      </c>
    </row>
    <row r="906" spans="1:6" hidden="1" x14ac:dyDescent="0.25">
      <c r="A906" s="2">
        <v>32795</v>
      </c>
      <c r="B906" s="2" t="s">
        <v>0</v>
      </c>
      <c r="C906" s="3">
        <v>41684.359930555554</v>
      </c>
      <c r="D906" s="2" t="s">
        <v>17</v>
      </c>
      <c r="E906" s="2"/>
      <c r="F906" s="6">
        <f>INT('Liste FIS'!$C906)</f>
        <v>41684</v>
      </c>
    </row>
    <row r="907" spans="1:6" hidden="1" x14ac:dyDescent="0.25">
      <c r="A907" s="2">
        <v>32798</v>
      </c>
      <c r="B907" s="2" t="s">
        <v>0</v>
      </c>
      <c r="C907" s="3">
        <v>41684.408680555556</v>
      </c>
      <c r="D907" s="2" t="s">
        <v>25</v>
      </c>
      <c r="E907" s="2"/>
      <c r="F907" s="6">
        <f>INT('Liste FIS'!$C907)</f>
        <v>41684</v>
      </c>
    </row>
    <row r="908" spans="1:6" hidden="1" x14ac:dyDescent="0.25">
      <c r="A908" s="2">
        <v>32799</v>
      </c>
      <c r="B908" s="2" t="s">
        <v>0</v>
      </c>
      <c r="C908" s="3">
        <v>41684.424571759257</v>
      </c>
      <c r="D908" s="2" t="s">
        <v>25</v>
      </c>
      <c r="E908" s="2"/>
      <c r="F908" s="6">
        <f>INT('Liste FIS'!$C908)</f>
        <v>41684</v>
      </c>
    </row>
    <row r="909" spans="1:6" hidden="1" x14ac:dyDescent="0.25">
      <c r="A909" s="2">
        <v>32801</v>
      </c>
      <c r="B909" s="2" t="s">
        <v>0</v>
      </c>
      <c r="C909" s="3">
        <v>41684.436608796299</v>
      </c>
      <c r="D909" s="2" t="s">
        <v>21</v>
      </c>
      <c r="E909" s="2"/>
      <c r="F909" s="6">
        <f>INT('Liste FIS'!$C909)</f>
        <v>41684</v>
      </c>
    </row>
    <row r="910" spans="1:6" hidden="1" x14ac:dyDescent="0.25">
      <c r="A910" s="2">
        <v>32803</v>
      </c>
      <c r="B910" s="2" t="s">
        <v>0</v>
      </c>
      <c r="C910" s="3">
        <v>41684.455138888887</v>
      </c>
      <c r="D910" s="2" t="s">
        <v>25</v>
      </c>
      <c r="E910" s="2"/>
      <c r="F910" s="6">
        <f>INT('Liste FIS'!$C910)</f>
        <v>41684</v>
      </c>
    </row>
    <row r="911" spans="1:6" hidden="1" x14ac:dyDescent="0.25">
      <c r="A911" s="2">
        <v>32806</v>
      </c>
      <c r="B911" s="2" t="s">
        <v>0</v>
      </c>
      <c r="C911" s="3">
        <v>41684.455682870372</v>
      </c>
      <c r="D911" s="2" t="s">
        <v>21</v>
      </c>
      <c r="E911" s="2"/>
      <c r="F911" s="6">
        <f>INT('Liste FIS'!$C911)</f>
        <v>41684</v>
      </c>
    </row>
    <row r="912" spans="1:6" hidden="1" x14ac:dyDescent="0.25">
      <c r="A912" s="2">
        <v>32804</v>
      </c>
      <c r="B912" s="2" t="s">
        <v>0</v>
      </c>
      <c r="C912" s="3">
        <v>41684.457314814812</v>
      </c>
      <c r="D912" s="2" t="s">
        <v>17</v>
      </c>
      <c r="E912" s="2"/>
      <c r="F912" s="6">
        <f>INT('Liste FIS'!$C912)</f>
        <v>41684</v>
      </c>
    </row>
    <row r="913" spans="1:6" hidden="1" x14ac:dyDescent="0.25">
      <c r="A913" s="2">
        <v>32802</v>
      </c>
      <c r="B913" s="2" t="s">
        <v>0</v>
      </c>
      <c r="C913" s="3">
        <v>41684.457650462966</v>
      </c>
      <c r="D913" s="2" t="s">
        <v>21</v>
      </c>
      <c r="E913" s="2"/>
      <c r="F913" s="6">
        <f>INT('Liste FIS'!$C913)</f>
        <v>41684</v>
      </c>
    </row>
    <row r="914" spans="1:6" hidden="1" x14ac:dyDescent="0.25">
      <c r="A914" s="2">
        <v>32807</v>
      </c>
      <c r="B914" s="2" t="s">
        <v>0</v>
      </c>
      <c r="C914" s="3">
        <v>41684.461192129631</v>
      </c>
      <c r="D914" s="2" t="s">
        <v>21</v>
      </c>
      <c r="E914" s="2"/>
      <c r="F914" s="6">
        <f>INT('Liste FIS'!$C914)</f>
        <v>41684</v>
      </c>
    </row>
    <row r="915" spans="1:6" hidden="1" x14ac:dyDescent="0.25">
      <c r="A915" s="2">
        <v>32809</v>
      </c>
      <c r="B915" s="2" t="s">
        <v>0</v>
      </c>
      <c r="C915" s="3">
        <v>41684.477789351855</v>
      </c>
      <c r="D915" s="2" t="s">
        <v>29</v>
      </c>
      <c r="E915" s="2"/>
      <c r="F915" s="6">
        <f>INT('Liste FIS'!$C915)</f>
        <v>41684</v>
      </c>
    </row>
    <row r="916" spans="1:6" hidden="1" x14ac:dyDescent="0.25">
      <c r="A916" s="2">
        <v>32808</v>
      </c>
      <c r="B916" s="2" t="s">
        <v>0</v>
      </c>
      <c r="C916" s="3">
        <v>41684.479444444441</v>
      </c>
      <c r="D916" s="2" t="s">
        <v>37</v>
      </c>
      <c r="E916" s="2"/>
      <c r="F916" s="6">
        <f>INT('Liste FIS'!$C916)</f>
        <v>41684</v>
      </c>
    </row>
    <row r="917" spans="1:6" hidden="1" x14ac:dyDescent="0.25">
      <c r="A917" s="2">
        <v>32810</v>
      </c>
      <c r="B917" s="2" t="s">
        <v>0</v>
      </c>
      <c r="C917" s="3">
        <v>41684.486111111109</v>
      </c>
      <c r="D917" s="2" t="s">
        <v>19</v>
      </c>
      <c r="E917" s="2"/>
      <c r="F917" s="6">
        <f>INT('Liste FIS'!$C917)</f>
        <v>41684</v>
      </c>
    </row>
    <row r="918" spans="1:6" hidden="1" x14ac:dyDescent="0.25">
      <c r="A918" s="2">
        <v>3281</v>
      </c>
      <c r="B918" s="2" t="s">
        <v>0</v>
      </c>
      <c r="C918" s="3">
        <v>41684.537627314814</v>
      </c>
      <c r="D918" s="2" t="s">
        <v>25</v>
      </c>
      <c r="E918" s="2"/>
      <c r="F918" s="6">
        <f>INT('Liste FIS'!$C918)</f>
        <v>41684</v>
      </c>
    </row>
    <row r="919" spans="1:6" hidden="1" x14ac:dyDescent="0.25">
      <c r="A919" s="2">
        <v>32813</v>
      </c>
      <c r="B919" s="2" t="s">
        <v>32</v>
      </c>
      <c r="C919" s="3">
        <v>41684.559675925928</v>
      </c>
      <c r="D919" s="2" t="s">
        <v>29</v>
      </c>
      <c r="E919" s="2"/>
      <c r="F919" s="6">
        <f>INT('Liste FIS'!$C919)</f>
        <v>41684</v>
      </c>
    </row>
    <row r="920" spans="1:6" hidden="1" x14ac:dyDescent="0.25">
      <c r="A920" s="2">
        <v>32814</v>
      </c>
      <c r="B920" s="2" t="s">
        <v>32</v>
      </c>
      <c r="C920" s="3">
        <v>41684.562430555554</v>
      </c>
      <c r="D920" s="2" t="s">
        <v>21</v>
      </c>
      <c r="E920" s="2"/>
      <c r="F920" s="6">
        <f>INT('Liste FIS'!$C920)</f>
        <v>41684</v>
      </c>
    </row>
    <row r="921" spans="1:6" hidden="1" x14ac:dyDescent="0.25">
      <c r="A921" s="2">
        <v>32815</v>
      </c>
      <c r="B921" s="2" t="s">
        <v>0</v>
      </c>
      <c r="C921" s="3">
        <v>41684.568009259259</v>
      </c>
      <c r="D921" s="2" t="s">
        <v>17</v>
      </c>
      <c r="E921" s="2"/>
      <c r="F921" s="6">
        <f>INT('Liste FIS'!$C921)</f>
        <v>41684</v>
      </c>
    </row>
    <row r="922" spans="1:6" hidden="1" x14ac:dyDescent="0.25">
      <c r="A922" s="2">
        <v>32816</v>
      </c>
      <c r="B922" s="2" t="s">
        <v>0</v>
      </c>
      <c r="C922" s="3">
        <v>41684.573298611111</v>
      </c>
      <c r="D922" s="2" t="s">
        <v>26</v>
      </c>
      <c r="E922" s="2"/>
      <c r="F922" s="6">
        <f>INT('Liste FIS'!$C922)</f>
        <v>41684</v>
      </c>
    </row>
    <row r="923" spans="1:6" hidden="1" x14ac:dyDescent="0.25">
      <c r="A923" s="2">
        <v>32820</v>
      </c>
      <c r="B923" s="2" t="s">
        <v>0</v>
      </c>
      <c r="C923" s="3">
        <v>41684.597013888888</v>
      </c>
      <c r="D923" s="2" t="s">
        <v>25</v>
      </c>
      <c r="E923" s="2"/>
      <c r="F923" s="6">
        <f>INT('Liste FIS'!$C923)</f>
        <v>41684</v>
      </c>
    </row>
    <row r="924" spans="1:6" hidden="1" x14ac:dyDescent="0.25">
      <c r="A924" s="2">
        <v>32819</v>
      </c>
      <c r="B924" s="2" t="s">
        <v>0</v>
      </c>
      <c r="C924" s="3">
        <v>41684.598425925928</v>
      </c>
      <c r="D924" s="2" t="s">
        <v>17</v>
      </c>
      <c r="E924" s="2"/>
      <c r="F924" s="6">
        <f>INT('Liste FIS'!$C924)</f>
        <v>41684</v>
      </c>
    </row>
    <row r="925" spans="1:6" hidden="1" x14ac:dyDescent="0.25">
      <c r="A925" s="2">
        <v>32825</v>
      </c>
      <c r="B925" s="2" t="s">
        <v>0</v>
      </c>
      <c r="C925" s="3">
        <v>41684.658402777779</v>
      </c>
      <c r="D925" s="2" t="s">
        <v>17</v>
      </c>
      <c r="E925" s="2"/>
      <c r="F925" s="6">
        <f>INT('Liste FIS'!$C925)</f>
        <v>41684</v>
      </c>
    </row>
    <row r="926" spans="1:6" hidden="1" x14ac:dyDescent="0.25">
      <c r="A926" s="2">
        <v>32824</v>
      </c>
      <c r="B926" s="2" t="s">
        <v>0</v>
      </c>
      <c r="C926" s="3">
        <v>41684.65892361111</v>
      </c>
      <c r="D926" s="2" t="s">
        <v>18</v>
      </c>
      <c r="E926" s="2"/>
      <c r="F926" s="6">
        <f>INT('Liste FIS'!$C926)</f>
        <v>41684</v>
      </c>
    </row>
    <row r="927" spans="1:6" hidden="1" x14ac:dyDescent="0.25">
      <c r="A927" s="2">
        <v>32826</v>
      </c>
      <c r="B927" s="2" t="s">
        <v>0</v>
      </c>
      <c r="C927" s="3">
        <v>41684.675138888888</v>
      </c>
      <c r="D927" s="2" t="s">
        <v>21</v>
      </c>
      <c r="E927" s="2"/>
      <c r="F927" s="6">
        <f>INT('Liste FIS'!$C927)</f>
        <v>41684</v>
      </c>
    </row>
    <row r="928" spans="1:6" hidden="1" x14ac:dyDescent="0.25">
      <c r="A928" s="2">
        <v>32823</v>
      </c>
      <c r="B928" s="2" t="s">
        <v>0</v>
      </c>
      <c r="C928" s="3">
        <v>41684.675625000003</v>
      </c>
      <c r="D928" s="2" t="s">
        <v>17</v>
      </c>
      <c r="E928" s="2"/>
      <c r="F928" s="6">
        <f>INT('Liste FIS'!$C928)</f>
        <v>41684</v>
      </c>
    </row>
    <row r="929" spans="1:6" hidden="1" x14ac:dyDescent="0.25">
      <c r="A929" s="2">
        <v>32827</v>
      </c>
      <c r="B929" s="2" t="s">
        <v>32</v>
      </c>
      <c r="C929" s="3">
        <v>41687.358483796299</v>
      </c>
      <c r="D929" s="2" t="s">
        <v>25</v>
      </c>
      <c r="E929" s="2"/>
      <c r="F929" s="6">
        <f>INT('Liste FIS'!$C929)</f>
        <v>41687</v>
      </c>
    </row>
    <row r="930" spans="1:6" hidden="1" x14ac:dyDescent="0.25">
      <c r="A930" s="2">
        <v>32830</v>
      </c>
      <c r="B930" s="2" t="s">
        <v>32</v>
      </c>
      <c r="C930" s="3">
        <v>41687.379027777781</v>
      </c>
      <c r="D930" s="2" t="s">
        <v>25</v>
      </c>
      <c r="E930" s="2"/>
      <c r="F930" s="6">
        <f>INT('Liste FIS'!$C930)</f>
        <v>41687</v>
      </c>
    </row>
    <row r="931" spans="1:6" hidden="1" x14ac:dyDescent="0.25">
      <c r="A931" s="2">
        <v>32828</v>
      </c>
      <c r="B931" s="2" t="s">
        <v>32</v>
      </c>
      <c r="C931" s="3">
        <v>41687.388333333336</v>
      </c>
      <c r="D931" s="2" t="s">
        <v>52</v>
      </c>
      <c r="E931" s="2" t="s">
        <v>59</v>
      </c>
      <c r="F931" s="6">
        <f>INT('Liste FIS'!$C931)</f>
        <v>41687</v>
      </c>
    </row>
    <row r="932" spans="1:6" hidden="1" x14ac:dyDescent="0.25">
      <c r="A932" s="2">
        <v>32829</v>
      </c>
      <c r="B932" s="2" t="s">
        <v>32</v>
      </c>
      <c r="C932" s="3">
        <v>41687.388483796298</v>
      </c>
      <c r="D932" s="2" t="s">
        <v>52</v>
      </c>
      <c r="E932" s="2" t="s">
        <v>59</v>
      </c>
      <c r="F932" s="6">
        <f>INT('Liste FIS'!$C932)</f>
        <v>41687</v>
      </c>
    </row>
    <row r="933" spans="1:6" hidden="1" x14ac:dyDescent="0.25">
      <c r="A933" s="2">
        <v>32831</v>
      </c>
      <c r="B933" s="2" t="s">
        <v>32</v>
      </c>
      <c r="C933" s="3">
        <v>41687.38863425926</v>
      </c>
      <c r="D933" s="2" t="s">
        <v>52</v>
      </c>
      <c r="E933" s="2" t="s">
        <v>59</v>
      </c>
      <c r="F933" s="6">
        <f>INT('Liste FIS'!$C933)</f>
        <v>41687</v>
      </c>
    </row>
    <row r="934" spans="1:6" hidden="1" x14ac:dyDescent="0.25">
      <c r="A934" s="2">
        <v>32832</v>
      </c>
      <c r="B934" s="2" t="s">
        <v>32</v>
      </c>
      <c r="C934" s="3">
        <v>41687.39303240741</v>
      </c>
      <c r="D934" s="2" t="s">
        <v>17</v>
      </c>
      <c r="E934" s="2"/>
      <c r="F934" s="6">
        <f>INT('Liste FIS'!$C934)</f>
        <v>41687</v>
      </c>
    </row>
    <row r="935" spans="1:6" hidden="1" x14ac:dyDescent="0.25">
      <c r="A935" s="2">
        <v>32833</v>
      </c>
      <c r="B935" s="2" t="s">
        <v>32</v>
      </c>
      <c r="C935" s="3">
        <v>41687.397476851853</v>
      </c>
      <c r="D935" s="2" t="s">
        <v>52</v>
      </c>
      <c r="E935" s="2" t="s">
        <v>59</v>
      </c>
      <c r="F935" s="6">
        <f>INT('Liste FIS'!$C935)</f>
        <v>41687</v>
      </c>
    </row>
    <row r="936" spans="1:6" hidden="1" x14ac:dyDescent="0.25">
      <c r="A936" s="2">
        <v>32836</v>
      </c>
      <c r="B936" s="2" t="s">
        <v>32</v>
      </c>
      <c r="C936" s="3">
        <v>41687.405648148146</v>
      </c>
      <c r="D936" s="2" t="s">
        <v>17</v>
      </c>
      <c r="E936" s="2"/>
      <c r="F936" s="6">
        <f>INT('Liste FIS'!$C936)</f>
        <v>41687</v>
      </c>
    </row>
    <row r="937" spans="1:6" hidden="1" x14ac:dyDescent="0.25">
      <c r="A937" s="2">
        <v>32834</v>
      </c>
      <c r="B937" s="2" t="s">
        <v>32</v>
      </c>
      <c r="C937" s="3">
        <v>41687.409143518518</v>
      </c>
      <c r="D937" s="2" t="s">
        <v>52</v>
      </c>
      <c r="E937" s="2" t="s">
        <v>59</v>
      </c>
      <c r="F937" s="6">
        <f>INT('Liste FIS'!$C937)</f>
        <v>41687</v>
      </c>
    </row>
    <row r="938" spans="1:6" hidden="1" x14ac:dyDescent="0.25">
      <c r="A938" s="2">
        <v>32835</v>
      </c>
      <c r="B938" s="2" t="s">
        <v>32</v>
      </c>
      <c r="C938" s="3">
        <v>41687.416805555556</v>
      </c>
      <c r="D938" s="2" t="s">
        <v>52</v>
      </c>
      <c r="E938" s="2" t="s">
        <v>59</v>
      </c>
      <c r="F938" s="6">
        <f>INT('Liste FIS'!$C938)</f>
        <v>41687</v>
      </c>
    </row>
    <row r="939" spans="1:6" hidden="1" x14ac:dyDescent="0.25">
      <c r="A939" s="2">
        <v>32837</v>
      </c>
      <c r="B939" s="2" t="s">
        <v>32</v>
      </c>
      <c r="C939" s="3">
        <v>41687.417488425926</v>
      </c>
      <c r="D939" s="2" t="s">
        <v>17</v>
      </c>
      <c r="E939" s="2"/>
      <c r="F939" s="6">
        <f>INT('Liste FIS'!$C939)</f>
        <v>41687</v>
      </c>
    </row>
    <row r="940" spans="1:6" hidden="1" x14ac:dyDescent="0.25">
      <c r="A940" s="2">
        <v>32838</v>
      </c>
      <c r="B940" s="2" t="s">
        <v>32</v>
      </c>
      <c r="C940" s="3">
        <v>41687.417962962965</v>
      </c>
      <c r="D940" s="2" t="s">
        <v>22</v>
      </c>
      <c r="E940" s="2"/>
      <c r="F940" s="6">
        <f>INT('Liste FIS'!$C940)</f>
        <v>41687</v>
      </c>
    </row>
    <row r="941" spans="1:6" hidden="1" x14ac:dyDescent="0.25">
      <c r="A941" s="2">
        <v>32840</v>
      </c>
      <c r="B941" s="2" t="s">
        <v>32</v>
      </c>
      <c r="C941" s="3">
        <v>41687.419965277775</v>
      </c>
      <c r="D941" s="2" t="s">
        <v>17</v>
      </c>
      <c r="E941" s="2"/>
      <c r="F941" s="6">
        <f>INT('Liste FIS'!$C941)</f>
        <v>41687</v>
      </c>
    </row>
    <row r="942" spans="1:6" hidden="1" x14ac:dyDescent="0.25">
      <c r="A942" s="2">
        <v>32839</v>
      </c>
      <c r="B942" s="2" t="s">
        <v>32</v>
      </c>
      <c r="C942" s="3">
        <v>41687.423101851855</v>
      </c>
      <c r="D942" s="2" t="s">
        <v>52</v>
      </c>
      <c r="E942" s="2" t="s">
        <v>59</v>
      </c>
      <c r="F942" s="6">
        <f>INT('Liste FIS'!$C942)</f>
        <v>41687</v>
      </c>
    </row>
    <row r="943" spans="1:6" hidden="1" x14ac:dyDescent="0.25">
      <c r="A943" s="2">
        <v>32841</v>
      </c>
      <c r="B943" s="2" t="s">
        <v>32</v>
      </c>
      <c r="C943" s="3">
        <v>41687.42324074074</v>
      </c>
      <c r="D943" s="2" t="s">
        <v>52</v>
      </c>
      <c r="E943" s="2" t="s">
        <v>59</v>
      </c>
      <c r="F943" s="6">
        <f>INT('Liste FIS'!$C943)</f>
        <v>41687</v>
      </c>
    </row>
    <row r="944" spans="1:6" hidden="1" x14ac:dyDescent="0.25">
      <c r="A944" s="2">
        <v>32842</v>
      </c>
      <c r="B944" s="2" t="s">
        <v>32</v>
      </c>
      <c r="C944" s="3">
        <v>41687.437037037038</v>
      </c>
      <c r="D944" s="2" t="s">
        <v>52</v>
      </c>
      <c r="E944" s="2" t="s">
        <v>59</v>
      </c>
      <c r="F944" s="6">
        <f>INT('Liste FIS'!$C944)</f>
        <v>41687</v>
      </c>
    </row>
    <row r="945" spans="1:6" hidden="1" x14ac:dyDescent="0.25">
      <c r="A945" s="2">
        <v>32843</v>
      </c>
      <c r="B945" s="2" t="s">
        <v>32</v>
      </c>
      <c r="C945" s="3">
        <v>41687.437152777777</v>
      </c>
      <c r="D945" s="2" t="s">
        <v>52</v>
      </c>
      <c r="E945" s="2" t="s">
        <v>59</v>
      </c>
      <c r="F945" s="6">
        <f>INT('Liste FIS'!$C945)</f>
        <v>41687</v>
      </c>
    </row>
    <row r="946" spans="1:6" hidden="1" x14ac:dyDescent="0.25">
      <c r="A946" s="2">
        <v>32844</v>
      </c>
      <c r="B946" s="2" t="s">
        <v>0</v>
      </c>
      <c r="C946" s="3">
        <v>41687.448125000003</v>
      </c>
      <c r="D946" s="2" t="s">
        <v>17</v>
      </c>
      <c r="E946" s="2"/>
      <c r="F946" s="6">
        <f>INT('Liste FIS'!$C946)</f>
        <v>41687</v>
      </c>
    </row>
    <row r="947" spans="1:6" hidden="1" x14ac:dyDescent="0.25">
      <c r="A947" s="2">
        <v>32845</v>
      </c>
      <c r="B947" s="2" t="s">
        <v>0</v>
      </c>
      <c r="C947" s="3">
        <v>41687.448657407411</v>
      </c>
      <c r="D947" s="2" t="s">
        <v>17</v>
      </c>
      <c r="E947" s="2"/>
      <c r="F947" s="6">
        <f>INT('Liste FIS'!$C947)</f>
        <v>41687</v>
      </c>
    </row>
    <row r="948" spans="1:6" hidden="1" x14ac:dyDescent="0.25">
      <c r="A948" s="2">
        <v>32842</v>
      </c>
      <c r="B948" s="2" t="s">
        <v>27</v>
      </c>
      <c r="C948" s="3">
        <v>41687.449907407405</v>
      </c>
      <c r="D948" s="2" t="s">
        <v>52</v>
      </c>
      <c r="E948" s="2" t="s">
        <v>59</v>
      </c>
      <c r="F948" s="6">
        <f>INT('Liste FIS'!$C948)</f>
        <v>41687</v>
      </c>
    </row>
    <row r="949" spans="1:6" hidden="1" x14ac:dyDescent="0.25">
      <c r="A949" s="2">
        <v>32843</v>
      </c>
      <c r="B949" s="2" t="s">
        <v>0</v>
      </c>
      <c r="C949" s="3">
        <v>41687.450289351851</v>
      </c>
      <c r="D949" s="2" t="s">
        <v>52</v>
      </c>
      <c r="E949" s="2" t="s">
        <v>59</v>
      </c>
      <c r="F949" s="6">
        <f>INT('Liste FIS'!$C949)</f>
        <v>41687</v>
      </c>
    </row>
    <row r="950" spans="1:6" hidden="1" x14ac:dyDescent="0.25">
      <c r="A950" s="2">
        <v>32847</v>
      </c>
      <c r="B950" s="2" t="s">
        <v>0</v>
      </c>
      <c r="C950" s="3">
        <v>41687.471307870372</v>
      </c>
      <c r="D950" s="2" t="s">
        <v>52</v>
      </c>
      <c r="E950" s="2" t="s">
        <v>59</v>
      </c>
      <c r="F950" s="6">
        <f>INT('Liste FIS'!$C950)</f>
        <v>41687</v>
      </c>
    </row>
    <row r="951" spans="1:6" hidden="1" x14ac:dyDescent="0.25">
      <c r="A951" s="2">
        <v>32850</v>
      </c>
      <c r="B951" s="2" t="s">
        <v>0</v>
      </c>
      <c r="C951" s="3">
        <v>41687.473263888889</v>
      </c>
      <c r="D951" s="2" t="s">
        <v>17</v>
      </c>
      <c r="E951" s="2"/>
      <c r="F951" s="6">
        <f>INT('Liste FIS'!$C951)</f>
        <v>41687</v>
      </c>
    </row>
    <row r="952" spans="1:6" hidden="1" x14ac:dyDescent="0.25">
      <c r="A952" s="2">
        <v>32849</v>
      </c>
      <c r="B952" s="2" t="s">
        <v>0</v>
      </c>
      <c r="C952" s="3">
        <v>41687.474039351851</v>
      </c>
      <c r="D952" s="2" t="s">
        <v>21</v>
      </c>
      <c r="E952" s="2"/>
      <c r="F952" s="6">
        <f>INT('Liste FIS'!$C952)</f>
        <v>41687</v>
      </c>
    </row>
    <row r="953" spans="1:6" hidden="1" x14ac:dyDescent="0.25">
      <c r="A953" s="2">
        <v>32853</v>
      </c>
      <c r="B953" s="2" t="s">
        <v>0</v>
      </c>
      <c r="C953" s="3">
        <v>41687.487673611111</v>
      </c>
      <c r="D953" s="2" t="s">
        <v>25</v>
      </c>
      <c r="E953" s="2"/>
      <c r="F953" s="6">
        <f>INT('Liste FIS'!$C953)</f>
        <v>41687</v>
      </c>
    </row>
    <row r="954" spans="1:6" hidden="1" x14ac:dyDescent="0.25">
      <c r="A954" s="2">
        <v>32852</v>
      </c>
      <c r="B954" s="2" t="s">
        <v>0</v>
      </c>
      <c r="C954" s="3">
        <v>41687.488287037035</v>
      </c>
      <c r="D954" s="2" t="s">
        <v>25</v>
      </c>
      <c r="E954" s="2"/>
      <c r="F954" s="6">
        <f>INT('Liste FIS'!$C954)</f>
        <v>41687</v>
      </c>
    </row>
    <row r="955" spans="1:6" hidden="1" x14ac:dyDescent="0.25">
      <c r="A955" s="2">
        <v>32854</v>
      </c>
      <c r="B955" s="2" t="s">
        <v>0</v>
      </c>
      <c r="C955" s="3">
        <v>41687.519085648149</v>
      </c>
      <c r="D955" s="2" t="s">
        <v>25</v>
      </c>
      <c r="E955" s="2"/>
      <c r="F955" s="6">
        <f>INT('Liste FIS'!$C955)</f>
        <v>41687</v>
      </c>
    </row>
    <row r="956" spans="1:6" hidden="1" x14ac:dyDescent="0.25">
      <c r="A956" s="2">
        <v>32855</v>
      </c>
      <c r="B956" s="2" t="s">
        <v>0</v>
      </c>
      <c r="C956" s="3">
        <v>41687.520162037035</v>
      </c>
      <c r="D956" s="2" t="s">
        <v>21</v>
      </c>
      <c r="E956" s="2"/>
      <c r="F956" s="6">
        <f>INT('Liste FIS'!$C956)</f>
        <v>41687</v>
      </c>
    </row>
    <row r="957" spans="1:6" hidden="1" x14ac:dyDescent="0.25">
      <c r="A957" s="2">
        <v>32856</v>
      </c>
      <c r="B957" s="2" t="s">
        <v>0</v>
      </c>
      <c r="C957" s="3">
        <v>41687.527314814812</v>
      </c>
      <c r="D957" s="2" t="s">
        <v>21</v>
      </c>
      <c r="E957" s="2"/>
      <c r="F957" s="6">
        <f>INT('Liste FIS'!$C957)</f>
        <v>41687</v>
      </c>
    </row>
    <row r="958" spans="1:6" hidden="1" x14ac:dyDescent="0.25">
      <c r="A958" s="2">
        <v>32851</v>
      </c>
      <c r="B958" s="2" t="s">
        <v>0</v>
      </c>
      <c r="C958" s="3">
        <v>41687.532395833332</v>
      </c>
      <c r="D958" s="2" t="s">
        <v>17</v>
      </c>
      <c r="E958" s="2"/>
      <c r="F958" s="6">
        <f>INT('Liste FIS'!$C958)</f>
        <v>41687</v>
      </c>
    </row>
    <row r="959" spans="1:6" hidden="1" x14ac:dyDescent="0.25">
      <c r="A959" s="2">
        <v>32857</v>
      </c>
      <c r="B959" s="2" t="s">
        <v>32</v>
      </c>
      <c r="C959" s="3">
        <v>41687.571331018517</v>
      </c>
      <c r="D959" s="2" t="s">
        <v>17</v>
      </c>
      <c r="E959" s="2"/>
      <c r="F959" s="6">
        <f>INT('Liste FIS'!$C959)</f>
        <v>41687</v>
      </c>
    </row>
    <row r="960" spans="1:6" hidden="1" x14ac:dyDescent="0.25">
      <c r="A960" s="2">
        <v>32858</v>
      </c>
      <c r="B960" s="2" t="s">
        <v>32</v>
      </c>
      <c r="C960" s="3">
        <v>41687.589803240742</v>
      </c>
      <c r="D960" s="2" t="s">
        <v>52</v>
      </c>
      <c r="E960" s="2" t="s">
        <v>60</v>
      </c>
      <c r="F960" s="6">
        <f>INT('Liste FIS'!$C960)</f>
        <v>41687</v>
      </c>
    </row>
    <row r="961" spans="1:6" hidden="1" x14ac:dyDescent="0.25">
      <c r="A961" s="2">
        <v>32859</v>
      </c>
      <c r="B961" s="2" t="s">
        <v>32</v>
      </c>
      <c r="C961" s="3">
        <v>41687.592118055552</v>
      </c>
      <c r="D961" s="2" t="s">
        <v>25</v>
      </c>
      <c r="E961" s="2"/>
      <c r="F961" s="6">
        <f>INT('Liste FIS'!$C961)</f>
        <v>41687</v>
      </c>
    </row>
    <row r="962" spans="1:6" hidden="1" x14ac:dyDescent="0.25">
      <c r="A962" s="2">
        <v>32860</v>
      </c>
      <c r="B962" s="2" t="s">
        <v>32</v>
      </c>
      <c r="C962" s="3">
        <v>41687.596805555557</v>
      </c>
      <c r="D962" s="2" t="s">
        <v>18</v>
      </c>
      <c r="E962" s="2"/>
      <c r="F962" s="6">
        <f>INT('Liste FIS'!$C962)</f>
        <v>41687</v>
      </c>
    </row>
    <row r="963" spans="1:6" hidden="1" x14ac:dyDescent="0.25">
      <c r="A963" s="2">
        <v>32861</v>
      </c>
      <c r="B963" s="2" t="s">
        <v>32</v>
      </c>
      <c r="C963" s="3">
        <v>41687.597280092596</v>
      </c>
      <c r="D963" s="2" t="s">
        <v>52</v>
      </c>
      <c r="E963" s="2" t="s">
        <v>59</v>
      </c>
      <c r="F963" s="6">
        <f>INT('Liste FIS'!$C963)</f>
        <v>41687</v>
      </c>
    </row>
    <row r="964" spans="1:6" hidden="1" x14ac:dyDescent="0.25">
      <c r="A964" s="2">
        <v>32863</v>
      </c>
      <c r="B964" s="2" t="s">
        <v>32</v>
      </c>
      <c r="C964" s="3">
        <v>41687.608807870369</v>
      </c>
      <c r="D964" s="2" t="s">
        <v>21</v>
      </c>
      <c r="E964" s="2"/>
      <c r="F964" s="6">
        <f>INT('Liste FIS'!$C964)</f>
        <v>41687</v>
      </c>
    </row>
    <row r="965" spans="1:6" hidden="1" x14ac:dyDescent="0.25">
      <c r="A965" s="2">
        <v>32862</v>
      </c>
      <c r="B965" s="2" t="s">
        <v>32</v>
      </c>
      <c r="C965" s="3">
        <v>41687.608993055554</v>
      </c>
      <c r="D965" s="2" t="s">
        <v>52</v>
      </c>
      <c r="E965" s="2" t="s">
        <v>59</v>
      </c>
      <c r="F965" s="6">
        <f>INT('Liste FIS'!$C965)</f>
        <v>41687</v>
      </c>
    </row>
    <row r="966" spans="1:6" hidden="1" x14ac:dyDescent="0.25">
      <c r="A966" s="2">
        <v>32864</v>
      </c>
      <c r="B966" s="2" t="s">
        <v>32</v>
      </c>
      <c r="C966" s="3">
        <v>41687.619525462964</v>
      </c>
      <c r="D966" s="2" t="s">
        <v>17</v>
      </c>
      <c r="E966" s="2"/>
      <c r="F966" s="6">
        <f>INT('Liste FIS'!$C966)</f>
        <v>41687</v>
      </c>
    </row>
    <row r="967" spans="1:6" hidden="1" x14ac:dyDescent="0.25">
      <c r="A967" s="2">
        <v>32865</v>
      </c>
      <c r="B967" s="2" t="s">
        <v>32</v>
      </c>
      <c r="C967" s="3">
        <v>41687.61991898148</v>
      </c>
      <c r="D967" s="2" t="s">
        <v>17</v>
      </c>
      <c r="E967" s="2"/>
      <c r="F967" s="6">
        <f>INT('Liste FIS'!$C967)</f>
        <v>41687</v>
      </c>
    </row>
    <row r="968" spans="1:6" hidden="1" x14ac:dyDescent="0.25">
      <c r="A968" s="2">
        <v>32866</v>
      </c>
      <c r="B968" s="2" t="s">
        <v>32</v>
      </c>
      <c r="C968" s="3">
        <v>41687.622546296298</v>
      </c>
      <c r="D968" s="2" t="s">
        <v>52</v>
      </c>
      <c r="E968" s="2" t="s">
        <v>59</v>
      </c>
      <c r="F968" s="6">
        <f>INT('Liste FIS'!$C968)</f>
        <v>41687</v>
      </c>
    </row>
    <row r="969" spans="1:6" hidden="1" x14ac:dyDescent="0.25">
      <c r="A969" s="2">
        <v>32868</v>
      </c>
      <c r="B969" s="2" t="s">
        <v>32</v>
      </c>
      <c r="C969" s="3">
        <v>41687.638611111113</v>
      </c>
      <c r="D969" s="2" t="s">
        <v>31</v>
      </c>
      <c r="E969" s="2"/>
      <c r="F969" s="6">
        <f>INT('Liste FIS'!$C969)</f>
        <v>41687</v>
      </c>
    </row>
    <row r="970" spans="1:6" hidden="1" x14ac:dyDescent="0.25">
      <c r="A970" s="2">
        <v>32870</v>
      </c>
      <c r="B970" s="2" t="s">
        <v>32</v>
      </c>
      <c r="C970" s="3">
        <v>41687.647013888891</v>
      </c>
      <c r="D970" s="2" t="s">
        <v>52</v>
      </c>
      <c r="E970" s="2" t="s">
        <v>59</v>
      </c>
      <c r="F970" s="6">
        <f>INT('Liste FIS'!$C970)</f>
        <v>41687</v>
      </c>
    </row>
    <row r="971" spans="1:6" hidden="1" x14ac:dyDescent="0.25">
      <c r="A971" s="2">
        <v>32869</v>
      </c>
      <c r="B971" s="2" t="s">
        <v>32</v>
      </c>
      <c r="C971" s="3">
        <v>41687.64738425926</v>
      </c>
      <c r="D971" s="2" t="s">
        <v>17</v>
      </c>
      <c r="E971" s="2"/>
      <c r="F971" s="6">
        <f>INT('Liste FIS'!$C971)</f>
        <v>41687</v>
      </c>
    </row>
    <row r="972" spans="1:6" hidden="1" x14ac:dyDescent="0.25">
      <c r="A972" s="2">
        <v>32871</v>
      </c>
      <c r="B972" s="2" t="s">
        <v>32</v>
      </c>
      <c r="C972" s="3">
        <v>41687.652048611111</v>
      </c>
      <c r="D972" s="2" t="s">
        <v>31</v>
      </c>
      <c r="E972" s="2"/>
      <c r="F972" s="6">
        <f>INT('Liste FIS'!$C972)</f>
        <v>41687</v>
      </c>
    </row>
    <row r="973" spans="1:6" hidden="1" x14ac:dyDescent="0.25">
      <c r="A973" s="2">
        <v>32872</v>
      </c>
      <c r="B973" s="2" t="s">
        <v>32</v>
      </c>
      <c r="C973" s="3">
        <v>41687.655462962961</v>
      </c>
      <c r="D973" s="2" t="s">
        <v>17</v>
      </c>
      <c r="E973" s="2"/>
      <c r="F973" s="6">
        <f>INT('Liste FIS'!$C973)</f>
        <v>41687</v>
      </c>
    </row>
    <row r="974" spans="1:6" hidden="1" x14ac:dyDescent="0.25">
      <c r="A974" s="2">
        <v>32873</v>
      </c>
      <c r="B974" s="2" t="s">
        <v>32</v>
      </c>
      <c r="C974" s="3">
        <v>41687.663576388892</v>
      </c>
      <c r="D974" s="2" t="s">
        <v>22</v>
      </c>
      <c r="E974" s="2"/>
      <c r="F974" s="6">
        <f>INT('Liste FIS'!$C974)</f>
        <v>41687</v>
      </c>
    </row>
    <row r="975" spans="1:6" hidden="1" x14ac:dyDescent="0.25">
      <c r="A975" s="2">
        <v>32874</v>
      </c>
      <c r="B975" s="2" t="s">
        <v>0</v>
      </c>
      <c r="C975" s="3">
        <v>41687.672407407408</v>
      </c>
      <c r="D975" s="2" t="s">
        <v>21</v>
      </c>
      <c r="E975" s="2"/>
      <c r="F975" s="6">
        <f>INT('Liste FIS'!$C975)</f>
        <v>41687</v>
      </c>
    </row>
    <row r="976" spans="1:6" hidden="1" x14ac:dyDescent="0.25">
      <c r="A976" s="2">
        <v>32875</v>
      </c>
      <c r="B976" s="2" t="s">
        <v>0</v>
      </c>
      <c r="C976" s="3">
        <v>41687.674409722225</v>
      </c>
      <c r="D976" s="2" t="s">
        <v>18</v>
      </c>
      <c r="E976" s="2"/>
      <c r="F976" s="6">
        <f>INT('Liste FIS'!$C976)</f>
        <v>41687</v>
      </c>
    </row>
    <row r="977" spans="1:6" hidden="1" x14ac:dyDescent="0.25">
      <c r="A977" s="2">
        <v>32877</v>
      </c>
      <c r="B977" s="2" t="s">
        <v>0</v>
      </c>
      <c r="C977" s="3">
        <v>41687.682650462964</v>
      </c>
      <c r="D977" s="2" t="s">
        <v>52</v>
      </c>
      <c r="E977" s="2"/>
      <c r="F977" s="6">
        <f>INT('Liste FIS'!$C977)</f>
        <v>41687</v>
      </c>
    </row>
    <row r="978" spans="1:6" hidden="1" x14ac:dyDescent="0.25">
      <c r="A978" s="2">
        <v>32876</v>
      </c>
      <c r="B978" s="2" t="s">
        <v>0</v>
      </c>
      <c r="C978" s="3">
        <v>41687.683032407411</v>
      </c>
      <c r="D978" s="2" t="s">
        <v>17</v>
      </c>
      <c r="E978" s="2"/>
      <c r="F978" s="6">
        <f>INT('Liste FIS'!$C978)</f>
        <v>41687</v>
      </c>
    </row>
    <row r="979" spans="1:6" hidden="1" x14ac:dyDescent="0.25">
      <c r="A979" s="2">
        <v>32878</v>
      </c>
      <c r="B979" s="2" t="s">
        <v>0</v>
      </c>
      <c r="C979" s="3">
        <v>41687.714675925927</v>
      </c>
      <c r="D979" s="2" t="s">
        <v>17</v>
      </c>
      <c r="E979" s="2"/>
      <c r="F979" s="6">
        <f>INT('Liste FIS'!$C979)</f>
        <v>41687</v>
      </c>
    </row>
    <row r="980" spans="1:6" hidden="1" x14ac:dyDescent="0.25">
      <c r="A980" s="2">
        <v>32879</v>
      </c>
      <c r="B980" s="2" t="s">
        <v>32</v>
      </c>
      <c r="C980" s="3">
        <v>41688.341053240743</v>
      </c>
      <c r="D980" s="2" t="s">
        <v>29</v>
      </c>
      <c r="E980" s="2"/>
      <c r="F980" s="6">
        <f>INT('Liste FIS'!$C980)</f>
        <v>41688</v>
      </c>
    </row>
    <row r="981" spans="1:6" hidden="1" x14ac:dyDescent="0.25">
      <c r="A981" s="2">
        <v>32881</v>
      </c>
      <c r="B981" s="2" t="s">
        <v>32</v>
      </c>
      <c r="C981" s="3">
        <v>41688.341909722221</v>
      </c>
      <c r="D981" s="2" t="s">
        <v>25</v>
      </c>
      <c r="E981" s="2"/>
      <c r="F981" s="6">
        <f>INT('Liste FIS'!$C981)</f>
        <v>41688</v>
      </c>
    </row>
    <row r="982" spans="1:6" hidden="1" x14ac:dyDescent="0.25">
      <c r="A982" s="2">
        <v>32882</v>
      </c>
      <c r="B982" s="2" t="s">
        <v>32</v>
      </c>
      <c r="C982" s="3">
        <v>41688.34269675926</v>
      </c>
      <c r="D982" s="2" t="s">
        <v>25</v>
      </c>
      <c r="E982" s="2"/>
      <c r="F982" s="6">
        <f>INT('Liste FIS'!$C982)</f>
        <v>41688</v>
      </c>
    </row>
    <row r="983" spans="1:6" hidden="1" x14ac:dyDescent="0.25">
      <c r="A983" s="2">
        <v>32883</v>
      </c>
      <c r="B983" s="2" t="s">
        <v>32</v>
      </c>
      <c r="C983" s="3">
        <v>41688.378425925926</v>
      </c>
      <c r="D983" s="2" t="s">
        <v>17</v>
      </c>
      <c r="E983" s="2"/>
      <c r="F983" s="6">
        <f>INT('Liste FIS'!$C983)</f>
        <v>41688</v>
      </c>
    </row>
    <row r="984" spans="1:6" hidden="1" x14ac:dyDescent="0.25">
      <c r="A984" s="2">
        <v>32884</v>
      </c>
      <c r="B984" s="2" t="s">
        <v>32</v>
      </c>
      <c r="C984" s="3">
        <v>41688.378703703704</v>
      </c>
      <c r="D984" s="2" t="s">
        <v>52</v>
      </c>
      <c r="E984" s="2" t="s">
        <v>59</v>
      </c>
      <c r="F984" s="6">
        <f>INT('Liste FIS'!$C984)</f>
        <v>41688</v>
      </c>
    </row>
    <row r="985" spans="1:6" hidden="1" x14ac:dyDescent="0.25">
      <c r="A985" s="2">
        <v>32885</v>
      </c>
      <c r="B985" s="2" t="s">
        <v>32</v>
      </c>
      <c r="C985" s="3">
        <v>41688.382488425923</v>
      </c>
      <c r="D985" s="2" t="s">
        <v>17</v>
      </c>
      <c r="E985" s="2"/>
      <c r="F985" s="6">
        <f>INT('Liste FIS'!$C985)</f>
        <v>41688</v>
      </c>
    </row>
    <row r="986" spans="1:6" hidden="1" x14ac:dyDescent="0.25">
      <c r="A986" s="2">
        <v>32886</v>
      </c>
      <c r="B986" s="2" t="s">
        <v>32</v>
      </c>
      <c r="C986" s="3">
        <v>41688.385300925926</v>
      </c>
      <c r="D986" s="2" t="s">
        <v>52</v>
      </c>
      <c r="E986" s="2" t="s">
        <v>59</v>
      </c>
      <c r="F986" s="6">
        <f>INT('Liste FIS'!$C986)</f>
        <v>41688</v>
      </c>
    </row>
    <row r="987" spans="1:6" hidden="1" x14ac:dyDescent="0.25">
      <c r="A987" s="2">
        <v>32887</v>
      </c>
      <c r="B987" s="2" t="s">
        <v>32</v>
      </c>
      <c r="C987" s="3">
        <v>41688.385844907411</v>
      </c>
      <c r="D987" s="2" t="s">
        <v>52</v>
      </c>
      <c r="E987" s="2" t="s">
        <v>59</v>
      </c>
      <c r="F987" s="6">
        <f>INT('Liste FIS'!$C987)</f>
        <v>41688</v>
      </c>
    </row>
    <row r="988" spans="1:6" hidden="1" x14ac:dyDescent="0.25">
      <c r="A988" s="2">
        <v>32889</v>
      </c>
      <c r="B988" s="2" t="s">
        <v>32</v>
      </c>
      <c r="C988" s="3">
        <v>41688.403784722221</v>
      </c>
      <c r="D988" s="2" t="s">
        <v>25</v>
      </c>
      <c r="E988" s="2"/>
      <c r="F988" s="6">
        <f>INT('Liste FIS'!$C988)</f>
        <v>41688</v>
      </c>
    </row>
    <row r="989" spans="1:6" hidden="1" x14ac:dyDescent="0.25">
      <c r="A989" s="2">
        <v>32890</v>
      </c>
      <c r="B989" s="2" t="s">
        <v>32</v>
      </c>
      <c r="C989" s="3">
        <v>41688.404270833336</v>
      </c>
      <c r="D989" s="2" t="s">
        <v>17</v>
      </c>
      <c r="E989" s="2"/>
      <c r="F989" s="6">
        <f>INT('Liste FIS'!$C989)</f>
        <v>41688</v>
      </c>
    </row>
    <row r="990" spans="1:6" hidden="1" x14ac:dyDescent="0.25">
      <c r="A990" s="2">
        <v>32888</v>
      </c>
      <c r="B990" s="2" t="s">
        <v>32</v>
      </c>
      <c r="C990" s="3">
        <v>41688.404780092591</v>
      </c>
      <c r="D990" s="2" t="s">
        <v>17</v>
      </c>
      <c r="E990" s="2"/>
      <c r="F990" s="6">
        <f>INT('Liste FIS'!$C990)</f>
        <v>41688</v>
      </c>
    </row>
    <row r="991" spans="1:6" hidden="1" x14ac:dyDescent="0.25">
      <c r="A991" s="2">
        <v>32891</v>
      </c>
      <c r="B991" s="2" t="s">
        <v>32</v>
      </c>
      <c r="C991" s="3">
        <v>41688.425625000003</v>
      </c>
      <c r="D991" s="2" t="s">
        <v>21</v>
      </c>
      <c r="E991" s="2"/>
      <c r="F991" s="6">
        <f>INT('Liste FIS'!$C991)</f>
        <v>41688</v>
      </c>
    </row>
    <row r="992" spans="1:6" hidden="1" x14ac:dyDescent="0.25">
      <c r="A992" s="2">
        <v>32892</v>
      </c>
      <c r="B992" s="2" t="s">
        <v>32</v>
      </c>
      <c r="C992" s="3">
        <v>41688.430648148147</v>
      </c>
      <c r="D992" s="2" t="s">
        <v>25</v>
      </c>
      <c r="E992" s="2"/>
      <c r="F992" s="6">
        <f>INT('Liste FIS'!$C992)</f>
        <v>41688</v>
      </c>
    </row>
    <row r="993" spans="1:6" hidden="1" x14ac:dyDescent="0.25">
      <c r="A993" s="2">
        <v>32895</v>
      </c>
      <c r="B993" s="2" t="s">
        <v>32</v>
      </c>
      <c r="C993" s="3">
        <v>41688.438009259262</v>
      </c>
      <c r="D993" s="2" t="s">
        <v>52</v>
      </c>
      <c r="E993" s="2" t="s">
        <v>59</v>
      </c>
      <c r="F993" s="6">
        <f>INT('Liste FIS'!$C993)</f>
        <v>41688</v>
      </c>
    </row>
    <row r="994" spans="1:6" hidden="1" x14ac:dyDescent="0.25">
      <c r="A994" s="2">
        <v>32894</v>
      </c>
      <c r="B994" s="2" t="s">
        <v>32</v>
      </c>
      <c r="C994" s="3">
        <v>41688.438287037039</v>
      </c>
      <c r="D994" s="2" t="s">
        <v>52</v>
      </c>
      <c r="E994" s="2" t="s">
        <v>59</v>
      </c>
      <c r="F994" s="6">
        <f>INT('Liste FIS'!$C994)</f>
        <v>41688</v>
      </c>
    </row>
    <row r="995" spans="1:6" hidden="1" x14ac:dyDescent="0.25">
      <c r="A995" s="2">
        <v>32896</v>
      </c>
      <c r="B995" s="2" t="s">
        <v>0</v>
      </c>
      <c r="C995" s="3">
        <v>41688.446793981479</v>
      </c>
      <c r="D995" s="2" t="s">
        <v>52</v>
      </c>
      <c r="E995" s="2"/>
      <c r="F995" s="6">
        <f>INT('Liste FIS'!$C995)</f>
        <v>41688</v>
      </c>
    </row>
    <row r="996" spans="1:6" hidden="1" x14ac:dyDescent="0.25">
      <c r="A996" s="2">
        <v>32897</v>
      </c>
      <c r="B996" s="2" t="s">
        <v>0</v>
      </c>
      <c r="C996" s="3">
        <v>41688.457129629627</v>
      </c>
      <c r="D996" s="2" t="s">
        <v>25</v>
      </c>
      <c r="E996" s="2"/>
      <c r="F996" s="6">
        <f>INT('Liste FIS'!$C996)</f>
        <v>41688</v>
      </c>
    </row>
    <row r="997" spans="1:6" hidden="1" x14ac:dyDescent="0.25">
      <c r="A997" s="2">
        <v>32899</v>
      </c>
      <c r="B997" s="2" t="s">
        <v>0</v>
      </c>
      <c r="C997" s="3">
        <v>41688.474189814813</v>
      </c>
      <c r="D997" s="2" t="s">
        <v>21</v>
      </c>
      <c r="E997" s="2"/>
      <c r="F997" s="6">
        <f>INT('Liste FIS'!$C997)</f>
        <v>41688</v>
      </c>
    </row>
    <row r="998" spans="1:6" hidden="1" x14ac:dyDescent="0.25">
      <c r="A998" s="2">
        <v>32900</v>
      </c>
      <c r="B998" s="2" t="s">
        <v>0</v>
      </c>
      <c r="C998" s="3">
        <v>41688.483368055553</v>
      </c>
      <c r="D998" s="2" t="s">
        <v>21</v>
      </c>
      <c r="E998" s="2"/>
      <c r="F998" s="6">
        <f>INT('Liste FIS'!$C998)</f>
        <v>41688</v>
      </c>
    </row>
    <row r="999" spans="1:6" hidden="1" x14ac:dyDescent="0.25">
      <c r="A999" s="2">
        <v>32901</v>
      </c>
      <c r="B999" s="2" t="s">
        <v>0</v>
      </c>
      <c r="C999" s="3">
        <v>41688.512407407405</v>
      </c>
      <c r="D999" s="2" t="s">
        <v>17</v>
      </c>
      <c r="E999" s="2"/>
      <c r="F999" s="6">
        <f>INT('Liste FIS'!$C999)</f>
        <v>41688</v>
      </c>
    </row>
    <row r="1000" spans="1:6" hidden="1" x14ac:dyDescent="0.25">
      <c r="A1000" s="2">
        <v>32898</v>
      </c>
      <c r="B1000" s="2" t="s">
        <v>0</v>
      </c>
      <c r="C1000" s="3">
        <v>41688.520428240743</v>
      </c>
      <c r="D1000" s="2" t="s">
        <v>21</v>
      </c>
      <c r="E1000" s="2"/>
      <c r="F1000" s="6">
        <f>INT('Liste FIS'!$C1000)</f>
        <v>41688</v>
      </c>
    </row>
    <row r="1001" spans="1:6" hidden="1" x14ac:dyDescent="0.25">
      <c r="A1001" s="2">
        <v>32903</v>
      </c>
      <c r="B1001" s="2" t="s">
        <v>32</v>
      </c>
      <c r="C1001" s="3">
        <v>41688.571643518517</v>
      </c>
      <c r="D1001" s="2" t="s">
        <v>21</v>
      </c>
      <c r="E1001" s="2"/>
      <c r="F1001" s="6">
        <f>INT('Liste FIS'!$C1001)</f>
        <v>41688</v>
      </c>
    </row>
    <row r="1002" spans="1:6" hidden="1" x14ac:dyDescent="0.25">
      <c r="A1002" s="2">
        <v>32904</v>
      </c>
      <c r="B1002" s="2" t="s">
        <v>32</v>
      </c>
      <c r="C1002" s="3">
        <v>41688.576956018522</v>
      </c>
      <c r="D1002" s="2" t="s">
        <v>17</v>
      </c>
      <c r="E1002" s="2"/>
      <c r="F1002" s="6">
        <f>INT('Liste FIS'!$C1002)</f>
        <v>41688</v>
      </c>
    </row>
    <row r="1003" spans="1:6" hidden="1" x14ac:dyDescent="0.25">
      <c r="A1003" s="2">
        <v>32905</v>
      </c>
      <c r="B1003" s="2" t="s">
        <v>32</v>
      </c>
      <c r="C1003" s="3">
        <v>41688.592118055552</v>
      </c>
      <c r="D1003" s="2" t="s">
        <v>17</v>
      </c>
      <c r="E1003" s="2"/>
      <c r="F1003" s="6">
        <f>INT('Liste FIS'!$C1003)</f>
        <v>41688</v>
      </c>
    </row>
    <row r="1004" spans="1:6" hidden="1" x14ac:dyDescent="0.25">
      <c r="A1004" s="2">
        <v>32906</v>
      </c>
      <c r="B1004" s="2" t="s">
        <v>32</v>
      </c>
      <c r="C1004" s="3">
        <v>41688.603506944448</v>
      </c>
      <c r="D1004" s="2" t="s">
        <v>34</v>
      </c>
      <c r="E1004" s="2"/>
      <c r="F1004" s="6">
        <f>INT('Liste FIS'!$C1004)</f>
        <v>41688</v>
      </c>
    </row>
    <row r="1005" spans="1:6" hidden="1" x14ac:dyDescent="0.25">
      <c r="A1005" s="2">
        <v>32908</v>
      </c>
      <c r="B1005" s="2" t="s">
        <v>32</v>
      </c>
      <c r="C1005" s="3">
        <v>41688.610462962963</v>
      </c>
      <c r="D1005" s="2" t="s">
        <v>17</v>
      </c>
      <c r="E1005" s="2"/>
      <c r="F1005" s="6">
        <f>INT('Liste FIS'!$C1005)</f>
        <v>41688</v>
      </c>
    </row>
    <row r="1006" spans="1:6" hidden="1" x14ac:dyDescent="0.25">
      <c r="A1006" s="2">
        <v>32909</v>
      </c>
      <c r="B1006" s="2" t="s">
        <v>32</v>
      </c>
      <c r="C1006" s="3">
        <v>41688.610972222225</v>
      </c>
      <c r="D1006" s="2" t="s">
        <v>17</v>
      </c>
      <c r="E1006" s="2"/>
      <c r="F1006" s="6">
        <f>INT('Liste FIS'!$C1006)</f>
        <v>41688</v>
      </c>
    </row>
    <row r="1007" spans="1:6" hidden="1" x14ac:dyDescent="0.25">
      <c r="A1007" s="2">
        <v>32911</v>
      </c>
      <c r="B1007" s="2" t="s">
        <v>0</v>
      </c>
      <c r="C1007" s="3">
        <v>41688.626354166663</v>
      </c>
      <c r="D1007" s="2" t="s">
        <v>17</v>
      </c>
      <c r="E1007" s="2"/>
      <c r="F1007" s="6">
        <f>INT('Liste FIS'!$C1007)</f>
        <v>41688</v>
      </c>
    </row>
    <row r="1008" spans="1:6" hidden="1" x14ac:dyDescent="0.25">
      <c r="A1008" s="2">
        <v>32912</v>
      </c>
      <c r="B1008" s="2" t="s">
        <v>0</v>
      </c>
      <c r="C1008" s="3">
        <v>41688.628379629627</v>
      </c>
      <c r="D1008" s="2" t="s">
        <v>22</v>
      </c>
      <c r="E1008" s="2"/>
      <c r="F1008" s="6">
        <f>INT('Liste FIS'!$C1008)</f>
        <v>41688</v>
      </c>
    </row>
    <row r="1009" spans="1:6" hidden="1" x14ac:dyDescent="0.25">
      <c r="A1009" s="2">
        <v>32910</v>
      </c>
      <c r="B1009" s="2" t="s">
        <v>0</v>
      </c>
      <c r="C1009" s="3">
        <v>41688.629224537035</v>
      </c>
      <c r="D1009" s="2" t="s">
        <v>29</v>
      </c>
      <c r="E1009" s="2"/>
      <c r="F1009" s="6">
        <f>INT('Liste FIS'!$C1009)</f>
        <v>41688</v>
      </c>
    </row>
    <row r="1010" spans="1:6" hidden="1" x14ac:dyDescent="0.25">
      <c r="A1010" s="2">
        <v>32913</v>
      </c>
      <c r="B1010" s="2" t="s">
        <v>0</v>
      </c>
      <c r="C1010" s="3">
        <v>41688.635046296295</v>
      </c>
      <c r="D1010" s="2" t="s">
        <v>31</v>
      </c>
      <c r="E1010" s="2"/>
      <c r="F1010" s="6">
        <f>INT('Liste FIS'!$C1010)</f>
        <v>41688</v>
      </c>
    </row>
    <row r="1011" spans="1:6" hidden="1" x14ac:dyDescent="0.25">
      <c r="A1011" s="2">
        <v>32914</v>
      </c>
      <c r="B1011" s="2" t="s">
        <v>0</v>
      </c>
      <c r="C1011" s="3">
        <v>41688.658252314817</v>
      </c>
      <c r="D1011" s="2" t="s">
        <v>17</v>
      </c>
      <c r="E1011" s="2"/>
      <c r="F1011" s="6">
        <f>INT('Liste FIS'!$C1011)</f>
        <v>41688</v>
      </c>
    </row>
    <row r="1012" spans="1:6" hidden="1" x14ac:dyDescent="0.25">
      <c r="A1012" s="2">
        <v>32915</v>
      </c>
      <c r="B1012" s="2" t="s">
        <v>0</v>
      </c>
      <c r="C1012" s="3">
        <v>41688.660601851851</v>
      </c>
      <c r="D1012" s="2" t="s">
        <v>52</v>
      </c>
      <c r="E1012" s="2"/>
      <c r="F1012" s="6">
        <f>INT('Liste FIS'!$C1012)</f>
        <v>41688</v>
      </c>
    </row>
    <row r="1013" spans="1:6" hidden="1" x14ac:dyDescent="0.25">
      <c r="A1013" s="2">
        <v>32916</v>
      </c>
      <c r="B1013" s="2" t="s">
        <v>0</v>
      </c>
      <c r="C1013" s="3">
        <v>41688.715601851851</v>
      </c>
      <c r="D1013" s="2" t="s">
        <v>22</v>
      </c>
      <c r="E1013" s="2"/>
      <c r="F1013" s="6">
        <f>INT('Liste FIS'!$C1013)</f>
        <v>41688</v>
      </c>
    </row>
    <row r="1014" spans="1:6" hidden="1" x14ac:dyDescent="0.25">
      <c r="A1014" s="2">
        <v>32917</v>
      </c>
      <c r="B1014" s="2" t="s">
        <v>32</v>
      </c>
      <c r="C1014" s="3">
        <v>41689.32949074074</v>
      </c>
      <c r="D1014" s="2" t="s">
        <v>52</v>
      </c>
      <c r="E1014" s="2" t="s">
        <v>62</v>
      </c>
      <c r="F1014" s="6">
        <f>INT('Liste FIS'!$C1014)</f>
        <v>41689</v>
      </c>
    </row>
    <row r="1015" spans="1:6" hidden="1" x14ac:dyDescent="0.25">
      <c r="A1015" s="2">
        <v>32918</v>
      </c>
      <c r="B1015" s="2" t="s">
        <v>32</v>
      </c>
      <c r="C1015" s="3">
        <v>41689.373252314814</v>
      </c>
      <c r="D1015" s="2" t="s">
        <v>17</v>
      </c>
      <c r="E1015" s="2"/>
      <c r="F1015" s="6">
        <f>INT('Liste FIS'!$C1015)</f>
        <v>41689</v>
      </c>
    </row>
    <row r="1016" spans="1:6" hidden="1" x14ac:dyDescent="0.25">
      <c r="A1016" s="2">
        <v>32919</v>
      </c>
      <c r="B1016" s="2" t="s">
        <v>32</v>
      </c>
      <c r="C1016" s="3">
        <v>41689.397407407407</v>
      </c>
      <c r="D1016" s="2" t="s">
        <v>52</v>
      </c>
      <c r="E1016" s="2"/>
      <c r="F1016" s="6">
        <f>INT('Liste FIS'!$C1016)</f>
        <v>41689</v>
      </c>
    </row>
    <row r="1017" spans="1:6" hidden="1" x14ac:dyDescent="0.25">
      <c r="A1017" s="2">
        <v>32921</v>
      </c>
      <c r="B1017" s="2" t="s">
        <v>32</v>
      </c>
      <c r="C1017" s="3">
        <v>41689.405682870369</v>
      </c>
      <c r="D1017" s="2" t="s">
        <v>52</v>
      </c>
      <c r="E1017" s="2" t="s">
        <v>59</v>
      </c>
      <c r="F1017" s="6">
        <f>INT('Liste FIS'!$C1017)</f>
        <v>41689</v>
      </c>
    </row>
    <row r="1018" spans="1:6" hidden="1" x14ac:dyDescent="0.25">
      <c r="A1018" s="2">
        <v>32920</v>
      </c>
      <c r="B1018" s="2" t="s">
        <v>32</v>
      </c>
      <c r="C1018" s="3">
        <v>41689.405891203707</v>
      </c>
      <c r="D1018" s="2" t="s">
        <v>52</v>
      </c>
      <c r="E1018" s="2" t="s">
        <v>59</v>
      </c>
      <c r="F1018" s="6">
        <f>INT('Liste FIS'!$C1018)</f>
        <v>41689</v>
      </c>
    </row>
    <row r="1019" spans="1:6" hidden="1" x14ac:dyDescent="0.25">
      <c r="A1019" s="2">
        <v>32923</v>
      </c>
      <c r="B1019" s="2" t="s">
        <v>0</v>
      </c>
      <c r="C1019" s="3">
        <v>41689.42287037037</v>
      </c>
      <c r="D1019" s="2" t="s">
        <v>17</v>
      </c>
      <c r="E1019" s="2"/>
      <c r="F1019" s="6">
        <f>INT('Liste FIS'!$C1019)</f>
        <v>41689</v>
      </c>
    </row>
    <row r="1020" spans="1:6" hidden="1" x14ac:dyDescent="0.25">
      <c r="A1020" s="2">
        <v>32925</v>
      </c>
      <c r="B1020" s="2" t="s">
        <v>0</v>
      </c>
      <c r="C1020" s="3">
        <v>41689.425335648149</v>
      </c>
      <c r="D1020" s="2" t="s">
        <v>22</v>
      </c>
      <c r="E1020" s="2"/>
      <c r="F1020" s="6">
        <f>INT('Liste FIS'!$C1020)</f>
        <v>41689</v>
      </c>
    </row>
    <row r="1021" spans="1:6" hidden="1" x14ac:dyDescent="0.25">
      <c r="A1021" s="2">
        <v>32924</v>
      </c>
      <c r="B1021" s="2" t="s">
        <v>0</v>
      </c>
      <c r="C1021" s="3">
        <v>41689.425949074073</v>
      </c>
      <c r="D1021" s="2" t="s">
        <v>17</v>
      </c>
      <c r="E1021" s="2"/>
      <c r="F1021" s="6">
        <f>INT('Liste FIS'!$C1021)</f>
        <v>41689</v>
      </c>
    </row>
    <row r="1022" spans="1:6" hidden="1" x14ac:dyDescent="0.25">
      <c r="A1022" s="2">
        <v>32922</v>
      </c>
      <c r="B1022" s="2" t="s">
        <v>0</v>
      </c>
      <c r="C1022" s="3">
        <v>41689.426319444443</v>
      </c>
      <c r="D1022" s="2" t="s">
        <v>17</v>
      </c>
      <c r="E1022" s="2"/>
      <c r="F1022" s="6">
        <f>INT('Liste FIS'!$C1022)</f>
        <v>41689</v>
      </c>
    </row>
    <row r="1023" spans="1:6" hidden="1" x14ac:dyDescent="0.25">
      <c r="A1023" s="2">
        <v>32926</v>
      </c>
      <c r="B1023" s="2" t="s">
        <v>0</v>
      </c>
      <c r="C1023" s="3">
        <v>41689.436655092592</v>
      </c>
      <c r="D1023" s="2" t="s">
        <v>17</v>
      </c>
      <c r="E1023" s="2"/>
      <c r="F1023" s="6">
        <f>INT('Liste FIS'!$C1023)</f>
        <v>41689</v>
      </c>
    </row>
    <row r="1024" spans="1:6" hidden="1" x14ac:dyDescent="0.25">
      <c r="A1024" s="2">
        <v>32927</v>
      </c>
      <c r="B1024" s="2" t="s">
        <v>0</v>
      </c>
      <c r="C1024" s="3">
        <v>41689.436990740738</v>
      </c>
      <c r="D1024" s="2" t="s">
        <v>25</v>
      </c>
      <c r="E1024" s="2"/>
      <c r="F1024" s="6">
        <f>INT('Liste FIS'!$C1024)</f>
        <v>41689</v>
      </c>
    </row>
    <row r="1025" spans="1:6" hidden="1" x14ac:dyDescent="0.25">
      <c r="A1025" s="2">
        <v>32928</v>
      </c>
      <c r="B1025" s="2" t="s">
        <v>0</v>
      </c>
      <c r="C1025" s="3">
        <v>41689.524837962963</v>
      </c>
      <c r="D1025" s="2" t="s">
        <v>17</v>
      </c>
      <c r="E1025" s="2"/>
      <c r="F1025" s="6">
        <f>INT('Liste FIS'!$C1025)</f>
        <v>41689</v>
      </c>
    </row>
    <row r="1026" spans="1:6" hidden="1" x14ac:dyDescent="0.25">
      <c r="A1026" s="2">
        <v>32929</v>
      </c>
      <c r="B1026" s="2" t="s">
        <v>0</v>
      </c>
      <c r="C1026" s="3">
        <v>41689.528877314813</v>
      </c>
      <c r="D1026" s="2" t="s">
        <v>21</v>
      </c>
      <c r="E1026" s="2"/>
      <c r="F1026" s="6">
        <f>INT('Liste FIS'!$C1026)</f>
        <v>41689</v>
      </c>
    </row>
    <row r="1027" spans="1:6" hidden="1" x14ac:dyDescent="0.25">
      <c r="A1027" s="2">
        <v>32930</v>
      </c>
      <c r="B1027" s="2" t="s">
        <v>32</v>
      </c>
      <c r="C1027" s="3">
        <v>41689.597881944443</v>
      </c>
      <c r="D1027" s="2" t="s">
        <v>21</v>
      </c>
      <c r="E1027" s="2"/>
      <c r="F1027" s="6">
        <f>INT('Liste FIS'!$C1027)</f>
        <v>41689</v>
      </c>
    </row>
    <row r="1028" spans="1:6" hidden="1" x14ac:dyDescent="0.25">
      <c r="A1028" s="2">
        <v>32931</v>
      </c>
      <c r="B1028" s="2" t="s">
        <v>32</v>
      </c>
      <c r="C1028" s="3">
        <v>41689.599768518521</v>
      </c>
      <c r="D1028" s="2" t="s">
        <v>17</v>
      </c>
      <c r="E1028" s="2"/>
      <c r="F1028" s="6">
        <f>INT('Liste FIS'!$C1028)</f>
        <v>41689</v>
      </c>
    </row>
    <row r="1029" spans="1:6" hidden="1" x14ac:dyDescent="0.25">
      <c r="A1029" s="2">
        <v>32932</v>
      </c>
      <c r="B1029" s="2" t="s">
        <v>32</v>
      </c>
      <c r="C1029" s="3">
        <v>41689.608749999999</v>
      </c>
      <c r="D1029" s="2" t="s">
        <v>22</v>
      </c>
      <c r="E1029" s="2"/>
      <c r="F1029" s="6">
        <f>INT('Liste FIS'!$C1029)</f>
        <v>41689</v>
      </c>
    </row>
    <row r="1030" spans="1:6" hidden="1" x14ac:dyDescent="0.25">
      <c r="A1030" s="2">
        <v>32933</v>
      </c>
      <c r="B1030" s="2" t="s">
        <v>32</v>
      </c>
      <c r="C1030" s="3">
        <v>41689.621400462966</v>
      </c>
      <c r="D1030" s="2" t="s">
        <v>17</v>
      </c>
      <c r="E1030" s="2"/>
      <c r="F1030" s="6">
        <f>INT('Liste FIS'!$C1030)</f>
        <v>41689</v>
      </c>
    </row>
    <row r="1031" spans="1:6" hidden="1" x14ac:dyDescent="0.25">
      <c r="A1031" s="2">
        <v>32934</v>
      </c>
      <c r="B1031" s="2" t="s">
        <v>32</v>
      </c>
      <c r="C1031" s="3">
        <v>41689.621747685182</v>
      </c>
      <c r="D1031" s="2" t="s">
        <v>17</v>
      </c>
      <c r="E1031" s="2"/>
      <c r="F1031" s="6">
        <f>INT('Liste FIS'!$C1031)</f>
        <v>41689</v>
      </c>
    </row>
    <row r="1032" spans="1:6" hidden="1" x14ac:dyDescent="0.25">
      <c r="A1032" s="2">
        <v>32935</v>
      </c>
      <c r="B1032" s="2" t="s">
        <v>0</v>
      </c>
      <c r="C1032" s="3">
        <v>41689.631157407406</v>
      </c>
      <c r="D1032" s="2" t="s">
        <v>21</v>
      </c>
      <c r="E1032" s="2"/>
      <c r="F1032" s="6">
        <f>INT('Liste FIS'!$C1032)</f>
        <v>41689</v>
      </c>
    </row>
    <row r="1033" spans="1:6" hidden="1" x14ac:dyDescent="0.25">
      <c r="A1033" s="2">
        <v>32936</v>
      </c>
      <c r="B1033" s="2" t="s">
        <v>0</v>
      </c>
      <c r="C1033" s="3">
        <v>41689.64135416667</v>
      </c>
      <c r="D1033" s="2" t="s">
        <v>18</v>
      </c>
      <c r="E1033" s="2"/>
      <c r="F1033" s="6">
        <f>INT('Liste FIS'!$C1033)</f>
        <v>41689</v>
      </c>
    </row>
    <row r="1034" spans="1:6" hidden="1" x14ac:dyDescent="0.25">
      <c r="A1034" s="2">
        <v>32937</v>
      </c>
      <c r="B1034" s="2" t="s">
        <v>0</v>
      </c>
      <c r="C1034" s="3">
        <v>41689.646932870368</v>
      </c>
      <c r="D1034" s="2" t="s">
        <v>17</v>
      </c>
      <c r="E1034" s="2"/>
      <c r="F1034" s="6">
        <f>INT('Liste FIS'!$C1034)</f>
        <v>41689</v>
      </c>
    </row>
    <row r="1035" spans="1:6" hidden="1" x14ac:dyDescent="0.25">
      <c r="A1035" s="2">
        <v>32938</v>
      </c>
      <c r="B1035" s="2" t="s">
        <v>0</v>
      </c>
      <c r="C1035" s="3">
        <v>41689.664976851855</v>
      </c>
      <c r="D1035" s="2" t="s">
        <v>17</v>
      </c>
      <c r="E1035" s="2"/>
      <c r="F1035" s="6">
        <f>INT('Liste FIS'!$C1035)</f>
        <v>41689</v>
      </c>
    </row>
    <row r="1036" spans="1:6" hidden="1" x14ac:dyDescent="0.25">
      <c r="A1036" s="2">
        <v>32941</v>
      </c>
      <c r="B1036" s="2" t="s">
        <v>0</v>
      </c>
      <c r="C1036" s="3">
        <v>41689.683541666665</v>
      </c>
      <c r="D1036" s="2" t="s">
        <v>17</v>
      </c>
      <c r="E1036" s="2"/>
      <c r="F1036" s="6">
        <f>INT('Liste FIS'!$C1036)</f>
        <v>41689</v>
      </c>
    </row>
    <row r="1037" spans="1:6" hidden="1" x14ac:dyDescent="0.25">
      <c r="A1037" s="2">
        <v>32943</v>
      </c>
      <c r="B1037" s="2" t="s">
        <v>0</v>
      </c>
      <c r="C1037" s="3">
        <v>41689.685150462959</v>
      </c>
      <c r="D1037" s="2" t="s">
        <v>25</v>
      </c>
      <c r="E1037" s="2"/>
      <c r="F1037" s="6">
        <f>INT('Liste FIS'!$C1037)</f>
        <v>41689</v>
      </c>
    </row>
    <row r="1038" spans="1:6" hidden="1" x14ac:dyDescent="0.25">
      <c r="A1038" s="2">
        <v>32939</v>
      </c>
      <c r="B1038" s="2" t="s">
        <v>0</v>
      </c>
      <c r="C1038" s="3">
        <v>41689.686111111114</v>
      </c>
      <c r="D1038" s="2" t="s">
        <v>21</v>
      </c>
      <c r="E1038" s="2"/>
      <c r="F1038" s="6">
        <f>INT('Liste FIS'!$C1038)</f>
        <v>41689</v>
      </c>
    </row>
    <row r="1039" spans="1:6" hidden="1" x14ac:dyDescent="0.25">
      <c r="A1039" s="2">
        <v>32940</v>
      </c>
      <c r="B1039" s="2" t="s">
        <v>0</v>
      </c>
      <c r="C1039" s="3">
        <v>41689.686666666668</v>
      </c>
      <c r="D1039" s="2" t="s">
        <v>21</v>
      </c>
      <c r="E1039" s="2"/>
      <c r="F1039" s="6">
        <f>INT('Liste FIS'!$C1039)</f>
        <v>41689</v>
      </c>
    </row>
    <row r="1040" spans="1:6" hidden="1" x14ac:dyDescent="0.25">
      <c r="A1040" s="2">
        <v>32946</v>
      </c>
      <c r="B1040" s="2" t="s">
        <v>0</v>
      </c>
      <c r="C1040" s="3">
        <v>41689.693252314813</v>
      </c>
      <c r="D1040" s="2" t="s">
        <v>21</v>
      </c>
      <c r="E1040" s="2"/>
      <c r="F1040" s="6">
        <f>INT('Liste FIS'!$C1040)</f>
        <v>41689</v>
      </c>
    </row>
    <row r="1041" spans="1:6" hidden="1" x14ac:dyDescent="0.25">
      <c r="A1041" s="2">
        <v>32945</v>
      </c>
      <c r="B1041" s="2" t="s">
        <v>0</v>
      </c>
      <c r="C1041" s="3">
        <v>41689.693703703706</v>
      </c>
      <c r="D1041" s="2" t="s">
        <v>52</v>
      </c>
      <c r="E1041" s="2"/>
      <c r="F1041" s="6">
        <f>INT('Liste FIS'!$C1041)</f>
        <v>41689</v>
      </c>
    </row>
    <row r="1042" spans="1:6" hidden="1" x14ac:dyDescent="0.25">
      <c r="A1042" s="2">
        <v>32947</v>
      </c>
      <c r="B1042" s="2" t="s">
        <v>0</v>
      </c>
      <c r="C1042" s="3">
        <v>41689.716261574074</v>
      </c>
      <c r="D1042" s="2" t="s">
        <v>25</v>
      </c>
      <c r="E1042" s="2"/>
      <c r="F1042" s="6">
        <f>INT('Liste FIS'!$C1042)</f>
        <v>41689</v>
      </c>
    </row>
    <row r="1043" spans="1:6" hidden="1" x14ac:dyDescent="0.25">
      <c r="A1043" s="2">
        <v>32950</v>
      </c>
      <c r="B1043" s="2" t="s">
        <v>0</v>
      </c>
      <c r="C1043" s="3">
        <v>41690.361493055556</v>
      </c>
      <c r="D1043" s="2" t="s">
        <v>17</v>
      </c>
      <c r="E1043" s="2"/>
      <c r="F1043" s="6">
        <f>INT('Liste FIS'!$C1043)</f>
        <v>41690</v>
      </c>
    </row>
    <row r="1044" spans="1:6" hidden="1" x14ac:dyDescent="0.25">
      <c r="A1044" s="2">
        <v>32951</v>
      </c>
      <c r="B1044" s="2" t="s">
        <v>0</v>
      </c>
      <c r="C1044" s="3">
        <v>41690.36859953704</v>
      </c>
      <c r="D1044" s="2" t="s">
        <v>17</v>
      </c>
      <c r="E1044" s="2"/>
      <c r="F1044" s="6">
        <f>INT('Liste FIS'!$C1044)</f>
        <v>41690</v>
      </c>
    </row>
    <row r="1045" spans="1:6" hidden="1" x14ac:dyDescent="0.25">
      <c r="A1045" s="2">
        <v>32952</v>
      </c>
      <c r="B1045" s="2" t="s">
        <v>30</v>
      </c>
      <c r="C1045" s="3">
        <v>41690.387025462966</v>
      </c>
      <c r="D1045" s="2" t="s">
        <v>17</v>
      </c>
      <c r="E1045" s="2" t="s">
        <v>63</v>
      </c>
      <c r="F1045" s="6">
        <f>INT('Liste FIS'!$C1045)</f>
        <v>41690</v>
      </c>
    </row>
    <row r="1046" spans="1:6" hidden="1" x14ac:dyDescent="0.25">
      <c r="A1046" s="2">
        <v>32954</v>
      </c>
      <c r="B1046" s="2" t="s">
        <v>32</v>
      </c>
      <c r="C1046" s="3">
        <v>41690.391226851854</v>
      </c>
      <c r="D1046" s="2" t="s">
        <v>64</v>
      </c>
      <c r="E1046" s="2" t="s">
        <v>59</v>
      </c>
      <c r="F1046" s="6">
        <f>INT('Liste FIS'!$C1046)</f>
        <v>41690</v>
      </c>
    </row>
    <row r="1047" spans="1:6" hidden="1" x14ac:dyDescent="0.25">
      <c r="A1047" s="2">
        <v>32953</v>
      </c>
      <c r="B1047" s="2" t="s">
        <v>32</v>
      </c>
      <c r="C1047" s="3">
        <v>41690.397372685184</v>
      </c>
      <c r="D1047" s="2" t="s">
        <v>17</v>
      </c>
      <c r="E1047" s="2"/>
      <c r="F1047" s="6">
        <f>INT('Liste FIS'!$C1047)</f>
        <v>41690</v>
      </c>
    </row>
    <row r="1048" spans="1:6" hidden="1" x14ac:dyDescent="0.25">
      <c r="A1048" s="2">
        <v>32953</v>
      </c>
      <c r="B1048" s="2" t="s">
        <v>32</v>
      </c>
      <c r="C1048" s="3">
        <v>41690.4059837963</v>
      </c>
      <c r="D1048" s="2" t="s">
        <v>17</v>
      </c>
      <c r="E1048" s="2"/>
      <c r="F1048" s="6">
        <f>INT('Liste FIS'!$C1048)</f>
        <v>41690</v>
      </c>
    </row>
    <row r="1049" spans="1:6" hidden="1" x14ac:dyDescent="0.25">
      <c r="A1049" s="2">
        <v>32955</v>
      </c>
      <c r="B1049" s="2" t="s">
        <v>32</v>
      </c>
      <c r="C1049" s="3">
        <v>41690.412592592591</v>
      </c>
      <c r="D1049" s="2" t="s">
        <v>17</v>
      </c>
      <c r="E1049" s="2"/>
      <c r="F1049" s="6">
        <f>INT('Liste FIS'!$C1049)</f>
        <v>41690</v>
      </c>
    </row>
    <row r="1050" spans="1:6" hidden="1" x14ac:dyDescent="0.25">
      <c r="A1050" s="2">
        <v>32957</v>
      </c>
      <c r="B1050" s="2" t="s">
        <v>0</v>
      </c>
      <c r="C1050" s="3">
        <v>41690.456377314818</v>
      </c>
      <c r="D1050" s="2" t="s">
        <v>25</v>
      </c>
      <c r="E1050" s="2"/>
      <c r="F1050" s="6">
        <f>INT('Liste FIS'!$C1050)</f>
        <v>41690</v>
      </c>
    </row>
    <row r="1051" spans="1:6" hidden="1" x14ac:dyDescent="0.25">
      <c r="A1051" s="2">
        <v>32956</v>
      </c>
      <c r="B1051" s="2" t="s">
        <v>0</v>
      </c>
      <c r="C1051" s="3">
        <v>41690.460613425923</v>
      </c>
      <c r="D1051" s="2" t="s">
        <v>17</v>
      </c>
      <c r="E1051" s="2"/>
      <c r="F1051" s="6">
        <f>INT('Liste FIS'!$C1051)</f>
        <v>41690</v>
      </c>
    </row>
    <row r="1052" spans="1:6" hidden="1" x14ac:dyDescent="0.25">
      <c r="A1052" s="2">
        <v>32958</v>
      </c>
      <c r="B1052" s="2" t="s">
        <v>0</v>
      </c>
      <c r="C1052" s="3">
        <v>41690.465960648151</v>
      </c>
      <c r="D1052" s="2" t="s">
        <v>52</v>
      </c>
      <c r="E1052" s="2"/>
      <c r="F1052" s="6">
        <f>INT('Liste FIS'!$C1052)</f>
        <v>41690</v>
      </c>
    </row>
    <row r="1053" spans="1:6" hidden="1" x14ac:dyDescent="0.25">
      <c r="A1053" s="2">
        <v>32959</v>
      </c>
      <c r="B1053" s="2" t="s">
        <v>0</v>
      </c>
      <c r="C1053" s="3">
        <v>41690.481770833336</v>
      </c>
      <c r="D1053" s="2" t="s">
        <v>17</v>
      </c>
      <c r="E1053" s="2"/>
      <c r="F1053" s="6">
        <f>INT('Liste FIS'!$C1053)</f>
        <v>41690</v>
      </c>
    </row>
    <row r="1054" spans="1:6" hidden="1" x14ac:dyDescent="0.25">
      <c r="A1054" s="2">
        <v>32962</v>
      </c>
      <c r="B1054" s="2" t="s">
        <v>32</v>
      </c>
      <c r="C1054" s="3">
        <v>41690.539861111109</v>
      </c>
      <c r="D1054" s="2" t="s">
        <v>25</v>
      </c>
      <c r="E1054" s="2"/>
      <c r="F1054" s="6">
        <f>INT('Liste FIS'!$C1054)</f>
        <v>41690</v>
      </c>
    </row>
    <row r="1055" spans="1:6" hidden="1" x14ac:dyDescent="0.25">
      <c r="A1055" s="2">
        <v>32963</v>
      </c>
      <c r="B1055" s="2" t="s">
        <v>32</v>
      </c>
      <c r="C1055" s="3">
        <v>41690.567916666667</v>
      </c>
      <c r="D1055" s="2" t="s">
        <v>21</v>
      </c>
      <c r="E1055" s="2"/>
      <c r="F1055" s="6">
        <f>INT('Liste FIS'!$C1055)</f>
        <v>41690</v>
      </c>
    </row>
    <row r="1056" spans="1:6" hidden="1" x14ac:dyDescent="0.25">
      <c r="A1056" s="2">
        <v>32965</v>
      </c>
      <c r="B1056" s="2" t="s">
        <v>32</v>
      </c>
      <c r="C1056" s="3">
        <v>41690.585347222222</v>
      </c>
      <c r="D1056" s="2" t="s">
        <v>17</v>
      </c>
      <c r="E1056" s="2"/>
      <c r="F1056" s="6">
        <f>INT('Liste FIS'!$C1056)</f>
        <v>41690</v>
      </c>
    </row>
    <row r="1057" spans="1:6" hidden="1" x14ac:dyDescent="0.25">
      <c r="A1057" s="2">
        <v>32966</v>
      </c>
      <c r="B1057" s="2" t="s">
        <v>32</v>
      </c>
      <c r="C1057" s="3">
        <v>41690.614317129628</v>
      </c>
      <c r="D1057" s="2" t="s">
        <v>25</v>
      </c>
      <c r="E1057" s="2"/>
      <c r="F1057" s="6">
        <f>INT('Liste FIS'!$C1057)</f>
        <v>41690</v>
      </c>
    </row>
    <row r="1058" spans="1:6" hidden="1" x14ac:dyDescent="0.25">
      <c r="A1058" s="2">
        <v>32967</v>
      </c>
      <c r="B1058" s="2" t="s">
        <v>32</v>
      </c>
      <c r="C1058" s="3">
        <v>41690.620358796295</v>
      </c>
      <c r="D1058" s="2" t="s">
        <v>17</v>
      </c>
      <c r="E1058" s="2"/>
      <c r="F1058" s="6">
        <f>INT('Liste FIS'!$C1058)</f>
        <v>41690</v>
      </c>
    </row>
    <row r="1059" spans="1:6" hidden="1" x14ac:dyDescent="0.25">
      <c r="A1059" s="2">
        <v>32968</v>
      </c>
      <c r="B1059" s="2" t="s">
        <v>32</v>
      </c>
      <c r="C1059" s="3">
        <v>41690.627986111111</v>
      </c>
      <c r="D1059" s="2" t="s">
        <v>24</v>
      </c>
      <c r="E1059" s="2"/>
      <c r="F1059" s="6">
        <f>INT('Liste FIS'!$C1059)</f>
        <v>41690</v>
      </c>
    </row>
    <row r="1060" spans="1:6" hidden="1" x14ac:dyDescent="0.25">
      <c r="A1060" s="2">
        <v>32971</v>
      </c>
      <c r="B1060" s="2" t="s">
        <v>32</v>
      </c>
      <c r="C1060" s="3">
        <v>41690.663055555553</v>
      </c>
      <c r="D1060" s="2" t="s">
        <v>17</v>
      </c>
      <c r="E1060" s="2"/>
      <c r="F1060" s="6">
        <f>INT('Liste FIS'!$C1060)</f>
        <v>41690</v>
      </c>
    </row>
    <row r="1061" spans="1:6" hidden="1" x14ac:dyDescent="0.25">
      <c r="A1061" s="2">
        <v>32970</v>
      </c>
      <c r="B1061" s="2" t="s">
        <v>32</v>
      </c>
      <c r="C1061" s="3">
        <v>41690.665810185186</v>
      </c>
      <c r="D1061" s="2" t="s">
        <v>31</v>
      </c>
      <c r="E1061" s="2"/>
      <c r="F1061" s="6">
        <f>INT('Liste FIS'!$C1061)</f>
        <v>41690</v>
      </c>
    </row>
    <row r="1062" spans="1:6" hidden="1" x14ac:dyDescent="0.25">
      <c r="A1062" s="2">
        <v>32972</v>
      </c>
      <c r="B1062" s="2" t="s">
        <v>0</v>
      </c>
      <c r="C1062" s="3">
        <v>41690.671111111114</v>
      </c>
      <c r="D1062" s="2" t="s">
        <v>26</v>
      </c>
      <c r="E1062" s="2"/>
      <c r="F1062" s="6">
        <f>INT('Liste FIS'!$C1062)</f>
        <v>41690</v>
      </c>
    </row>
    <row r="1063" spans="1:6" hidden="1" x14ac:dyDescent="0.25">
      <c r="A1063" s="2">
        <v>32973</v>
      </c>
      <c r="B1063" s="2" t="s">
        <v>0</v>
      </c>
      <c r="C1063" s="3">
        <v>41690.711435185185</v>
      </c>
      <c r="D1063" s="2" t="s">
        <v>25</v>
      </c>
      <c r="E1063" s="2"/>
      <c r="F1063" s="6">
        <f>INT('Liste FIS'!$C1063)</f>
        <v>41690</v>
      </c>
    </row>
    <row r="1064" spans="1:6" hidden="1" x14ac:dyDescent="0.25">
      <c r="A1064" s="2">
        <v>32974</v>
      </c>
      <c r="B1064" s="2" t="s">
        <v>32</v>
      </c>
      <c r="C1064" s="3">
        <v>41691.341886574075</v>
      </c>
      <c r="D1064" s="2" t="s">
        <v>21</v>
      </c>
      <c r="E1064" s="2"/>
      <c r="F1064" s="6">
        <f>INT('Liste FIS'!$C1064)</f>
        <v>41691</v>
      </c>
    </row>
    <row r="1065" spans="1:6" hidden="1" x14ac:dyDescent="0.25">
      <c r="A1065" s="2">
        <v>32975</v>
      </c>
      <c r="B1065" s="2" t="s">
        <v>32</v>
      </c>
      <c r="C1065" s="3">
        <v>41691.362118055556</v>
      </c>
      <c r="D1065" s="2" t="s">
        <v>17</v>
      </c>
      <c r="E1065" s="2"/>
      <c r="F1065" s="6">
        <f>INT('Liste FIS'!$C1065)</f>
        <v>41691</v>
      </c>
    </row>
    <row r="1066" spans="1:6" hidden="1" x14ac:dyDescent="0.25">
      <c r="A1066" s="2">
        <v>32976</v>
      </c>
      <c r="B1066" s="2" t="s">
        <v>32</v>
      </c>
      <c r="C1066" s="3">
        <v>41691.362337962964</v>
      </c>
      <c r="D1066" s="2" t="s">
        <v>56</v>
      </c>
      <c r="E1066" s="2"/>
      <c r="F1066" s="6">
        <f>INT('Liste FIS'!$C1066)</f>
        <v>41691</v>
      </c>
    </row>
    <row r="1067" spans="1:6" hidden="1" x14ac:dyDescent="0.25">
      <c r="A1067" s="2">
        <v>32977</v>
      </c>
      <c r="B1067" s="2" t="s">
        <v>32</v>
      </c>
      <c r="C1067" s="3">
        <v>41691.370081018518</v>
      </c>
      <c r="D1067" s="2" t="s">
        <v>64</v>
      </c>
      <c r="E1067" s="2" t="s">
        <v>59</v>
      </c>
      <c r="F1067" s="6">
        <f>INT('Liste FIS'!$C1067)</f>
        <v>41691</v>
      </c>
    </row>
    <row r="1068" spans="1:6" hidden="1" x14ac:dyDescent="0.25">
      <c r="A1068" s="2">
        <v>32978</v>
      </c>
      <c r="B1068" s="2" t="s">
        <v>32</v>
      </c>
      <c r="C1068" s="3">
        <v>41691.374861111108</v>
      </c>
      <c r="D1068" s="2" t="s">
        <v>17</v>
      </c>
      <c r="E1068" s="2"/>
      <c r="F1068" s="6">
        <f>INT('Liste FIS'!$C1068)</f>
        <v>41691</v>
      </c>
    </row>
    <row r="1069" spans="1:6" hidden="1" x14ac:dyDescent="0.25">
      <c r="A1069" s="2">
        <v>32979</v>
      </c>
      <c r="B1069" s="2" t="s">
        <v>32</v>
      </c>
      <c r="C1069" s="3">
        <v>41691.383136574077</v>
      </c>
      <c r="D1069" s="2" t="s">
        <v>17</v>
      </c>
      <c r="E1069" s="2"/>
      <c r="F1069" s="6">
        <f>INT('Liste FIS'!$C1069)</f>
        <v>41691</v>
      </c>
    </row>
    <row r="1070" spans="1:6" hidden="1" x14ac:dyDescent="0.25">
      <c r="A1070" s="2">
        <v>32980</v>
      </c>
      <c r="B1070" s="2" t="s">
        <v>32</v>
      </c>
      <c r="C1070" s="3">
        <v>41691.397326388891</v>
      </c>
      <c r="D1070" s="2" t="s">
        <v>17</v>
      </c>
      <c r="E1070" s="2"/>
      <c r="F1070" s="6">
        <f>INT('Liste FIS'!$C1070)</f>
        <v>41691</v>
      </c>
    </row>
    <row r="1071" spans="1:6" hidden="1" x14ac:dyDescent="0.25">
      <c r="A1071" s="2">
        <v>32981</v>
      </c>
      <c r="B1071" s="2" t="s">
        <v>32</v>
      </c>
      <c r="C1071" s="3">
        <v>41691.406967592593</v>
      </c>
      <c r="D1071" s="2" t="s">
        <v>21</v>
      </c>
      <c r="E1071" s="2"/>
      <c r="F1071" s="6">
        <f>INT('Liste FIS'!$C1071)</f>
        <v>41691</v>
      </c>
    </row>
    <row r="1072" spans="1:6" hidden="1" x14ac:dyDescent="0.25">
      <c r="A1072" s="2" t="s">
        <v>65</v>
      </c>
      <c r="B1072" s="2" t="s">
        <v>32</v>
      </c>
      <c r="C1072" s="3">
        <v>41691.419317129628</v>
      </c>
      <c r="D1072" s="2" t="s">
        <v>64</v>
      </c>
      <c r="E1072" s="2" t="s">
        <v>66</v>
      </c>
      <c r="F1072" s="6">
        <f>INT('Liste FIS'!$C1072)</f>
        <v>41691</v>
      </c>
    </row>
    <row r="1073" spans="1:6" hidden="1" x14ac:dyDescent="0.25">
      <c r="A1073" s="2">
        <v>32983</v>
      </c>
      <c r="B1073" s="2" t="s">
        <v>32</v>
      </c>
      <c r="C1073" s="3">
        <v>41691.425868055558</v>
      </c>
      <c r="D1073" s="2" t="s">
        <v>17</v>
      </c>
      <c r="E1073" s="2"/>
      <c r="F1073" s="6">
        <f>INT('Liste FIS'!$C1073)</f>
        <v>41691</v>
      </c>
    </row>
    <row r="1074" spans="1:6" hidden="1" x14ac:dyDescent="0.25">
      <c r="A1074" s="2">
        <v>32985</v>
      </c>
      <c r="B1074" s="2" t="s">
        <v>32</v>
      </c>
      <c r="C1074" s="3">
        <v>41691.445185185185</v>
      </c>
      <c r="D1074" s="2" t="s">
        <v>21</v>
      </c>
      <c r="E1074" s="2"/>
      <c r="F1074" s="6">
        <f>INT('Liste FIS'!$C1074)</f>
        <v>41691</v>
      </c>
    </row>
    <row r="1075" spans="1:6" hidden="1" x14ac:dyDescent="0.25">
      <c r="A1075" s="2">
        <v>32984</v>
      </c>
      <c r="B1075" s="2" t="s">
        <v>32</v>
      </c>
      <c r="C1075" s="3">
        <v>41691.445601851854</v>
      </c>
      <c r="D1075" s="2" t="s">
        <v>19</v>
      </c>
      <c r="E1075" s="2"/>
      <c r="F1075" s="6">
        <f>INT('Liste FIS'!$C1075)</f>
        <v>41691</v>
      </c>
    </row>
    <row r="1076" spans="1:6" hidden="1" x14ac:dyDescent="0.25">
      <c r="A1076" s="2">
        <v>32986</v>
      </c>
      <c r="B1076" s="2" t="s">
        <v>32</v>
      </c>
      <c r="C1076" s="3">
        <v>41691.454618055555</v>
      </c>
      <c r="D1076" s="2" t="s">
        <v>24</v>
      </c>
      <c r="E1076" s="2"/>
      <c r="F1076" s="6">
        <f>INT('Liste FIS'!$C1076)</f>
        <v>41691</v>
      </c>
    </row>
    <row r="1077" spans="1:6" hidden="1" x14ac:dyDescent="0.25">
      <c r="A1077" s="2">
        <v>32990</v>
      </c>
      <c r="B1077" s="2" t="s">
        <v>32</v>
      </c>
      <c r="C1077" s="3">
        <v>41691.579039351855</v>
      </c>
      <c r="D1077" s="2" t="s">
        <v>17</v>
      </c>
      <c r="E1077" s="2"/>
      <c r="F1077" s="6">
        <f>INT('Liste FIS'!$C1077)</f>
        <v>41691</v>
      </c>
    </row>
    <row r="1078" spans="1:6" hidden="1" x14ac:dyDescent="0.25">
      <c r="A1078" s="2">
        <v>32991</v>
      </c>
      <c r="B1078" s="2" t="s">
        <v>32</v>
      </c>
      <c r="C1078" s="3">
        <v>41691.604594907411</v>
      </c>
      <c r="D1078" s="2" t="s">
        <v>21</v>
      </c>
      <c r="E1078" s="2"/>
      <c r="F1078" s="6">
        <f>INT('Liste FIS'!$C1078)</f>
        <v>41691</v>
      </c>
    </row>
    <row r="1079" spans="1:6" hidden="1" x14ac:dyDescent="0.25">
      <c r="A1079" s="2">
        <v>32993</v>
      </c>
      <c r="B1079" s="2" t="s">
        <v>32</v>
      </c>
      <c r="C1079" s="3">
        <v>41691.617407407408</v>
      </c>
      <c r="D1079" s="2" t="s">
        <v>25</v>
      </c>
      <c r="E1079" s="2"/>
      <c r="F1079" s="6">
        <f>INT('Liste FIS'!$C1079)</f>
        <v>41691</v>
      </c>
    </row>
    <row r="1080" spans="1:6" hidden="1" x14ac:dyDescent="0.25">
      <c r="A1080" s="2">
        <v>32995</v>
      </c>
      <c r="B1080" s="2" t="s">
        <v>0</v>
      </c>
      <c r="C1080" s="3">
        <v>41691.659398148149</v>
      </c>
      <c r="D1080" s="2" t="s">
        <v>17</v>
      </c>
      <c r="E1080" s="2"/>
      <c r="F1080" s="6">
        <f>INT('Liste FIS'!$C1080)</f>
        <v>41691</v>
      </c>
    </row>
    <row r="1081" spans="1:6" hidden="1" x14ac:dyDescent="0.25">
      <c r="A1081" s="2">
        <v>32996</v>
      </c>
      <c r="B1081" s="2" t="s">
        <v>0</v>
      </c>
      <c r="C1081" s="3">
        <v>41691.660127314812</v>
      </c>
      <c r="D1081" s="2" t="s">
        <v>17</v>
      </c>
      <c r="E1081" s="2"/>
      <c r="F1081" s="6">
        <f>INT('Liste FIS'!$C1081)</f>
        <v>41691</v>
      </c>
    </row>
    <row r="1082" spans="1:6" hidden="1" x14ac:dyDescent="0.25">
      <c r="A1082" s="2">
        <v>32997</v>
      </c>
      <c r="B1082" s="2" t="s">
        <v>0</v>
      </c>
      <c r="C1082" s="3">
        <v>41691.675868055558</v>
      </c>
      <c r="D1082" s="2" t="s">
        <v>25</v>
      </c>
      <c r="E1082" s="2"/>
      <c r="F1082" s="6">
        <f>INT('Liste FIS'!$C1082)</f>
        <v>41691</v>
      </c>
    </row>
    <row r="1083" spans="1:6" hidden="1" x14ac:dyDescent="0.25">
      <c r="A1083" s="2">
        <v>32998</v>
      </c>
      <c r="B1083" s="2" t="s">
        <v>0</v>
      </c>
      <c r="C1083" s="3">
        <v>41691.696087962962</v>
      </c>
      <c r="D1083" s="2" t="s">
        <v>21</v>
      </c>
      <c r="E1083" s="2"/>
      <c r="F1083" s="6">
        <f>INT('Liste FIS'!$C1083)</f>
        <v>41691</v>
      </c>
    </row>
    <row r="1084" spans="1:6" hidden="1" x14ac:dyDescent="0.25">
      <c r="A1084" s="2">
        <v>32999</v>
      </c>
      <c r="B1084" s="2" t="s">
        <v>0</v>
      </c>
      <c r="C1084" s="3">
        <v>41691.721770833334</v>
      </c>
      <c r="D1084" s="2" t="s">
        <v>25</v>
      </c>
      <c r="E1084" s="2"/>
      <c r="F1084" s="6">
        <f>INT('Liste FIS'!$C1084)</f>
        <v>41691</v>
      </c>
    </row>
    <row r="1085" spans="1:6" hidden="1" x14ac:dyDescent="0.25">
      <c r="A1085" s="2">
        <v>33005</v>
      </c>
      <c r="B1085" s="2" t="s">
        <v>0</v>
      </c>
      <c r="C1085" s="3">
        <v>41691.742650462962</v>
      </c>
      <c r="D1085" s="2" t="s">
        <v>10</v>
      </c>
      <c r="E1085" s="2"/>
      <c r="F1085" s="6">
        <f>INT('Liste FIS'!$C1085)</f>
        <v>41691</v>
      </c>
    </row>
    <row r="1086" spans="1:6" hidden="1" x14ac:dyDescent="0.25">
      <c r="A1086" s="2">
        <v>33003</v>
      </c>
      <c r="B1086" s="2" t="s">
        <v>0</v>
      </c>
      <c r="C1086" s="3">
        <v>41691.743043981478</v>
      </c>
      <c r="D1086" s="2" t="s">
        <v>29</v>
      </c>
      <c r="E1086" s="2"/>
      <c r="F1086" s="6">
        <f>INT('Liste FIS'!$C1086)</f>
        <v>41691</v>
      </c>
    </row>
    <row r="1087" spans="1:6" hidden="1" x14ac:dyDescent="0.25">
      <c r="A1087" s="2">
        <v>33002</v>
      </c>
      <c r="B1087" s="2" t="s">
        <v>0</v>
      </c>
      <c r="C1087" s="3">
        <v>41691.743495370371</v>
      </c>
      <c r="D1087" s="2" t="s">
        <v>10</v>
      </c>
      <c r="E1087" s="2"/>
      <c r="F1087" s="6">
        <f>INT('Liste FIS'!$C1087)</f>
        <v>41691</v>
      </c>
    </row>
    <row r="1088" spans="1:6" hidden="1" x14ac:dyDescent="0.25">
      <c r="A1088" s="2">
        <v>33006</v>
      </c>
      <c r="B1088" s="2" t="s">
        <v>0</v>
      </c>
      <c r="C1088" s="3">
        <v>41694.346192129633</v>
      </c>
      <c r="D1088" s="2" t="s">
        <v>25</v>
      </c>
      <c r="E1088" s="2"/>
      <c r="F1088" s="6">
        <f>INT('Liste FIS'!$C1088)</f>
        <v>41694</v>
      </c>
    </row>
    <row r="1089" spans="1:6" hidden="1" x14ac:dyDescent="0.25">
      <c r="A1089" s="2">
        <v>33007</v>
      </c>
      <c r="B1089" s="2" t="s">
        <v>0</v>
      </c>
      <c r="C1089" s="3">
        <v>41694.348275462966</v>
      </c>
      <c r="D1089" s="2" t="s">
        <v>25</v>
      </c>
      <c r="E1089" s="2"/>
      <c r="F1089" s="6">
        <f>INT('Liste FIS'!$C1089)</f>
        <v>41694</v>
      </c>
    </row>
    <row r="1090" spans="1:6" hidden="1" x14ac:dyDescent="0.25">
      <c r="A1090" s="2">
        <v>33008</v>
      </c>
      <c r="B1090" s="2" t="s">
        <v>0</v>
      </c>
      <c r="C1090" s="3">
        <v>41694.354780092595</v>
      </c>
      <c r="D1090" s="2" t="s">
        <v>17</v>
      </c>
      <c r="E1090" s="2"/>
      <c r="F1090" s="6">
        <f>INT('Liste FIS'!$C1090)</f>
        <v>41694</v>
      </c>
    </row>
    <row r="1091" spans="1:6" hidden="1" x14ac:dyDescent="0.25">
      <c r="A1091" s="2">
        <v>33009</v>
      </c>
      <c r="B1091" s="2" t="s">
        <v>0</v>
      </c>
      <c r="C1091" s="3">
        <v>41694.37909722222</v>
      </c>
      <c r="D1091" s="2" t="s">
        <v>17</v>
      </c>
      <c r="E1091" s="2"/>
      <c r="F1091" s="6">
        <f>INT('Liste FIS'!$C1091)</f>
        <v>41694</v>
      </c>
    </row>
    <row r="1092" spans="1:6" hidden="1" x14ac:dyDescent="0.25">
      <c r="A1092" s="2">
        <v>33011</v>
      </c>
      <c r="B1092" s="2" t="s">
        <v>0</v>
      </c>
      <c r="C1092" s="3">
        <v>41694.393483796295</v>
      </c>
      <c r="D1092" s="2" t="s">
        <v>21</v>
      </c>
      <c r="E1092" s="2"/>
      <c r="F1092" s="6">
        <f>INT('Liste FIS'!$C1092)</f>
        <v>41694</v>
      </c>
    </row>
    <row r="1093" spans="1:6" hidden="1" x14ac:dyDescent="0.25">
      <c r="A1093" s="2">
        <v>33012</v>
      </c>
      <c r="B1093" s="2" t="s">
        <v>0</v>
      </c>
      <c r="C1093" s="3">
        <v>41694.394652777781</v>
      </c>
      <c r="D1093" s="2" t="s">
        <v>21</v>
      </c>
      <c r="E1093" s="2"/>
      <c r="F1093" s="6">
        <f>INT('Liste FIS'!$C1093)</f>
        <v>41694</v>
      </c>
    </row>
    <row r="1094" spans="1:6" hidden="1" x14ac:dyDescent="0.25">
      <c r="A1094" s="2">
        <v>33010</v>
      </c>
      <c r="B1094" s="2" t="s">
        <v>0</v>
      </c>
      <c r="C1094" s="3">
        <v>41694.395266203705</v>
      </c>
      <c r="D1094" s="2" t="s">
        <v>17</v>
      </c>
      <c r="E1094" s="2"/>
      <c r="F1094" s="6">
        <f>INT('Liste FIS'!$C1094)</f>
        <v>41694</v>
      </c>
    </row>
    <row r="1095" spans="1:6" hidden="1" x14ac:dyDescent="0.25">
      <c r="A1095" s="2">
        <v>33013</v>
      </c>
      <c r="B1095" s="2" t="s">
        <v>0</v>
      </c>
      <c r="C1095" s="3">
        <v>41694.395694444444</v>
      </c>
      <c r="D1095" s="2" t="s">
        <v>21</v>
      </c>
      <c r="E1095" s="2"/>
      <c r="F1095" s="6">
        <f>INT('Liste FIS'!$C1095)</f>
        <v>41694</v>
      </c>
    </row>
    <row r="1096" spans="1:6" hidden="1" x14ac:dyDescent="0.25">
      <c r="A1096" s="2">
        <v>33015</v>
      </c>
      <c r="B1096" s="2" t="s">
        <v>0</v>
      </c>
      <c r="C1096" s="3">
        <v>41694.409166666665</v>
      </c>
      <c r="D1096" s="2" t="s">
        <v>21</v>
      </c>
      <c r="E1096" s="2"/>
      <c r="F1096" s="6">
        <f>INT('Liste FIS'!$C1096)</f>
        <v>41694</v>
      </c>
    </row>
    <row r="1097" spans="1:6" hidden="1" x14ac:dyDescent="0.25">
      <c r="A1097" s="2">
        <v>33014</v>
      </c>
      <c r="B1097" s="2" t="s">
        <v>0</v>
      </c>
      <c r="C1097" s="3">
        <v>41694.409780092596</v>
      </c>
      <c r="D1097" s="2" t="s">
        <v>17</v>
      </c>
      <c r="E1097" s="2"/>
      <c r="F1097" s="6">
        <f>INT('Liste FIS'!$C1097)</f>
        <v>41694</v>
      </c>
    </row>
    <row r="1098" spans="1:6" hidden="1" x14ac:dyDescent="0.25">
      <c r="A1098" s="2">
        <v>33016</v>
      </c>
      <c r="B1098" s="2" t="s">
        <v>0</v>
      </c>
      <c r="C1098" s="3">
        <v>41694.41134259259</v>
      </c>
      <c r="D1098" s="2" t="s">
        <v>21</v>
      </c>
      <c r="E1098" s="2"/>
      <c r="F1098" s="6">
        <f>INT('Liste FIS'!$C1098)</f>
        <v>41694</v>
      </c>
    </row>
    <row r="1099" spans="1:6" hidden="1" x14ac:dyDescent="0.25">
      <c r="A1099" s="25">
        <v>33018</v>
      </c>
      <c r="B1099" s="25" t="s">
        <v>0</v>
      </c>
      <c r="C1099" s="3">
        <v>41694.425995370373</v>
      </c>
      <c r="D1099" s="2" t="s">
        <v>25</v>
      </c>
      <c r="E1099" s="25"/>
      <c r="F1099" s="26">
        <f>INT('Liste FIS'!$C1099)</f>
        <v>41694</v>
      </c>
    </row>
    <row r="1100" spans="1:6" hidden="1" x14ac:dyDescent="0.25">
      <c r="A1100" s="25">
        <v>33017</v>
      </c>
      <c r="B1100" s="25" t="s">
        <v>0</v>
      </c>
      <c r="C1100" s="3">
        <v>41694.426562499997</v>
      </c>
      <c r="D1100" s="2" t="s">
        <v>25</v>
      </c>
      <c r="E1100" s="25"/>
      <c r="F1100" s="26">
        <f>INT('Liste FIS'!$C1100)</f>
        <v>41694</v>
      </c>
    </row>
    <row r="1101" spans="1:6" hidden="1" x14ac:dyDescent="0.25">
      <c r="A1101" s="2">
        <v>33019</v>
      </c>
      <c r="B1101" s="2" t="s">
        <v>32</v>
      </c>
      <c r="C1101" s="3">
        <v>41694.433229166665</v>
      </c>
      <c r="D1101" s="2" t="s">
        <v>22</v>
      </c>
      <c r="E1101" s="2"/>
      <c r="F1101" s="6">
        <f>INT('Liste FIS'!$C1101)</f>
        <v>41694</v>
      </c>
    </row>
    <row r="1102" spans="1:6" hidden="1" x14ac:dyDescent="0.25">
      <c r="A1102" s="2">
        <v>33020</v>
      </c>
      <c r="B1102" s="2" t="s">
        <v>32</v>
      </c>
      <c r="C1102" s="3">
        <v>41694.446111111109</v>
      </c>
      <c r="D1102" s="2" t="s">
        <v>18</v>
      </c>
      <c r="E1102" s="2"/>
      <c r="F1102" s="6">
        <f>INT('Liste FIS'!$C1102)</f>
        <v>41694</v>
      </c>
    </row>
    <row r="1103" spans="1:6" hidden="1" x14ac:dyDescent="0.25">
      <c r="A1103" s="2">
        <v>33021</v>
      </c>
      <c r="B1103" s="2" t="s">
        <v>32</v>
      </c>
      <c r="C1103" s="3">
        <v>41694.453101851854</v>
      </c>
      <c r="D1103" s="2" t="s">
        <v>21</v>
      </c>
      <c r="E1103" s="2"/>
      <c r="F1103" s="6">
        <f>INT('Liste FIS'!$C1103)</f>
        <v>41694</v>
      </c>
    </row>
    <row r="1104" spans="1:6" hidden="1" x14ac:dyDescent="0.25">
      <c r="A1104" s="2">
        <v>33023</v>
      </c>
      <c r="B1104" s="2" t="s">
        <v>0</v>
      </c>
      <c r="C1104" s="3">
        <v>41694.468761574077</v>
      </c>
      <c r="D1104" s="2" t="s">
        <v>21</v>
      </c>
      <c r="E1104" s="2"/>
      <c r="F1104" s="6">
        <f>INT('Liste FIS'!$C1104)</f>
        <v>41694</v>
      </c>
    </row>
    <row r="1105" spans="1:6" hidden="1" x14ac:dyDescent="0.25">
      <c r="A1105" s="2">
        <v>33024</v>
      </c>
      <c r="B1105" s="2" t="s">
        <v>0</v>
      </c>
      <c r="C1105" s="3">
        <v>41694.475011574075</v>
      </c>
      <c r="D1105" s="2" t="s">
        <v>31</v>
      </c>
      <c r="E1105" s="2"/>
      <c r="F1105" s="6">
        <f>INT('Liste FIS'!$C1105)</f>
        <v>41694</v>
      </c>
    </row>
    <row r="1106" spans="1:6" hidden="1" x14ac:dyDescent="0.25">
      <c r="A1106" s="2">
        <v>33026</v>
      </c>
      <c r="B1106" s="2" t="s">
        <v>0</v>
      </c>
      <c r="C1106" s="3">
        <v>41694.509143518517</v>
      </c>
      <c r="D1106" s="2" t="s">
        <v>22</v>
      </c>
      <c r="E1106" s="2"/>
      <c r="F1106" s="6">
        <f>INT('Liste FIS'!$C1106)</f>
        <v>41694</v>
      </c>
    </row>
    <row r="1107" spans="1:6" hidden="1" x14ac:dyDescent="0.25">
      <c r="A1107" s="2">
        <v>33028</v>
      </c>
      <c r="B1107" s="2" t="s">
        <v>32</v>
      </c>
      <c r="C1107" s="3">
        <v>41694.539236111108</v>
      </c>
      <c r="D1107" s="2" t="s">
        <v>25</v>
      </c>
      <c r="E1107" s="2"/>
      <c r="F1107" s="6">
        <f>INT('Liste FIS'!$C1107)</f>
        <v>41694</v>
      </c>
    </row>
    <row r="1108" spans="1:6" hidden="1" x14ac:dyDescent="0.25">
      <c r="A1108" s="2">
        <v>33027</v>
      </c>
      <c r="B1108" s="2" t="s">
        <v>32</v>
      </c>
      <c r="C1108" s="3">
        <v>41694.540775462963</v>
      </c>
      <c r="D1108" s="2" t="s">
        <v>17</v>
      </c>
      <c r="E1108" s="2"/>
      <c r="F1108" s="6">
        <f>INT('Liste FIS'!$C1108)</f>
        <v>41694</v>
      </c>
    </row>
    <row r="1109" spans="1:6" hidden="1" x14ac:dyDescent="0.25">
      <c r="A1109" s="2">
        <v>33029</v>
      </c>
      <c r="B1109" s="2" t="s">
        <v>32</v>
      </c>
      <c r="C1109" s="3">
        <v>41694.54173611111</v>
      </c>
      <c r="D1109" s="2" t="s">
        <v>21</v>
      </c>
      <c r="E1109" s="2"/>
      <c r="F1109" s="6">
        <f>INT('Liste FIS'!$C1109)</f>
        <v>41694</v>
      </c>
    </row>
    <row r="1110" spans="1:6" hidden="1" x14ac:dyDescent="0.25">
      <c r="A1110" s="2">
        <v>33030</v>
      </c>
      <c r="B1110" s="2" t="s">
        <v>32</v>
      </c>
      <c r="C1110" s="3">
        <v>41694.543506944443</v>
      </c>
      <c r="D1110" s="2" t="s">
        <v>17</v>
      </c>
      <c r="E1110" s="2"/>
      <c r="F1110" s="6">
        <f>INT('Liste FIS'!$C1110)</f>
        <v>41694</v>
      </c>
    </row>
    <row r="1111" spans="1:6" hidden="1" x14ac:dyDescent="0.25">
      <c r="A1111" s="2">
        <v>33031</v>
      </c>
      <c r="B1111" s="2" t="s">
        <v>0</v>
      </c>
      <c r="C1111" s="3">
        <v>41694.572569444441</v>
      </c>
      <c r="D1111" s="2" t="s">
        <v>29</v>
      </c>
      <c r="E1111" s="2"/>
      <c r="F1111" s="6">
        <f>INT('Liste FIS'!$C1111)</f>
        <v>41694</v>
      </c>
    </row>
    <row r="1112" spans="1:6" hidden="1" x14ac:dyDescent="0.25">
      <c r="A1112" s="2">
        <v>33032</v>
      </c>
      <c r="B1112" s="2" t="s">
        <v>0</v>
      </c>
      <c r="C1112" s="3">
        <v>41694.591180555559</v>
      </c>
      <c r="D1112" s="2" t="s">
        <v>31</v>
      </c>
      <c r="E1112" s="2"/>
      <c r="F1112" s="6">
        <f>INT('Liste FIS'!$C1112)</f>
        <v>41694</v>
      </c>
    </row>
    <row r="1113" spans="1:6" hidden="1" x14ac:dyDescent="0.25">
      <c r="A1113" s="2">
        <v>33035</v>
      </c>
      <c r="B1113" s="2" t="s">
        <v>32</v>
      </c>
      <c r="C1113" s="3">
        <v>41694.61478009259</v>
      </c>
      <c r="D1113" s="2" t="s">
        <v>17</v>
      </c>
      <c r="E1113" s="2"/>
      <c r="F1113" s="6">
        <f>INT('Liste FIS'!$C1113)</f>
        <v>41694</v>
      </c>
    </row>
    <row r="1114" spans="1:6" hidden="1" x14ac:dyDescent="0.25">
      <c r="A1114" s="2">
        <v>33034</v>
      </c>
      <c r="B1114" s="2" t="s">
        <v>32</v>
      </c>
      <c r="C1114" s="3">
        <v>41694.615451388891</v>
      </c>
      <c r="D1114" s="2" t="s">
        <v>17</v>
      </c>
      <c r="E1114" s="2"/>
      <c r="F1114" s="6">
        <f>INT('Liste FIS'!$C1114)</f>
        <v>41694</v>
      </c>
    </row>
    <row r="1115" spans="1:6" hidden="1" x14ac:dyDescent="0.25">
      <c r="A1115" s="2">
        <v>33033</v>
      </c>
      <c r="B1115" s="2" t="s">
        <v>32</v>
      </c>
      <c r="C1115" s="3">
        <v>41694.615868055553</v>
      </c>
      <c r="D1115" s="2" t="s">
        <v>17</v>
      </c>
      <c r="E1115" s="2"/>
      <c r="F1115" s="6">
        <f>INT('Liste FIS'!$C1115)</f>
        <v>41694</v>
      </c>
    </row>
    <row r="1116" spans="1:6" hidden="1" x14ac:dyDescent="0.25">
      <c r="A1116" s="2">
        <v>33036</v>
      </c>
      <c r="B1116" s="2" t="s">
        <v>32</v>
      </c>
      <c r="C1116" s="3">
        <v>41694.635104166664</v>
      </c>
      <c r="D1116" s="2" t="s">
        <v>17</v>
      </c>
      <c r="E1116" s="2"/>
      <c r="F1116" s="6">
        <f>INT('Liste FIS'!$C1116)</f>
        <v>41694</v>
      </c>
    </row>
    <row r="1117" spans="1:6" hidden="1" x14ac:dyDescent="0.25">
      <c r="A1117" s="2">
        <v>33037</v>
      </c>
      <c r="B1117" s="2" t="s">
        <v>32</v>
      </c>
      <c r="C1117" s="3">
        <v>41694.657083333332</v>
      </c>
      <c r="D1117" s="2" t="s">
        <v>18</v>
      </c>
      <c r="E1117" s="2"/>
      <c r="F1117" s="6">
        <f>INT('Liste FIS'!$C1117)</f>
        <v>41694</v>
      </c>
    </row>
    <row r="1118" spans="1:6" hidden="1" x14ac:dyDescent="0.25">
      <c r="A1118" s="2">
        <v>33038</v>
      </c>
      <c r="B1118" s="2" t="s">
        <v>32</v>
      </c>
      <c r="C1118" s="3">
        <v>41694.657465277778</v>
      </c>
      <c r="D1118" s="2" t="s">
        <v>18</v>
      </c>
      <c r="E1118" s="2"/>
      <c r="F1118" s="6">
        <f>INT('Liste FIS'!$C1118)</f>
        <v>41694</v>
      </c>
    </row>
    <row r="1119" spans="1:6" hidden="1" x14ac:dyDescent="0.25">
      <c r="A1119" s="2">
        <v>33039</v>
      </c>
      <c r="B1119" s="2" t="s">
        <v>32</v>
      </c>
      <c r="C1119" s="3">
        <v>41694.663715277777</v>
      </c>
      <c r="D1119" s="2" t="s">
        <v>25</v>
      </c>
      <c r="E1119" s="2"/>
      <c r="F1119" s="6">
        <f>INT('Liste FIS'!$C1119)</f>
        <v>41694</v>
      </c>
    </row>
    <row r="1120" spans="1:6" hidden="1" x14ac:dyDescent="0.25">
      <c r="A1120" s="2">
        <v>33040</v>
      </c>
      <c r="B1120" s="2" t="s">
        <v>32</v>
      </c>
      <c r="C1120" s="3">
        <v>41694.684699074074</v>
      </c>
      <c r="D1120" s="2" t="s">
        <v>21</v>
      </c>
      <c r="E1120" s="2"/>
      <c r="F1120" s="6">
        <f>INT('Liste FIS'!$C1120)</f>
        <v>41694</v>
      </c>
    </row>
    <row r="1121" spans="1:6" hidden="1" x14ac:dyDescent="0.25">
      <c r="A1121" s="2">
        <v>33041</v>
      </c>
      <c r="B1121" s="2" t="s">
        <v>32</v>
      </c>
      <c r="C1121" s="3">
        <v>41694.703263888892</v>
      </c>
      <c r="D1121" s="2" t="s">
        <v>17</v>
      </c>
      <c r="E1121" s="2"/>
      <c r="F1121" s="6">
        <f>INT('Liste FIS'!$C1121)</f>
        <v>41694</v>
      </c>
    </row>
    <row r="1122" spans="1:6" hidden="1" x14ac:dyDescent="0.25">
      <c r="A1122" s="2">
        <v>33042</v>
      </c>
      <c r="B1122" s="2" t="s">
        <v>0</v>
      </c>
      <c r="C1122" s="3">
        <v>41695.355879629627</v>
      </c>
      <c r="D1122" s="2" t="s">
        <v>25</v>
      </c>
      <c r="E1122" s="2"/>
      <c r="F1122" s="6">
        <f>INT('Liste FIS'!$C1122)</f>
        <v>41695</v>
      </c>
    </row>
    <row r="1123" spans="1:6" hidden="1" x14ac:dyDescent="0.25">
      <c r="A1123" s="2">
        <v>33043</v>
      </c>
      <c r="B1123" s="2" t="s">
        <v>0</v>
      </c>
      <c r="C1123" s="3">
        <v>41695.374259259261</v>
      </c>
      <c r="D1123" s="2" t="s">
        <v>17</v>
      </c>
      <c r="E1123" s="2"/>
      <c r="F1123" s="6">
        <f>INT('Liste FIS'!$C1123)</f>
        <v>41695</v>
      </c>
    </row>
    <row r="1124" spans="1:6" hidden="1" x14ac:dyDescent="0.25">
      <c r="A1124" s="2">
        <v>33044</v>
      </c>
      <c r="B1124" s="2" t="s">
        <v>0</v>
      </c>
      <c r="C1124" s="3">
        <v>41695.387453703705</v>
      </c>
      <c r="D1124" s="2" t="s">
        <v>17</v>
      </c>
      <c r="E1124" s="2"/>
      <c r="F1124" s="6">
        <f>INT('Liste FIS'!$C1124)</f>
        <v>41695</v>
      </c>
    </row>
    <row r="1125" spans="1:6" hidden="1" x14ac:dyDescent="0.25">
      <c r="A1125" s="2">
        <v>33045</v>
      </c>
      <c r="B1125" s="2" t="s">
        <v>0</v>
      </c>
      <c r="C1125" s="3">
        <v>41695.398564814815</v>
      </c>
      <c r="D1125" s="2" t="s">
        <v>25</v>
      </c>
      <c r="E1125" s="2"/>
      <c r="F1125" s="6">
        <f>INT('Liste FIS'!$C1125)</f>
        <v>41695</v>
      </c>
    </row>
    <row r="1126" spans="1:6" hidden="1" x14ac:dyDescent="0.25">
      <c r="A1126" s="2">
        <v>33046</v>
      </c>
      <c r="B1126" s="2" t="s">
        <v>0</v>
      </c>
      <c r="C1126" s="3">
        <v>41695.399027777778</v>
      </c>
      <c r="D1126" s="2" t="s">
        <v>31</v>
      </c>
      <c r="E1126" s="2"/>
      <c r="F1126" s="6">
        <f>INT('Liste FIS'!$C1126)</f>
        <v>41695</v>
      </c>
    </row>
    <row r="1127" spans="1:6" hidden="1" x14ac:dyDescent="0.25">
      <c r="A1127" s="2">
        <v>33047</v>
      </c>
      <c r="B1127" s="2" t="s">
        <v>0</v>
      </c>
      <c r="C1127" s="3">
        <v>41695.407048611109</v>
      </c>
      <c r="D1127" s="2" t="s">
        <v>17</v>
      </c>
      <c r="E1127" s="2"/>
      <c r="F1127" s="6">
        <f>INT('Liste FIS'!$C1127)</f>
        <v>41695</v>
      </c>
    </row>
    <row r="1128" spans="1:6" hidden="1" x14ac:dyDescent="0.25">
      <c r="A1128" s="2">
        <v>33049</v>
      </c>
      <c r="B1128" s="2" t="s">
        <v>0</v>
      </c>
      <c r="C1128" s="3">
        <v>41695.421550925923</v>
      </c>
      <c r="D1128" s="2" t="s">
        <v>22</v>
      </c>
      <c r="E1128" s="2"/>
      <c r="F1128" s="6">
        <f>INT('Liste FIS'!$C1128)</f>
        <v>41695</v>
      </c>
    </row>
    <row r="1129" spans="1:6" hidden="1" x14ac:dyDescent="0.25">
      <c r="A1129" s="2">
        <v>33050</v>
      </c>
      <c r="B1129" s="2" t="s">
        <v>0</v>
      </c>
      <c r="C1129" s="3">
        <v>41695.434652777774</v>
      </c>
      <c r="D1129" s="2" t="s">
        <v>17</v>
      </c>
      <c r="E1129" s="2"/>
      <c r="F1129" s="6">
        <f>INT('Liste FIS'!$C1129)</f>
        <v>41695</v>
      </c>
    </row>
    <row r="1130" spans="1:6" hidden="1" x14ac:dyDescent="0.25">
      <c r="A1130" s="2">
        <v>33051</v>
      </c>
      <c r="B1130" s="2" t="s">
        <v>0</v>
      </c>
      <c r="C1130" s="3">
        <v>41695.434999999998</v>
      </c>
      <c r="D1130" s="2" t="s">
        <v>18</v>
      </c>
      <c r="E1130" s="2"/>
      <c r="F1130" s="6">
        <f>INT('Liste FIS'!$C1130)</f>
        <v>41695</v>
      </c>
    </row>
    <row r="1131" spans="1:6" hidden="1" x14ac:dyDescent="0.25">
      <c r="A1131" s="2">
        <v>33052</v>
      </c>
      <c r="B1131" s="2" t="s">
        <v>0</v>
      </c>
      <c r="C1131" s="3">
        <v>41695.437361111108</v>
      </c>
      <c r="D1131" s="2" t="s">
        <v>17</v>
      </c>
      <c r="E1131" s="2"/>
      <c r="F1131" s="6">
        <f>INT('Liste FIS'!$C1131)</f>
        <v>41695</v>
      </c>
    </row>
    <row r="1132" spans="1:6" hidden="1" x14ac:dyDescent="0.25">
      <c r="A1132" s="2">
        <v>33053</v>
      </c>
      <c r="B1132" s="2" t="s">
        <v>0</v>
      </c>
      <c r="C1132" s="3">
        <v>41695.437951388885</v>
      </c>
      <c r="D1132" s="2" t="s">
        <v>17</v>
      </c>
      <c r="E1132" s="2"/>
      <c r="F1132" s="6">
        <f>INT('Liste FIS'!$C1132)</f>
        <v>41695</v>
      </c>
    </row>
    <row r="1133" spans="1:6" hidden="1" x14ac:dyDescent="0.25">
      <c r="A1133" s="2">
        <v>33054</v>
      </c>
      <c r="B1133" s="2" t="s">
        <v>0</v>
      </c>
      <c r="C1133" s="3">
        <v>41695.445810185185</v>
      </c>
      <c r="D1133" s="2" t="s">
        <v>17</v>
      </c>
      <c r="E1133" s="2"/>
      <c r="F1133" s="6">
        <f>INT('Liste FIS'!$C1133)</f>
        <v>41695</v>
      </c>
    </row>
    <row r="1134" spans="1:6" hidden="1" x14ac:dyDescent="0.25">
      <c r="A1134" s="2">
        <v>33055</v>
      </c>
      <c r="B1134" s="2" t="s">
        <v>0</v>
      </c>
      <c r="C1134" s="3">
        <v>41695.448368055557</v>
      </c>
      <c r="D1134" s="2" t="s">
        <v>17</v>
      </c>
      <c r="E1134" s="2"/>
      <c r="F1134" s="6">
        <f>INT('Liste FIS'!$C1134)</f>
        <v>41695</v>
      </c>
    </row>
    <row r="1135" spans="1:6" hidden="1" x14ac:dyDescent="0.25">
      <c r="A1135" s="2">
        <v>33056</v>
      </c>
      <c r="B1135" s="2" t="s">
        <v>0</v>
      </c>
      <c r="C1135" s="3">
        <v>41695.45894675926</v>
      </c>
      <c r="D1135" s="2" t="s">
        <v>17</v>
      </c>
      <c r="E1135" s="2"/>
      <c r="F1135" s="6">
        <f>INT('Liste FIS'!$C1135)</f>
        <v>41695</v>
      </c>
    </row>
    <row r="1136" spans="1:6" hidden="1" x14ac:dyDescent="0.25">
      <c r="A1136" s="2">
        <v>33057</v>
      </c>
      <c r="B1136" s="2" t="s">
        <v>0</v>
      </c>
      <c r="C1136" s="3">
        <v>41695.459618055553</v>
      </c>
      <c r="D1136" s="2" t="s">
        <v>26</v>
      </c>
      <c r="E1136" s="2"/>
      <c r="F1136" s="6">
        <f>INT('Liste FIS'!$C1136)</f>
        <v>41695</v>
      </c>
    </row>
    <row r="1137" spans="1:6" hidden="1" x14ac:dyDescent="0.25">
      <c r="A1137" s="2">
        <v>33059</v>
      </c>
      <c r="B1137" s="2" t="s">
        <v>0</v>
      </c>
      <c r="C1137" s="3">
        <v>41695.470023148147</v>
      </c>
      <c r="D1137" s="2" t="s">
        <v>26</v>
      </c>
      <c r="E1137" s="2"/>
      <c r="F1137" s="6">
        <f>INT('Liste FIS'!$C1137)</f>
        <v>41695</v>
      </c>
    </row>
    <row r="1138" spans="1:6" hidden="1" x14ac:dyDescent="0.25">
      <c r="A1138" s="2">
        <v>33060</v>
      </c>
      <c r="B1138" s="2" t="s">
        <v>0</v>
      </c>
      <c r="C1138" s="3">
        <v>41695.470949074072</v>
      </c>
      <c r="D1138" s="2" t="s">
        <v>31</v>
      </c>
      <c r="E1138" s="2"/>
      <c r="F1138" s="6">
        <f>INT('Liste FIS'!$C1138)</f>
        <v>41695</v>
      </c>
    </row>
    <row r="1139" spans="1:6" hidden="1" x14ac:dyDescent="0.25">
      <c r="A1139" s="2">
        <v>33061</v>
      </c>
      <c r="B1139" s="2" t="s">
        <v>0</v>
      </c>
      <c r="C1139" s="3">
        <v>41695.471342592595</v>
      </c>
      <c r="D1139" s="2" t="s">
        <v>21</v>
      </c>
      <c r="E1139" s="2"/>
      <c r="F1139" s="6">
        <f>INT('Liste FIS'!$C1139)</f>
        <v>41695</v>
      </c>
    </row>
    <row r="1140" spans="1:6" hidden="1" x14ac:dyDescent="0.25">
      <c r="A1140" s="2">
        <v>33062</v>
      </c>
      <c r="B1140" s="2" t="s">
        <v>0</v>
      </c>
      <c r="C1140" s="3">
        <v>41695.483622685184</v>
      </c>
      <c r="D1140" s="2" t="s">
        <v>25</v>
      </c>
      <c r="E1140" s="2"/>
      <c r="F1140" s="6">
        <f>INT('Liste FIS'!$C1140)</f>
        <v>41695</v>
      </c>
    </row>
    <row r="1141" spans="1:6" hidden="1" x14ac:dyDescent="0.25">
      <c r="A1141" s="2">
        <v>33063</v>
      </c>
      <c r="B1141" s="2" t="s">
        <v>32</v>
      </c>
      <c r="C1141" s="3">
        <v>41695.540162037039</v>
      </c>
      <c r="D1141" s="2" t="s">
        <v>25</v>
      </c>
      <c r="E1141" s="2"/>
      <c r="F1141" s="6">
        <f>INT('Liste FIS'!$C1141)</f>
        <v>41695</v>
      </c>
    </row>
    <row r="1142" spans="1:6" hidden="1" x14ac:dyDescent="0.25">
      <c r="A1142" s="2">
        <v>33064</v>
      </c>
      <c r="B1142" s="2" t="s">
        <v>32</v>
      </c>
      <c r="C1142" s="3">
        <v>41695.601643518516</v>
      </c>
      <c r="D1142" s="2" t="s">
        <v>21</v>
      </c>
      <c r="E1142" s="2"/>
      <c r="F1142" s="6">
        <f>INT('Liste FIS'!$C1142)</f>
        <v>41695</v>
      </c>
    </row>
    <row r="1143" spans="1:6" hidden="1" x14ac:dyDescent="0.25">
      <c r="A1143" s="2">
        <v>33069</v>
      </c>
      <c r="B1143" s="2" t="s">
        <v>0</v>
      </c>
      <c r="C1143" s="3">
        <v>41695.638460648152</v>
      </c>
      <c r="D1143" s="2" t="s">
        <v>17</v>
      </c>
      <c r="E1143" s="2"/>
      <c r="F1143" s="6">
        <f>INT('Liste FIS'!$C1143)</f>
        <v>41695</v>
      </c>
    </row>
    <row r="1144" spans="1:6" hidden="1" x14ac:dyDescent="0.25">
      <c r="A1144" s="2">
        <v>33068</v>
      </c>
      <c r="B1144" s="2" t="s">
        <v>0</v>
      </c>
      <c r="C1144" s="3">
        <v>41695.640243055554</v>
      </c>
      <c r="D1144" s="2" t="s">
        <v>17</v>
      </c>
      <c r="E1144" s="2"/>
      <c r="F1144" s="6">
        <f>INT('Liste FIS'!$C1144)</f>
        <v>41695</v>
      </c>
    </row>
    <row r="1145" spans="1:6" hidden="1" x14ac:dyDescent="0.25">
      <c r="A1145" s="2">
        <v>33073</v>
      </c>
      <c r="B1145" s="2" t="s">
        <v>0</v>
      </c>
      <c r="C1145" s="3">
        <v>41695.66375</v>
      </c>
      <c r="D1145" s="2" t="s">
        <v>21</v>
      </c>
      <c r="E1145" s="2"/>
      <c r="F1145" s="6">
        <f>INT('Liste FIS'!$C1145)</f>
        <v>41695</v>
      </c>
    </row>
    <row r="1146" spans="1:6" hidden="1" x14ac:dyDescent="0.25">
      <c r="A1146" s="2">
        <v>33070</v>
      </c>
      <c r="B1146" s="2" t="s">
        <v>0</v>
      </c>
      <c r="C1146" s="3">
        <v>41695.664456018516</v>
      </c>
      <c r="D1146" s="2" t="s">
        <v>17</v>
      </c>
      <c r="E1146" s="2"/>
      <c r="F1146" s="6">
        <f>INT('Liste FIS'!$C1146)</f>
        <v>41695</v>
      </c>
    </row>
    <row r="1147" spans="1:6" hidden="1" x14ac:dyDescent="0.25">
      <c r="A1147" s="2">
        <v>33071</v>
      </c>
      <c r="B1147" s="2" t="s">
        <v>0</v>
      </c>
      <c r="C1147" s="3">
        <v>41695.664895833332</v>
      </c>
      <c r="D1147" s="2" t="s">
        <v>17</v>
      </c>
      <c r="E1147" s="2"/>
      <c r="F1147" s="6">
        <f>INT('Liste FIS'!$C1147)</f>
        <v>41695</v>
      </c>
    </row>
    <row r="1148" spans="1:6" hidden="1" x14ac:dyDescent="0.25">
      <c r="A1148" s="2">
        <v>33072</v>
      </c>
      <c r="B1148" s="2" t="s">
        <v>32</v>
      </c>
      <c r="C1148" s="3">
        <v>41695.676620370374</v>
      </c>
      <c r="D1148" s="2" t="s">
        <v>19</v>
      </c>
      <c r="E1148" s="2"/>
      <c r="F1148" s="6">
        <f>INT('Liste FIS'!$C1148)</f>
        <v>41695</v>
      </c>
    </row>
    <row r="1149" spans="1:6" hidden="1" x14ac:dyDescent="0.25">
      <c r="A1149" s="2">
        <v>33075</v>
      </c>
      <c r="B1149" s="2" t="s">
        <v>32</v>
      </c>
      <c r="C1149" s="3">
        <v>41695.677268518521</v>
      </c>
      <c r="D1149" s="2" t="s">
        <v>21</v>
      </c>
      <c r="E1149" s="2"/>
      <c r="F1149" s="6">
        <f>INT('Liste FIS'!$C1149)</f>
        <v>41695</v>
      </c>
    </row>
    <row r="1150" spans="1:6" hidden="1" x14ac:dyDescent="0.25">
      <c r="A1150" s="2">
        <v>33074</v>
      </c>
      <c r="B1150" s="2" t="s">
        <v>32</v>
      </c>
      <c r="C1150" s="3">
        <v>41695.678043981483</v>
      </c>
      <c r="D1150" s="2" t="s">
        <v>19</v>
      </c>
      <c r="E1150" s="2"/>
      <c r="F1150" s="6">
        <f>INT('Liste FIS'!$C1150)</f>
        <v>41695</v>
      </c>
    </row>
    <row r="1151" spans="1:6" hidden="1" x14ac:dyDescent="0.25">
      <c r="A1151" s="2">
        <v>33076</v>
      </c>
      <c r="B1151" s="2" t="s">
        <v>32</v>
      </c>
      <c r="C1151" s="3">
        <v>41695.678449074076</v>
      </c>
      <c r="D1151" s="2" t="s">
        <v>19</v>
      </c>
      <c r="E1151" s="2"/>
      <c r="F1151" s="6">
        <f>INT('Liste FIS'!$C1151)</f>
        <v>41695</v>
      </c>
    </row>
    <row r="1152" spans="1:6" hidden="1" x14ac:dyDescent="0.25">
      <c r="A1152" s="2">
        <v>33077</v>
      </c>
      <c r="B1152" s="2" t="s">
        <v>0</v>
      </c>
      <c r="C1152" s="3">
        <v>41696.35052083333</v>
      </c>
      <c r="D1152" s="2" t="s">
        <v>17</v>
      </c>
      <c r="E1152" s="2"/>
      <c r="F1152" s="6">
        <f>INT('Liste FIS'!$C1152)</f>
        <v>41696</v>
      </c>
    </row>
    <row r="1153" spans="1:6" hidden="1" x14ac:dyDescent="0.25">
      <c r="A1153" s="2">
        <v>33078</v>
      </c>
      <c r="B1153" s="2" t="s">
        <v>0</v>
      </c>
      <c r="C1153" s="3">
        <v>41696.365069444444</v>
      </c>
      <c r="D1153" s="2" t="s">
        <v>17</v>
      </c>
      <c r="E1153" s="2"/>
      <c r="F1153" s="6">
        <f>INT('Liste FIS'!$C1153)</f>
        <v>41696</v>
      </c>
    </row>
    <row r="1154" spans="1:6" hidden="1" x14ac:dyDescent="0.25">
      <c r="A1154" s="2">
        <v>33079</v>
      </c>
      <c r="B1154" s="2" t="s">
        <v>0</v>
      </c>
      <c r="C1154" s="3">
        <v>41696.372546296298</v>
      </c>
      <c r="D1154" s="2" t="s">
        <v>17</v>
      </c>
      <c r="E1154" s="2"/>
      <c r="F1154" s="6">
        <f>INT('Liste FIS'!$C1154)</f>
        <v>41696</v>
      </c>
    </row>
    <row r="1155" spans="1:6" hidden="1" x14ac:dyDescent="0.25">
      <c r="A1155" s="2">
        <v>33080</v>
      </c>
      <c r="B1155" s="2" t="s">
        <v>0</v>
      </c>
      <c r="C1155" s="3">
        <v>41696.376388888886</v>
      </c>
      <c r="D1155" s="2" t="s">
        <v>17</v>
      </c>
      <c r="E1155" s="2"/>
      <c r="F1155" s="6">
        <f>INT('Liste FIS'!$C1155)</f>
        <v>41696</v>
      </c>
    </row>
    <row r="1156" spans="1:6" hidden="1" x14ac:dyDescent="0.25">
      <c r="A1156" s="2">
        <v>33081</v>
      </c>
      <c r="B1156" s="2" t="s">
        <v>0</v>
      </c>
      <c r="C1156" s="3">
        <v>41696.395555555559</v>
      </c>
      <c r="D1156" s="2" t="s">
        <v>17</v>
      </c>
      <c r="E1156" s="2"/>
      <c r="F1156" s="6">
        <f>INT('Liste FIS'!$C1156)</f>
        <v>41696</v>
      </c>
    </row>
    <row r="1157" spans="1:6" hidden="1" x14ac:dyDescent="0.25">
      <c r="A1157" s="2">
        <v>33082</v>
      </c>
      <c r="B1157" s="2" t="s">
        <v>0</v>
      </c>
      <c r="C1157" s="3">
        <v>41696.395983796298</v>
      </c>
      <c r="D1157" s="2" t="s">
        <v>17</v>
      </c>
      <c r="E1157" s="2"/>
      <c r="F1157" s="6">
        <f>INT('Liste FIS'!$C1157)</f>
        <v>41696</v>
      </c>
    </row>
    <row r="1158" spans="1:6" hidden="1" x14ac:dyDescent="0.25">
      <c r="A1158" s="2">
        <v>33084</v>
      </c>
      <c r="B1158" s="2" t="s">
        <v>0</v>
      </c>
      <c r="C1158" s="3">
        <v>41696.406956018516</v>
      </c>
      <c r="D1158" s="2" t="s">
        <v>25</v>
      </c>
      <c r="E1158" s="2"/>
      <c r="F1158" s="6">
        <f>INT('Liste FIS'!$C1158)</f>
        <v>41696</v>
      </c>
    </row>
    <row r="1159" spans="1:6" hidden="1" x14ac:dyDescent="0.25">
      <c r="A1159" s="2">
        <v>33088</v>
      </c>
      <c r="B1159" s="2" t="s">
        <v>0</v>
      </c>
      <c r="C1159" s="3">
        <v>41696.465902777774</v>
      </c>
      <c r="D1159" s="2" t="s">
        <v>31</v>
      </c>
      <c r="E1159" s="2"/>
      <c r="F1159" s="6">
        <f>INT('Liste FIS'!$C1159)</f>
        <v>41696</v>
      </c>
    </row>
    <row r="1160" spans="1:6" hidden="1" x14ac:dyDescent="0.25">
      <c r="A1160" s="2">
        <v>33089</v>
      </c>
      <c r="B1160" s="2" t="s">
        <v>0</v>
      </c>
      <c r="C1160" s="3">
        <v>41696.476956018516</v>
      </c>
      <c r="D1160" s="2" t="s">
        <v>21</v>
      </c>
      <c r="E1160" s="2"/>
      <c r="F1160" s="6">
        <f>INT('Liste FIS'!$C1160)</f>
        <v>41696</v>
      </c>
    </row>
    <row r="1161" spans="1:6" hidden="1" x14ac:dyDescent="0.25">
      <c r="A1161" s="2">
        <v>33092</v>
      </c>
      <c r="B1161" s="2" t="s">
        <v>0</v>
      </c>
      <c r="C1161" s="3">
        <v>41696.478263888886</v>
      </c>
      <c r="D1161" s="2" t="s">
        <v>25</v>
      </c>
      <c r="E1161" s="2"/>
      <c r="F1161" s="6">
        <f>INT('Liste FIS'!$C1161)</f>
        <v>41696</v>
      </c>
    </row>
    <row r="1162" spans="1:6" hidden="1" x14ac:dyDescent="0.25">
      <c r="A1162" s="2">
        <v>33093</v>
      </c>
      <c r="B1162" s="2" t="s">
        <v>0</v>
      </c>
      <c r="C1162" s="3">
        <v>41696.478761574072</v>
      </c>
      <c r="D1162" s="2" t="s">
        <v>17</v>
      </c>
      <c r="E1162" s="2"/>
      <c r="F1162" s="6">
        <f>INT('Liste FIS'!$C1162)</f>
        <v>41696</v>
      </c>
    </row>
    <row r="1163" spans="1:6" hidden="1" x14ac:dyDescent="0.25">
      <c r="A1163" s="2">
        <v>33091</v>
      </c>
      <c r="B1163" s="2" t="s">
        <v>0</v>
      </c>
      <c r="C1163" s="3">
        <v>41696.47923611111</v>
      </c>
      <c r="D1163" s="2" t="s">
        <v>21</v>
      </c>
      <c r="E1163" s="2"/>
      <c r="F1163" s="6">
        <f>INT('Liste FIS'!$C1163)</f>
        <v>41696</v>
      </c>
    </row>
    <row r="1164" spans="1:6" hidden="1" x14ac:dyDescent="0.25">
      <c r="A1164" s="2">
        <v>33087</v>
      </c>
      <c r="B1164" s="2" t="s">
        <v>0</v>
      </c>
      <c r="C1164" s="3">
        <v>41696.480555555558</v>
      </c>
      <c r="D1164" s="2" t="s">
        <v>31</v>
      </c>
      <c r="E1164" s="2"/>
      <c r="F1164" s="6">
        <f>INT('Liste FIS'!$C1164)</f>
        <v>41696</v>
      </c>
    </row>
    <row r="1165" spans="1:6" hidden="1" x14ac:dyDescent="0.25">
      <c r="A1165" s="2">
        <v>33086</v>
      </c>
      <c r="B1165" s="2" t="s">
        <v>0</v>
      </c>
      <c r="C1165" s="3">
        <v>41696.480995370373</v>
      </c>
      <c r="D1165" s="2" t="s">
        <v>29</v>
      </c>
      <c r="E1165" s="2"/>
      <c r="F1165" s="6">
        <f>INT('Liste FIS'!$C1165)</f>
        <v>41696</v>
      </c>
    </row>
    <row r="1166" spans="1:6" hidden="1" x14ac:dyDescent="0.25">
      <c r="A1166" s="2">
        <v>33094</v>
      </c>
      <c r="B1166" s="2" t="s">
        <v>0</v>
      </c>
      <c r="C1166" s="3">
        <v>41696.491770833331</v>
      </c>
      <c r="D1166" s="2" t="s">
        <v>25</v>
      </c>
      <c r="E1166" s="2"/>
      <c r="F1166" s="6">
        <f>INT('Liste FIS'!$C1166)</f>
        <v>41696</v>
      </c>
    </row>
    <row r="1167" spans="1:6" hidden="1" x14ac:dyDescent="0.25">
      <c r="A1167" s="2">
        <v>33095</v>
      </c>
      <c r="B1167" s="2" t="s">
        <v>0</v>
      </c>
      <c r="C1167" s="3">
        <v>41696.498113425929</v>
      </c>
      <c r="D1167" s="2" t="s">
        <v>17</v>
      </c>
      <c r="E1167" s="2"/>
      <c r="F1167" s="6">
        <f>INT('Liste FIS'!$C1167)</f>
        <v>41696</v>
      </c>
    </row>
    <row r="1168" spans="1:6" hidden="1" x14ac:dyDescent="0.25">
      <c r="A1168" s="2">
        <v>33097</v>
      </c>
      <c r="B1168" s="2" t="s">
        <v>0</v>
      </c>
      <c r="C1168" s="3">
        <v>41696.524560185186</v>
      </c>
      <c r="D1168" s="2" t="s">
        <v>25</v>
      </c>
      <c r="E1168" s="2"/>
      <c r="F1168" s="6">
        <f>INT('Liste FIS'!$C1168)</f>
        <v>41696</v>
      </c>
    </row>
    <row r="1169" spans="1:6" hidden="1" x14ac:dyDescent="0.25">
      <c r="A1169" s="2">
        <v>33096</v>
      </c>
      <c r="B1169" s="2" t="s">
        <v>0</v>
      </c>
      <c r="C1169" s="3">
        <v>41696.524988425925</v>
      </c>
      <c r="D1169" s="2" t="s">
        <v>25</v>
      </c>
      <c r="E1169" s="2"/>
      <c r="F1169" s="6">
        <f>INT('Liste FIS'!$C1169)</f>
        <v>41696</v>
      </c>
    </row>
    <row r="1170" spans="1:6" hidden="1" x14ac:dyDescent="0.25">
      <c r="A1170" s="2">
        <v>33090</v>
      </c>
      <c r="B1170" s="2" t="s">
        <v>0</v>
      </c>
      <c r="C1170" s="3">
        <v>41696.539629629631</v>
      </c>
      <c r="D1170" s="2" t="s">
        <v>17</v>
      </c>
      <c r="E1170" s="2"/>
      <c r="F1170" s="6">
        <f>INT('Liste FIS'!$C1170)</f>
        <v>41696</v>
      </c>
    </row>
    <row r="1171" spans="1:6" hidden="1" x14ac:dyDescent="0.25">
      <c r="A1171" s="2">
        <v>33098</v>
      </c>
      <c r="B1171" s="2" t="s">
        <v>0</v>
      </c>
      <c r="C1171" s="3">
        <v>41696.5780787037</v>
      </c>
      <c r="D1171" s="2" t="s">
        <v>21</v>
      </c>
      <c r="E1171" s="2"/>
      <c r="F1171" s="6">
        <f>INT('Liste FIS'!$C1171)</f>
        <v>41696</v>
      </c>
    </row>
    <row r="1172" spans="1:6" hidden="1" x14ac:dyDescent="0.25">
      <c r="A1172" s="2">
        <v>33099</v>
      </c>
      <c r="B1172" s="2" t="s">
        <v>0</v>
      </c>
      <c r="C1172" s="3">
        <v>41696.579062500001</v>
      </c>
      <c r="D1172" s="2" t="s">
        <v>19</v>
      </c>
      <c r="E1172" s="2"/>
      <c r="F1172" s="6">
        <f>INT('Liste FIS'!$C1172)</f>
        <v>41696</v>
      </c>
    </row>
    <row r="1173" spans="1:6" hidden="1" x14ac:dyDescent="0.25">
      <c r="A1173" s="2">
        <v>33100</v>
      </c>
      <c r="B1173" s="2" t="s">
        <v>0</v>
      </c>
      <c r="C1173" s="3">
        <v>41696.592986111114</v>
      </c>
      <c r="D1173" s="2" t="s">
        <v>21</v>
      </c>
      <c r="E1173" s="2"/>
      <c r="F1173" s="6">
        <f>INT('Liste FIS'!$C1173)</f>
        <v>41696</v>
      </c>
    </row>
    <row r="1174" spans="1:6" hidden="1" x14ac:dyDescent="0.25">
      <c r="A1174" s="2">
        <v>33101</v>
      </c>
      <c r="B1174" s="2" t="s">
        <v>0</v>
      </c>
      <c r="C1174" s="3">
        <v>41696.598449074074</v>
      </c>
      <c r="D1174" s="2" t="s">
        <v>17</v>
      </c>
      <c r="E1174" s="2"/>
      <c r="F1174" s="6">
        <f>INT('Liste FIS'!$C1174)</f>
        <v>41696</v>
      </c>
    </row>
    <row r="1175" spans="1:6" hidden="1" x14ac:dyDescent="0.25">
      <c r="A1175" s="2">
        <v>33102</v>
      </c>
      <c r="B1175" s="2" t="s">
        <v>0</v>
      </c>
      <c r="C1175" s="3">
        <v>41696.722037037034</v>
      </c>
      <c r="D1175" s="2" t="s">
        <v>21</v>
      </c>
      <c r="E1175" s="2"/>
      <c r="F1175" s="6">
        <f>INT('Liste FIS'!$C1175)</f>
        <v>41696</v>
      </c>
    </row>
    <row r="1176" spans="1:6" hidden="1" x14ac:dyDescent="0.25">
      <c r="A1176" s="2">
        <v>33103</v>
      </c>
      <c r="B1176" s="2" t="s">
        <v>0</v>
      </c>
      <c r="C1176" s="3">
        <v>41697.326041666667</v>
      </c>
      <c r="D1176" s="2" t="s">
        <v>52</v>
      </c>
      <c r="E1176" s="2"/>
      <c r="F1176" s="6">
        <f>INT('Liste FIS'!$C1176)</f>
        <v>41697</v>
      </c>
    </row>
    <row r="1177" spans="1:6" hidden="1" x14ac:dyDescent="0.25">
      <c r="A1177" s="2">
        <v>33098</v>
      </c>
      <c r="B1177" s="2" t="s">
        <v>0</v>
      </c>
      <c r="C1177" s="3">
        <v>41697.348252314812</v>
      </c>
      <c r="D1177" s="2" t="s">
        <v>21</v>
      </c>
      <c r="E1177" s="2"/>
      <c r="F1177" s="6">
        <f>INT('Liste FIS'!$C1177)</f>
        <v>41697</v>
      </c>
    </row>
    <row r="1178" spans="1:6" hidden="1" x14ac:dyDescent="0.25">
      <c r="A1178" s="2">
        <v>33104</v>
      </c>
      <c r="B1178" s="2" t="s">
        <v>0</v>
      </c>
      <c r="C1178" s="3">
        <v>41697.375914351855</v>
      </c>
      <c r="D1178" s="2" t="s">
        <v>17</v>
      </c>
      <c r="E1178" s="2"/>
      <c r="F1178" s="6">
        <f>INT('Liste FIS'!$C1178)</f>
        <v>41697</v>
      </c>
    </row>
    <row r="1179" spans="1:6" hidden="1" x14ac:dyDescent="0.25">
      <c r="A1179" s="2">
        <v>33105</v>
      </c>
      <c r="B1179" s="2" t="s">
        <v>0</v>
      </c>
      <c r="C1179" s="3">
        <v>41697.381412037037</v>
      </c>
      <c r="D1179" s="2" t="s">
        <v>25</v>
      </c>
      <c r="E1179" s="2"/>
      <c r="F1179" s="6">
        <f>INT('Liste FIS'!$C1179)</f>
        <v>41697</v>
      </c>
    </row>
    <row r="1180" spans="1:6" hidden="1" x14ac:dyDescent="0.25">
      <c r="A1180" s="2">
        <v>33106</v>
      </c>
      <c r="B1180" s="2" t="s">
        <v>0</v>
      </c>
      <c r="C1180" s="3">
        <v>41697.387395833335</v>
      </c>
      <c r="D1180" s="2" t="s">
        <v>21</v>
      </c>
      <c r="E1180" s="2"/>
      <c r="F1180" s="6">
        <f>INT('Liste FIS'!$C1180)</f>
        <v>41697</v>
      </c>
    </row>
    <row r="1181" spans="1:6" hidden="1" x14ac:dyDescent="0.25">
      <c r="A1181" s="2">
        <v>33107</v>
      </c>
      <c r="B1181" s="2" t="s">
        <v>0</v>
      </c>
      <c r="C1181" s="3">
        <v>41697.387800925928</v>
      </c>
      <c r="D1181" s="2" t="s">
        <v>17</v>
      </c>
      <c r="E1181" s="2"/>
      <c r="F1181" s="6">
        <f>INT('Liste FIS'!$C1181)</f>
        <v>41697</v>
      </c>
    </row>
    <row r="1182" spans="1:6" hidden="1" x14ac:dyDescent="0.25">
      <c r="A1182" s="2">
        <v>33108</v>
      </c>
      <c r="B1182" s="2" t="s">
        <v>0</v>
      </c>
      <c r="C1182" s="3">
        <v>41697.405497685184</v>
      </c>
      <c r="D1182" s="2" t="s">
        <v>17</v>
      </c>
      <c r="E1182" s="2"/>
      <c r="F1182" s="6">
        <f>INT('Liste FIS'!$C1182)</f>
        <v>41697</v>
      </c>
    </row>
    <row r="1183" spans="1:6" hidden="1" x14ac:dyDescent="0.25">
      <c r="A1183" s="2">
        <v>33109</v>
      </c>
      <c r="B1183" s="2" t="s">
        <v>0</v>
      </c>
      <c r="C1183" s="3">
        <v>41697.424097222225</v>
      </c>
      <c r="D1183" s="2" t="s">
        <v>21</v>
      </c>
      <c r="E1183" s="2"/>
      <c r="F1183" s="6">
        <f>INT('Liste FIS'!$C1183)</f>
        <v>41697</v>
      </c>
    </row>
    <row r="1184" spans="1:6" hidden="1" x14ac:dyDescent="0.25">
      <c r="A1184" s="2">
        <v>33110</v>
      </c>
      <c r="B1184" s="2" t="s">
        <v>0</v>
      </c>
      <c r="C1184" s="3">
        <v>41697.439884259256</v>
      </c>
      <c r="D1184" s="2" t="s">
        <v>17</v>
      </c>
      <c r="E1184" s="2"/>
      <c r="F1184" s="6">
        <f>INT('Liste FIS'!$C1184)</f>
        <v>41697</v>
      </c>
    </row>
    <row r="1185" spans="1:6" hidden="1" x14ac:dyDescent="0.25">
      <c r="A1185" s="2">
        <v>33112</v>
      </c>
      <c r="B1185" s="2" t="s">
        <v>0</v>
      </c>
      <c r="C1185" s="3">
        <v>41697.461805555555</v>
      </c>
      <c r="D1185" s="2" t="s">
        <v>21</v>
      </c>
      <c r="E1185" s="2"/>
      <c r="F1185" s="6">
        <f>INT('Liste FIS'!$C1185)</f>
        <v>41697</v>
      </c>
    </row>
    <row r="1186" spans="1:6" hidden="1" x14ac:dyDescent="0.25">
      <c r="A1186" s="2">
        <v>33114</v>
      </c>
      <c r="B1186" s="2" t="s">
        <v>0</v>
      </c>
      <c r="C1186" s="3">
        <v>41697.482928240737</v>
      </c>
      <c r="D1186" s="2" t="s">
        <v>25</v>
      </c>
      <c r="E1186" s="2"/>
      <c r="F1186" s="6">
        <f>INT('Liste FIS'!$C1186)</f>
        <v>41697</v>
      </c>
    </row>
    <row r="1187" spans="1:6" hidden="1" x14ac:dyDescent="0.25">
      <c r="A1187" s="2">
        <v>33115</v>
      </c>
      <c r="B1187" s="2" t="s">
        <v>0</v>
      </c>
      <c r="C1187" s="3">
        <v>41697.493055555555</v>
      </c>
      <c r="D1187" s="2" t="s">
        <v>21</v>
      </c>
      <c r="E1187" s="2"/>
      <c r="F1187" s="6">
        <f>INT('Liste FIS'!$C1187)</f>
        <v>41697</v>
      </c>
    </row>
    <row r="1188" spans="1:6" hidden="1" x14ac:dyDescent="0.25">
      <c r="A1188" s="2">
        <v>33116</v>
      </c>
      <c r="B1188" s="2" t="s">
        <v>0</v>
      </c>
      <c r="C1188" s="3">
        <v>41697.53460648148</v>
      </c>
      <c r="D1188" s="2" t="s">
        <v>17</v>
      </c>
      <c r="E1188" s="2"/>
      <c r="F1188" s="6">
        <f>INT('Liste FIS'!$C1188)</f>
        <v>41697</v>
      </c>
    </row>
    <row r="1189" spans="1:6" hidden="1" x14ac:dyDescent="0.25">
      <c r="A1189" s="2">
        <v>33117</v>
      </c>
      <c r="B1189" s="2" t="s">
        <v>30</v>
      </c>
      <c r="C1189" s="3">
        <v>41697.556817129633</v>
      </c>
      <c r="D1189" s="2" t="s">
        <v>17</v>
      </c>
      <c r="E1189" s="2" t="s">
        <v>67</v>
      </c>
      <c r="F1189" s="6">
        <f>INT('Liste FIS'!$C1189)</f>
        <v>41697</v>
      </c>
    </row>
    <row r="1190" spans="1:6" hidden="1" x14ac:dyDescent="0.25">
      <c r="A1190" s="2">
        <v>33118</v>
      </c>
      <c r="B1190" s="2" t="s">
        <v>30</v>
      </c>
      <c r="C1190" s="3">
        <v>41697.587905092594</v>
      </c>
      <c r="D1190" s="2" t="s">
        <v>25</v>
      </c>
      <c r="E1190" s="2" t="s">
        <v>68</v>
      </c>
      <c r="F1190" s="6">
        <f>INT('Liste FIS'!$C1190)</f>
        <v>41697</v>
      </c>
    </row>
    <row r="1191" spans="1:6" hidden="1" x14ac:dyDescent="0.25">
      <c r="A1191" s="2">
        <v>33120</v>
      </c>
      <c r="B1191" s="2" t="s">
        <v>0</v>
      </c>
      <c r="C1191" s="3">
        <v>41697.633287037039</v>
      </c>
      <c r="D1191" s="2" t="s">
        <v>52</v>
      </c>
      <c r="E1191" s="2"/>
      <c r="F1191" s="6">
        <f>INT('Liste FIS'!$C1191)</f>
        <v>41697</v>
      </c>
    </row>
    <row r="1192" spans="1:6" hidden="1" x14ac:dyDescent="0.25">
      <c r="A1192" s="2">
        <v>33122</v>
      </c>
      <c r="B1192" s="2" t="s">
        <v>0</v>
      </c>
      <c r="C1192" s="3">
        <v>41697.657407407409</v>
      </c>
      <c r="D1192" s="2" t="s">
        <v>17</v>
      </c>
      <c r="E1192" s="2"/>
      <c r="F1192" s="6">
        <f>INT('Liste FIS'!$C1192)</f>
        <v>41697</v>
      </c>
    </row>
    <row r="1193" spans="1:6" hidden="1" x14ac:dyDescent="0.25">
      <c r="A1193" s="2">
        <v>33124</v>
      </c>
      <c r="B1193" s="2" t="s">
        <v>0</v>
      </c>
      <c r="C1193" s="3">
        <v>41697.678622685184</v>
      </c>
      <c r="D1193" s="2" t="s">
        <v>52</v>
      </c>
      <c r="E1193" s="2"/>
      <c r="F1193" s="6">
        <f>INT('Liste FIS'!$C1193)</f>
        <v>41697</v>
      </c>
    </row>
    <row r="1194" spans="1:6" hidden="1" x14ac:dyDescent="0.25">
      <c r="A1194" s="2">
        <v>33126</v>
      </c>
      <c r="B1194" s="2" t="s">
        <v>0</v>
      </c>
      <c r="C1194" s="3">
        <v>41698.352858796294</v>
      </c>
      <c r="D1194" s="2" t="s">
        <v>21</v>
      </c>
      <c r="E1194" s="2"/>
      <c r="F1194" s="6">
        <f>INT('Liste FIS'!$C1194)</f>
        <v>41698</v>
      </c>
    </row>
    <row r="1195" spans="1:6" hidden="1" x14ac:dyDescent="0.25">
      <c r="A1195" s="2">
        <v>33127</v>
      </c>
      <c r="B1195" s="2" t="s">
        <v>0</v>
      </c>
      <c r="C1195" s="3">
        <v>41698.358981481484</v>
      </c>
      <c r="D1195" s="2" t="s">
        <v>17</v>
      </c>
      <c r="E1195" s="2"/>
      <c r="F1195" s="6">
        <f>INT('Liste FIS'!$C1195)</f>
        <v>41698</v>
      </c>
    </row>
    <row r="1196" spans="1:6" hidden="1" x14ac:dyDescent="0.25">
      <c r="A1196" s="2">
        <v>33130</v>
      </c>
      <c r="B1196" s="2" t="s">
        <v>0</v>
      </c>
      <c r="C1196" s="3">
        <v>41698.376875000002</v>
      </c>
      <c r="D1196" s="2" t="s">
        <v>17</v>
      </c>
      <c r="E1196" s="2"/>
      <c r="F1196" s="6">
        <f>INT('Liste FIS'!$C1196)</f>
        <v>41698</v>
      </c>
    </row>
    <row r="1197" spans="1:6" hidden="1" x14ac:dyDescent="0.25">
      <c r="A1197" s="2">
        <v>33128</v>
      </c>
      <c r="B1197" s="2" t="s">
        <v>0</v>
      </c>
      <c r="C1197" s="3">
        <v>41698.377303240741</v>
      </c>
      <c r="D1197" s="2" t="s">
        <v>21</v>
      </c>
      <c r="E1197" s="2"/>
      <c r="F1197" s="6">
        <f>INT('Liste FIS'!$C1197)</f>
        <v>41698</v>
      </c>
    </row>
    <row r="1198" spans="1:6" hidden="1" x14ac:dyDescent="0.25">
      <c r="A1198" s="2">
        <v>33129</v>
      </c>
      <c r="B1198" s="2" t="s">
        <v>0</v>
      </c>
      <c r="C1198" s="3">
        <v>41698.377685185187</v>
      </c>
      <c r="D1198" s="2" t="s">
        <v>17</v>
      </c>
      <c r="E1198" s="2"/>
      <c r="F1198" s="6">
        <f>INT('Liste FIS'!$C1198)</f>
        <v>41698</v>
      </c>
    </row>
    <row r="1199" spans="1:6" hidden="1" x14ac:dyDescent="0.25">
      <c r="A1199" s="2">
        <v>33131</v>
      </c>
      <c r="B1199" s="2" t="s">
        <v>0</v>
      </c>
      <c r="C1199" s="3">
        <v>41698.383148148147</v>
      </c>
      <c r="D1199" s="2" t="s">
        <v>21</v>
      </c>
      <c r="E1199" s="2"/>
      <c r="F1199" s="6">
        <f>INT('Liste FIS'!$C1199)</f>
        <v>41698</v>
      </c>
    </row>
    <row r="1200" spans="1:6" hidden="1" x14ac:dyDescent="0.25">
      <c r="A1200" s="2">
        <v>33132</v>
      </c>
      <c r="B1200" s="2" t="s">
        <v>0</v>
      </c>
      <c r="C1200" s="3">
        <v>41698.3903125</v>
      </c>
      <c r="D1200" s="2" t="s">
        <v>22</v>
      </c>
      <c r="E1200" s="2"/>
      <c r="F1200" s="6">
        <f>INT('Liste FIS'!$C1200)</f>
        <v>41698</v>
      </c>
    </row>
    <row r="1201" spans="1:6" hidden="1" x14ac:dyDescent="0.25">
      <c r="A1201" s="2">
        <v>33134</v>
      </c>
      <c r="B1201" s="2" t="s">
        <v>0</v>
      </c>
      <c r="C1201" s="3">
        <v>41698.419363425928</v>
      </c>
      <c r="D1201" s="2" t="s">
        <v>21</v>
      </c>
      <c r="E1201" s="2"/>
      <c r="F1201" s="6">
        <f>INT('Liste FIS'!$C1201)</f>
        <v>41698</v>
      </c>
    </row>
    <row r="1202" spans="1:6" hidden="1" x14ac:dyDescent="0.25">
      <c r="A1202" s="2">
        <v>33135</v>
      </c>
      <c r="B1202" s="2" t="s">
        <v>0</v>
      </c>
      <c r="C1202" s="3">
        <v>41698.420081018521</v>
      </c>
      <c r="D1202" s="2" t="s">
        <v>21</v>
      </c>
      <c r="E1202" s="2"/>
      <c r="F1202" s="6">
        <f>INT('Liste FIS'!$C1202)</f>
        <v>41698</v>
      </c>
    </row>
    <row r="1203" spans="1:6" hidden="1" x14ac:dyDescent="0.25">
      <c r="A1203" s="2">
        <v>33133</v>
      </c>
      <c r="B1203" s="2" t="s">
        <v>0</v>
      </c>
      <c r="C1203" s="3">
        <v>41698.420486111114</v>
      </c>
      <c r="D1203" s="2" t="s">
        <v>17</v>
      </c>
      <c r="E1203" s="2"/>
      <c r="F1203" s="6">
        <f>INT('Liste FIS'!$C1203)</f>
        <v>41698</v>
      </c>
    </row>
    <row r="1204" spans="1:6" hidden="1" x14ac:dyDescent="0.25">
      <c r="A1204" s="2">
        <v>33136</v>
      </c>
      <c r="B1204" s="2" t="s">
        <v>0</v>
      </c>
      <c r="C1204" s="3">
        <v>41698.433541666665</v>
      </c>
      <c r="D1204" s="2" t="s">
        <v>21</v>
      </c>
      <c r="E1204" s="2"/>
      <c r="F1204" s="6">
        <f>INT('Liste FIS'!$C1204)</f>
        <v>41698</v>
      </c>
    </row>
    <row r="1205" spans="1:6" hidden="1" x14ac:dyDescent="0.25">
      <c r="A1205" s="2">
        <v>33137</v>
      </c>
      <c r="B1205" s="2" t="s">
        <v>0</v>
      </c>
      <c r="C1205" s="3">
        <v>41698.434548611112</v>
      </c>
      <c r="D1205" s="2" t="s">
        <v>21</v>
      </c>
      <c r="E1205" s="2"/>
      <c r="F1205" s="6">
        <f>INT('Liste FIS'!$C1205)</f>
        <v>41698</v>
      </c>
    </row>
    <row r="1206" spans="1:6" hidden="1" x14ac:dyDescent="0.25">
      <c r="A1206" s="2">
        <v>33139</v>
      </c>
      <c r="B1206" s="2" t="s">
        <v>0</v>
      </c>
      <c r="C1206" s="3">
        <v>41698.444791666669</v>
      </c>
      <c r="D1206" s="2" t="s">
        <v>17</v>
      </c>
      <c r="E1206" s="2"/>
      <c r="F1206" s="6">
        <f>INT('Liste FIS'!$C1206)</f>
        <v>41698</v>
      </c>
    </row>
    <row r="1207" spans="1:6" hidden="1" x14ac:dyDescent="0.25">
      <c r="A1207" s="2">
        <v>33140</v>
      </c>
      <c r="B1207" s="2" t="s">
        <v>0</v>
      </c>
      <c r="C1207" s="3">
        <v>41698.445208333331</v>
      </c>
      <c r="D1207" s="2" t="s">
        <v>22</v>
      </c>
      <c r="E1207" s="2"/>
      <c r="F1207" s="6">
        <f>INT('Liste FIS'!$C1207)</f>
        <v>41698</v>
      </c>
    </row>
    <row r="1208" spans="1:6" hidden="1" x14ac:dyDescent="0.25">
      <c r="A1208" s="2">
        <v>33138</v>
      </c>
      <c r="B1208" s="2" t="s">
        <v>0</v>
      </c>
      <c r="C1208" s="3">
        <v>41698.445555555554</v>
      </c>
      <c r="D1208" s="2" t="s">
        <v>17</v>
      </c>
      <c r="E1208" s="2"/>
      <c r="F1208" s="6">
        <f>INT('Liste FIS'!$C1208)</f>
        <v>41698</v>
      </c>
    </row>
    <row r="1209" spans="1:6" hidden="1" x14ac:dyDescent="0.25">
      <c r="A1209" s="2">
        <v>33142</v>
      </c>
      <c r="B1209" s="2" t="s">
        <v>0</v>
      </c>
      <c r="C1209" s="3">
        <v>41698.460138888891</v>
      </c>
      <c r="D1209" s="2" t="s">
        <v>17</v>
      </c>
      <c r="E1209" s="2"/>
      <c r="F1209" s="6">
        <f>INT('Liste FIS'!$C1209)</f>
        <v>41698</v>
      </c>
    </row>
    <row r="1210" spans="1:6" hidden="1" x14ac:dyDescent="0.25">
      <c r="A1210" s="2">
        <v>33141</v>
      </c>
      <c r="B1210" s="2" t="s">
        <v>0</v>
      </c>
      <c r="C1210" s="3">
        <v>41698.4606712963</v>
      </c>
      <c r="D1210" s="2" t="s">
        <v>17</v>
      </c>
      <c r="E1210" s="2"/>
      <c r="F1210" s="6">
        <f>INT('Liste FIS'!$C1210)</f>
        <v>41698</v>
      </c>
    </row>
    <row r="1211" spans="1:6" hidden="1" x14ac:dyDescent="0.25">
      <c r="A1211" s="2">
        <v>33144</v>
      </c>
      <c r="B1211" s="2" t="s">
        <v>0</v>
      </c>
      <c r="C1211" s="3">
        <v>41698.523645833331</v>
      </c>
      <c r="D1211" s="2" t="s">
        <v>25</v>
      </c>
      <c r="E1211" s="2"/>
      <c r="F1211" s="6">
        <f>INT('Liste FIS'!$C1211)</f>
        <v>41698</v>
      </c>
    </row>
    <row r="1212" spans="1:6" hidden="1" x14ac:dyDescent="0.25">
      <c r="A1212" s="2">
        <v>33143</v>
      </c>
      <c r="B1212" s="2" t="s">
        <v>0</v>
      </c>
      <c r="C1212" s="3">
        <v>41698.541018518517</v>
      </c>
      <c r="D1212" s="2" t="s">
        <v>17</v>
      </c>
      <c r="E1212" s="2"/>
      <c r="F1212" s="6">
        <f>INT('Liste FIS'!$C1212)</f>
        <v>41698</v>
      </c>
    </row>
    <row r="1213" spans="1:6" hidden="1" x14ac:dyDescent="0.25">
      <c r="A1213" s="2">
        <v>33145</v>
      </c>
      <c r="B1213" s="2" t="s">
        <v>0</v>
      </c>
      <c r="C1213" s="3">
        <v>41698.544351851851</v>
      </c>
      <c r="D1213" s="2" t="s">
        <v>21</v>
      </c>
      <c r="E1213" s="2"/>
      <c r="F1213" s="6">
        <f>INT('Liste FIS'!$C1213)</f>
        <v>41698</v>
      </c>
    </row>
    <row r="1214" spans="1:6" hidden="1" x14ac:dyDescent="0.25">
      <c r="A1214" s="2">
        <v>33147</v>
      </c>
      <c r="B1214" s="2" t="s">
        <v>0</v>
      </c>
      <c r="C1214" s="3">
        <v>41698.586400462962</v>
      </c>
      <c r="D1214" s="2" t="s">
        <v>17</v>
      </c>
      <c r="E1214" s="2"/>
      <c r="F1214" s="6">
        <f>INT('Liste FIS'!$C1214)</f>
        <v>41698</v>
      </c>
    </row>
    <row r="1215" spans="1:6" hidden="1" x14ac:dyDescent="0.25">
      <c r="A1215" s="2">
        <v>33148</v>
      </c>
      <c r="B1215" s="2" t="s">
        <v>0</v>
      </c>
      <c r="C1215" s="3">
        <v>41698.586817129632</v>
      </c>
      <c r="D1215" s="2" t="s">
        <v>31</v>
      </c>
      <c r="E1215" s="2"/>
      <c r="F1215" s="6">
        <f>INT('Liste FIS'!$C1215)</f>
        <v>41698</v>
      </c>
    </row>
    <row r="1216" spans="1:6" hidden="1" x14ac:dyDescent="0.25">
      <c r="A1216" s="2">
        <v>33149</v>
      </c>
      <c r="B1216" s="2" t="s">
        <v>0</v>
      </c>
      <c r="C1216" s="3">
        <v>41698.587581018517</v>
      </c>
      <c r="D1216" s="2" t="s">
        <v>21</v>
      </c>
      <c r="E1216" s="2"/>
      <c r="F1216" s="6">
        <f>INT('Liste FIS'!$C1216)</f>
        <v>41698</v>
      </c>
    </row>
    <row r="1217" spans="1:6" hidden="1" x14ac:dyDescent="0.25">
      <c r="A1217" s="2">
        <v>33150</v>
      </c>
      <c r="B1217" s="2" t="s">
        <v>0</v>
      </c>
      <c r="C1217" s="3">
        <v>41698.601990740739</v>
      </c>
      <c r="D1217" s="2" t="s">
        <v>17</v>
      </c>
      <c r="E1217" s="2"/>
      <c r="F1217" s="6">
        <f>INT('Liste FIS'!$C1217)</f>
        <v>41698</v>
      </c>
    </row>
    <row r="1218" spans="1:6" hidden="1" x14ac:dyDescent="0.25">
      <c r="A1218" s="2">
        <v>33151</v>
      </c>
      <c r="B1218" s="2" t="s">
        <v>0</v>
      </c>
      <c r="C1218" s="3">
        <v>41698.620578703703</v>
      </c>
      <c r="D1218" s="2" t="s">
        <v>17</v>
      </c>
      <c r="E1218" s="2"/>
      <c r="F1218" s="6">
        <f>INT('Liste FIS'!$C1218)</f>
        <v>41698</v>
      </c>
    </row>
    <row r="1219" spans="1:6" hidden="1" x14ac:dyDescent="0.25">
      <c r="A1219" s="2">
        <v>33152</v>
      </c>
      <c r="B1219" s="2" t="s">
        <v>0</v>
      </c>
      <c r="C1219" s="3">
        <v>41698.644363425927</v>
      </c>
      <c r="D1219" s="2" t="s">
        <v>17</v>
      </c>
      <c r="E1219" s="2"/>
      <c r="F1219" s="6">
        <f>INT('Liste FIS'!$C1219)</f>
        <v>41698</v>
      </c>
    </row>
    <row r="1220" spans="1:6" hidden="1" x14ac:dyDescent="0.25">
      <c r="A1220" s="2">
        <v>33156</v>
      </c>
      <c r="B1220" s="2" t="s">
        <v>0</v>
      </c>
      <c r="C1220" s="3">
        <v>41698.662060185183</v>
      </c>
      <c r="D1220" s="2" t="s">
        <v>18</v>
      </c>
      <c r="E1220" s="2"/>
      <c r="F1220" s="6">
        <f>INT('Liste FIS'!$C1220)</f>
        <v>41698</v>
      </c>
    </row>
    <row r="1221" spans="1:6" hidden="1" x14ac:dyDescent="0.25">
      <c r="A1221" s="2">
        <v>3315</v>
      </c>
      <c r="B1221" s="2" t="s">
        <v>0</v>
      </c>
      <c r="C1221" s="3">
        <v>41698.675567129627</v>
      </c>
      <c r="D1221" s="2" t="s">
        <v>21</v>
      </c>
      <c r="E1221" s="2"/>
      <c r="F1221" s="6">
        <f>INT('Liste FIS'!$C1221)</f>
        <v>41698</v>
      </c>
    </row>
    <row r="1222" spans="1:6" hidden="1" x14ac:dyDescent="0.25">
      <c r="A1222" s="2">
        <v>33157</v>
      </c>
      <c r="B1222" s="2" t="s">
        <v>0</v>
      </c>
      <c r="C1222" s="3">
        <v>41698.676516203705</v>
      </c>
      <c r="D1222" s="2" t="s">
        <v>17</v>
      </c>
      <c r="E1222" s="2"/>
      <c r="F1222" s="6">
        <f>INT('Liste FIS'!$C1222)</f>
        <v>41698</v>
      </c>
    </row>
    <row r="1223" spans="1:6" hidden="1" x14ac:dyDescent="0.25">
      <c r="A1223" s="2">
        <v>33159</v>
      </c>
      <c r="B1223" s="2" t="s">
        <v>69</v>
      </c>
      <c r="C1223" s="3">
        <v>41698.689247685186</v>
      </c>
      <c r="D1223" s="2" t="s">
        <v>21</v>
      </c>
      <c r="E1223" s="2"/>
      <c r="F1223" s="6">
        <f>INT('Liste FIS'!$C1223)</f>
        <v>41698</v>
      </c>
    </row>
    <row r="1224" spans="1:6" hidden="1" x14ac:dyDescent="0.25">
      <c r="A1224" s="2">
        <v>33160</v>
      </c>
      <c r="B1224" s="2" t="s">
        <v>70</v>
      </c>
      <c r="C1224" s="3">
        <v>41698.704039351855</v>
      </c>
      <c r="D1224" s="2" t="s">
        <v>22</v>
      </c>
      <c r="E1224" s="2"/>
      <c r="F1224" s="6">
        <f>INT('Liste FIS'!$C1224)</f>
        <v>41698</v>
      </c>
    </row>
    <row r="1225" spans="1:6" hidden="1" x14ac:dyDescent="0.25">
      <c r="A1225" s="2">
        <v>33161</v>
      </c>
      <c r="B1225" s="2" t="s">
        <v>0</v>
      </c>
      <c r="C1225" s="3">
        <v>41701.341886574075</v>
      </c>
      <c r="D1225" s="2" t="s">
        <v>34</v>
      </c>
      <c r="E1225" s="2"/>
      <c r="F1225" s="6">
        <f>INT('Liste FIS'!$C1225)</f>
        <v>41701</v>
      </c>
    </row>
    <row r="1226" spans="1:6" hidden="1" x14ac:dyDescent="0.25">
      <c r="A1226" s="2">
        <v>33166</v>
      </c>
      <c r="B1226" s="2" t="s">
        <v>0</v>
      </c>
      <c r="C1226" s="3">
        <v>41701.353773148148</v>
      </c>
      <c r="D1226" s="2" t="s">
        <v>25</v>
      </c>
      <c r="E1226" s="2"/>
      <c r="F1226" s="6">
        <f>INT('Liste FIS'!$C1226)</f>
        <v>41701</v>
      </c>
    </row>
    <row r="1227" spans="1:6" hidden="1" x14ac:dyDescent="0.25">
      <c r="A1227" s="2">
        <v>33164</v>
      </c>
      <c r="B1227" s="2" t="s">
        <v>0</v>
      </c>
      <c r="C1227" s="3">
        <v>41701.35491898148</v>
      </c>
      <c r="D1227" s="2" t="s">
        <v>17</v>
      </c>
      <c r="E1227" s="2"/>
      <c r="F1227" s="6">
        <f>INT('Liste FIS'!$C1227)</f>
        <v>41701</v>
      </c>
    </row>
    <row r="1228" spans="1:6" hidden="1" x14ac:dyDescent="0.25">
      <c r="A1228" s="2">
        <v>33165</v>
      </c>
      <c r="B1228" s="2" t="s">
        <v>0</v>
      </c>
      <c r="C1228" s="3">
        <v>41701.355671296296</v>
      </c>
      <c r="D1228" s="2" t="s">
        <v>17</v>
      </c>
      <c r="E1228" s="2"/>
      <c r="F1228" s="6">
        <f>INT('Liste FIS'!$C1228)</f>
        <v>41701</v>
      </c>
    </row>
    <row r="1229" spans="1:6" hidden="1" x14ac:dyDescent="0.25">
      <c r="A1229" s="2">
        <v>33163</v>
      </c>
      <c r="B1229" s="2" t="s">
        <v>0</v>
      </c>
      <c r="C1229" s="3">
        <v>41701.356516203705</v>
      </c>
      <c r="D1229" s="2" t="s">
        <v>25</v>
      </c>
      <c r="E1229" s="2"/>
      <c r="F1229" s="6">
        <f>INT('Liste FIS'!$C1229)</f>
        <v>41701</v>
      </c>
    </row>
    <row r="1230" spans="1:6" hidden="1" x14ac:dyDescent="0.25">
      <c r="A1230" s="2">
        <v>33162</v>
      </c>
      <c r="B1230" s="2" t="s">
        <v>0</v>
      </c>
      <c r="C1230" s="3">
        <v>41701.357094907406</v>
      </c>
      <c r="D1230" s="2" t="s">
        <v>24</v>
      </c>
      <c r="E1230" s="2"/>
      <c r="F1230" s="6">
        <f>INT('Liste FIS'!$C1230)</f>
        <v>41701</v>
      </c>
    </row>
    <row r="1231" spans="1:6" hidden="1" x14ac:dyDescent="0.25">
      <c r="A1231" s="2">
        <v>33167</v>
      </c>
      <c r="B1231" s="2" t="s">
        <v>0</v>
      </c>
      <c r="C1231" s="3">
        <v>41701.36347222222</v>
      </c>
      <c r="D1231" s="2" t="s">
        <v>17</v>
      </c>
      <c r="E1231" s="2"/>
      <c r="F1231" s="6">
        <f>INT('Liste FIS'!$C1231)</f>
        <v>41701</v>
      </c>
    </row>
    <row r="1232" spans="1:6" hidden="1" x14ac:dyDescent="0.25">
      <c r="A1232" s="2">
        <v>33168</v>
      </c>
      <c r="B1232" s="2" t="s">
        <v>0</v>
      </c>
      <c r="C1232" s="3">
        <v>41701.376944444448</v>
      </c>
      <c r="D1232" s="2" t="s">
        <v>25</v>
      </c>
      <c r="E1232" s="2"/>
      <c r="F1232" s="6">
        <f>INT('Liste FIS'!$C1232)</f>
        <v>41701</v>
      </c>
    </row>
    <row r="1233" spans="1:6" hidden="1" x14ac:dyDescent="0.25">
      <c r="A1233" s="2">
        <v>33170</v>
      </c>
      <c r="B1233" s="2" t="s">
        <v>0</v>
      </c>
      <c r="C1233" s="3">
        <v>41701.40388888889</v>
      </c>
      <c r="D1233" s="2" t="s">
        <v>25</v>
      </c>
      <c r="E1233" s="2"/>
      <c r="F1233" s="6">
        <f>INT('Liste FIS'!$C1233)</f>
        <v>41701</v>
      </c>
    </row>
    <row r="1234" spans="1:6" hidden="1" x14ac:dyDescent="0.25">
      <c r="A1234" s="2">
        <v>33171</v>
      </c>
      <c r="B1234" s="2" t="s">
        <v>0</v>
      </c>
      <c r="C1234" s="3">
        <v>41701.410694444443</v>
      </c>
      <c r="D1234" s="2" t="s">
        <v>25</v>
      </c>
      <c r="E1234" s="2"/>
      <c r="F1234" s="6">
        <f>INT('Liste FIS'!$C1234)</f>
        <v>41701</v>
      </c>
    </row>
    <row r="1235" spans="1:6" hidden="1" x14ac:dyDescent="0.25">
      <c r="A1235" s="2">
        <v>33172</v>
      </c>
      <c r="B1235" s="2" t="s">
        <v>0</v>
      </c>
      <c r="C1235" s="3">
        <v>41701.416215277779</v>
      </c>
      <c r="D1235" s="2" t="s">
        <v>17</v>
      </c>
      <c r="E1235" s="2"/>
      <c r="F1235" s="6">
        <f>INT('Liste FIS'!$C1235)</f>
        <v>41701</v>
      </c>
    </row>
    <row r="1236" spans="1:6" hidden="1" x14ac:dyDescent="0.25">
      <c r="A1236" s="2">
        <v>33173</v>
      </c>
      <c r="B1236" s="2" t="s">
        <v>0</v>
      </c>
      <c r="C1236" s="3">
        <v>41701.459537037037</v>
      </c>
      <c r="D1236" s="2" t="s">
        <v>17</v>
      </c>
      <c r="E1236" s="2"/>
      <c r="F1236" s="6">
        <f>INT('Liste FIS'!$C1236)</f>
        <v>41701</v>
      </c>
    </row>
    <row r="1237" spans="1:6" hidden="1" x14ac:dyDescent="0.25">
      <c r="A1237" s="2">
        <v>33174</v>
      </c>
      <c r="B1237" s="2" t="s">
        <v>0</v>
      </c>
      <c r="C1237" s="3">
        <v>41701.460150462961</v>
      </c>
      <c r="D1237" s="2" t="s">
        <v>21</v>
      </c>
      <c r="E1237" s="2"/>
      <c r="F1237" s="6">
        <f>INT('Liste FIS'!$C1237)</f>
        <v>41701</v>
      </c>
    </row>
    <row r="1238" spans="1:6" hidden="1" x14ac:dyDescent="0.25">
      <c r="A1238" s="2">
        <v>33176</v>
      </c>
      <c r="B1238" s="2" t="s">
        <v>0</v>
      </c>
      <c r="C1238" s="3">
        <v>41701.478101851855</v>
      </c>
      <c r="D1238" s="2" t="s">
        <v>22</v>
      </c>
      <c r="E1238" s="2"/>
      <c r="F1238" s="6">
        <f>INT('Liste FIS'!$C1238)</f>
        <v>41701</v>
      </c>
    </row>
    <row r="1239" spans="1:6" hidden="1" x14ac:dyDescent="0.25">
      <c r="A1239" s="2">
        <v>33179</v>
      </c>
      <c r="B1239" s="2" t="s">
        <v>0</v>
      </c>
      <c r="C1239" s="3">
        <v>41701.47861111111</v>
      </c>
      <c r="D1239" s="2" t="s">
        <v>17</v>
      </c>
      <c r="E1239" s="2"/>
      <c r="F1239" s="6">
        <f>INT('Liste FIS'!$C1239)</f>
        <v>41701</v>
      </c>
    </row>
    <row r="1240" spans="1:6" hidden="1" x14ac:dyDescent="0.25">
      <c r="A1240" s="2">
        <v>33177</v>
      </c>
      <c r="B1240" s="2" t="s">
        <v>0</v>
      </c>
      <c r="C1240" s="3">
        <v>41701.479131944441</v>
      </c>
      <c r="D1240" s="2" t="s">
        <v>31</v>
      </c>
      <c r="E1240" s="2"/>
      <c r="F1240" s="6">
        <f>INT('Liste FIS'!$C1240)</f>
        <v>41701</v>
      </c>
    </row>
    <row r="1241" spans="1:6" hidden="1" x14ac:dyDescent="0.25">
      <c r="A1241" s="2">
        <v>33180</v>
      </c>
      <c r="B1241" s="2" t="s">
        <v>32</v>
      </c>
      <c r="C1241" s="3">
        <v>41701.507395833331</v>
      </c>
      <c r="D1241" s="2" t="s">
        <v>25</v>
      </c>
      <c r="E1241" s="2"/>
      <c r="F1241" s="6">
        <f>INT('Liste FIS'!$C1241)</f>
        <v>41701</v>
      </c>
    </row>
    <row r="1242" spans="1:6" hidden="1" x14ac:dyDescent="0.25">
      <c r="A1242" s="2">
        <v>33181</v>
      </c>
      <c r="B1242" s="2" t="s">
        <v>32</v>
      </c>
      <c r="C1242" s="3">
        <v>41701.537291666667</v>
      </c>
      <c r="D1242" s="2" t="s">
        <v>25</v>
      </c>
      <c r="E1242" s="2"/>
      <c r="F1242" s="6">
        <f>INT('Liste FIS'!$C1242)</f>
        <v>41701</v>
      </c>
    </row>
    <row r="1243" spans="1:6" hidden="1" x14ac:dyDescent="0.25">
      <c r="A1243" s="2">
        <v>33183</v>
      </c>
      <c r="B1243" s="2" t="s">
        <v>32</v>
      </c>
      <c r="C1243" s="3">
        <v>41701.540833333333</v>
      </c>
      <c r="D1243" s="2" t="s">
        <v>17</v>
      </c>
      <c r="E1243" s="2"/>
      <c r="F1243" s="6">
        <f>INT('Liste FIS'!$C1243)</f>
        <v>41701</v>
      </c>
    </row>
    <row r="1244" spans="1:6" hidden="1" x14ac:dyDescent="0.25">
      <c r="A1244" s="2">
        <v>33182</v>
      </c>
      <c r="B1244" s="2" t="s">
        <v>32</v>
      </c>
      <c r="C1244" s="3">
        <v>41701.54105324074</v>
      </c>
      <c r="D1244" s="2" t="s">
        <v>17</v>
      </c>
      <c r="E1244" s="2"/>
      <c r="F1244" s="6">
        <f>INT('Liste FIS'!$C1244)</f>
        <v>41701</v>
      </c>
    </row>
    <row r="1245" spans="1:6" hidden="1" x14ac:dyDescent="0.25">
      <c r="A1245" s="2">
        <v>33184</v>
      </c>
      <c r="B1245" s="2" t="s">
        <v>32</v>
      </c>
      <c r="C1245" s="3">
        <v>41701.550451388888</v>
      </c>
      <c r="D1245" s="2" t="s">
        <v>21</v>
      </c>
      <c r="E1245" s="2"/>
      <c r="F1245" s="6">
        <f>INT('Liste FIS'!$C1245)</f>
        <v>41701</v>
      </c>
    </row>
    <row r="1246" spans="1:6" hidden="1" x14ac:dyDescent="0.25">
      <c r="A1246" s="2">
        <v>33185</v>
      </c>
      <c r="B1246" s="2" t="s">
        <v>0</v>
      </c>
      <c r="C1246" s="3">
        <v>41701.559814814813</v>
      </c>
      <c r="D1246" s="2" t="s">
        <v>21</v>
      </c>
      <c r="E1246" s="2"/>
      <c r="F1246" s="6">
        <f>INT('Liste FIS'!$C1246)</f>
        <v>41701</v>
      </c>
    </row>
    <row r="1247" spans="1:6" hidden="1" x14ac:dyDescent="0.25">
      <c r="A1247" s="2">
        <v>33186</v>
      </c>
      <c r="B1247" s="2" t="s">
        <v>0</v>
      </c>
      <c r="C1247" s="3">
        <v>41701.565949074073</v>
      </c>
      <c r="D1247" s="2" t="s">
        <v>52</v>
      </c>
      <c r="E1247" s="2"/>
      <c r="F1247" s="6">
        <f>INT('Liste FIS'!$C1247)</f>
        <v>41701</v>
      </c>
    </row>
    <row r="1248" spans="1:6" hidden="1" x14ac:dyDescent="0.25">
      <c r="A1248" s="2">
        <v>33187</v>
      </c>
      <c r="B1248" s="2" t="s">
        <v>32</v>
      </c>
      <c r="C1248" s="3">
        <v>41701.673125000001</v>
      </c>
      <c r="D1248" s="2" t="s">
        <v>17</v>
      </c>
      <c r="E1248" s="2"/>
      <c r="F1248" s="6">
        <f>INT('Liste FIS'!$C1248)</f>
        <v>41701</v>
      </c>
    </row>
    <row r="1249" spans="1:6" hidden="1" x14ac:dyDescent="0.25">
      <c r="A1249" s="2">
        <v>33188</v>
      </c>
      <c r="B1249" s="2" t="s">
        <v>32</v>
      </c>
      <c r="C1249" s="3">
        <v>41701.679664351854</v>
      </c>
      <c r="D1249" s="2" t="s">
        <v>29</v>
      </c>
      <c r="E1249" s="2"/>
      <c r="F1249" s="6">
        <f>INT('Liste FIS'!$C1249)</f>
        <v>41701</v>
      </c>
    </row>
    <row r="1250" spans="1:6" hidden="1" x14ac:dyDescent="0.25">
      <c r="A1250" s="2">
        <v>33189</v>
      </c>
      <c r="B1250" s="2" t="s">
        <v>32</v>
      </c>
      <c r="C1250" s="3">
        <v>41701.700590277775</v>
      </c>
      <c r="D1250" s="2" t="s">
        <v>37</v>
      </c>
      <c r="E1250" s="2"/>
      <c r="F1250" s="6">
        <f>INT('Liste FIS'!$C1250)</f>
        <v>41701</v>
      </c>
    </row>
    <row r="1251" spans="1:6" hidden="1" x14ac:dyDescent="0.25">
      <c r="A1251" s="2">
        <v>33190</v>
      </c>
      <c r="B1251" s="2" t="s">
        <v>32</v>
      </c>
      <c r="C1251" s="3">
        <v>41701.719606481478</v>
      </c>
      <c r="D1251" s="2" t="s">
        <v>25</v>
      </c>
      <c r="E1251" s="2"/>
      <c r="F1251" s="6">
        <f>INT('Liste FIS'!$C1251)</f>
        <v>41701</v>
      </c>
    </row>
    <row r="1252" spans="1:6" hidden="1" x14ac:dyDescent="0.25">
      <c r="A1252" s="2">
        <v>33191</v>
      </c>
      <c r="B1252" s="2" t="s">
        <v>0</v>
      </c>
      <c r="C1252" s="3">
        <v>41702.323472222219</v>
      </c>
      <c r="D1252" s="2" t="s">
        <v>17</v>
      </c>
      <c r="E1252" s="2"/>
      <c r="F1252" s="6">
        <f>INT('Liste FIS'!$C1252)</f>
        <v>41702</v>
      </c>
    </row>
    <row r="1253" spans="1:6" hidden="1" x14ac:dyDescent="0.25">
      <c r="A1253" s="2">
        <v>33192</v>
      </c>
      <c r="B1253" s="2" t="s">
        <v>0</v>
      </c>
      <c r="C1253" s="3">
        <v>41702.323969907404</v>
      </c>
      <c r="D1253" s="2" t="s">
        <v>24</v>
      </c>
      <c r="E1253" s="2"/>
      <c r="F1253" s="6">
        <f>INT('Liste FIS'!$C1253)</f>
        <v>41702</v>
      </c>
    </row>
    <row r="1254" spans="1:6" hidden="1" x14ac:dyDescent="0.25">
      <c r="A1254" s="2">
        <v>33193</v>
      </c>
      <c r="B1254" s="2" t="s">
        <v>0</v>
      </c>
      <c r="C1254" s="3">
        <v>41702.324432870373</v>
      </c>
      <c r="D1254" s="2" t="s">
        <v>31</v>
      </c>
      <c r="E1254" s="2"/>
      <c r="F1254" s="6">
        <f>INT('Liste FIS'!$C1254)</f>
        <v>41702</v>
      </c>
    </row>
    <row r="1255" spans="1:6" hidden="1" x14ac:dyDescent="0.25">
      <c r="A1255" s="2">
        <v>33197</v>
      </c>
      <c r="B1255" s="2" t="s">
        <v>0</v>
      </c>
      <c r="C1255" s="3">
        <v>41702.357881944445</v>
      </c>
      <c r="D1255" s="2" t="s">
        <v>25</v>
      </c>
      <c r="E1255" s="2"/>
      <c r="F1255" s="6">
        <f>INT('Liste FIS'!$C1255)</f>
        <v>41702</v>
      </c>
    </row>
    <row r="1256" spans="1:6" hidden="1" x14ac:dyDescent="0.25">
      <c r="A1256" s="2">
        <v>33194</v>
      </c>
      <c r="B1256" s="2" t="s">
        <v>0</v>
      </c>
      <c r="C1256" s="3">
        <v>41702.358275462961</v>
      </c>
      <c r="D1256" s="2" t="s">
        <v>21</v>
      </c>
      <c r="E1256" s="2"/>
      <c r="F1256" s="6">
        <f>INT('Liste FIS'!$C1256)</f>
        <v>41702</v>
      </c>
    </row>
    <row r="1257" spans="1:6" hidden="1" x14ac:dyDescent="0.25">
      <c r="A1257" s="2">
        <v>33195</v>
      </c>
      <c r="B1257" s="2" t="s">
        <v>0</v>
      </c>
      <c r="C1257" s="3">
        <v>41702.358923611115</v>
      </c>
      <c r="D1257" s="2" t="s">
        <v>17</v>
      </c>
      <c r="E1257" s="2"/>
      <c r="F1257" s="6">
        <f>INT('Liste FIS'!$C1257)</f>
        <v>41702</v>
      </c>
    </row>
    <row r="1258" spans="1:6" hidden="1" x14ac:dyDescent="0.25">
      <c r="A1258" s="2">
        <v>33198</v>
      </c>
      <c r="B1258" s="2" t="s">
        <v>0</v>
      </c>
      <c r="C1258" s="3">
        <v>41702.359733796293</v>
      </c>
      <c r="D1258" s="2" t="s">
        <v>21</v>
      </c>
      <c r="E1258" s="2"/>
      <c r="F1258" s="6">
        <f>INT('Liste FIS'!$C1258)</f>
        <v>41702</v>
      </c>
    </row>
    <row r="1259" spans="1:6" hidden="1" x14ac:dyDescent="0.25">
      <c r="A1259" s="2">
        <v>33196</v>
      </c>
      <c r="B1259" s="2" t="s">
        <v>0</v>
      </c>
      <c r="C1259" s="3">
        <v>41702.360555555555</v>
      </c>
      <c r="D1259" s="2" t="s">
        <v>17</v>
      </c>
      <c r="E1259" s="2"/>
      <c r="F1259" s="6">
        <f>INT('Liste FIS'!$C1259)</f>
        <v>41702</v>
      </c>
    </row>
    <row r="1260" spans="1:6" hidden="1" x14ac:dyDescent="0.25">
      <c r="A1260" s="2">
        <v>33199</v>
      </c>
      <c r="B1260" s="2" t="s">
        <v>0</v>
      </c>
      <c r="C1260" s="3">
        <v>41702.36105324074</v>
      </c>
      <c r="D1260" s="2" t="s">
        <v>21</v>
      </c>
      <c r="E1260" s="2"/>
      <c r="F1260" s="6">
        <f>INT('Liste FIS'!$C1260)</f>
        <v>41702</v>
      </c>
    </row>
    <row r="1261" spans="1:6" hidden="1" x14ac:dyDescent="0.25">
      <c r="A1261" s="2">
        <v>33201</v>
      </c>
      <c r="B1261" s="2" t="s">
        <v>0</v>
      </c>
      <c r="C1261" s="3">
        <v>41702.379641203705</v>
      </c>
      <c r="D1261" s="2" t="s">
        <v>17</v>
      </c>
      <c r="E1261" s="2"/>
      <c r="F1261" s="6">
        <f>INT('Liste FIS'!$C1261)</f>
        <v>41702</v>
      </c>
    </row>
    <row r="1262" spans="1:6" hidden="1" x14ac:dyDescent="0.25">
      <c r="A1262" s="2">
        <v>33200</v>
      </c>
      <c r="B1262" s="2" t="s">
        <v>0</v>
      </c>
      <c r="C1262" s="3">
        <v>41702.380046296297</v>
      </c>
      <c r="D1262" s="2" t="s">
        <v>17</v>
      </c>
      <c r="E1262" s="2"/>
      <c r="F1262" s="6">
        <f>INT('Liste FIS'!$C1262)</f>
        <v>41702</v>
      </c>
    </row>
    <row r="1263" spans="1:6" hidden="1" x14ac:dyDescent="0.25">
      <c r="A1263" s="2">
        <v>33204</v>
      </c>
      <c r="B1263" s="2" t="s">
        <v>0</v>
      </c>
      <c r="C1263" s="3">
        <v>41702.427893518521</v>
      </c>
      <c r="D1263" s="2" t="s">
        <v>17</v>
      </c>
      <c r="E1263" s="2"/>
      <c r="F1263" s="6">
        <f>INT('Liste FIS'!$C1263)</f>
        <v>41702</v>
      </c>
    </row>
    <row r="1264" spans="1:6" hidden="1" x14ac:dyDescent="0.25">
      <c r="A1264" s="2">
        <v>33203</v>
      </c>
      <c r="B1264" s="2" t="s">
        <v>0</v>
      </c>
      <c r="C1264" s="3">
        <v>41702.428472222222</v>
      </c>
      <c r="D1264" s="2" t="s">
        <v>21</v>
      </c>
      <c r="E1264" s="2"/>
      <c r="F1264" s="6">
        <f>INT('Liste FIS'!$C1264)</f>
        <v>41702</v>
      </c>
    </row>
    <row r="1265" spans="1:6" hidden="1" x14ac:dyDescent="0.25">
      <c r="A1265" s="2">
        <v>33202</v>
      </c>
      <c r="B1265" s="2" t="s">
        <v>0</v>
      </c>
      <c r="C1265" s="3">
        <v>41702.428900462961</v>
      </c>
      <c r="D1265" s="2" t="s">
        <v>17</v>
      </c>
      <c r="E1265" s="2"/>
      <c r="F1265" s="6">
        <f>INT('Liste FIS'!$C1265)</f>
        <v>41702</v>
      </c>
    </row>
    <row r="1266" spans="1:6" hidden="1" x14ac:dyDescent="0.25">
      <c r="A1266" s="2">
        <v>33205</v>
      </c>
      <c r="B1266" s="2" t="s">
        <v>0</v>
      </c>
      <c r="C1266" s="3">
        <v>41702.438263888886</v>
      </c>
      <c r="D1266" s="2" t="s">
        <v>10</v>
      </c>
      <c r="E1266" s="2"/>
      <c r="F1266" s="6">
        <f>INT('Liste FIS'!$C1266)</f>
        <v>41702</v>
      </c>
    </row>
    <row r="1267" spans="1:6" hidden="1" x14ac:dyDescent="0.25">
      <c r="A1267" s="2">
        <v>33206</v>
      </c>
      <c r="B1267" s="2" t="s">
        <v>0</v>
      </c>
      <c r="C1267" s="3">
        <v>41702.452175925922</v>
      </c>
      <c r="D1267" s="2" t="s">
        <v>17</v>
      </c>
      <c r="E1267" s="2"/>
      <c r="F1267" s="6">
        <f>INT('Liste FIS'!$C1267)</f>
        <v>41702</v>
      </c>
    </row>
    <row r="1268" spans="1:6" hidden="1" x14ac:dyDescent="0.25">
      <c r="A1268" s="2">
        <v>33207</v>
      </c>
      <c r="B1268" s="2" t="s">
        <v>0</v>
      </c>
      <c r="C1268" s="3">
        <v>41702.453009259261</v>
      </c>
      <c r="D1268" s="2" t="s">
        <v>21</v>
      </c>
      <c r="E1268" s="2"/>
      <c r="F1268" s="6">
        <f>INT('Liste FIS'!$C1268)</f>
        <v>41702</v>
      </c>
    </row>
    <row r="1269" spans="1:6" hidden="1" x14ac:dyDescent="0.25">
      <c r="A1269" s="2">
        <v>33208</v>
      </c>
      <c r="B1269" s="2" t="s">
        <v>0</v>
      </c>
      <c r="C1269" s="3">
        <v>41702.498136574075</v>
      </c>
      <c r="D1269" s="2" t="s">
        <v>26</v>
      </c>
      <c r="E1269" s="2"/>
      <c r="F1269" s="6">
        <f>INT('Liste FIS'!$C1269)</f>
        <v>41702</v>
      </c>
    </row>
    <row r="1270" spans="1:6" hidden="1" x14ac:dyDescent="0.25">
      <c r="A1270" s="2">
        <v>33211</v>
      </c>
      <c r="B1270" s="2" t="s">
        <v>0</v>
      </c>
      <c r="C1270" s="3">
        <v>41702.570335648146</v>
      </c>
      <c r="D1270" s="2" t="s">
        <v>37</v>
      </c>
      <c r="E1270" s="2"/>
      <c r="F1270" s="6">
        <f>INT('Liste FIS'!$C1270)</f>
        <v>41702</v>
      </c>
    </row>
    <row r="1271" spans="1:6" hidden="1" x14ac:dyDescent="0.25">
      <c r="A1271" s="2">
        <v>33212</v>
      </c>
      <c r="B1271" s="2" t="s">
        <v>0</v>
      </c>
      <c r="C1271" s="3">
        <v>41702.573009259257</v>
      </c>
      <c r="D1271" s="2" t="s">
        <v>29</v>
      </c>
      <c r="E1271" s="2"/>
      <c r="F1271" s="6">
        <f>INT('Liste FIS'!$C1271)</f>
        <v>41702</v>
      </c>
    </row>
    <row r="1272" spans="1:6" hidden="1" x14ac:dyDescent="0.25">
      <c r="A1272" s="2">
        <v>33213</v>
      </c>
      <c r="B1272" s="2" t="s">
        <v>0</v>
      </c>
      <c r="C1272" s="3">
        <v>41702.573599537034</v>
      </c>
      <c r="D1272" s="2" t="s">
        <v>21</v>
      </c>
      <c r="E1272" s="2"/>
      <c r="F1272" s="6">
        <f>INT('Liste FIS'!$C1272)</f>
        <v>41702</v>
      </c>
    </row>
    <row r="1273" spans="1:6" hidden="1" x14ac:dyDescent="0.25">
      <c r="A1273" s="2">
        <v>33214</v>
      </c>
      <c r="B1273" s="2" t="s">
        <v>0</v>
      </c>
      <c r="C1273" s="3">
        <v>41702.580729166664</v>
      </c>
      <c r="D1273" s="2" t="s">
        <v>21</v>
      </c>
      <c r="E1273" s="2"/>
      <c r="F1273" s="6">
        <f>INT('Liste FIS'!$C1273)</f>
        <v>41702</v>
      </c>
    </row>
    <row r="1274" spans="1:6" hidden="1" x14ac:dyDescent="0.25">
      <c r="A1274" s="2">
        <v>33215</v>
      </c>
      <c r="B1274" s="2" t="s">
        <v>32</v>
      </c>
      <c r="C1274" s="3">
        <v>41702.603854166664</v>
      </c>
      <c r="D1274" s="2" t="s">
        <v>21</v>
      </c>
      <c r="E1274" s="2"/>
      <c r="F1274" s="6">
        <f>INT('Liste FIS'!$C1274)</f>
        <v>41702</v>
      </c>
    </row>
    <row r="1275" spans="1:6" hidden="1" x14ac:dyDescent="0.25">
      <c r="A1275" s="2">
        <v>33216</v>
      </c>
      <c r="B1275" s="2" t="s">
        <v>32</v>
      </c>
      <c r="C1275" s="3">
        <v>41702.606539351851</v>
      </c>
      <c r="D1275" s="2" t="s">
        <v>18</v>
      </c>
      <c r="E1275" s="2"/>
      <c r="F1275" s="6">
        <f>INT('Liste FIS'!$C1275)</f>
        <v>41702</v>
      </c>
    </row>
    <row r="1276" spans="1:6" hidden="1" x14ac:dyDescent="0.25">
      <c r="A1276" s="2">
        <v>33219</v>
      </c>
      <c r="B1276" s="2" t="s">
        <v>32</v>
      </c>
      <c r="C1276" s="3">
        <v>41702.623506944445</v>
      </c>
      <c r="D1276" s="2" t="s">
        <v>52</v>
      </c>
      <c r="E1276" s="2" t="s">
        <v>59</v>
      </c>
      <c r="F1276" s="6">
        <f>INT('Liste FIS'!$C1276)</f>
        <v>41702</v>
      </c>
    </row>
    <row r="1277" spans="1:6" hidden="1" x14ac:dyDescent="0.25">
      <c r="A1277" s="2">
        <v>33218</v>
      </c>
      <c r="B1277" s="2" t="s">
        <v>32</v>
      </c>
      <c r="C1277" s="3">
        <v>41702.625405092593</v>
      </c>
      <c r="D1277" s="2" t="s">
        <v>17</v>
      </c>
      <c r="E1277" s="2"/>
      <c r="F1277" s="6">
        <f>INT('Liste FIS'!$C1277)</f>
        <v>41702</v>
      </c>
    </row>
    <row r="1278" spans="1:6" hidden="1" x14ac:dyDescent="0.25">
      <c r="A1278" s="2">
        <v>33220</v>
      </c>
      <c r="B1278" s="2" t="s">
        <v>32</v>
      </c>
      <c r="C1278" s="3">
        <v>41702.626261574071</v>
      </c>
      <c r="D1278" s="2" t="s">
        <v>31</v>
      </c>
      <c r="E1278" s="2"/>
      <c r="F1278" s="6">
        <f>INT('Liste FIS'!$C1278)</f>
        <v>41702</v>
      </c>
    </row>
    <row r="1279" spans="1:6" hidden="1" x14ac:dyDescent="0.25">
      <c r="A1279" s="2">
        <v>33221</v>
      </c>
      <c r="B1279" s="2" t="s">
        <v>32</v>
      </c>
      <c r="C1279" s="3">
        <v>41702.634432870371</v>
      </c>
      <c r="D1279" s="2" t="s">
        <v>17</v>
      </c>
      <c r="E1279" s="2"/>
      <c r="F1279" s="6">
        <f>INT('Liste FIS'!$C1279)</f>
        <v>41702</v>
      </c>
    </row>
    <row r="1280" spans="1:6" hidden="1" x14ac:dyDescent="0.25">
      <c r="A1280" s="2">
        <v>33222</v>
      </c>
      <c r="B1280" s="2" t="s">
        <v>32</v>
      </c>
      <c r="C1280" s="3">
        <v>41702.63553240741</v>
      </c>
      <c r="D1280" s="2" t="s">
        <v>52</v>
      </c>
      <c r="E1280" s="2" t="s">
        <v>76</v>
      </c>
      <c r="F1280" s="6">
        <f>INT('Liste FIS'!$C1280)</f>
        <v>41702</v>
      </c>
    </row>
    <row r="1281" spans="1:6" hidden="1" x14ac:dyDescent="0.25">
      <c r="A1281" s="2">
        <v>33224</v>
      </c>
      <c r="B1281" s="2" t="s">
        <v>32</v>
      </c>
      <c r="C1281" s="3">
        <v>41702.667129629626</v>
      </c>
      <c r="D1281" s="2" t="s">
        <v>17</v>
      </c>
      <c r="E1281" s="2"/>
      <c r="F1281" s="6">
        <f>INT('Liste FIS'!$C1281)</f>
        <v>41702</v>
      </c>
    </row>
    <row r="1282" spans="1:6" hidden="1" x14ac:dyDescent="0.25">
      <c r="A1282" s="2">
        <v>33226</v>
      </c>
      <c r="B1282" s="2" t="s">
        <v>32</v>
      </c>
      <c r="C1282" s="3">
        <v>41702.669074074074</v>
      </c>
      <c r="D1282" s="2" t="s">
        <v>26</v>
      </c>
      <c r="E1282" s="2"/>
      <c r="F1282" s="6">
        <f>INT('Liste FIS'!$C1282)</f>
        <v>41702</v>
      </c>
    </row>
    <row r="1283" spans="1:6" hidden="1" x14ac:dyDescent="0.25">
      <c r="A1283" s="2">
        <v>33225</v>
      </c>
      <c r="B1283" s="2" t="s">
        <v>32</v>
      </c>
      <c r="C1283" s="3">
        <v>41702.670127314814</v>
      </c>
      <c r="D1283" s="2" t="s">
        <v>29</v>
      </c>
      <c r="E1283" s="2"/>
      <c r="F1283" s="6">
        <f>INT('Liste FIS'!$C1283)</f>
        <v>41702</v>
      </c>
    </row>
    <row r="1284" spans="1:6" hidden="1" x14ac:dyDescent="0.25">
      <c r="A1284" s="2">
        <v>33229</v>
      </c>
      <c r="B1284" s="2" t="s">
        <v>32</v>
      </c>
      <c r="C1284" s="3">
        <v>41702.703043981484</v>
      </c>
      <c r="D1284" s="2" t="s">
        <v>25</v>
      </c>
      <c r="E1284" s="2"/>
      <c r="F1284" s="6">
        <f>INT('Liste FIS'!$C1284)</f>
        <v>41702</v>
      </c>
    </row>
    <row r="1285" spans="1:6" hidden="1" x14ac:dyDescent="0.25">
      <c r="A1285" s="2">
        <v>33230</v>
      </c>
      <c r="B1285" s="2" t="s">
        <v>32</v>
      </c>
      <c r="C1285" s="3">
        <v>41702.720717592594</v>
      </c>
      <c r="D1285" s="2" t="s">
        <v>22</v>
      </c>
      <c r="E1285" s="2"/>
      <c r="F1285" s="6">
        <f>INT('Liste FIS'!$C1285)</f>
        <v>41702</v>
      </c>
    </row>
    <row r="1286" spans="1:6" hidden="1" x14ac:dyDescent="0.25">
      <c r="A1286" s="2">
        <v>33223</v>
      </c>
      <c r="B1286" s="2" t="s">
        <v>0</v>
      </c>
      <c r="C1286" s="3">
        <v>41703.357974537037</v>
      </c>
      <c r="D1286" s="2" t="s">
        <v>52</v>
      </c>
      <c r="E1286" s="2"/>
      <c r="F1286" s="6">
        <f>INT('Liste FIS'!$C1286)</f>
        <v>41703</v>
      </c>
    </row>
    <row r="1287" spans="1:6" hidden="1" x14ac:dyDescent="0.25">
      <c r="A1287" s="2">
        <v>33232</v>
      </c>
      <c r="B1287" s="2" t="s">
        <v>32</v>
      </c>
      <c r="C1287" s="3">
        <v>41703.418032407404</v>
      </c>
      <c r="D1287" s="2" t="s">
        <v>25</v>
      </c>
      <c r="E1287" s="2"/>
      <c r="F1287" s="6">
        <f>INT('Liste FIS'!$C1287)</f>
        <v>41703</v>
      </c>
    </row>
    <row r="1288" spans="1:6" hidden="1" x14ac:dyDescent="0.25">
      <c r="A1288" s="2">
        <v>33231</v>
      </c>
      <c r="B1288" s="2" t="s">
        <v>32</v>
      </c>
      <c r="C1288" s="3">
        <v>41703.419675925928</v>
      </c>
      <c r="D1288" s="2" t="s">
        <v>25</v>
      </c>
      <c r="E1288" s="2"/>
      <c r="F1288" s="6">
        <f>INT('Liste FIS'!$C1288)</f>
        <v>41703</v>
      </c>
    </row>
    <row r="1289" spans="1:6" hidden="1" x14ac:dyDescent="0.25">
      <c r="A1289" s="2">
        <v>33233</v>
      </c>
      <c r="B1289" s="2" t="s">
        <v>32</v>
      </c>
      <c r="C1289" s="3">
        <v>41703.419814814813</v>
      </c>
      <c r="D1289" s="2" t="s">
        <v>17</v>
      </c>
      <c r="E1289" s="2"/>
      <c r="F1289" s="6">
        <f>INT('Liste FIS'!$C1289)</f>
        <v>41703</v>
      </c>
    </row>
    <row r="1290" spans="1:6" hidden="1" x14ac:dyDescent="0.25">
      <c r="A1290" s="2">
        <v>33234</v>
      </c>
      <c r="B1290" s="2" t="s">
        <v>32</v>
      </c>
      <c r="C1290" s="3">
        <v>41703.433263888888</v>
      </c>
      <c r="D1290" s="2" t="s">
        <v>17</v>
      </c>
      <c r="E1290" s="2"/>
      <c r="F1290" s="6">
        <f>INT('Liste FIS'!$C1290)</f>
        <v>41703</v>
      </c>
    </row>
    <row r="1291" spans="1:6" hidden="1" x14ac:dyDescent="0.25">
      <c r="A1291" s="2">
        <v>33236</v>
      </c>
      <c r="B1291" s="2" t="s">
        <v>32</v>
      </c>
      <c r="C1291" s="3">
        <v>41703.483888888892</v>
      </c>
      <c r="D1291" s="2" t="s">
        <v>17</v>
      </c>
      <c r="E1291" s="2"/>
      <c r="F1291" s="6">
        <f>INT('Liste FIS'!$C1291)</f>
        <v>41703</v>
      </c>
    </row>
    <row r="1292" spans="1:6" hidden="1" x14ac:dyDescent="0.25">
      <c r="A1292" s="2">
        <v>33237</v>
      </c>
      <c r="B1292" s="2" t="s">
        <v>32</v>
      </c>
      <c r="C1292" s="3">
        <v>41703.491527777776</v>
      </c>
      <c r="D1292" s="2" t="s">
        <v>25</v>
      </c>
      <c r="E1292" s="2"/>
      <c r="F1292" s="6">
        <f>INT('Liste FIS'!$C1292)</f>
        <v>41703</v>
      </c>
    </row>
    <row r="1293" spans="1:6" hidden="1" x14ac:dyDescent="0.25">
      <c r="A1293" s="2">
        <v>33238</v>
      </c>
      <c r="B1293" s="2" t="s">
        <v>32</v>
      </c>
      <c r="C1293" s="3">
        <v>41703.492650462962</v>
      </c>
      <c r="D1293" s="2" t="s">
        <v>21</v>
      </c>
      <c r="E1293" s="2"/>
      <c r="F1293" s="6">
        <f>INT('Liste FIS'!$C1293)</f>
        <v>41703</v>
      </c>
    </row>
    <row r="1294" spans="1:6" hidden="1" x14ac:dyDescent="0.25">
      <c r="A1294" s="2">
        <v>33239</v>
      </c>
      <c r="B1294" s="2" t="s">
        <v>32</v>
      </c>
      <c r="C1294" s="3">
        <v>41703.501863425925</v>
      </c>
      <c r="D1294" s="2" t="s">
        <v>24</v>
      </c>
      <c r="E1294" s="2"/>
      <c r="F1294" s="6">
        <f>INT('Liste FIS'!$C1294)</f>
        <v>41703</v>
      </c>
    </row>
    <row r="1295" spans="1:6" hidden="1" x14ac:dyDescent="0.25">
      <c r="A1295" s="2">
        <v>33240</v>
      </c>
      <c r="B1295" s="2" t="s">
        <v>32</v>
      </c>
      <c r="C1295" s="3">
        <v>41703.50508101852</v>
      </c>
      <c r="D1295" s="2" t="s">
        <v>21</v>
      </c>
      <c r="E1295" s="2"/>
      <c r="F1295" s="6">
        <f>INT('Liste FIS'!$C1295)</f>
        <v>41703</v>
      </c>
    </row>
    <row r="1296" spans="1:6" hidden="1" x14ac:dyDescent="0.25">
      <c r="A1296" s="2">
        <v>33241</v>
      </c>
      <c r="B1296" s="2" t="s">
        <v>32</v>
      </c>
      <c r="C1296" s="3">
        <v>41703.506053240744</v>
      </c>
      <c r="D1296" s="2" t="s">
        <v>17</v>
      </c>
      <c r="E1296" s="2"/>
      <c r="F1296" s="6">
        <f>INT('Liste FIS'!$C1296)</f>
        <v>41703</v>
      </c>
    </row>
    <row r="1297" spans="1:6" hidden="1" x14ac:dyDescent="0.25">
      <c r="A1297" s="2">
        <v>33242</v>
      </c>
      <c r="B1297" s="2" t="s">
        <v>0</v>
      </c>
      <c r="C1297" s="3">
        <v>41703.581435185188</v>
      </c>
      <c r="D1297" s="2" t="s">
        <v>17</v>
      </c>
      <c r="E1297" s="2"/>
      <c r="F1297" s="6">
        <f>INT('Liste FIS'!$C1297)</f>
        <v>41703</v>
      </c>
    </row>
    <row r="1298" spans="1:6" hidden="1" x14ac:dyDescent="0.25">
      <c r="A1298" s="2">
        <v>33243</v>
      </c>
      <c r="B1298" s="2" t="s">
        <v>0</v>
      </c>
      <c r="C1298" s="3">
        <v>41703.591527777775</v>
      </c>
      <c r="D1298" s="2" t="s">
        <v>17</v>
      </c>
      <c r="E1298" s="2"/>
      <c r="F1298" s="6">
        <f>INT('Liste FIS'!$C1298)</f>
        <v>41703</v>
      </c>
    </row>
    <row r="1299" spans="1:6" hidden="1" x14ac:dyDescent="0.25">
      <c r="A1299" s="2">
        <v>33245</v>
      </c>
      <c r="B1299" s="2" t="s">
        <v>0</v>
      </c>
      <c r="C1299" s="3">
        <v>41703.619386574072</v>
      </c>
      <c r="D1299" s="2" t="s">
        <v>17</v>
      </c>
      <c r="E1299" s="2"/>
      <c r="F1299" s="6">
        <f>INT('Liste FIS'!$C1299)</f>
        <v>41703</v>
      </c>
    </row>
    <row r="1300" spans="1:6" hidden="1" x14ac:dyDescent="0.25">
      <c r="A1300" s="2">
        <v>33246</v>
      </c>
      <c r="B1300" s="2" t="s">
        <v>0</v>
      </c>
      <c r="C1300" s="3">
        <v>41703.627962962964</v>
      </c>
      <c r="D1300" s="2" t="s">
        <v>29</v>
      </c>
      <c r="E1300" s="2"/>
      <c r="F1300" s="6">
        <f>INT('Liste FIS'!$C1300)</f>
        <v>41703</v>
      </c>
    </row>
    <row r="1301" spans="1:6" hidden="1" x14ac:dyDescent="0.25">
      <c r="A1301" s="2">
        <v>33247</v>
      </c>
      <c r="B1301" s="2" t="s">
        <v>0</v>
      </c>
      <c r="C1301" s="3">
        <v>41703.642743055556</v>
      </c>
      <c r="D1301" s="2" t="s">
        <v>17</v>
      </c>
      <c r="E1301" s="2"/>
      <c r="F1301" s="6">
        <f>INT('Liste FIS'!$C1301)</f>
        <v>41703</v>
      </c>
    </row>
    <row r="1302" spans="1:6" hidden="1" x14ac:dyDescent="0.25">
      <c r="A1302" s="2">
        <v>33249</v>
      </c>
      <c r="B1302" s="2" t="s">
        <v>0</v>
      </c>
      <c r="C1302" s="3">
        <v>41703.644745370373</v>
      </c>
      <c r="D1302" s="2" t="s">
        <v>21</v>
      </c>
      <c r="E1302" s="2"/>
      <c r="F1302" s="6">
        <f>INT('Liste FIS'!$C1302)</f>
        <v>41703</v>
      </c>
    </row>
    <row r="1303" spans="1:6" hidden="1" x14ac:dyDescent="0.25">
      <c r="A1303" s="2">
        <v>33248</v>
      </c>
      <c r="B1303" s="2" t="s">
        <v>0</v>
      </c>
      <c r="C1303" s="3">
        <v>41703.645173611112</v>
      </c>
      <c r="D1303" s="2" t="s">
        <v>21</v>
      </c>
      <c r="E1303" s="2"/>
      <c r="F1303" s="6">
        <f>INT('Liste FIS'!$C1303)</f>
        <v>41703</v>
      </c>
    </row>
    <row r="1304" spans="1:6" hidden="1" x14ac:dyDescent="0.25">
      <c r="A1304" s="2">
        <v>33250</v>
      </c>
      <c r="B1304" s="2" t="s">
        <v>0</v>
      </c>
      <c r="C1304" s="3">
        <v>41703.645520833335</v>
      </c>
      <c r="D1304" s="2" t="s">
        <v>21</v>
      </c>
      <c r="E1304" s="2"/>
      <c r="F1304" s="6">
        <f>INT('Liste FIS'!$C1304)</f>
        <v>41703</v>
      </c>
    </row>
    <row r="1305" spans="1:6" hidden="1" x14ac:dyDescent="0.25">
      <c r="A1305" s="2">
        <v>33252</v>
      </c>
      <c r="B1305" s="2" t="s">
        <v>0</v>
      </c>
      <c r="C1305" s="3">
        <v>41703.655972222223</v>
      </c>
      <c r="D1305" s="2" t="s">
        <v>31</v>
      </c>
      <c r="E1305" s="2"/>
      <c r="F1305" s="6">
        <f>INT('Liste FIS'!$C1305)</f>
        <v>41703</v>
      </c>
    </row>
    <row r="1306" spans="1:6" hidden="1" x14ac:dyDescent="0.25">
      <c r="A1306" s="2">
        <v>33253</v>
      </c>
      <c r="B1306" s="2" t="s">
        <v>0</v>
      </c>
      <c r="C1306" s="3">
        <v>41703.660833333335</v>
      </c>
      <c r="D1306" s="2" t="s">
        <v>17</v>
      </c>
      <c r="E1306" s="2"/>
      <c r="F1306" s="6">
        <f>INT('Liste FIS'!$C1306)</f>
        <v>41703</v>
      </c>
    </row>
    <row r="1307" spans="1:6" hidden="1" x14ac:dyDescent="0.25">
      <c r="A1307" s="2">
        <v>33254</v>
      </c>
      <c r="B1307" s="2" t="s">
        <v>32</v>
      </c>
      <c r="C1307" s="3">
        <v>41703.672418981485</v>
      </c>
      <c r="D1307" s="2" t="s">
        <v>17</v>
      </c>
      <c r="E1307" s="2"/>
      <c r="F1307" s="6">
        <f>INT('Liste FIS'!$C1307)</f>
        <v>41703</v>
      </c>
    </row>
    <row r="1308" spans="1:6" hidden="1" x14ac:dyDescent="0.25">
      <c r="A1308" s="2">
        <v>33256</v>
      </c>
      <c r="B1308" s="2" t="s">
        <v>32</v>
      </c>
      <c r="C1308" s="3">
        <v>41703.673101851855</v>
      </c>
      <c r="D1308" s="2" t="s">
        <v>21</v>
      </c>
      <c r="E1308" s="2"/>
      <c r="F1308" s="6">
        <f>INT('Liste FIS'!$C1308)</f>
        <v>41703</v>
      </c>
    </row>
    <row r="1309" spans="1:6" hidden="1" x14ac:dyDescent="0.25">
      <c r="A1309" s="2">
        <v>33255</v>
      </c>
      <c r="B1309" s="2" t="s">
        <v>32</v>
      </c>
      <c r="C1309" s="3">
        <v>41703.673425925925</v>
      </c>
      <c r="D1309" s="2" t="s">
        <v>26</v>
      </c>
      <c r="E1309" s="2"/>
      <c r="F1309" s="6">
        <f>INT('Liste FIS'!$C1309)</f>
        <v>41703</v>
      </c>
    </row>
    <row r="1310" spans="1:6" hidden="1" x14ac:dyDescent="0.25">
      <c r="A1310" s="2">
        <v>33258</v>
      </c>
      <c r="B1310" s="2" t="s">
        <v>32</v>
      </c>
      <c r="C1310" s="3">
        <v>41703.722384259258</v>
      </c>
      <c r="D1310" s="2" t="s">
        <v>17</v>
      </c>
      <c r="E1310" s="2"/>
      <c r="F1310" s="6">
        <f>INT('Liste FIS'!$C1310)</f>
        <v>41703</v>
      </c>
    </row>
    <row r="1311" spans="1:6" hidden="1" x14ac:dyDescent="0.25">
      <c r="A1311" s="2">
        <v>33259</v>
      </c>
      <c r="B1311" s="2" t="s">
        <v>32</v>
      </c>
      <c r="C1311" s="3">
        <v>41703.742650462962</v>
      </c>
      <c r="D1311" s="2" t="s">
        <v>17</v>
      </c>
      <c r="E1311" s="2"/>
      <c r="F1311" s="6">
        <f>INT('Liste FIS'!$C1311)</f>
        <v>41703</v>
      </c>
    </row>
    <row r="1312" spans="1:6" hidden="1" x14ac:dyDescent="0.25">
      <c r="A1312" s="2">
        <v>33260</v>
      </c>
      <c r="B1312" s="2" t="s">
        <v>32</v>
      </c>
      <c r="C1312" s="3">
        <v>41704.342997685184</v>
      </c>
      <c r="D1312" s="2" t="s">
        <v>25</v>
      </c>
      <c r="E1312" s="2"/>
      <c r="F1312" s="6">
        <f>INT('Liste FIS'!$C1312)</f>
        <v>41704</v>
      </c>
    </row>
    <row r="1313" spans="1:6" hidden="1" x14ac:dyDescent="0.25">
      <c r="A1313" s="2">
        <v>33261</v>
      </c>
      <c r="B1313" s="2" t="s">
        <v>32</v>
      </c>
      <c r="C1313" s="3">
        <v>41704.349050925928</v>
      </c>
      <c r="D1313" s="2" t="s">
        <v>25</v>
      </c>
      <c r="E1313" s="2"/>
      <c r="F1313" s="6">
        <f>INT('Liste FIS'!$C1313)</f>
        <v>41704</v>
      </c>
    </row>
    <row r="1314" spans="1:6" hidden="1" x14ac:dyDescent="0.25">
      <c r="A1314" s="2">
        <v>33262</v>
      </c>
      <c r="B1314" s="2" t="s">
        <v>32</v>
      </c>
      <c r="C1314" s="3">
        <v>41704.353854166664</v>
      </c>
      <c r="D1314" s="2" t="s">
        <v>25</v>
      </c>
      <c r="E1314" s="2"/>
      <c r="F1314" s="6">
        <f>INT('Liste FIS'!$C1314)</f>
        <v>41704</v>
      </c>
    </row>
    <row r="1315" spans="1:6" hidden="1" x14ac:dyDescent="0.25">
      <c r="A1315" s="2">
        <v>33263</v>
      </c>
      <c r="B1315" s="2" t="s">
        <v>32</v>
      </c>
      <c r="C1315" s="3">
        <v>41704.362754629627</v>
      </c>
      <c r="D1315" s="2" t="s">
        <v>21</v>
      </c>
      <c r="E1315" s="2"/>
      <c r="F1315" s="6">
        <f>INT('Liste FIS'!$C1315)</f>
        <v>41704</v>
      </c>
    </row>
    <row r="1316" spans="1:6" hidden="1" x14ac:dyDescent="0.25">
      <c r="A1316" s="2">
        <v>33264</v>
      </c>
      <c r="B1316" s="2" t="s">
        <v>32</v>
      </c>
      <c r="C1316" s="3">
        <v>41704.363113425927</v>
      </c>
      <c r="D1316" s="2" t="s">
        <v>21</v>
      </c>
      <c r="E1316" s="2"/>
      <c r="F1316" s="6">
        <f>INT('Liste FIS'!$C1316)</f>
        <v>41704</v>
      </c>
    </row>
    <row r="1317" spans="1:6" hidden="1" x14ac:dyDescent="0.25">
      <c r="A1317" s="2">
        <v>33265</v>
      </c>
      <c r="B1317" s="2" t="s">
        <v>32</v>
      </c>
      <c r="C1317" s="3">
        <v>41704.370555555557</v>
      </c>
      <c r="D1317" s="2" t="s">
        <v>21</v>
      </c>
      <c r="E1317" s="2"/>
      <c r="F1317" s="6">
        <f>INT('Liste FIS'!$C1317)</f>
        <v>41704</v>
      </c>
    </row>
    <row r="1318" spans="1:6" hidden="1" x14ac:dyDescent="0.25">
      <c r="A1318" s="2">
        <v>33266</v>
      </c>
      <c r="B1318" s="2" t="s">
        <v>32</v>
      </c>
      <c r="C1318" s="3">
        <v>41704.370671296296</v>
      </c>
      <c r="D1318" s="2" t="s">
        <v>21</v>
      </c>
      <c r="E1318" s="2"/>
      <c r="F1318" s="6">
        <f>INT('Liste FIS'!$C1318)</f>
        <v>41704</v>
      </c>
    </row>
    <row r="1319" spans="1:6" hidden="1" x14ac:dyDescent="0.25">
      <c r="A1319" s="2">
        <v>33267</v>
      </c>
      <c r="B1319" s="2" t="s">
        <v>32</v>
      </c>
      <c r="C1319" s="3">
        <v>41704.372777777775</v>
      </c>
      <c r="D1319" s="2" t="s">
        <v>52</v>
      </c>
      <c r="E1319" s="2" t="s">
        <v>59</v>
      </c>
      <c r="F1319" s="6">
        <f>INT('Liste FIS'!$C1319)</f>
        <v>41704</v>
      </c>
    </row>
    <row r="1320" spans="1:6" hidden="1" x14ac:dyDescent="0.25">
      <c r="A1320" s="2">
        <v>33269</v>
      </c>
      <c r="B1320" s="2" t="s">
        <v>32</v>
      </c>
      <c r="C1320" s="3">
        <v>41704.38652777778</v>
      </c>
      <c r="D1320" s="2" t="s">
        <v>34</v>
      </c>
      <c r="E1320" s="2"/>
      <c r="F1320" s="6">
        <f>INT('Liste FIS'!$C1320)</f>
        <v>41704</v>
      </c>
    </row>
    <row r="1321" spans="1:6" hidden="1" x14ac:dyDescent="0.25">
      <c r="A1321" s="2">
        <v>33268</v>
      </c>
      <c r="B1321" s="2" t="s">
        <v>32</v>
      </c>
      <c r="C1321" s="3">
        <v>41704.387557870374</v>
      </c>
      <c r="D1321" s="2" t="s">
        <v>22</v>
      </c>
      <c r="E1321" s="2"/>
      <c r="F1321" s="6">
        <f>INT('Liste FIS'!$C1321)</f>
        <v>41704</v>
      </c>
    </row>
    <row r="1322" spans="1:6" hidden="1" x14ac:dyDescent="0.25">
      <c r="A1322" s="2">
        <v>33270</v>
      </c>
      <c r="B1322" s="2" t="s">
        <v>32</v>
      </c>
      <c r="C1322" s="3">
        <v>41704.405925925923</v>
      </c>
      <c r="D1322" s="2" t="s">
        <v>17</v>
      </c>
      <c r="E1322" s="2"/>
      <c r="F1322" s="6">
        <f>INT('Liste FIS'!$C1322)</f>
        <v>41704</v>
      </c>
    </row>
    <row r="1323" spans="1:6" hidden="1" x14ac:dyDescent="0.25">
      <c r="A1323" s="2">
        <v>33272</v>
      </c>
      <c r="B1323" s="2" t="s">
        <v>32</v>
      </c>
      <c r="C1323" s="3">
        <v>41704.425520833334</v>
      </c>
      <c r="D1323" s="2" t="s">
        <v>31</v>
      </c>
      <c r="E1323" s="2"/>
      <c r="F1323" s="6">
        <f>INT('Liste FIS'!$C1323)</f>
        <v>41704</v>
      </c>
    </row>
    <row r="1324" spans="1:6" hidden="1" x14ac:dyDescent="0.25">
      <c r="A1324" s="2">
        <v>33271</v>
      </c>
      <c r="B1324" s="2" t="s">
        <v>32</v>
      </c>
      <c r="C1324" s="3">
        <v>41704.425983796296</v>
      </c>
      <c r="D1324" s="2" t="s">
        <v>31</v>
      </c>
      <c r="E1324" s="2"/>
      <c r="F1324" s="6">
        <f>INT('Liste FIS'!$C1324)</f>
        <v>41704</v>
      </c>
    </row>
    <row r="1325" spans="1:6" hidden="1" x14ac:dyDescent="0.25">
      <c r="A1325" s="2">
        <v>33273</v>
      </c>
      <c r="B1325" s="2" t="s">
        <v>32</v>
      </c>
      <c r="C1325" s="3">
        <v>41704.428842592592</v>
      </c>
      <c r="D1325" s="2" t="s">
        <v>25</v>
      </c>
      <c r="E1325" s="2"/>
      <c r="F1325" s="6">
        <f>INT('Liste FIS'!$C1325)</f>
        <v>41704</v>
      </c>
    </row>
    <row r="1326" spans="1:6" hidden="1" x14ac:dyDescent="0.25">
      <c r="A1326" s="2">
        <v>33274</v>
      </c>
      <c r="B1326" s="2" t="s">
        <v>32</v>
      </c>
      <c r="C1326" s="3">
        <v>41704.431122685186</v>
      </c>
      <c r="D1326" s="2" t="s">
        <v>29</v>
      </c>
      <c r="E1326" s="2"/>
      <c r="F1326" s="6">
        <f>INT('Liste FIS'!$C1326)</f>
        <v>41704</v>
      </c>
    </row>
    <row r="1327" spans="1:6" hidden="1" x14ac:dyDescent="0.25">
      <c r="A1327" s="2">
        <v>33275</v>
      </c>
      <c r="B1327" s="2" t="s">
        <v>32</v>
      </c>
      <c r="C1327" s="3">
        <v>41704.44253472222</v>
      </c>
      <c r="D1327" s="2" t="s">
        <v>17</v>
      </c>
      <c r="E1327" s="2"/>
      <c r="F1327" s="6">
        <f>INT('Liste FIS'!$C1327)</f>
        <v>41704</v>
      </c>
    </row>
    <row r="1328" spans="1:6" hidden="1" x14ac:dyDescent="0.25">
      <c r="A1328" s="2">
        <v>33277</v>
      </c>
      <c r="B1328" s="2" t="s">
        <v>0</v>
      </c>
      <c r="C1328" s="3">
        <v>41704.455810185187</v>
      </c>
      <c r="D1328" s="2" t="s">
        <v>25</v>
      </c>
      <c r="E1328" s="2"/>
      <c r="F1328" s="6">
        <f>INT('Liste FIS'!$C1328)</f>
        <v>41704</v>
      </c>
    </row>
    <row r="1329" spans="1:6" hidden="1" x14ac:dyDescent="0.25">
      <c r="A1329" s="2">
        <v>33276</v>
      </c>
      <c r="B1329" s="2" t="s">
        <v>0</v>
      </c>
      <c r="C1329" s="3">
        <v>41704.456863425927</v>
      </c>
      <c r="D1329" s="2" t="s">
        <v>26</v>
      </c>
      <c r="E1329" s="2"/>
      <c r="F1329" s="6">
        <f>INT('Liste FIS'!$C1329)</f>
        <v>41704</v>
      </c>
    </row>
    <row r="1330" spans="1:6" hidden="1" x14ac:dyDescent="0.25">
      <c r="A1330" s="2">
        <v>33278</v>
      </c>
      <c r="B1330" s="2" t="s">
        <v>0</v>
      </c>
      <c r="C1330" s="3">
        <v>41704.457430555558</v>
      </c>
      <c r="D1330" s="2" t="s">
        <v>52</v>
      </c>
      <c r="E1330" s="2"/>
      <c r="F1330" s="6">
        <f>INT('Liste FIS'!$C1330)</f>
        <v>41704</v>
      </c>
    </row>
    <row r="1331" spans="1:6" hidden="1" x14ac:dyDescent="0.25">
      <c r="A1331" s="2">
        <v>33280</v>
      </c>
      <c r="B1331" s="2" t="s">
        <v>0</v>
      </c>
      <c r="C1331" s="3">
        <v>41704.46733796296</v>
      </c>
      <c r="D1331" s="2" t="s">
        <v>52</v>
      </c>
      <c r="E1331" s="2"/>
      <c r="F1331" s="6">
        <f>INT('Liste FIS'!$C1331)</f>
        <v>41704</v>
      </c>
    </row>
    <row r="1332" spans="1:6" hidden="1" x14ac:dyDescent="0.25">
      <c r="A1332" s="2">
        <v>33281</v>
      </c>
      <c r="B1332" s="2" t="s">
        <v>0</v>
      </c>
      <c r="C1332" s="3">
        <v>41704.467893518522</v>
      </c>
      <c r="D1332" s="2" t="s">
        <v>21</v>
      </c>
      <c r="E1332" s="2"/>
      <c r="F1332" s="6">
        <f>INT('Liste FIS'!$C1332)</f>
        <v>41704</v>
      </c>
    </row>
    <row r="1333" spans="1:6" hidden="1" x14ac:dyDescent="0.25">
      <c r="A1333" s="2">
        <v>33282</v>
      </c>
      <c r="B1333" s="2" t="s">
        <v>0</v>
      </c>
      <c r="C1333" s="3">
        <v>41704.495335648149</v>
      </c>
      <c r="D1333" s="2" t="s">
        <v>17</v>
      </c>
      <c r="E1333" s="2"/>
      <c r="F1333" s="6">
        <f>INT('Liste FIS'!$C1333)</f>
        <v>41704</v>
      </c>
    </row>
    <row r="1334" spans="1:6" hidden="1" x14ac:dyDescent="0.25">
      <c r="A1334" s="2">
        <v>33283</v>
      </c>
      <c r="B1334" s="2" t="s">
        <v>0</v>
      </c>
      <c r="C1334" s="3">
        <v>41704.49627314815</v>
      </c>
      <c r="D1334" s="2" t="s">
        <v>25</v>
      </c>
      <c r="E1334" s="2"/>
      <c r="F1334" s="6">
        <f>INT('Liste FIS'!$C1334)</f>
        <v>41704</v>
      </c>
    </row>
    <row r="1335" spans="1:6" hidden="1" x14ac:dyDescent="0.25">
      <c r="A1335" s="2">
        <v>33284</v>
      </c>
      <c r="B1335" s="2" t="s">
        <v>32</v>
      </c>
      <c r="C1335" s="3">
        <v>41704.521099537036</v>
      </c>
      <c r="D1335" s="2" t="s">
        <v>26</v>
      </c>
      <c r="E1335" s="2"/>
      <c r="F1335" s="6">
        <f>INT('Liste FIS'!$C1335)</f>
        <v>41704</v>
      </c>
    </row>
    <row r="1336" spans="1:6" hidden="1" x14ac:dyDescent="0.25">
      <c r="A1336" s="2">
        <v>33285</v>
      </c>
      <c r="B1336" s="2" t="s">
        <v>32</v>
      </c>
      <c r="C1336" s="3">
        <v>41704.535046296296</v>
      </c>
      <c r="D1336" s="2" t="s">
        <v>25</v>
      </c>
      <c r="E1336" s="2"/>
      <c r="F1336" s="6">
        <f>INT('Liste FIS'!$C1336)</f>
        <v>41704</v>
      </c>
    </row>
    <row r="1337" spans="1:6" hidden="1" x14ac:dyDescent="0.25">
      <c r="A1337" s="2">
        <v>33286</v>
      </c>
      <c r="B1337" s="2" t="s">
        <v>32</v>
      </c>
      <c r="C1337" s="3">
        <v>41704.562106481484</v>
      </c>
      <c r="D1337" s="2" t="s">
        <v>21</v>
      </c>
      <c r="E1337" s="2"/>
      <c r="F1337" s="6">
        <f>INT('Liste FIS'!$C1337)</f>
        <v>41704</v>
      </c>
    </row>
    <row r="1338" spans="1:6" hidden="1" x14ac:dyDescent="0.25">
      <c r="A1338" s="2">
        <v>33287</v>
      </c>
      <c r="B1338" s="2" t="s">
        <v>0</v>
      </c>
      <c r="C1338" s="3">
        <v>41704.601550925923</v>
      </c>
      <c r="D1338" s="2" t="s">
        <v>21</v>
      </c>
      <c r="E1338" s="2"/>
      <c r="F1338" s="6">
        <f>INT('Liste FIS'!$C1338)</f>
        <v>41704</v>
      </c>
    </row>
    <row r="1339" spans="1:6" hidden="1" x14ac:dyDescent="0.25">
      <c r="A1339" s="2">
        <v>33289</v>
      </c>
      <c r="B1339" s="2" t="s">
        <v>0</v>
      </c>
      <c r="C1339" s="3">
        <v>41704.613634259258</v>
      </c>
      <c r="D1339" s="2" t="s">
        <v>17</v>
      </c>
      <c r="E1339" s="2"/>
      <c r="F1339" s="6">
        <f>INT('Liste FIS'!$C1339)</f>
        <v>41704</v>
      </c>
    </row>
    <row r="1340" spans="1:6" hidden="1" x14ac:dyDescent="0.25">
      <c r="A1340" s="2">
        <v>33292</v>
      </c>
      <c r="B1340" s="2" t="s">
        <v>0</v>
      </c>
      <c r="C1340" s="3">
        <v>41704.628344907411</v>
      </c>
      <c r="D1340" s="2" t="s">
        <v>17</v>
      </c>
      <c r="E1340" s="2"/>
      <c r="F1340" s="6">
        <f>INT('Liste FIS'!$C1340)</f>
        <v>41704</v>
      </c>
    </row>
    <row r="1341" spans="1:6" hidden="1" x14ac:dyDescent="0.25">
      <c r="A1341" s="2">
        <v>33290</v>
      </c>
      <c r="B1341" s="2" t="s">
        <v>0</v>
      </c>
      <c r="C1341" s="3">
        <v>41704.628900462965</v>
      </c>
      <c r="D1341" s="2" t="s">
        <v>17</v>
      </c>
      <c r="E1341" s="2"/>
      <c r="F1341" s="6">
        <f>INT('Liste FIS'!$C1341)</f>
        <v>41704</v>
      </c>
    </row>
    <row r="1342" spans="1:6" hidden="1" x14ac:dyDescent="0.25">
      <c r="A1342" s="2">
        <v>33291</v>
      </c>
      <c r="B1342" s="2" t="s">
        <v>0</v>
      </c>
      <c r="C1342" s="3">
        <v>41704.629259259258</v>
      </c>
      <c r="D1342" s="2" t="s">
        <v>17</v>
      </c>
      <c r="E1342" s="2"/>
      <c r="F1342" s="6">
        <f>INT('Liste FIS'!$C1342)</f>
        <v>41704</v>
      </c>
    </row>
    <row r="1343" spans="1:6" hidden="1" x14ac:dyDescent="0.25">
      <c r="A1343" s="2">
        <v>33293</v>
      </c>
      <c r="B1343" s="2" t="s">
        <v>0</v>
      </c>
      <c r="C1343" s="3">
        <v>41704.637025462966</v>
      </c>
      <c r="D1343" s="2" t="s">
        <v>31</v>
      </c>
      <c r="E1343" s="2"/>
      <c r="F1343" s="6">
        <f>INT('Liste FIS'!$C1343)</f>
        <v>41704</v>
      </c>
    </row>
    <row r="1344" spans="1:6" hidden="1" x14ac:dyDescent="0.25">
      <c r="A1344" s="2">
        <v>33294</v>
      </c>
      <c r="B1344" s="2" t="s">
        <v>0</v>
      </c>
      <c r="C1344" s="3">
        <v>41704.645891203705</v>
      </c>
      <c r="D1344" s="2" t="s">
        <v>21</v>
      </c>
      <c r="E1344" s="2"/>
      <c r="F1344" s="6">
        <f>INT('Liste FIS'!$C1344)</f>
        <v>41704</v>
      </c>
    </row>
    <row r="1345" spans="1:6" hidden="1" x14ac:dyDescent="0.25">
      <c r="A1345" s="2">
        <v>33295</v>
      </c>
      <c r="B1345" s="2" t="s">
        <v>0</v>
      </c>
      <c r="C1345" s="3">
        <v>41704.652499999997</v>
      </c>
      <c r="D1345" s="2" t="s">
        <v>17</v>
      </c>
      <c r="E1345" s="2"/>
      <c r="F1345" s="6">
        <f>INT('Liste FIS'!$C1345)</f>
        <v>41704</v>
      </c>
    </row>
    <row r="1346" spans="1:6" hidden="1" x14ac:dyDescent="0.25">
      <c r="A1346" s="2">
        <v>33296</v>
      </c>
      <c r="B1346" s="2" t="s">
        <v>0</v>
      </c>
      <c r="C1346" s="3">
        <v>41704.676226851851</v>
      </c>
      <c r="D1346" s="2" t="s">
        <v>19</v>
      </c>
      <c r="E1346" s="2"/>
      <c r="F1346" s="6">
        <f>INT('Liste FIS'!$C1346)</f>
        <v>41704</v>
      </c>
    </row>
    <row r="1347" spans="1:6" hidden="1" x14ac:dyDescent="0.25">
      <c r="A1347" s="2">
        <v>33298</v>
      </c>
      <c r="B1347" s="2" t="s">
        <v>0</v>
      </c>
      <c r="C1347" s="3">
        <v>41704.692615740743</v>
      </c>
      <c r="D1347" s="2" t="s">
        <v>24</v>
      </c>
      <c r="E1347" s="2"/>
      <c r="F1347" s="6">
        <f>INT('Liste FIS'!$C1347)</f>
        <v>41704</v>
      </c>
    </row>
    <row r="1348" spans="1:6" hidden="1" x14ac:dyDescent="0.25">
      <c r="A1348" s="2">
        <v>33299</v>
      </c>
      <c r="B1348" s="2" t="s">
        <v>32</v>
      </c>
      <c r="C1348" s="3">
        <v>41705.329317129632</v>
      </c>
      <c r="D1348" s="2" t="s">
        <v>29</v>
      </c>
      <c r="E1348" s="2"/>
      <c r="F1348" s="6">
        <f>INT('Liste FIS'!$C1348)</f>
        <v>41705</v>
      </c>
    </row>
    <row r="1349" spans="1:6" hidden="1" x14ac:dyDescent="0.25">
      <c r="A1349" s="2">
        <v>33300</v>
      </c>
      <c r="B1349" s="2" t="s">
        <v>32</v>
      </c>
      <c r="C1349" s="3">
        <v>41705.36991898148</v>
      </c>
      <c r="D1349" s="2" t="s">
        <v>17</v>
      </c>
      <c r="E1349" s="2"/>
      <c r="F1349" s="6">
        <f>INT('Liste FIS'!$C1349)</f>
        <v>41705</v>
      </c>
    </row>
    <row r="1350" spans="1:6" hidden="1" x14ac:dyDescent="0.25">
      <c r="A1350" s="2">
        <v>33301</v>
      </c>
      <c r="B1350" s="2" t="s">
        <v>32</v>
      </c>
      <c r="C1350" s="3">
        <v>41705.417627314811</v>
      </c>
      <c r="D1350" s="2" t="s">
        <v>25</v>
      </c>
      <c r="E1350" s="2"/>
      <c r="F1350" s="6">
        <f>INT('Liste FIS'!$C1350)</f>
        <v>41705</v>
      </c>
    </row>
    <row r="1351" spans="1:6" hidden="1" x14ac:dyDescent="0.25">
      <c r="A1351" s="2">
        <v>33302</v>
      </c>
      <c r="B1351" s="2" t="s">
        <v>32</v>
      </c>
      <c r="C1351" s="3">
        <v>41705.438993055555</v>
      </c>
      <c r="D1351" s="2" t="s">
        <v>25</v>
      </c>
      <c r="E1351" s="2"/>
      <c r="F1351" s="6">
        <f>INT('Liste FIS'!$C1351)</f>
        <v>41705</v>
      </c>
    </row>
    <row r="1352" spans="1:6" hidden="1" x14ac:dyDescent="0.25">
      <c r="A1352" s="2">
        <v>33303</v>
      </c>
      <c r="B1352" s="2" t="s">
        <v>32</v>
      </c>
      <c r="C1352" s="3">
        <v>41705.546354166669</v>
      </c>
      <c r="D1352" s="2" t="s">
        <v>21</v>
      </c>
      <c r="E1352" s="2"/>
      <c r="F1352" s="6">
        <f>INT('Liste FIS'!$C1352)</f>
        <v>41705</v>
      </c>
    </row>
    <row r="1353" spans="1:6" hidden="1" x14ac:dyDescent="0.25">
      <c r="A1353" s="2">
        <v>33304</v>
      </c>
      <c r="B1353" s="2" t="s">
        <v>32</v>
      </c>
      <c r="C1353" s="3">
        <v>41705.598865740743</v>
      </c>
      <c r="D1353" s="2" t="s">
        <v>17</v>
      </c>
      <c r="E1353" s="2"/>
      <c r="F1353" s="6">
        <f>INT('Liste FIS'!$C1353)</f>
        <v>41705</v>
      </c>
    </row>
    <row r="1354" spans="1:6" hidden="1" x14ac:dyDescent="0.25">
      <c r="A1354" s="2">
        <v>33305</v>
      </c>
      <c r="B1354" s="2" t="s">
        <v>32</v>
      </c>
      <c r="C1354" s="3">
        <v>41705.613194444442</v>
      </c>
      <c r="D1354" s="2" t="s">
        <v>17</v>
      </c>
      <c r="E1354" s="2"/>
      <c r="F1354" s="6">
        <f>INT('Liste FIS'!$C1354)</f>
        <v>41705</v>
      </c>
    </row>
    <row r="1355" spans="1:6" hidden="1" x14ac:dyDescent="0.25">
      <c r="A1355" s="2">
        <v>33306</v>
      </c>
      <c r="B1355" s="2" t="s">
        <v>32</v>
      </c>
      <c r="C1355" s="3">
        <v>41705.641331018516</v>
      </c>
      <c r="D1355" s="2" t="s">
        <v>17</v>
      </c>
      <c r="E1355" s="2"/>
      <c r="F1355" s="6">
        <f>INT('Liste FIS'!$C1355)</f>
        <v>41705</v>
      </c>
    </row>
    <row r="1356" spans="1:6" hidden="1" x14ac:dyDescent="0.25">
      <c r="A1356" s="2">
        <v>33307</v>
      </c>
      <c r="B1356" s="2" t="s">
        <v>32</v>
      </c>
      <c r="C1356" s="3">
        <v>41705.642800925925</v>
      </c>
      <c r="D1356" s="2" t="s">
        <v>17</v>
      </c>
      <c r="E1356" s="2"/>
      <c r="F1356" s="6">
        <f>INT('Liste FIS'!$C1356)</f>
        <v>41705</v>
      </c>
    </row>
    <row r="1357" spans="1:6" hidden="1" x14ac:dyDescent="0.25">
      <c r="A1357" s="2">
        <v>33308</v>
      </c>
      <c r="B1357" s="2" t="s">
        <v>32</v>
      </c>
      <c r="C1357" s="3">
        <v>41705.648541666669</v>
      </c>
      <c r="D1357" s="2" t="s">
        <v>21</v>
      </c>
      <c r="E1357" s="2"/>
      <c r="F1357" s="6">
        <f>INT('Liste FIS'!$C1357)</f>
        <v>41705</v>
      </c>
    </row>
    <row r="1358" spans="1:6" hidden="1" x14ac:dyDescent="0.25">
      <c r="A1358" s="2">
        <v>33312</v>
      </c>
      <c r="B1358" s="2" t="s">
        <v>32</v>
      </c>
      <c r="C1358" s="3">
        <v>41705.667696759258</v>
      </c>
      <c r="D1358" s="2" t="s">
        <v>22</v>
      </c>
      <c r="E1358" s="2"/>
      <c r="F1358" s="6">
        <f>INT('Liste FIS'!$C1358)</f>
        <v>41705</v>
      </c>
    </row>
    <row r="1359" spans="1:6" hidden="1" x14ac:dyDescent="0.25">
      <c r="A1359" s="2">
        <v>33313</v>
      </c>
      <c r="B1359" s="2" t="s">
        <v>32</v>
      </c>
      <c r="C1359" s="3">
        <v>41705.669374999998</v>
      </c>
      <c r="D1359" s="2" t="s">
        <v>21</v>
      </c>
      <c r="E1359" s="2"/>
      <c r="F1359" s="6">
        <f>INT('Liste FIS'!$C1359)</f>
        <v>41705</v>
      </c>
    </row>
    <row r="1360" spans="1:6" hidden="1" x14ac:dyDescent="0.25">
      <c r="A1360" s="2">
        <v>33314</v>
      </c>
      <c r="B1360" s="2" t="s">
        <v>32</v>
      </c>
      <c r="C1360" s="3">
        <v>41705.688298611109</v>
      </c>
      <c r="D1360" s="2" t="s">
        <v>17</v>
      </c>
      <c r="E1360" s="2"/>
      <c r="F1360" s="6">
        <f>INT('Liste FIS'!$C1360)</f>
        <v>41705</v>
      </c>
    </row>
    <row r="1361" spans="1:6" hidden="1" x14ac:dyDescent="0.25">
      <c r="A1361" s="2">
        <v>33314</v>
      </c>
      <c r="B1361" s="2" t="s">
        <v>32</v>
      </c>
      <c r="C1361" s="3">
        <v>41705.692083333335</v>
      </c>
      <c r="D1361" s="2" t="s">
        <v>17</v>
      </c>
      <c r="E1361" s="2"/>
      <c r="F1361" s="6">
        <f>INT('Liste FIS'!$C1361)</f>
        <v>41705</v>
      </c>
    </row>
    <row r="1362" spans="1:6" hidden="1" x14ac:dyDescent="0.25">
      <c r="A1362" s="2">
        <v>33315</v>
      </c>
      <c r="B1362" s="2" t="s">
        <v>32</v>
      </c>
      <c r="C1362" s="3">
        <v>41705.722638888888</v>
      </c>
      <c r="D1362" s="2" t="s">
        <v>17</v>
      </c>
      <c r="E1362" s="2"/>
      <c r="F1362" s="6">
        <f>INT('Liste FIS'!$C1362)</f>
        <v>41705</v>
      </c>
    </row>
    <row r="1363" spans="1:6" hidden="1" x14ac:dyDescent="0.25">
      <c r="A1363" s="2">
        <v>33316</v>
      </c>
      <c r="B1363" s="2" t="s">
        <v>32</v>
      </c>
      <c r="C1363" s="3">
        <v>41708.332314814812</v>
      </c>
      <c r="D1363" s="2" t="s">
        <v>26</v>
      </c>
      <c r="E1363" s="2"/>
      <c r="F1363" s="6">
        <f>INT('Liste FIS'!$C1363)</f>
        <v>41708</v>
      </c>
    </row>
    <row r="1364" spans="1:6" hidden="1" x14ac:dyDescent="0.25">
      <c r="A1364" s="2">
        <v>33317</v>
      </c>
      <c r="B1364" s="2" t="s">
        <v>32</v>
      </c>
      <c r="C1364" s="3">
        <v>41708.346608796295</v>
      </c>
      <c r="D1364" s="2" t="s">
        <v>17</v>
      </c>
      <c r="E1364" s="2"/>
      <c r="F1364" s="6">
        <f>INT('Liste FIS'!$C1364)</f>
        <v>41708</v>
      </c>
    </row>
    <row r="1365" spans="1:6" hidden="1" x14ac:dyDescent="0.25">
      <c r="A1365" s="2">
        <v>33324</v>
      </c>
      <c r="B1365" s="2" t="s">
        <v>32</v>
      </c>
      <c r="C1365" s="3">
        <v>41708.442974537036</v>
      </c>
      <c r="D1365" s="2" t="s">
        <v>17</v>
      </c>
      <c r="E1365" s="2"/>
      <c r="F1365" s="6">
        <f>INT('Liste FIS'!$C1365)</f>
        <v>41708</v>
      </c>
    </row>
    <row r="1366" spans="1:6" hidden="1" x14ac:dyDescent="0.25">
      <c r="A1366" s="2">
        <v>33326</v>
      </c>
      <c r="B1366" s="2" t="s">
        <v>32</v>
      </c>
      <c r="C1366" s="3">
        <v>41708.46298611111</v>
      </c>
      <c r="D1366" s="2" t="s">
        <v>52</v>
      </c>
      <c r="E1366" s="2"/>
      <c r="F1366" s="6">
        <f>INT('Liste FIS'!$C1366)</f>
        <v>41708</v>
      </c>
    </row>
    <row r="1367" spans="1:6" hidden="1" x14ac:dyDescent="0.25">
      <c r="A1367" s="2">
        <v>33328</v>
      </c>
      <c r="B1367" s="2" t="s">
        <v>32</v>
      </c>
      <c r="C1367" s="3">
        <v>41708.470092592594</v>
      </c>
      <c r="D1367" s="2" t="s">
        <v>17</v>
      </c>
      <c r="E1367" s="2"/>
      <c r="F1367" s="6">
        <f>INT('Liste FIS'!$C1367)</f>
        <v>41708</v>
      </c>
    </row>
    <row r="1368" spans="1:6" hidden="1" x14ac:dyDescent="0.25">
      <c r="A1368" s="2">
        <v>33330</v>
      </c>
      <c r="B1368" s="2" t="s">
        <v>32</v>
      </c>
      <c r="C1368" s="3">
        <v>41708.496666666666</v>
      </c>
      <c r="D1368" s="2" t="s">
        <v>25</v>
      </c>
      <c r="E1368" s="2"/>
      <c r="F1368" s="6">
        <f>INT('Liste FIS'!$C1368)</f>
        <v>41708</v>
      </c>
    </row>
    <row r="1369" spans="1:6" hidden="1" x14ac:dyDescent="0.25">
      <c r="A1369" s="2">
        <v>33331</v>
      </c>
      <c r="B1369" s="2" t="s">
        <v>32</v>
      </c>
      <c r="C1369" s="3">
        <v>41708.497372685182</v>
      </c>
      <c r="D1369" s="2" t="s">
        <v>21</v>
      </c>
      <c r="E1369" s="2"/>
      <c r="F1369" s="6">
        <f>INT('Liste FIS'!$C1369)</f>
        <v>41708</v>
      </c>
    </row>
    <row r="1370" spans="1:6" hidden="1" x14ac:dyDescent="0.25">
      <c r="A1370" s="2">
        <v>33332</v>
      </c>
      <c r="B1370" s="2" t="s">
        <v>0</v>
      </c>
      <c r="C1370" s="3">
        <v>41708.509548611109</v>
      </c>
      <c r="D1370" s="2" t="s">
        <v>22</v>
      </c>
      <c r="E1370" s="2"/>
      <c r="F1370" s="6">
        <f>INT('Liste FIS'!$C1370)</f>
        <v>41708</v>
      </c>
    </row>
    <row r="1371" spans="1:6" hidden="1" x14ac:dyDescent="0.25">
      <c r="A1371" s="2">
        <v>33333</v>
      </c>
      <c r="B1371" s="2" t="s">
        <v>0</v>
      </c>
      <c r="C1371" s="3">
        <v>41708.531655092593</v>
      </c>
      <c r="D1371" s="2" t="s">
        <v>25</v>
      </c>
      <c r="E1371" s="2"/>
      <c r="F1371" s="6">
        <f>INT('Liste FIS'!$C1371)</f>
        <v>41708</v>
      </c>
    </row>
    <row r="1372" spans="1:6" hidden="1" x14ac:dyDescent="0.25">
      <c r="A1372" s="2">
        <v>33334</v>
      </c>
      <c r="B1372" s="2" t="s">
        <v>0</v>
      </c>
      <c r="C1372" s="3">
        <v>41708.541030092594</v>
      </c>
      <c r="D1372" s="2" t="s">
        <v>17</v>
      </c>
      <c r="E1372" s="2"/>
      <c r="F1372" s="6">
        <f>INT('Liste FIS'!$C1372)</f>
        <v>41708</v>
      </c>
    </row>
    <row r="1373" spans="1:6" hidden="1" x14ac:dyDescent="0.25">
      <c r="A1373" s="2">
        <v>33335</v>
      </c>
      <c r="B1373" s="2" t="s">
        <v>32</v>
      </c>
      <c r="C1373" s="3">
        <v>41708.553171296298</v>
      </c>
      <c r="D1373" s="2" t="s">
        <v>17</v>
      </c>
      <c r="E1373" s="2"/>
      <c r="F1373" s="6">
        <f>INT('Liste FIS'!$C1373)</f>
        <v>41708</v>
      </c>
    </row>
    <row r="1374" spans="1:6" hidden="1" x14ac:dyDescent="0.25">
      <c r="A1374" s="2">
        <v>33337</v>
      </c>
      <c r="B1374" s="2" t="s">
        <v>32</v>
      </c>
      <c r="C1374" s="3">
        <v>41708.573946759258</v>
      </c>
      <c r="D1374" s="2" t="s">
        <v>25</v>
      </c>
      <c r="E1374" s="2"/>
      <c r="F1374" s="6">
        <f>INT('Liste FIS'!$C1374)</f>
        <v>41708</v>
      </c>
    </row>
    <row r="1375" spans="1:6" hidden="1" x14ac:dyDescent="0.25">
      <c r="A1375" s="2">
        <v>33339</v>
      </c>
      <c r="B1375" s="2" t="s">
        <v>0</v>
      </c>
      <c r="C1375" s="3">
        <v>41708.640185185184</v>
      </c>
      <c r="D1375" s="2" t="s">
        <v>17</v>
      </c>
      <c r="E1375" s="2"/>
      <c r="F1375" s="6">
        <f>INT('Liste FIS'!$C1375)</f>
        <v>41708</v>
      </c>
    </row>
    <row r="1376" spans="1:6" hidden="1" x14ac:dyDescent="0.25">
      <c r="A1376" s="2">
        <v>33340</v>
      </c>
      <c r="B1376" s="2" t="s">
        <v>0</v>
      </c>
      <c r="C1376" s="3">
        <v>41708.661747685182</v>
      </c>
      <c r="D1376" s="2" t="s">
        <v>17</v>
      </c>
      <c r="E1376" s="2"/>
      <c r="F1376" s="6">
        <f>INT('Liste FIS'!$C1376)</f>
        <v>41708</v>
      </c>
    </row>
    <row r="1377" spans="1:6" hidden="1" x14ac:dyDescent="0.25">
      <c r="A1377" s="2">
        <v>33341</v>
      </c>
      <c r="B1377" s="2" t="s">
        <v>0</v>
      </c>
      <c r="C1377" s="3">
        <v>41708.68613425926</v>
      </c>
      <c r="D1377" s="2" t="s">
        <v>17</v>
      </c>
      <c r="E1377" s="2"/>
      <c r="F1377" s="6">
        <f>INT('Liste FIS'!$C1377)</f>
        <v>41708</v>
      </c>
    </row>
    <row r="1378" spans="1:6" hidden="1" x14ac:dyDescent="0.25">
      <c r="A1378" s="2">
        <v>33344</v>
      </c>
      <c r="B1378" s="2" t="s">
        <v>0</v>
      </c>
      <c r="C1378" s="3">
        <v>41708.729224537034</v>
      </c>
      <c r="D1378" s="2" t="s">
        <v>17</v>
      </c>
      <c r="E1378" s="2"/>
      <c r="F1378" s="6">
        <f>INT('Liste FIS'!$C1378)</f>
        <v>41708</v>
      </c>
    </row>
    <row r="1379" spans="1:6" hidden="1" x14ac:dyDescent="0.25">
      <c r="A1379" s="2">
        <v>33343</v>
      </c>
      <c r="B1379" s="2" t="s">
        <v>0</v>
      </c>
      <c r="C1379" s="3">
        <v>41708.730208333334</v>
      </c>
      <c r="D1379" s="2" t="s">
        <v>21</v>
      </c>
      <c r="E1379" s="2"/>
      <c r="F1379" s="6">
        <f>INT('Liste FIS'!$C1379)</f>
        <v>41708</v>
      </c>
    </row>
    <row r="1380" spans="1:6" hidden="1" x14ac:dyDescent="0.25">
      <c r="A1380" s="2">
        <v>33345</v>
      </c>
      <c r="B1380" s="2" t="s">
        <v>0</v>
      </c>
      <c r="C1380" s="3">
        <v>41708.745393518519</v>
      </c>
      <c r="D1380" s="2" t="s">
        <v>52</v>
      </c>
      <c r="E1380" s="2"/>
      <c r="F1380" s="6">
        <f>INT('Liste FIS'!$C1380)</f>
        <v>41708</v>
      </c>
    </row>
    <row r="1381" spans="1:6" hidden="1" x14ac:dyDescent="0.25">
      <c r="A1381" s="2">
        <v>33346</v>
      </c>
      <c r="B1381" s="2" t="s">
        <v>32</v>
      </c>
      <c r="C1381" s="3">
        <v>41709.344780092593</v>
      </c>
      <c r="D1381" s="2" t="s">
        <v>17</v>
      </c>
      <c r="E1381" s="2"/>
      <c r="F1381" s="6">
        <f>INT('Liste FIS'!$C1381)</f>
        <v>41709</v>
      </c>
    </row>
    <row r="1382" spans="1:6" hidden="1" x14ac:dyDescent="0.25">
      <c r="A1382" s="2">
        <v>33347</v>
      </c>
      <c r="B1382" s="2" t="s">
        <v>32</v>
      </c>
      <c r="C1382" s="3">
        <v>41709.346574074072</v>
      </c>
      <c r="D1382" s="2" t="s">
        <v>17</v>
      </c>
      <c r="E1382" s="2"/>
      <c r="F1382" s="6">
        <f>INT('Liste FIS'!$C1382)</f>
        <v>41709</v>
      </c>
    </row>
    <row r="1383" spans="1:6" hidden="1" x14ac:dyDescent="0.25">
      <c r="A1383" s="2">
        <v>33348</v>
      </c>
      <c r="B1383" s="2" t="s">
        <v>32</v>
      </c>
      <c r="C1383" s="3">
        <v>41709.351365740738</v>
      </c>
      <c r="D1383" s="2" t="s">
        <v>20</v>
      </c>
      <c r="E1383" s="2"/>
      <c r="F1383" s="6">
        <f>INT('Liste FIS'!$C1383)</f>
        <v>41709</v>
      </c>
    </row>
    <row r="1384" spans="1:6" hidden="1" x14ac:dyDescent="0.25">
      <c r="A1384" s="2">
        <v>33349</v>
      </c>
      <c r="B1384" s="2" t="s">
        <v>32</v>
      </c>
      <c r="C1384" s="3">
        <v>41709.353344907409</v>
      </c>
      <c r="D1384" s="2" t="s">
        <v>10</v>
      </c>
      <c r="E1384" s="2"/>
      <c r="F1384" s="6">
        <f>INT('Liste FIS'!$C1384)</f>
        <v>41709</v>
      </c>
    </row>
    <row r="1385" spans="1:6" hidden="1" x14ac:dyDescent="0.25">
      <c r="A1385" s="2">
        <v>33350</v>
      </c>
      <c r="B1385" s="2" t="s">
        <v>32</v>
      </c>
      <c r="C1385" s="3">
        <v>41709.359236111108</v>
      </c>
      <c r="D1385" s="2" t="s">
        <v>17</v>
      </c>
      <c r="E1385" s="2"/>
      <c r="F1385" s="6">
        <f>INT('Liste FIS'!$C1385)</f>
        <v>41709</v>
      </c>
    </row>
    <row r="1386" spans="1:6" hidden="1" x14ac:dyDescent="0.25">
      <c r="A1386" s="2">
        <v>33352</v>
      </c>
      <c r="B1386" s="2" t="s">
        <v>32</v>
      </c>
      <c r="C1386" s="3">
        <v>41709.368981481479</v>
      </c>
      <c r="D1386" s="2" t="s">
        <v>17</v>
      </c>
      <c r="E1386" s="2"/>
      <c r="F1386" s="6">
        <f>INT('Liste FIS'!$C1386)</f>
        <v>41709</v>
      </c>
    </row>
    <row r="1387" spans="1:6" hidden="1" x14ac:dyDescent="0.25">
      <c r="A1387" s="2">
        <v>33351</v>
      </c>
      <c r="B1387" s="2" t="s">
        <v>32</v>
      </c>
      <c r="C1387" s="3">
        <v>41709.369490740741</v>
      </c>
      <c r="D1387" s="2" t="s">
        <v>17</v>
      </c>
      <c r="E1387" s="2"/>
      <c r="F1387" s="6">
        <f>INT('Liste FIS'!$C1387)</f>
        <v>41709</v>
      </c>
    </row>
    <row r="1388" spans="1:6" hidden="1" x14ac:dyDescent="0.25">
      <c r="A1388" s="2">
        <v>33353</v>
      </c>
      <c r="B1388" s="2" t="s">
        <v>32</v>
      </c>
      <c r="C1388" s="3">
        <v>41709.373680555553</v>
      </c>
      <c r="D1388" s="2" t="s">
        <v>25</v>
      </c>
      <c r="E1388" s="2"/>
      <c r="F1388" s="6">
        <f>INT('Liste FIS'!$C1388)</f>
        <v>41709</v>
      </c>
    </row>
    <row r="1389" spans="1:6" hidden="1" x14ac:dyDescent="0.25">
      <c r="A1389" s="2">
        <v>33354</v>
      </c>
      <c r="B1389" s="2" t="s">
        <v>32</v>
      </c>
      <c r="C1389" s="3">
        <v>41709.405729166669</v>
      </c>
      <c r="D1389" s="2" t="s">
        <v>25</v>
      </c>
      <c r="E1389" s="2"/>
      <c r="F1389" s="6">
        <f>INT('Liste FIS'!$C1389)</f>
        <v>41709</v>
      </c>
    </row>
    <row r="1390" spans="1:6" hidden="1" x14ac:dyDescent="0.25">
      <c r="A1390" s="2">
        <v>33355</v>
      </c>
      <c r="B1390" s="2" t="s">
        <v>32</v>
      </c>
      <c r="C1390" s="3">
        <v>41709.412951388891</v>
      </c>
      <c r="D1390" s="2" t="s">
        <v>17</v>
      </c>
      <c r="E1390" s="2"/>
      <c r="F1390" s="6">
        <f>INT('Liste FIS'!$C1390)</f>
        <v>41709</v>
      </c>
    </row>
    <row r="1391" spans="1:6" hidden="1" x14ac:dyDescent="0.25">
      <c r="A1391" s="2">
        <v>33356</v>
      </c>
      <c r="B1391" s="2" t="s">
        <v>32</v>
      </c>
      <c r="C1391" s="3">
        <v>41709.419340277775</v>
      </c>
      <c r="D1391" s="2" t="s">
        <v>25</v>
      </c>
      <c r="E1391" s="2"/>
      <c r="F1391" s="6">
        <f>INT('Liste FIS'!$C1391)</f>
        <v>41709</v>
      </c>
    </row>
    <row r="1392" spans="1:6" hidden="1" x14ac:dyDescent="0.25">
      <c r="A1392" s="2">
        <v>33358</v>
      </c>
      <c r="B1392" s="2" t="s">
        <v>32</v>
      </c>
      <c r="C1392" s="3">
        <v>41709.427685185183</v>
      </c>
      <c r="D1392" s="2" t="s">
        <v>17</v>
      </c>
      <c r="E1392" s="2"/>
      <c r="F1392" s="6">
        <f>INT('Liste FIS'!$C1392)</f>
        <v>41709</v>
      </c>
    </row>
    <row r="1393" spans="1:6" hidden="1" x14ac:dyDescent="0.25">
      <c r="A1393" s="2">
        <v>33357</v>
      </c>
      <c r="B1393" s="2" t="s">
        <v>32</v>
      </c>
      <c r="C1393" s="3">
        <v>41709.428206018521</v>
      </c>
      <c r="D1393" s="2" t="s">
        <v>21</v>
      </c>
      <c r="E1393" s="2"/>
      <c r="F1393" s="6">
        <f>INT('Liste FIS'!$C1393)</f>
        <v>41709</v>
      </c>
    </row>
    <row r="1394" spans="1:6" hidden="1" x14ac:dyDescent="0.25">
      <c r="A1394" s="2">
        <v>33359</v>
      </c>
      <c r="B1394" s="2" t="s">
        <v>32</v>
      </c>
      <c r="C1394" s="3">
        <v>41709.449236111112</v>
      </c>
      <c r="D1394" s="2" t="s">
        <v>17</v>
      </c>
      <c r="E1394" s="2"/>
      <c r="F1394" s="6">
        <f>INT('Liste FIS'!$C1394)</f>
        <v>41709</v>
      </c>
    </row>
    <row r="1395" spans="1:6" hidden="1" x14ac:dyDescent="0.25">
      <c r="A1395" s="2">
        <v>33361</v>
      </c>
      <c r="B1395" s="2" t="s">
        <v>32</v>
      </c>
      <c r="C1395" s="3">
        <v>41709.455011574071</v>
      </c>
      <c r="D1395" s="2" t="s">
        <v>25</v>
      </c>
      <c r="E1395" s="2"/>
      <c r="F1395" s="6">
        <f>INT('Liste FIS'!$C1395)</f>
        <v>41709</v>
      </c>
    </row>
    <row r="1396" spans="1:6" hidden="1" x14ac:dyDescent="0.25">
      <c r="A1396" s="2">
        <v>33360</v>
      </c>
      <c r="B1396" s="2" t="s">
        <v>32</v>
      </c>
      <c r="C1396" s="3">
        <v>41709.455752314818</v>
      </c>
      <c r="D1396" s="2" t="s">
        <v>24</v>
      </c>
      <c r="E1396" s="2"/>
      <c r="F1396" s="6">
        <f>INT('Liste FIS'!$C1396)</f>
        <v>41709</v>
      </c>
    </row>
    <row r="1397" spans="1:6" hidden="1" x14ac:dyDescent="0.25">
      <c r="A1397" s="2">
        <v>33362</v>
      </c>
      <c r="B1397" s="2" t="s">
        <v>32</v>
      </c>
      <c r="C1397" s="3">
        <v>41709.46056712963</v>
      </c>
      <c r="D1397" s="2" t="s">
        <v>85</v>
      </c>
      <c r="E1397" s="2"/>
      <c r="F1397" s="6">
        <f>INT('Liste FIS'!$C1397)</f>
        <v>41709</v>
      </c>
    </row>
    <row r="1398" spans="1:6" hidden="1" x14ac:dyDescent="0.25">
      <c r="A1398" s="2">
        <v>33363</v>
      </c>
      <c r="B1398" s="2" t="s">
        <v>32</v>
      </c>
      <c r="C1398" s="3">
        <v>41709.461574074077</v>
      </c>
      <c r="D1398" s="2" t="s">
        <v>17</v>
      </c>
      <c r="E1398" s="2"/>
      <c r="F1398" s="6">
        <f>INT('Liste FIS'!$C1398)</f>
        <v>41709</v>
      </c>
    </row>
    <row r="1399" spans="1:6" hidden="1" x14ac:dyDescent="0.25">
      <c r="A1399" s="2">
        <v>33365</v>
      </c>
      <c r="B1399" s="2" t="s">
        <v>32</v>
      </c>
      <c r="C1399" s="3">
        <v>41709.466817129629</v>
      </c>
      <c r="D1399" s="2" t="s">
        <v>17</v>
      </c>
      <c r="E1399" s="2"/>
      <c r="F1399" s="6">
        <f>INT('Liste FIS'!$C1399)</f>
        <v>41709</v>
      </c>
    </row>
    <row r="1400" spans="1:6" hidden="1" x14ac:dyDescent="0.25">
      <c r="A1400" s="2">
        <v>33364</v>
      </c>
      <c r="B1400" s="2" t="s">
        <v>32</v>
      </c>
      <c r="C1400" s="3">
        <v>41709.467465277776</v>
      </c>
      <c r="D1400" s="2" t="s">
        <v>21</v>
      </c>
      <c r="E1400" s="2"/>
      <c r="F1400" s="6">
        <f>INT('Liste FIS'!$C1400)</f>
        <v>41709</v>
      </c>
    </row>
    <row r="1401" spans="1:6" hidden="1" x14ac:dyDescent="0.25">
      <c r="A1401" s="2">
        <v>33367</v>
      </c>
      <c r="B1401" s="2" t="s">
        <v>0</v>
      </c>
      <c r="C1401" s="3">
        <v>41709.512569444443</v>
      </c>
      <c r="D1401" s="2" t="s">
        <v>21</v>
      </c>
      <c r="E1401" s="2"/>
      <c r="F1401" s="6">
        <f>INT('Liste FIS'!$C1401)</f>
        <v>41709</v>
      </c>
    </row>
    <row r="1402" spans="1:6" hidden="1" x14ac:dyDescent="0.25">
      <c r="A1402" s="2">
        <v>33368</v>
      </c>
      <c r="B1402" s="2" t="s">
        <v>0</v>
      </c>
      <c r="C1402" s="3">
        <v>41709.535578703704</v>
      </c>
      <c r="D1402" s="2" t="s">
        <v>21</v>
      </c>
      <c r="E1402" s="2"/>
      <c r="F1402" s="6">
        <f>INT('Liste FIS'!$C1402)</f>
        <v>41709</v>
      </c>
    </row>
    <row r="1403" spans="1:6" hidden="1" x14ac:dyDescent="0.25">
      <c r="A1403" s="2">
        <v>33369</v>
      </c>
      <c r="B1403" s="2" t="s">
        <v>0</v>
      </c>
      <c r="C1403" s="3">
        <v>41709.535833333335</v>
      </c>
      <c r="D1403" s="2" t="s">
        <v>21</v>
      </c>
      <c r="E1403" s="2"/>
      <c r="F1403" s="6">
        <f>INT('Liste FIS'!$C1403)</f>
        <v>41709</v>
      </c>
    </row>
    <row r="1404" spans="1:6" hidden="1" x14ac:dyDescent="0.25">
      <c r="A1404" s="2">
        <v>33370</v>
      </c>
      <c r="B1404" s="2" t="s">
        <v>0</v>
      </c>
      <c r="C1404" s="3">
        <v>41709.543252314812</v>
      </c>
      <c r="D1404" s="2" t="s">
        <v>24</v>
      </c>
      <c r="E1404" s="2"/>
      <c r="F1404" s="6">
        <f>INT('Liste FIS'!$C1404)</f>
        <v>41709</v>
      </c>
    </row>
    <row r="1405" spans="1:6" hidden="1" x14ac:dyDescent="0.25">
      <c r="A1405" s="2">
        <v>33372</v>
      </c>
      <c r="B1405" s="2" t="s">
        <v>32</v>
      </c>
      <c r="C1405" s="3">
        <v>41709.55541666667</v>
      </c>
      <c r="D1405" s="2" t="s">
        <v>17</v>
      </c>
      <c r="E1405" s="2"/>
      <c r="F1405" s="6">
        <f>INT('Liste FIS'!$C1405)</f>
        <v>41709</v>
      </c>
    </row>
    <row r="1406" spans="1:6" hidden="1" x14ac:dyDescent="0.25">
      <c r="A1406" s="2">
        <v>33374</v>
      </c>
      <c r="B1406" s="2" t="s">
        <v>32</v>
      </c>
      <c r="C1406" s="3">
        <v>41709.598287037035</v>
      </c>
      <c r="D1406" s="2" t="s">
        <v>25</v>
      </c>
      <c r="E1406" s="2"/>
      <c r="F1406" s="6">
        <f>INT('Liste FIS'!$C1406)</f>
        <v>41709</v>
      </c>
    </row>
    <row r="1407" spans="1:6" hidden="1" x14ac:dyDescent="0.25">
      <c r="A1407" s="2">
        <v>33377</v>
      </c>
      <c r="B1407" s="2" t="s">
        <v>32</v>
      </c>
      <c r="C1407" s="3">
        <v>41709.640868055554</v>
      </c>
      <c r="D1407" s="2" t="s">
        <v>86</v>
      </c>
      <c r="E1407" s="2"/>
      <c r="F1407" s="6">
        <f>INT('Liste FIS'!$C1407)</f>
        <v>41709</v>
      </c>
    </row>
    <row r="1408" spans="1:6" hidden="1" x14ac:dyDescent="0.25">
      <c r="A1408" s="2">
        <v>33378</v>
      </c>
      <c r="B1408" s="2" t="s">
        <v>32</v>
      </c>
      <c r="C1408" s="3">
        <v>41709.649942129632</v>
      </c>
      <c r="D1408" s="2" t="s">
        <v>17</v>
      </c>
      <c r="E1408" s="2"/>
      <c r="F1408" s="6">
        <f>INT('Liste FIS'!$C1408)</f>
        <v>41709</v>
      </c>
    </row>
    <row r="1409" spans="1:6" hidden="1" x14ac:dyDescent="0.25">
      <c r="A1409" s="2">
        <v>33379</v>
      </c>
      <c r="B1409" s="2" t="s">
        <v>32</v>
      </c>
      <c r="C1409" s="3">
        <v>41709.652708333335</v>
      </c>
      <c r="D1409" s="2" t="s">
        <v>25</v>
      </c>
      <c r="E1409" s="2"/>
      <c r="F1409" s="6">
        <f>INT('Liste FIS'!$C1409)</f>
        <v>41709</v>
      </c>
    </row>
    <row r="1410" spans="1:6" hidden="1" x14ac:dyDescent="0.25">
      <c r="A1410" s="2">
        <v>33382</v>
      </c>
      <c r="B1410" s="2" t="s">
        <v>0</v>
      </c>
      <c r="C1410" s="3">
        <v>41709.711134259262</v>
      </c>
      <c r="D1410" s="2" t="s">
        <v>31</v>
      </c>
      <c r="E1410" s="2"/>
      <c r="F1410" s="6">
        <f>INT('Liste FIS'!$C1410)</f>
        <v>41709</v>
      </c>
    </row>
    <row r="1411" spans="1:6" hidden="1" x14ac:dyDescent="0.25">
      <c r="A1411" s="2">
        <v>33381</v>
      </c>
      <c r="B1411" s="2" t="s">
        <v>0</v>
      </c>
      <c r="C1411" s="3">
        <v>41709.723668981482</v>
      </c>
      <c r="D1411" s="2" t="s">
        <v>31</v>
      </c>
      <c r="E1411" s="2"/>
      <c r="F1411" s="6">
        <f>INT('Liste FIS'!$C1411)</f>
        <v>41709</v>
      </c>
    </row>
    <row r="1412" spans="1:6" hidden="1" x14ac:dyDescent="0.25">
      <c r="A1412" s="2">
        <v>33383</v>
      </c>
      <c r="B1412" s="2" t="s">
        <v>0</v>
      </c>
      <c r="C1412" s="3">
        <v>41709.74591435185</v>
      </c>
      <c r="D1412" s="2" t="s">
        <v>31</v>
      </c>
      <c r="E1412" s="2"/>
      <c r="F1412" s="6">
        <f>INT('Liste FIS'!$C1412)</f>
        <v>41709</v>
      </c>
    </row>
    <row r="1413" spans="1:6" hidden="1" x14ac:dyDescent="0.25">
      <c r="A1413" s="2">
        <v>33385</v>
      </c>
      <c r="B1413" s="2" t="s">
        <v>32</v>
      </c>
      <c r="C1413" s="3">
        <v>41710.338726851849</v>
      </c>
      <c r="D1413" s="2" t="s">
        <v>21</v>
      </c>
      <c r="E1413" s="2"/>
      <c r="F1413" s="6">
        <f>INT('Liste FIS'!$C1413)</f>
        <v>41710</v>
      </c>
    </row>
    <row r="1414" spans="1:6" hidden="1" x14ac:dyDescent="0.25">
      <c r="A1414" s="2">
        <v>33388</v>
      </c>
      <c r="B1414" s="2" t="s">
        <v>32</v>
      </c>
      <c r="C1414" s="3">
        <v>41710.370289351849</v>
      </c>
      <c r="D1414" s="2" t="s">
        <v>25</v>
      </c>
      <c r="E1414" s="2"/>
      <c r="F1414" s="6">
        <f>INT('Liste FIS'!$C1414)</f>
        <v>41710</v>
      </c>
    </row>
    <row r="1415" spans="1:6" hidden="1" x14ac:dyDescent="0.25">
      <c r="A1415" s="2">
        <v>33386</v>
      </c>
      <c r="B1415" s="2" t="s">
        <v>32</v>
      </c>
      <c r="C1415" s="3">
        <v>41710.370636574073</v>
      </c>
      <c r="D1415" s="2" t="s">
        <v>25</v>
      </c>
      <c r="E1415" s="2"/>
      <c r="F1415" s="6">
        <f>INT('Liste FIS'!$C1415)</f>
        <v>41710</v>
      </c>
    </row>
    <row r="1416" spans="1:6" hidden="1" x14ac:dyDescent="0.25">
      <c r="A1416" s="2">
        <v>33387</v>
      </c>
      <c r="B1416" s="2" t="s">
        <v>32</v>
      </c>
      <c r="C1416" s="3">
        <v>41710.374826388892</v>
      </c>
      <c r="D1416" s="2" t="s">
        <v>17</v>
      </c>
      <c r="E1416" s="2"/>
      <c r="F1416" s="6">
        <f>INT('Liste FIS'!$C1416)</f>
        <v>41710</v>
      </c>
    </row>
    <row r="1417" spans="1:6" hidden="1" x14ac:dyDescent="0.25">
      <c r="A1417" s="2">
        <v>33390</v>
      </c>
      <c r="B1417" s="2" t="s">
        <v>30</v>
      </c>
      <c r="C1417" s="3">
        <v>41710.393414351849</v>
      </c>
      <c r="D1417" s="2" t="s">
        <v>17</v>
      </c>
      <c r="E1417" s="2" t="s">
        <v>87</v>
      </c>
      <c r="F1417" s="6">
        <f>INT('Liste FIS'!$C1417)</f>
        <v>41710</v>
      </c>
    </row>
    <row r="1418" spans="1:6" hidden="1" x14ac:dyDescent="0.25">
      <c r="A1418" s="2">
        <v>33389</v>
      </c>
      <c r="B1418" s="2" t="s">
        <v>30</v>
      </c>
      <c r="C1418" s="3">
        <v>41710.395798611113</v>
      </c>
      <c r="D1418" s="2" t="s">
        <v>21</v>
      </c>
      <c r="E1418" s="2" t="s">
        <v>68</v>
      </c>
      <c r="F1418" s="6">
        <f>INT('Liste FIS'!$C1418)</f>
        <v>41710</v>
      </c>
    </row>
    <row r="1419" spans="1:6" hidden="1" x14ac:dyDescent="0.25">
      <c r="A1419" s="2">
        <v>33391</v>
      </c>
      <c r="B1419" s="2" t="s">
        <v>30</v>
      </c>
      <c r="C1419" s="3">
        <v>41710.397986111115</v>
      </c>
      <c r="D1419" s="2" t="s">
        <v>17</v>
      </c>
      <c r="E1419" s="2" t="s">
        <v>68</v>
      </c>
      <c r="F1419" s="6">
        <f>INT('Liste FIS'!$C1419)</f>
        <v>41710</v>
      </c>
    </row>
    <row r="1420" spans="1:6" hidden="1" x14ac:dyDescent="0.25">
      <c r="A1420" s="2">
        <v>33392</v>
      </c>
      <c r="B1420" s="2" t="s">
        <v>0</v>
      </c>
      <c r="C1420" s="3">
        <v>41710.426932870374</v>
      </c>
      <c r="D1420" s="2" t="s">
        <v>25</v>
      </c>
      <c r="E1420" s="2"/>
      <c r="F1420" s="6">
        <f>INT('Liste FIS'!$C1420)</f>
        <v>41710</v>
      </c>
    </row>
    <row r="1421" spans="1:6" hidden="1" x14ac:dyDescent="0.25">
      <c r="A1421" s="2">
        <v>33394</v>
      </c>
      <c r="B1421" s="2" t="s">
        <v>32</v>
      </c>
      <c r="C1421" s="3">
        <v>41710.434189814812</v>
      </c>
      <c r="D1421" s="2" t="s">
        <v>21</v>
      </c>
      <c r="E1421" s="2"/>
      <c r="F1421" s="6">
        <f>INT('Liste FIS'!$C1421)</f>
        <v>41710</v>
      </c>
    </row>
    <row r="1422" spans="1:6" hidden="1" x14ac:dyDescent="0.25">
      <c r="A1422" s="2">
        <v>33393</v>
      </c>
      <c r="B1422" s="2" t="s">
        <v>32</v>
      </c>
      <c r="C1422" s="3">
        <v>41710.434525462966</v>
      </c>
      <c r="D1422" s="2" t="s">
        <v>17</v>
      </c>
      <c r="E1422" s="2"/>
      <c r="F1422" s="6">
        <f>INT('Liste FIS'!$C1422)</f>
        <v>41710</v>
      </c>
    </row>
    <row r="1423" spans="1:6" hidden="1" x14ac:dyDescent="0.25">
      <c r="A1423" s="2">
        <v>33396</v>
      </c>
      <c r="B1423" s="2" t="s">
        <v>32</v>
      </c>
      <c r="C1423" s="3">
        <v>41710.435810185183</v>
      </c>
      <c r="D1423" s="2" t="s">
        <v>25</v>
      </c>
      <c r="E1423" s="2"/>
      <c r="F1423" s="6">
        <f>INT('Liste FIS'!$C1423)</f>
        <v>41710</v>
      </c>
    </row>
    <row r="1424" spans="1:6" hidden="1" x14ac:dyDescent="0.25">
      <c r="A1424" s="2">
        <v>33397</v>
      </c>
      <c r="B1424" s="2" t="s">
        <v>32</v>
      </c>
      <c r="C1424" s="3">
        <v>41710.436400462961</v>
      </c>
      <c r="D1424" s="2" t="s">
        <v>21</v>
      </c>
      <c r="E1424" s="2"/>
      <c r="F1424" s="6">
        <f>INT('Liste FIS'!$C1424)</f>
        <v>41710</v>
      </c>
    </row>
    <row r="1425" spans="1:6" hidden="1" x14ac:dyDescent="0.25">
      <c r="A1425" s="2">
        <v>33395</v>
      </c>
      <c r="B1425" s="2" t="s">
        <v>32</v>
      </c>
      <c r="C1425" s="3">
        <v>41710.436689814815</v>
      </c>
      <c r="D1425" s="2" t="s">
        <v>17</v>
      </c>
      <c r="E1425" s="2"/>
      <c r="F1425" s="6">
        <f>INT('Liste FIS'!$C1425)</f>
        <v>41710</v>
      </c>
    </row>
    <row r="1426" spans="1:6" hidden="1" x14ac:dyDescent="0.25">
      <c r="A1426" s="2">
        <v>33398</v>
      </c>
      <c r="B1426" s="2" t="s">
        <v>32</v>
      </c>
      <c r="C1426" s="3">
        <v>41710.445937500001</v>
      </c>
      <c r="D1426" s="2" t="s">
        <v>25</v>
      </c>
      <c r="E1426" s="2"/>
      <c r="F1426" s="6">
        <f>INT('Liste FIS'!$C1426)</f>
        <v>41710</v>
      </c>
    </row>
    <row r="1427" spans="1:6" hidden="1" x14ac:dyDescent="0.25">
      <c r="A1427" s="2">
        <v>33399</v>
      </c>
      <c r="B1427" s="2" t="s">
        <v>0</v>
      </c>
      <c r="C1427" s="3">
        <v>41710.460162037038</v>
      </c>
      <c r="D1427" s="2" t="s">
        <v>21</v>
      </c>
      <c r="E1427" s="2"/>
      <c r="F1427" s="6">
        <f>INT('Liste FIS'!$C1427)</f>
        <v>41710</v>
      </c>
    </row>
    <row r="1428" spans="1:6" hidden="1" x14ac:dyDescent="0.25">
      <c r="A1428" s="2">
        <v>33400</v>
      </c>
      <c r="B1428" s="2" t="s">
        <v>0</v>
      </c>
      <c r="C1428" s="3">
        <v>41710.46675925926</v>
      </c>
      <c r="D1428" s="2" t="s">
        <v>17</v>
      </c>
      <c r="E1428" s="2"/>
      <c r="F1428" s="6">
        <f>INT('Liste FIS'!$C1428)</f>
        <v>41710</v>
      </c>
    </row>
    <row r="1429" spans="1:6" hidden="1" x14ac:dyDescent="0.25">
      <c r="A1429" s="2">
        <v>33401</v>
      </c>
      <c r="B1429" s="2" t="s">
        <v>32</v>
      </c>
      <c r="C1429" s="3">
        <v>41710.479166666664</v>
      </c>
      <c r="D1429" s="2" t="s">
        <v>17</v>
      </c>
      <c r="E1429" s="2"/>
      <c r="F1429" s="6">
        <f>INT('Liste FIS'!$C1429)</f>
        <v>41710</v>
      </c>
    </row>
    <row r="1430" spans="1:6" hidden="1" x14ac:dyDescent="0.25">
      <c r="A1430" s="2">
        <v>33402</v>
      </c>
      <c r="B1430" s="2" t="s">
        <v>32</v>
      </c>
      <c r="C1430" s="3">
        <v>41710.479224537034</v>
      </c>
      <c r="D1430" s="2" t="s">
        <v>17</v>
      </c>
      <c r="E1430" s="2"/>
      <c r="F1430" s="6">
        <f>INT('Liste FIS'!$C1430)</f>
        <v>41710</v>
      </c>
    </row>
    <row r="1431" spans="1:6" hidden="1" x14ac:dyDescent="0.25">
      <c r="A1431" s="2">
        <v>33403</v>
      </c>
      <c r="B1431" s="2" t="s">
        <v>32</v>
      </c>
      <c r="C1431" s="3">
        <v>41710.488518518519</v>
      </c>
      <c r="D1431" s="2" t="s">
        <v>17</v>
      </c>
      <c r="E1431" s="2"/>
      <c r="F1431" s="6">
        <f>INT('Liste FIS'!$C1431)</f>
        <v>41710</v>
      </c>
    </row>
    <row r="1432" spans="1:6" hidden="1" x14ac:dyDescent="0.25">
      <c r="A1432" s="2">
        <v>33404</v>
      </c>
      <c r="B1432" s="2" t="s">
        <v>32</v>
      </c>
      <c r="C1432" s="3">
        <v>41710.493888888886</v>
      </c>
      <c r="D1432" s="2" t="s">
        <v>17</v>
      </c>
      <c r="E1432" s="2"/>
      <c r="F1432" s="6">
        <f>INT('Liste FIS'!$C1432)</f>
        <v>41710</v>
      </c>
    </row>
    <row r="1433" spans="1:6" hidden="1" x14ac:dyDescent="0.25">
      <c r="A1433" s="2">
        <v>33405</v>
      </c>
      <c r="B1433" s="2" t="s">
        <v>0</v>
      </c>
      <c r="C1433" s="3">
        <v>41710.520150462966</v>
      </c>
      <c r="D1433" s="2" t="s">
        <v>17</v>
      </c>
      <c r="E1433" s="2"/>
      <c r="F1433" s="6">
        <f>INT('Liste FIS'!$C1433)</f>
        <v>41710</v>
      </c>
    </row>
    <row r="1434" spans="1:6" hidden="1" x14ac:dyDescent="0.25">
      <c r="A1434" s="2">
        <v>33407</v>
      </c>
      <c r="B1434" s="2" t="s">
        <v>32</v>
      </c>
      <c r="C1434" s="3">
        <v>41710.575833333336</v>
      </c>
      <c r="D1434" s="2" t="s">
        <v>17</v>
      </c>
      <c r="E1434" s="2"/>
      <c r="F1434" s="6">
        <f>INT('Liste FIS'!$C1434)</f>
        <v>41710</v>
      </c>
    </row>
    <row r="1435" spans="1:6" hidden="1" x14ac:dyDescent="0.25">
      <c r="A1435" s="2">
        <v>33409</v>
      </c>
      <c r="B1435" s="2" t="s">
        <v>32</v>
      </c>
      <c r="C1435" s="3">
        <v>41710.597719907404</v>
      </c>
      <c r="D1435" s="2" t="s">
        <v>21</v>
      </c>
      <c r="E1435" s="2"/>
      <c r="F1435" s="6">
        <f>INT('Liste FIS'!$C1435)</f>
        <v>41710</v>
      </c>
    </row>
    <row r="1436" spans="1:6" hidden="1" x14ac:dyDescent="0.25">
      <c r="A1436" s="2">
        <v>33410</v>
      </c>
      <c r="B1436" s="2" t="s">
        <v>32</v>
      </c>
      <c r="C1436" s="3">
        <v>41710.626446759263</v>
      </c>
      <c r="D1436" s="2" t="s">
        <v>21</v>
      </c>
      <c r="E1436" s="2"/>
      <c r="F1436" s="6">
        <f>INT('Liste FIS'!$C1436)</f>
        <v>41710</v>
      </c>
    </row>
    <row r="1437" spans="1:6" hidden="1" x14ac:dyDescent="0.25">
      <c r="A1437" s="2">
        <v>33411</v>
      </c>
      <c r="B1437" s="2" t="s">
        <v>0</v>
      </c>
      <c r="C1437" s="3">
        <v>41710.633425925924</v>
      </c>
      <c r="D1437" s="2" t="s">
        <v>26</v>
      </c>
      <c r="E1437" s="2"/>
      <c r="F1437" s="6">
        <f>INT('Liste FIS'!$C1437)</f>
        <v>41710</v>
      </c>
    </row>
    <row r="1438" spans="1:6" hidden="1" x14ac:dyDescent="0.25">
      <c r="A1438" s="2">
        <v>33412</v>
      </c>
      <c r="B1438" s="2" t="s">
        <v>0</v>
      </c>
      <c r="C1438" s="3">
        <v>41710.636874999997</v>
      </c>
      <c r="D1438" s="2" t="s">
        <v>25</v>
      </c>
      <c r="E1438" s="2"/>
      <c r="F1438" s="6">
        <f>INT('Liste FIS'!$C1438)</f>
        <v>41710</v>
      </c>
    </row>
    <row r="1439" spans="1:6" hidden="1" x14ac:dyDescent="0.25">
      <c r="A1439" s="2">
        <v>33413</v>
      </c>
      <c r="B1439" s="2" t="s">
        <v>0</v>
      </c>
      <c r="C1439" s="3">
        <v>41710.63753472222</v>
      </c>
      <c r="D1439" s="2" t="s">
        <v>25</v>
      </c>
      <c r="E1439" s="2"/>
      <c r="F1439" s="6">
        <f>INT('Liste FIS'!$C1439)</f>
        <v>41710</v>
      </c>
    </row>
    <row r="1440" spans="1:6" hidden="1" x14ac:dyDescent="0.25">
      <c r="A1440" s="2">
        <v>33414</v>
      </c>
      <c r="B1440" s="2" t="s">
        <v>0</v>
      </c>
      <c r="C1440" s="3">
        <v>41710.646435185183</v>
      </c>
      <c r="D1440" s="2" t="s">
        <v>17</v>
      </c>
      <c r="E1440" s="2"/>
      <c r="F1440" s="6">
        <f>INT('Liste FIS'!$C1440)</f>
        <v>41710</v>
      </c>
    </row>
    <row r="1441" spans="1:6" hidden="1" x14ac:dyDescent="0.25">
      <c r="A1441" s="2">
        <v>33415</v>
      </c>
      <c r="B1441" s="2" t="s">
        <v>0</v>
      </c>
      <c r="C1441" s="3">
        <v>41710.685219907406</v>
      </c>
      <c r="D1441" s="2" t="s">
        <v>18</v>
      </c>
      <c r="E1441" s="2"/>
      <c r="F1441" s="6">
        <f>INT('Liste FIS'!$C1441)</f>
        <v>41710</v>
      </c>
    </row>
    <row r="1442" spans="1:6" hidden="1" x14ac:dyDescent="0.25">
      <c r="A1442" s="2">
        <v>33416</v>
      </c>
      <c r="B1442" s="2" t="s">
        <v>30</v>
      </c>
      <c r="C1442" s="3">
        <v>41710.699016203704</v>
      </c>
      <c r="D1442" s="2" t="s">
        <v>25</v>
      </c>
      <c r="E1442" s="2" t="s">
        <v>87</v>
      </c>
      <c r="F1442" s="6">
        <f>INT('Liste FIS'!$C1442)</f>
        <v>41710</v>
      </c>
    </row>
    <row r="1443" spans="1:6" hidden="1" x14ac:dyDescent="0.25">
      <c r="A1443" s="2">
        <v>33418</v>
      </c>
      <c r="B1443" s="2" t="s">
        <v>0</v>
      </c>
      <c r="C1443" s="3">
        <v>41710.710555555554</v>
      </c>
      <c r="D1443" s="2" t="s">
        <v>17</v>
      </c>
      <c r="E1443" s="2"/>
      <c r="F1443" s="6">
        <f>INT('Liste FIS'!$C1443)</f>
        <v>41710</v>
      </c>
    </row>
    <row r="1444" spans="1:6" hidden="1" x14ac:dyDescent="0.25">
      <c r="A1444" s="2">
        <v>33417</v>
      </c>
      <c r="B1444" s="2" t="s">
        <v>0</v>
      </c>
      <c r="C1444" s="3">
        <v>41710.712256944447</v>
      </c>
      <c r="D1444" s="2" t="s">
        <v>17</v>
      </c>
      <c r="E1444" s="2"/>
      <c r="F1444" s="6">
        <f>INT('Liste FIS'!$C1444)</f>
        <v>41710</v>
      </c>
    </row>
    <row r="1445" spans="1:6" hidden="1" x14ac:dyDescent="0.25">
      <c r="A1445" s="2">
        <v>33419</v>
      </c>
      <c r="B1445" s="2" t="s">
        <v>32</v>
      </c>
      <c r="C1445" s="3">
        <v>41711.367349537039</v>
      </c>
      <c r="D1445" s="2" t="s">
        <v>17</v>
      </c>
      <c r="E1445" s="2"/>
      <c r="F1445" s="6">
        <f>INT('Liste FIS'!$C1445)</f>
        <v>41711</v>
      </c>
    </row>
    <row r="1446" spans="1:6" hidden="1" x14ac:dyDescent="0.25">
      <c r="A1446" s="2">
        <v>33420</v>
      </c>
      <c r="B1446" s="2" t="s">
        <v>32</v>
      </c>
      <c r="C1446" s="3">
        <v>41711.3749537037</v>
      </c>
      <c r="D1446" s="2" t="s">
        <v>17</v>
      </c>
      <c r="E1446" s="2"/>
      <c r="F1446" s="6">
        <f>INT('Liste FIS'!$C1446)</f>
        <v>41711</v>
      </c>
    </row>
    <row r="1447" spans="1:6" hidden="1" x14ac:dyDescent="0.25">
      <c r="A1447" s="2">
        <v>33421</v>
      </c>
      <c r="B1447" s="2" t="s">
        <v>32</v>
      </c>
      <c r="C1447" s="3">
        <v>41711.383912037039</v>
      </c>
      <c r="D1447" s="2" t="s">
        <v>17</v>
      </c>
      <c r="E1447" s="2"/>
      <c r="F1447" s="6">
        <f>INT('Liste FIS'!$C1447)</f>
        <v>41711</v>
      </c>
    </row>
    <row r="1448" spans="1:6" hidden="1" x14ac:dyDescent="0.25">
      <c r="A1448" s="2">
        <v>33422</v>
      </c>
      <c r="B1448" s="2" t="s">
        <v>0</v>
      </c>
      <c r="C1448" s="3">
        <v>41711.447210648148</v>
      </c>
      <c r="D1448" s="2" t="s">
        <v>17</v>
      </c>
      <c r="E1448" s="2"/>
      <c r="F1448" s="6">
        <f>INT('Liste FIS'!$C1448)</f>
        <v>41711</v>
      </c>
    </row>
    <row r="1449" spans="1:6" hidden="1" x14ac:dyDescent="0.25">
      <c r="A1449" s="2">
        <v>33424</v>
      </c>
      <c r="B1449" s="2" t="s">
        <v>0</v>
      </c>
      <c r="C1449" s="3">
        <v>41711.452789351853</v>
      </c>
      <c r="D1449" s="2" t="s">
        <v>25</v>
      </c>
      <c r="E1449" s="2"/>
      <c r="F1449" s="6">
        <f>INT('Liste FIS'!$C1449)</f>
        <v>41711</v>
      </c>
    </row>
    <row r="1450" spans="1:6" hidden="1" x14ac:dyDescent="0.25">
      <c r="A1450" s="2">
        <v>33425</v>
      </c>
      <c r="B1450" s="2" t="s">
        <v>0</v>
      </c>
      <c r="C1450" s="3">
        <v>41711.464097222219</v>
      </c>
      <c r="D1450" s="2" t="s">
        <v>17</v>
      </c>
      <c r="E1450" s="2"/>
      <c r="F1450" s="6">
        <f>INT('Liste FIS'!$C1450)</f>
        <v>41711</v>
      </c>
    </row>
    <row r="1451" spans="1:6" hidden="1" x14ac:dyDescent="0.25">
      <c r="A1451" s="2">
        <v>33426</v>
      </c>
      <c r="B1451" s="2" t="s">
        <v>0</v>
      </c>
      <c r="C1451" s="3">
        <v>41711.479988425926</v>
      </c>
      <c r="D1451" s="2" t="s">
        <v>17</v>
      </c>
      <c r="E1451" s="2"/>
      <c r="F1451" s="6">
        <f>INT('Liste FIS'!$C1451)</f>
        <v>41711</v>
      </c>
    </row>
    <row r="1452" spans="1:6" hidden="1" x14ac:dyDescent="0.25">
      <c r="A1452" s="2">
        <v>33427</v>
      </c>
      <c r="B1452" s="2" t="s">
        <v>0</v>
      </c>
      <c r="C1452" s="3">
        <v>41711.481493055559</v>
      </c>
      <c r="D1452" s="2" t="s">
        <v>17</v>
      </c>
      <c r="E1452" s="2"/>
      <c r="F1452" s="6">
        <f>INT('Liste FIS'!$C1452)</f>
        <v>41711</v>
      </c>
    </row>
    <row r="1453" spans="1:6" hidden="1" x14ac:dyDescent="0.25">
      <c r="A1453" s="2">
        <v>33429</v>
      </c>
      <c r="B1453" s="2" t="s">
        <v>0</v>
      </c>
      <c r="C1453" s="3">
        <v>41711.492604166669</v>
      </c>
      <c r="D1453" s="2" t="s">
        <v>17</v>
      </c>
      <c r="E1453" s="2"/>
      <c r="F1453" s="6">
        <f>INT('Liste FIS'!$C1453)</f>
        <v>41711</v>
      </c>
    </row>
    <row r="1454" spans="1:6" hidden="1" x14ac:dyDescent="0.25">
      <c r="A1454" s="2">
        <v>33428</v>
      </c>
      <c r="B1454" s="2" t="s">
        <v>0</v>
      </c>
      <c r="C1454" s="3">
        <v>41711.493333333332</v>
      </c>
      <c r="D1454" s="2" t="s">
        <v>21</v>
      </c>
      <c r="E1454" s="2"/>
      <c r="F1454" s="6">
        <f>INT('Liste FIS'!$C1454)</f>
        <v>41711</v>
      </c>
    </row>
    <row r="1455" spans="1:6" hidden="1" x14ac:dyDescent="0.25">
      <c r="A1455" s="2">
        <v>33430</v>
      </c>
      <c r="B1455" s="2" t="s">
        <v>0</v>
      </c>
      <c r="C1455" s="3">
        <v>41711.503009259257</v>
      </c>
      <c r="D1455" s="2" t="s">
        <v>19</v>
      </c>
      <c r="E1455" s="2"/>
      <c r="F1455" s="6">
        <f>INT('Liste FIS'!$C1455)</f>
        <v>41711</v>
      </c>
    </row>
    <row r="1456" spans="1:6" hidden="1" x14ac:dyDescent="0.25">
      <c r="A1456" s="2">
        <v>33435</v>
      </c>
      <c r="B1456" s="2" t="s">
        <v>32</v>
      </c>
      <c r="C1456" s="3">
        <v>41711.585185185184</v>
      </c>
      <c r="D1456" s="2" t="s">
        <v>17</v>
      </c>
      <c r="E1456" s="2"/>
      <c r="F1456" s="6">
        <f>INT('Liste FIS'!$C1456)</f>
        <v>41711</v>
      </c>
    </row>
    <row r="1457" spans="1:6" hidden="1" x14ac:dyDescent="0.25">
      <c r="A1457" s="2">
        <v>33436</v>
      </c>
      <c r="B1457" s="2" t="s">
        <v>32</v>
      </c>
      <c r="C1457" s="3">
        <v>41711.591516203705</v>
      </c>
      <c r="D1457" s="2" t="s">
        <v>17</v>
      </c>
      <c r="E1457" s="2"/>
      <c r="F1457" s="6">
        <f>INT('Liste FIS'!$C1457)</f>
        <v>41711</v>
      </c>
    </row>
    <row r="1458" spans="1:6" hidden="1" x14ac:dyDescent="0.25">
      <c r="A1458" s="2">
        <v>33437</v>
      </c>
      <c r="B1458" s="2" t="s">
        <v>32</v>
      </c>
      <c r="C1458" s="3">
        <v>41711.623356481483</v>
      </c>
      <c r="D1458" s="2" t="s">
        <v>17</v>
      </c>
      <c r="E1458" s="2"/>
      <c r="F1458" s="6">
        <f>INT('Liste FIS'!$C1458)</f>
        <v>41711</v>
      </c>
    </row>
    <row r="1459" spans="1:6" hidden="1" x14ac:dyDescent="0.25">
      <c r="A1459" s="2">
        <v>33439</v>
      </c>
      <c r="B1459" s="2" t="s">
        <v>32</v>
      </c>
      <c r="C1459" s="3">
        <v>41711.640925925924</v>
      </c>
      <c r="D1459" s="2" t="s">
        <v>17</v>
      </c>
      <c r="E1459" s="2"/>
      <c r="F1459" s="6">
        <f>INT('Liste FIS'!$C1459)</f>
        <v>41711</v>
      </c>
    </row>
    <row r="1460" spans="1:6" hidden="1" x14ac:dyDescent="0.25">
      <c r="A1460" s="2">
        <v>33438</v>
      </c>
      <c r="B1460" s="2" t="s">
        <v>32</v>
      </c>
      <c r="C1460" s="3">
        <v>41711.642696759256</v>
      </c>
      <c r="D1460" s="2" t="s">
        <v>29</v>
      </c>
      <c r="E1460" s="2"/>
      <c r="F1460" s="6">
        <f>INT('Liste FIS'!$C1460)</f>
        <v>41711</v>
      </c>
    </row>
    <row r="1461" spans="1:6" hidden="1" x14ac:dyDescent="0.25">
      <c r="A1461" s="2">
        <v>33440</v>
      </c>
      <c r="B1461" s="2" t="s">
        <v>32</v>
      </c>
      <c r="C1461" s="3">
        <v>41711.646516203706</v>
      </c>
      <c r="D1461" s="2" t="s">
        <v>17</v>
      </c>
      <c r="E1461" s="2"/>
      <c r="F1461" s="6">
        <f>INT('Liste FIS'!$C1461)</f>
        <v>41711</v>
      </c>
    </row>
    <row r="1462" spans="1:6" hidden="1" x14ac:dyDescent="0.25">
      <c r="A1462" s="2">
        <v>33441</v>
      </c>
      <c r="B1462" s="2" t="s">
        <v>32</v>
      </c>
      <c r="C1462" s="3">
        <v>41711.65152777778</v>
      </c>
      <c r="D1462" s="2" t="s">
        <v>17</v>
      </c>
      <c r="E1462" s="2"/>
      <c r="F1462" s="6">
        <f>INT('Liste FIS'!$C1462)</f>
        <v>41711</v>
      </c>
    </row>
    <row r="1463" spans="1:6" hidden="1" x14ac:dyDescent="0.25">
      <c r="A1463" s="2">
        <v>33442</v>
      </c>
      <c r="B1463" s="2" t="s">
        <v>32</v>
      </c>
      <c r="C1463" s="3">
        <v>41711.657175925924</v>
      </c>
      <c r="D1463" s="2" t="s">
        <v>17</v>
      </c>
      <c r="E1463" s="2"/>
      <c r="F1463" s="6">
        <f>INT('Liste FIS'!$C1463)</f>
        <v>41711</v>
      </c>
    </row>
    <row r="1464" spans="1:6" hidden="1" x14ac:dyDescent="0.25">
      <c r="A1464" s="2">
        <v>33124</v>
      </c>
      <c r="B1464" s="2" t="s">
        <v>0</v>
      </c>
      <c r="C1464" s="3">
        <v>41711.668113425927</v>
      </c>
      <c r="D1464" s="2" t="s">
        <v>52</v>
      </c>
      <c r="E1464" s="2"/>
      <c r="F1464" s="6">
        <f>INT('Liste FIS'!$C1464)</f>
        <v>41711</v>
      </c>
    </row>
    <row r="1465" spans="1:6" hidden="1" x14ac:dyDescent="0.25">
      <c r="A1465" s="2">
        <v>33443</v>
      </c>
      <c r="B1465" s="2" t="s">
        <v>0</v>
      </c>
      <c r="C1465" s="3">
        <v>41711.695625</v>
      </c>
      <c r="D1465" s="2" t="s">
        <v>34</v>
      </c>
      <c r="E1465" s="2"/>
      <c r="F1465" s="6">
        <f>INT('Liste FIS'!$C1465)</f>
        <v>41711</v>
      </c>
    </row>
    <row r="1466" spans="1:6" hidden="1" x14ac:dyDescent="0.25">
      <c r="A1466" s="2">
        <v>33445</v>
      </c>
      <c r="B1466" s="2" t="s">
        <v>0</v>
      </c>
      <c r="C1466" s="3">
        <v>41711.721539351849</v>
      </c>
      <c r="D1466" s="2" t="s">
        <v>31</v>
      </c>
      <c r="E1466" s="2"/>
      <c r="F1466" s="6">
        <f>INT('Liste FIS'!$C1466)</f>
        <v>41711</v>
      </c>
    </row>
    <row r="1467" spans="1:6" hidden="1" x14ac:dyDescent="0.25">
      <c r="A1467" s="2">
        <v>33444</v>
      </c>
      <c r="B1467" s="2" t="s">
        <v>0</v>
      </c>
      <c r="C1467" s="3">
        <v>41711.722199074073</v>
      </c>
      <c r="D1467" s="2" t="s">
        <v>31</v>
      </c>
      <c r="E1467" s="2"/>
      <c r="F1467" s="6">
        <f>INT('Liste FIS'!$C1467)</f>
        <v>41711</v>
      </c>
    </row>
    <row r="1468" spans="1:6" hidden="1" x14ac:dyDescent="0.25">
      <c r="A1468" s="2">
        <v>33447</v>
      </c>
      <c r="B1468" s="2" t="s">
        <v>0</v>
      </c>
      <c r="C1468" s="3">
        <v>41711.734513888892</v>
      </c>
      <c r="D1468" s="2" t="s">
        <v>52</v>
      </c>
      <c r="E1468" s="2"/>
      <c r="F1468" s="6">
        <f>INT('Liste FIS'!$C1468)</f>
        <v>41711</v>
      </c>
    </row>
    <row r="1469" spans="1:6" hidden="1" x14ac:dyDescent="0.25">
      <c r="A1469" s="2">
        <v>33446</v>
      </c>
      <c r="B1469" s="2" t="s">
        <v>0</v>
      </c>
      <c r="C1469" s="3">
        <v>41711.734976851854</v>
      </c>
      <c r="D1469" s="2" t="s">
        <v>26</v>
      </c>
      <c r="E1469" s="2"/>
      <c r="F1469" s="6">
        <f>INT('Liste FIS'!$C1469)</f>
        <v>41711</v>
      </c>
    </row>
    <row r="1470" spans="1:6" hidden="1" x14ac:dyDescent="0.25">
      <c r="A1470" s="2">
        <v>33449</v>
      </c>
      <c r="B1470" s="2" t="s">
        <v>32</v>
      </c>
      <c r="C1470" s="3">
        <v>41712.353738425925</v>
      </c>
      <c r="D1470" s="2" t="s">
        <v>25</v>
      </c>
      <c r="E1470" s="2"/>
      <c r="F1470" s="6">
        <f>INT('Liste FIS'!$C1470)</f>
        <v>41712</v>
      </c>
    </row>
    <row r="1471" spans="1:6" hidden="1" x14ac:dyDescent="0.25">
      <c r="A1471" s="2">
        <v>33450</v>
      </c>
      <c r="B1471" s="2" t="s">
        <v>32</v>
      </c>
      <c r="C1471" s="3">
        <v>41712.361562500002</v>
      </c>
      <c r="D1471" s="2" t="s">
        <v>17</v>
      </c>
      <c r="E1471" s="2"/>
      <c r="F1471" s="6">
        <f>INT('Liste FIS'!$C1471)</f>
        <v>41712</v>
      </c>
    </row>
    <row r="1472" spans="1:6" hidden="1" x14ac:dyDescent="0.25">
      <c r="A1472" s="2">
        <v>33451</v>
      </c>
      <c r="B1472" s="2" t="s">
        <v>32</v>
      </c>
      <c r="C1472" s="3">
        <v>41712.370613425926</v>
      </c>
      <c r="D1472" s="2" t="s">
        <v>25</v>
      </c>
      <c r="E1472" s="2"/>
      <c r="F1472" s="6">
        <f>INT('Liste FIS'!$C1472)</f>
        <v>41712</v>
      </c>
    </row>
    <row r="1473" spans="1:6" hidden="1" x14ac:dyDescent="0.25">
      <c r="A1473" s="2">
        <v>33452</v>
      </c>
      <c r="B1473" s="2" t="s">
        <v>32</v>
      </c>
      <c r="C1473" s="3">
        <v>41712.371249999997</v>
      </c>
      <c r="D1473" s="2" t="s">
        <v>17</v>
      </c>
      <c r="E1473" s="2"/>
      <c r="F1473" s="6">
        <f>INT('Liste FIS'!$C1473)</f>
        <v>41712</v>
      </c>
    </row>
    <row r="1474" spans="1:6" hidden="1" x14ac:dyDescent="0.25">
      <c r="A1474" s="2">
        <v>33453</v>
      </c>
      <c r="B1474" s="2" t="s">
        <v>32</v>
      </c>
      <c r="C1474" s="3">
        <v>41712.388113425928</v>
      </c>
      <c r="D1474" s="2" t="s">
        <v>17</v>
      </c>
      <c r="E1474" s="2"/>
      <c r="F1474" s="6">
        <f>INT('Liste FIS'!$C1474)</f>
        <v>41712</v>
      </c>
    </row>
    <row r="1475" spans="1:6" hidden="1" x14ac:dyDescent="0.25">
      <c r="A1475" s="2">
        <v>33455</v>
      </c>
      <c r="B1475" s="2" t="s">
        <v>32</v>
      </c>
      <c r="C1475" s="3">
        <v>41712.408472222225</v>
      </c>
      <c r="D1475" s="2" t="s">
        <v>17</v>
      </c>
      <c r="E1475" s="2"/>
      <c r="F1475" s="6">
        <f>INT('Liste FIS'!$C1475)</f>
        <v>41712</v>
      </c>
    </row>
    <row r="1476" spans="1:6" hidden="1" x14ac:dyDescent="0.25">
      <c r="A1476" s="2">
        <v>33456</v>
      </c>
      <c r="B1476" s="2" t="s">
        <v>32</v>
      </c>
      <c r="C1476" s="3">
        <v>41712.409097222226</v>
      </c>
      <c r="D1476" s="2" t="s">
        <v>21</v>
      </c>
      <c r="E1476" s="2"/>
      <c r="F1476" s="6">
        <f>INT('Liste FIS'!$C1476)</f>
        <v>41712</v>
      </c>
    </row>
    <row r="1477" spans="1:6" hidden="1" x14ac:dyDescent="0.25">
      <c r="A1477" s="2">
        <v>33457</v>
      </c>
      <c r="B1477" s="2" t="s">
        <v>32</v>
      </c>
      <c r="C1477" s="3">
        <v>41712.409907407404</v>
      </c>
      <c r="D1477" s="2" t="s">
        <v>25</v>
      </c>
      <c r="E1477" s="2"/>
      <c r="F1477" s="6">
        <f>INT('Liste FIS'!$C1477)</f>
        <v>41712</v>
      </c>
    </row>
    <row r="1478" spans="1:6" hidden="1" x14ac:dyDescent="0.25">
      <c r="A1478" s="2">
        <v>33458</v>
      </c>
      <c r="B1478" s="2" t="s">
        <v>32</v>
      </c>
      <c r="C1478" s="3">
        <v>41712.414930555555</v>
      </c>
      <c r="D1478" s="2" t="s">
        <v>17</v>
      </c>
      <c r="E1478" s="2"/>
      <c r="F1478" s="6">
        <f>INT('Liste FIS'!$C1478)</f>
        <v>41712</v>
      </c>
    </row>
    <row r="1479" spans="1:6" hidden="1" x14ac:dyDescent="0.25">
      <c r="A1479" s="2">
        <v>33459</v>
      </c>
      <c r="B1479" s="2" t="s">
        <v>32</v>
      </c>
      <c r="C1479" s="3">
        <v>41712.418171296296</v>
      </c>
      <c r="D1479" s="2" t="s">
        <v>25</v>
      </c>
      <c r="E1479" s="2"/>
      <c r="F1479" s="6">
        <f>INT('Liste FIS'!$C1479)</f>
        <v>41712</v>
      </c>
    </row>
    <row r="1480" spans="1:6" hidden="1" x14ac:dyDescent="0.25">
      <c r="A1480" s="2">
        <v>33460</v>
      </c>
      <c r="B1480" s="2" t="s">
        <v>32</v>
      </c>
      <c r="C1480" s="3">
        <v>41712.420393518521</v>
      </c>
      <c r="D1480" s="2" t="s">
        <v>17</v>
      </c>
      <c r="E1480" s="2"/>
      <c r="F1480" s="6">
        <f>INT('Liste FIS'!$C1480)</f>
        <v>41712</v>
      </c>
    </row>
    <row r="1481" spans="1:6" hidden="1" x14ac:dyDescent="0.25">
      <c r="A1481" s="2">
        <v>33462</v>
      </c>
      <c r="B1481" s="2" t="s">
        <v>0</v>
      </c>
      <c r="C1481" s="3">
        <v>41712.533310185187</v>
      </c>
      <c r="D1481" s="2" t="s">
        <v>17</v>
      </c>
      <c r="E1481" s="2"/>
      <c r="F1481" s="6">
        <f>INT('Liste FIS'!$C1481)</f>
        <v>41712</v>
      </c>
    </row>
    <row r="1482" spans="1:6" hidden="1" x14ac:dyDescent="0.25">
      <c r="A1482" s="2">
        <v>33463</v>
      </c>
      <c r="B1482" s="2" t="s">
        <v>32</v>
      </c>
      <c r="C1482" s="3">
        <v>41712.563171296293</v>
      </c>
      <c r="D1482" s="2" t="s">
        <v>17</v>
      </c>
      <c r="E1482" s="2"/>
      <c r="F1482" s="6">
        <f>INT('Liste FIS'!$C1482)</f>
        <v>41712</v>
      </c>
    </row>
    <row r="1483" spans="1:6" hidden="1" x14ac:dyDescent="0.25">
      <c r="A1483" s="2">
        <v>33464</v>
      </c>
      <c r="B1483" s="2" t="s">
        <v>32</v>
      </c>
      <c r="C1483" s="3">
        <v>41712.565057870372</v>
      </c>
      <c r="D1483" s="2" t="s">
        <v>25</v>
      </c>
      <c r="E1483" s="2"/>
      <c r="F1483" s="6">
        <f>INT('Liste FIS'!$C1483)</f>
        <v>41712</v>
      </c>
    </row>
    <row r="1484" spans="1:6" hidden="1" x14ac:dyDescent="0.25">
      <c r="A1484" s="2">
        <v>33465</v>
      </c>
      <c r="B1484" s="2" t="s">
        <v>32</v>
      </c>
      <c r="C1484" s="3">
        <v>41712.567557870374</v>
      </c>
      <c r="D1484" s="2" t="s">
        <v>17</v>
      </c>
      <c r="E1484" s="2"/>
      <c r="F1484" s="6">
        <f>INT('Liste FIS'!$C1484)</f>
        <v>41712</v>
      </c>
    </row>
    <row r="1485" spans="1:6" hidden="1" x14ac:dyDescent="0.25">
      <c r="A1485" s="2">
        <v>33467</v>
      </c>
      <c r="B1485" s="2" t="s">
        <v>32</v>
      </c>
      <c r="C1485" s="3">
        <v>41712.600185185183</v>
      </c>
      <c r="D1485" s="2" t="s">
        <v>21</v>
      </c>
      <c r="E1485" s="2"/>
      <c r="F1485" s="6">
        <f>INT('Liste FIS'!$C1485)</f>
        <v>41712</v>
      </c>
    </row>
    <row r="1486" spans="1:6" hidden="1" x14ac:dyDescent="0.25">
      <c r="A1486" s="2">
        <v>33470</v>
      </c>
      <c r="B1486" s="2" t="s">
        <v>32</v>
      </c>
      <c r="C1486" s="3">
        <v>41712.600902777776</v>
      </c>
      <c r="D1486" s="2" t="s">
        <v>17</v>
      </c>
      <c r="E1486" s="2"/>
      <c r="F1486" s="6">
        <f>INT('Liste FIS'!$C1486)</f>
        <v>41712</v>
      </c>
    </row>
    <row r="1487" spans="1:6" hidden="1" x14ac:dyDescent="0.25">
      <c r="A1487" s="2">
        <v>33471</v>
      </c>
      <c r="B1487" s="2" t="s">
        <v>0</v>
      </c>
      <c r="C1487" s="3">
        <v>41712.638726851852</v>
      </c>
      <c r="D1487" s="2" t="s">
        <v>21</v>
      </c>
      <c r="E1487" s="2"/>
      <c r="F1487" s="6">
        <f>INT('Liste FIS'!$C1487)</f>
        <v>41712</v>
      </c>
    </row>
    <row r="1488" spans="1:6" hidden="1" x14ac:dyDescent="0.25">
      <c r="A1488" s="2">
        <v>33472</v>
      </c>
      <c r="B1488" s="2" t="s">
        <v>0</v>
      </c>
      <c r="C1488" s="3">
        <v>41712.672476851854</v>
      </c>
      <c r="D1488" s="2" t="s">
        <v>25</v>
      </c>
      <c r="E1488" s="2"/>
      <c r="F1488" s="6">
        <f>INT('Liste FIS'!$C1488)</f>
        <v>41712</v>
      </c>
    </row>
    <row r="1489" spans="1:6" hidden="1" x14ac:dyDescent="0.25">
      <c r="A1489" s="2">
        <v>33474</v>
      </c>
      <c r="B1489" s="2" t="s">
        <v>0</v>
      </c>
      <c r="C1489" s="3">
        <v>41712.71702546296</v>
      </c>
      <c r="D1489" s="2" t="s">
        <v>38</v>
      </c>
      <c r="E1489" s="2"/>
      <c r="F1489" s="6">
        <f>INT('Liste FIS'!$C1489)</f>
        <v>41712</v>
      </c>
    </row>
    <row r="1490" spans="1:6" hidden="1" x14ac:dyDescent="0.25">
      <c r="A1490" s="2">
        <v>33475</v>
      </c>
      <c r="B1490" s="2" t="s">
        <v>0</v>
      </c>
      <c r="C1490" s="3">
        <v>41712.719201388885</v>
      </c>
      <c r="D1490" s="2" t="s">
        <v>17</v>
      </c>
      <c r="E1490" s="2"/>
      <c r="F1490" s="6">
        <f>INT('Liste FIS'!$C1490)</f>
        <v>41712</v>
      </c>
    </row>
    <row r="1491" spans="1:6" hidden="1" x14ac:dyDescent="0.25">
      <c r="A1491" s="2">
        <v>33476</v>
      </c>
      <c r="B1491" s="2" t="s">
        <v>0</v>
      </c>
      <c r="C1491" s="3">
        <v>41712.729907407411</v>
      </c>
      <c r="D1491" s="2" t="s">
        <v>38</v>
      </c>
      <c r="E1491" s="2"/>
      <c r="F1491" s="6">
        <f>INT('Liste FIS'!$C1491)</f>
        <v>41712</v>
      </c>
    </row>
    <row r="1492" spans="1:6" hidden="1" x14ac:dyDescent="0.25">
      <c r="A1492" s="2">
        <v>33477</v>
      </c>
      <c r="B1492" s="2" t="s">
        <v>0</v>
      </c>
      <c r="C1492" s="3">
        <v>41712.741527777776</v>
      </c>
      <c r="D1492" s="2" t="s">
        <v>29</v>
      </c>
      <c r="E1492" s="2"/>
      <c r="F1492" s="6">
        <f>INT('Liste FIS'!$C1492)</f>
        <v>41712</v>
      </c>
    </row>
    <row r="1493" spans="1:6" hidden="1" x14ac:dyDescent="0.25">
      <c r="A1493" s="2">
        <v>33478</v>
      </c>
      <c r="B1493" s="2" t="s">
        <v>0</v>
      </c>
      <c r="C1493" s="3">
        <v>41715.340439814812</v>
      </c>
      <c r="D1493" s="2" t="s">
        <v>31</v>
      </c>
      <c r="E1493" s="2"/>
      <c r="F1493" s="6">
        <f>INT('Liste FIS'!$C1493)</f>
        <v>41715</v>
      </c>
    </row>
    <row r="1494" spans="1:6" hidden="1" x14ac:dyDescent="0.25">
      <c r="A1494" s="2">
        <v>33479</v>
      </c>
      <c r="B1494" s="2" t="s">
        <v>0</v>
      </c>
      <c r="C1494" s="3">
        <v>41715.367951388886</v>
      </c>
      <c r="D1494" s="2" t="s">
        <v>17</v>
      </c>
      <c r="E1494" s="2"/>
      <c r="F1494" s="6">
        <f>INT('Liste FIS'!$C1494)</f>
        <v>41715</v>
      </c>
    </row>
    <row r="1495" spans="1:6" hidden="1" x14ac:dyDescent="0.25">
      <c r="A1495" s="2">
        <v>33481</v>
      </c>
      <c r="B1495" s="2" t="s">
        <v>0</v>
      </c>
      <c r="C1495" s="3">
        <v>41715.372499999998</v>
      </c>
      <c r="D1495" s="2" t="s">
        <v>25</v>
      </c>
      <c r="E1495" s="2"/>
      <c r="F1495" s="6">
        <f>INT('Liste FIS'!$C1495)</f>
        <v>41715</v>
      </c>
    </row>
    <row r="1496" spans="1:6" hidden="1" x14ac:dyDescent="0.25">
      <c r="A1496" s="2">
        <v>33482</v>
      </c>
      <c r="B1496" s="2" t="s">
        <v>0</v>
      </c>
      <c r="C1496" s="3">
        <v>41715.375277777777</v>
      </c>
      <c r="D1496" s="2" t="s">
        <v>21</v>
      </c>
      <c r="E1496" s="2"/>
      <c r="F1496" s="6">
        <f>INT('Liste FIS'!$C1496)</f>
        <v>41715</v>
      </c>
    </row>
    <row r="1497" spans="1:6" hidden="1" x14ac:dyDescent="0.25">
      <c r="A1497" s="2">
        <v>33483</v>
      </c>
      <c r="B1497" s="2" t="s">
        <v>0</v>
      </c>
      <c r="C1497" s="3">
        <v>41715.376111111109</v>
      </c>
      <c r="D1497" s="2" t="s">
        <v>21</v>
      </c>
      <c r="E1497" s="2"/>
      <c r="F1497" s="6">
        <f>INT('Liste FIS'!$C1497)</f>
        <v>41715</v>
      </c>
    </row>
    <row r="1498" spans="1:6" hidden="1" x14ac:dyDescent="0.25">
      <c r="A1498" s="2">
        <v>33485</v>
      </c>
      <c r="B1498" s="2" t="s">
        <v>0</v>
      </c>
      <c r="C1498" s="3">
        <v>41715.386423611111</v>
      </c>
      <c r="D1498" s="2" t="s">
        <v>25</v>
      </c>
      <c r="E1498" s="2"/>
      <c r="F1498" s="6">
        <f>INT('Liste FIS'!$C1498)</f>
        <v>41715</v>
      </c>
    </row>
    <row r="1499" spans="1:6" hidden="1" x14ac:dyDescent="0.25">
      <c r="A1499" s="2">
        <v>33484</v>
      </c>
      <c r="B1499" s="2" t="s">
        <v>0</v>
      </c>
      <c r="C1499" s="3">
        <v>41715.386921296296</v>
      </c>
      <c r="D1499" s="2" t="s">
        <v>17</v>
      </c>
      <c r="E1499" s="2"/>
      <c r="F1499" s="6">
        <f>INT('Liste FIS'!$C1499)</f>
        <v>41715</v>
      </c>
    </row>
    <row r="1500" spans="1:6" hidden="1" x14ac:dyDescent="0.25">
      <c r="A1500" s="2">
        <v>33488</v>
      </c>
      <c r="B1500" s="2" t="s">
        <v>0</v>
      </c>
      <c r="C1500" s="3">
        <v>41715.40625</v>
      </c>
      <c r="D1500" s="2" t="s">
        <v>17</v>
      </c>
      <c r="E1500" s="2"/>
      <c r="F1500" s="6">
        <f>INT('Liste FIS'!$C1500)</f>
        <v>41715</v>
      </c>
    </row>
    <row r="1501" spans="1:6" hidden="1" x14ac:dyDescent="0.25">
      <c r="A1501" s="2">
        <v>33487</v>
      </c>
      <c r="B1501" s="2" t="s">
        <v>0</v>
      </c>
      <c r="C1501" s="3">
        <v>41715.406851851854</v>
      </c>
      <c r="D1501" s="2" t="s">
        <v>17</v>
      </c>
      <c r="E1501" s="2"/>
      <c r="F1501" s="6">
        <f>INT('Liste FIS'!$C1501)</f>
        <v>41715</v>
      </c>
    </row>
    <row r="1502" spans="1:6" hidden="1" x14ac:dyDescent="0.25">
      <c r="A1502" s="2">
        <v>33486</v>
      </c>
      <c r="B1502" s="2" t="s">
        <v>0</v>
      </c>
      <c r="C1502" s="3">
        <v>41715.407314814816</v>
      </c>
      <c r="D1502" s="2" t="s">
        <v>52</v>
      </c>
      <c r="E1502" s="2"/>
      <c r="F1502" s="6">
        <f>INT('Liste FIS'!$C1502)</f>
        <v>41715</v>
      </c>
    </row>
    <row r="1503" spans="1:6" hidden="1" x14ac:dyDescent="0.25">
      <c r="A1503" s="2">
        <v>33493</v>
      </c>
      <c r="B1503" s="2" t="s">
        <v>0</v>
      </c>
      <c r="C1503" s="3">
        <v>41715.427037037036</v>
      </c>
      <c r="D1503" s="2" t="s">
        <v>17</v>
      </c>
      <c r="E1503" s="2"/>
      <c r="F1503" s="6">
        <f>INT('Liste FIS'!$C1503)</f>
        <v>41715</v>
      </c>
    </row>
    <row r="1504" spans="1:6" hidden="1" x14ac:dyDescent="0.25">
      <c r="A1504" s="2">
        <v>33491</v>
      </c>
      <c r="B1504" s="2" t="s">
        <v>0</v>
      </c>
      <c r="C1504" s="3">
        <v>41715.427569444444</v>
      </c>
      <c r="D1504" s="2" t="s">
        <v>25</v>
      </c>
      <c r="E1504" s="2"/>
      <c r="F1504" s="6">
        <f>INT('Liste FIS'!$C1504)</f>
        <v>41715</v>
      </c>
    </row>
    <row r="1505" spans="1:6" hidden="1" x14ac:dyDescent="0.25">
      <c r="A1505" s="2">
        <v>33494</v>
      </c>
      <c r="B1505" s="2" t="s">
        <v>32</v>
      </c>
      <c r="C1505" s="3">
        <v>41715.435428240744</v>
      </c>
      <c r="D1505" s="2" t="s">
        <v>17</v>
      </c>
      <c r="E1505" s="2"/>
      <c r="F1505" s="6">
        <f>INT('Liste FIS'!$C1505)</f>
        <v>41715</v>
      </c>
    </row>
    <row r="1506" spans="1:6" hidden="1" x14ac:dyDescent="0.25">
      <c r="A1506" s="2">
        <v>33495</v>
      </c>
      <c r="B1506" s="2" t="s">
        <v>88</v>
      </c>
      <c r="C1506" s="3">
        <v>41715.462905092594</v>
      </c>
      <c r="D1506" s="2" t="s">
        <v>89</v>
      </c>
      <c r="E1506" s="2"/>
      <c r="F1506" s="6">
        <f>INT('Liste FIS'!$C1506)</f>
        <v>41715</v>
      </c>
    </row>
    <row r="1507" spans="1:6" hidden="1" x14ac:dyDescent="0.25">
      <c r="A1507" s="2">
        <v>33496</v>
      </c>
      <c r="B1507" s="2" t="s">
        <v>32</v>
      </c>
      <c r="C1507" s="3">
        <v>41715.476921296293</v>
      </c>
      <c r="D1507" s="2" t="s">
        <v>25</v>
      </c>
      <c r="E1507" s="2"/>
      <c r="F1507" s="6">
        <f>INT('Liste FIS'!$C1507)</f>
        <v>41715</v>
      </c>
    </row>
    <row r="1508" spans="1:6" hidden="1" x14ac:dyDescent="0.25">
      <c r="A1508" s="2">
        <v>33497</v>
      </c>
      <c r="B1508" s="2" t="s">
        <v>32</v>
      </c>
      <c r="C1508" s="3">
        <v>41715.487199074072</v>
      </c>
      <c r="D1508" s="2" t="s">
        <v>17</v>
      </c>
      <c r="E1508" s="2"/>
      <c r="F1508" s="6">
        <f>INT('Liste FIS'!$C1508)</f>
        <v>41715</v>
      </c>
    </row>
    <row r="1509" spans="1:6" hidden="1" x14ac:dyDescent="0.25">
      <c r="A1509" s="2">
        <v>33498</v>
      </c>
      <c r="B1509" s="2" t="s">
        <v>88</v>
      </c>
      <c r="C1509" s="3">
        <v>41715.492002314815</v>
      </c>
      <c r="D1509" s="2" t="s">
        <v>90</v>
      </c>
      <c r="E1509" s="2"/>
      <c r="F1509" s="6">
        <f>INT('Liste FIS'!$C1509)</f>
        <v>41715</v>
      </c>
    </row>
    <row r="1510" spans="1:6" hidden="1" x14ac:dyDescent="0.25">
      <c r="A1510" s="2">
        <v>33499</v>
      </c>
      <c r="B1510" s="2" t="s">
        <v>32</v>
      </c>
      <c r="C1510" s="3">
        <v>41715.51284722222</v>
      </c>
      <c r="D1510" s="2" t="s">
        <v>17</v>
      </c>
      <c r="E1510" s="2"/>
      <c r="F1510" s="6">
        <f>INT('Liste FIS'!$C1510)</f>
        <v>41715</v>
      </c>
    </row>
    <row r="1511" spans="1:6" hidden="1" x14ac:dyDescent="0.25">
      <c r="A1511" s="2">
        <v>33500</v>
      </c>
      <c r="B1511" s="2" t="s">
        <v>32</v>
      </c>
      <c r="C1511" s="3">
        <v>41715.539270833331</v>
      </c>
      <c r="D1511" s="2" t="s">
        <v>17</v>
      </c>
      <c r="E1511" s="2"/>
      <c r="F1511" s="6">
        <f>INT('Liste FIS'!$C1511)</f>
        <v>41715</v>
      </c>
    </row>
    <row r="1512" spans="1:6" hidden="1" x14ac:dyDescent="0.25">
      <c r="A1512" s="2">
        <v>33501</v>
      </c>
      <c r="B1512" s="2" t="s">
        <v>0</v>
      </c>
      <c r="C1512" s="3">
        <v>41715.563622685186</v>
      </c>
      <c r="D1512" s="2" t="s">
        <v>17</v>
      </c>
      <c r="E1512" s="2"/>
      <c r="F1512" s="6">
        <f>INT('Liste FIS'!$C1512)</f>
        <v>41715</v>
      </c>
    </row>
    <row r="1513" spans="1:6" hidden="1" x14ac:dyDescent="0.25">
      <c r="A1513" s="2">
        <v>33502</v>
      </c>
      <c r="B1513" s="2" t="s">
        <v>0</v>
      </c>
      <c r="C1513" s="3">
        <v>41715.589687500003</v>
      </c>
      <c r="D1513" s="2" t="s">
        <v>17</v>
      </c>
      <c r="E1513" s="2"/>
      <c r="F1513" s="6">
        <f>INT('Liste FIS'!$C1513)</f>
        <v>41715</v>
      </c>
    </row>
    <row r="1514" spans="1:6" hidden="1" x14ac:dyDescent="0.25">
      <c r="A1514" s="2">
        <v>33503</v>
      </c>
      <c r="B1514" s="2" t="s">
        <v>32</v>
      </c>
      <c r="C1514" s="3">
        <v>41715.617071759261</v>
      </c>
      <c r="D1514" s="2" t="s">
        <v>17</v>
      </c>
      <c r="E1514" s="2"/>
      <c r="F1514" s="6">
        <f>INT('Liste FIS'!$C1514)</f>
        <v>41715</v>
      </c>
    </row>
    <row r="1515" spans="1:6" hidden="1" x14ac:dyDescent="0.25">
      <c r="A1515" s="2">
        <v>33508</v>
      </c>
      <c r="B1515" s="2" t="s">
        <v>32</v>
      </c>
      <c r="C1515" s="3">
        <v>41715.633946759262</v>
      </c>
      <c r="D1515" s="2" t="s">
        <v>17</v>
      </c>
      <c r="E1515" s="2"/>
      <c r="F1515" s="6">
        <f>INT('Liste FIS'!$C1515)</f>
        <v>41715</v>
      </c>
    </row>
    <row r="1516" spans="1:6" hidden="1" x14ac:dyDescent="0.25">
      <c r="A1516" s="2">
        <v>33507</v>
      </c>
      <c r="B1516" s="2" t="s">
        <v>32</v>
      </c>
      <c r="C1516" s="3">
        <v>41715.635185185187</v>
      </c>
      <c r="D1516" s="2" t="s">
        <v>21</v>
      </c>
      <c r="E1516" s="2"/>
      <c r="F1516" s="6">
        <f>INT('Liste FIS'!$C1516)</f>
        <v>41715</v>
      </c>
    </row>
    <row r="1517" spans="1:6" hidden="1" x14ac:dyDescent="0.25">
      <c r="A1517" s="2">
        <v>33510</v>
      </c>
      <c r="B1517" s="2" t="s">
        <v>32</v>
      </c>
      <c r="C1517" s="3">
        <v>41715.649027777778</v>
      </c>
      <c r="D1517" s="2" t="s">
        <v>21</v>
      </c>
      <c r="E1517" s="2"/>
      <c r="F1517" s="6">
        <f>INT('Liste FIS'!$C1517)</f>
        <v>41715</v>
      </c>
    </row>
    <row r="1518" spans="1:6" hidden="1" x14ac:dyDescent="0.25">
      <c r="A1518" s="2">
        <v>33511</v>
      </c>
      <c r="B1518" s="2" t="s">
        <v>32</v>
      </c>
      <c r="C1518" s="3">
        <v>41715.656863425924</v>
      </c>
      <c r="D1518" s="2" t="s">
        <v>91</v>
      </c>
      <c r="E1518" s="2"/>
      <c r="F1518" s="6">
        <f>INT('Liste FIS'!$C1518)</f>
        <v>41715</v>
      </c>
    </row>
    <row r="1519" spans="1:6" hidden="1" x14ac:dyDescent="0.25">
      <c r="A1519" s="2">
        <v>33512</v>
      </c>
      <c r="B1519" s="2" t="s">
        <v>32</v>
      </c>
      <c r="C1519" s="3">
        <v>41715.658020833333</v>
      </c>
      <c r="D1519" s="2" t="s">
        <v>22</v>
      </c>
      <c r="E1519" s="2"/>
      <c r="F1519" s="6">
        <f>INT('Liste FIS'!$C1519)</f>
        <v>41715</v>
      </c>
    </row>
    <row r="1520" spans="1:6" hidden="1" x14ac:dyDescent="0.25">
      <c r="A1520" s="2">
        <v>33513</v>
      </c>
      <c r="B1520" s="2" t="s">
        <v>32</v>
      </c>
      <c r="C1520" s="3">
        <v>41715.677268518521</v>
      </c>
      <c r="D1520" s="2" t="s">
        <v>10</v>
      </c>
      <c r="E1520" s="2"/>
      <c r="F1520" s="6">
        <f>INT('Liste FIS'!$C1520)</f>
        <v>41715</v>
      </c>
    </row>
    <row r="1521" spans="1:6" hidden="1" x14ac:dyDescent="0.25">
      <c r="A1521" s="2">
        <v>33514</v>
      </c>
      <c r="B1521" s="2" t="s">
        <v>32</v>
      </c>
      <c r="C1521" s="3">
        <v>41715.679108796299</v>
      </c>
      <c r="D1521" s="2" t="s">
        <v>10</v>
      </c>
      <c r="E1521" s="2"/>
      <c r="F1521" s="6">
        <f>INT('Liste FIS'!$C1521)</f>
        <v>41715</v>
      </c>
    </row>
    <row r="1522" spans="1:6" hidden="1" x14ac:dyDescent="0.25">
      <c r="A1522" s="2">
        <v>33515</v>
      </c>
      <c r="B1522" s="2" t="s">
        <v>32</v>
      </c>
      <c r="C1522" s="3">
        <v>41715.689652777779</v>
      </c>
      <c r="D1522" s="2" t="s">
        <v>29</v>
      </c>
      <c r="E1522" s="2"/>
      <c r="F1522" s="6">
        <f>INT('Liste FIS'!$C1522)</f>
        <v>41715</v>
      </c>
    </row>
    <row r="1523" spans="1:6" hidden="1" x14ac:dyDescent="0.25">
      <c r="A1523" s="2">
        <v>33516</v>
      </c>
      <c r="B1523" s="2" t="s">
        <v>32</v>
      </c>
      <c r="C1523" s="3">
        <v>41715.724178240744</v>
      </c>
      <c r="D1523" s="2" t="s">
        <v>29</v>
      </c>
      <c r="E1523" s="2"/>
      <c r="F1523" s="6">
        <f>INT('Liste FIS'!$C1523)</f>
        <v>41715</v>
      </c>
    </row>
    <row r="1524" spans="1:6" hidden="1" x14ac:dyDescent="0.25">
      <c r="A1524" s="2">
        <v>33520</v>
      </c>
      <c r="B1524" s="2" t="s">
        <v>0</v>
      </c>
      <c r="C1524" s="3">
        <v>41716.348692129628</v>
      </c>
      <c r="D1524" s="2" t="s">
        <v>17</v>
      </c>
      <c r="E1524" s="2"/>
      <c r="F1524" s="6">
        <f>INT('Liste FIS'!$C1524)</f>
        <v>41716</v>
      </c>
    </row>
    <row r="1525" spans="1:6" hidden="1" x14ac:dyDescent="0.25">
      <c r="A1525" s="2">
        <v>33522</v>
      </c>
      <c r="B1525" s="2" t="s">
        <v>0</v>
      </c>
      <c r="C1525" s="3">
        <v>41716.351006944446</v>
      </c>
      <c r="D1525" s="2" t="s">
        <v>29</v>
      </c>
      <c r="E1525" s="2"/>
      <c r="F1525" s="6">
        <f>INT('Liste FIS'!$C1525)</f>
        <v>41716</v>
      </c>
    </row>
    <row r="1526" spans="1:6" hidden="1" x14ac:dyDescent="0.25">
      <c r="A1526" s="2">
        <v>33523</v>
      </c>
      <c r="B1526" s="2" t="s">
        <v>0</v>
      </c>
      <c r="C1526" s="3">
        <v>41716.352013888885</v>
      </c>
      <c r="D1526" s="2" t="s">
        <v>17</v>
      </c>
      <c r="E1526" s="2"/>
      <c r="F1526" s="6">
        <f>INT('Liste FIS'!$C1526)</f>
        <v>41716</v>
      </c>
    </row>
    <row r="1527" spans="1:6" hidden="1" x14ac:dyDescent="0.25">
      <c r="A1527" s="2">
        <v>33519</v>
      </c>
      <c r="B1527" s="2" t="s">
        <v>0</v>
      </c>
      <c r="C1527" s="3">
        <v>41716.352673611109</v>
      </c>
      <c r="D1527" s="2" t="s">
        <v>29</v>
      </c>
      <c r="E1527" s="2"/>
      <c r="F1527" s="6">
        <f>INT('Liste FIS'!$C1527)</f>
        <v>41716</v>
      </c>
    </row>
    <row r="1528" spans="1:6" hidden="1" x14ac:dyDescent="0.25">
      <c r="A1528" s="2">
        <v>33521</v>
      </c>
      <c r="B1528" s="2" t="s">
        <v>0</v>
      </c>
      <c r="C1528" s="3">
        <v>41716.353101851855</v>
      </c>
      <c r="D1528" s="2" t="s">
        <v>17</v>
      </c>
      <c r="E1528" s="2"/>
      <c r="F1528" s="6">
        <f>INT('Liste FIS'!$C1528)</f>
        <v>41716</v>
      </c>
    </row>
    <row r="1529" spans="1:6" hidden="1" x14ac:dyDescent="0.25">
      <c r="A1529" s="2">
        <v>33518</v>
      </c>
      <c r="B1529" s="2" t="s">
        <v>0</v>
      </c>
      <c r="C1529" s="3">
        <v>41716.353541666664</v>
      </c>
      <c r="D1529" s="2" t="s">
        <v>31</v>
      </c>
      <c r="E1529" s="2"/>
      <c r="F1529" s="6">
        <f>INT('Liste FIS'!$C1529)</f>
        <v>41716</v>
      </c>
    </row>
    <row r="1530" spans="1:6" hidden="1" x14ac:dyDescent="0.25">
      <c r="A1530" s="2">
        <v>33517</v>
      </c>
      <c r="B1530" s="2" t="s">
        <v>0</v>
      </c>
      <c r="C1530" s="3">
        <v>41716.354074074072</v>
      </c>
      <c r="D1530" s="2" t="s">
        <v>26</v>
      </c>
      <c r="E1530" s="2"/>
      <c r="F1530" s="6">
        <f>INT('Liste FIS'!$C1530)</f>
        <v>41716</v>
      </c>
    </row>
    <row r="1531" spans="1:6" hidden="1" x14ac:dyDescent="0.25">
      <c r="A1531" s="2">
        <v>33524</v>
      </c>
      <c r="B1531" s="2" t="s">
        <v>0</v>
      </c>
      <c r="C1531" s="3">
        <v>41716.38175925926</v>
      </c>
      <c r="D1531" s="2" t="s">
        <v>17</v>
      </c>
      <c r="E1531" s="2"/>
      <c r="F1531" s="6">
        <f>INT('Liste FIS'!$C1531)</f>
        <v>41716</v>
      </c>
    </row>
    <row r="1532" spans="1:6" hidden="1" x14ac:dyDescent="0.25">
      <c r="A1532" s="2">
        <v>33527</v>
      </c>
      <c r="B1532" s="2" t="s">
        <v>0</v>
      </c>
      <c r="C1532" s="3">
        <v>41716.386886574073</v>
      </c>
      <c r="D1532" s="2" t="s">
        <v>22</v>
      </c>
      <c r="E1532" s="2"/>
      <c r="F1532" s="6">
        <f>INT('Liste FIS'!$C1532)</f>
        <v>41716</v>
      </c>
    </row>
    <row r="1533" spans="1:6" hidden="1" x14ac:dyDescent="0.25">
      <c r="A1533" s="2">
        <v>33526</v>
      </c>
      <c r="B1533" s="2" t="s">
        <v>0</v>
      </c>
      <c r="C1533" s="3">
        <v>41716.387511574074</v>
      </c>
      <c r="D1533" s="2" t="s">
        <v>22</v>
      </c>
      <c r="E1533" s="2"/>
      <c r="F1533" s="6">
        <f>INT('Liste FIS'!$C1533)</f>
        <v>41716</v>
      </c>
    </row>
    <row r="1534" spans="1:6" hidden="1" x14ac:dyDescent="0.25">
      <c r="A1534" s="2">
        <v>33525</v>
      </c>
      <c r="B1534" s="2" t="s">
        <v>0</v>
      </c>
      <c r="C1534" s="3">
        <v>41716.388414351852</v>
      </c>
      <c r="D1534" s="2" t="s">
        <v>22</v>
      </c>
      <c r="E1534" s="2"/>
      <c r="F1534" s="6">
        <f>INT('Liste FIS'!$C1534)</f>
        <v>41716</v>
      </c>
    </row>
    <row r="1535" spans="1:6" hidden="1" x14ac:dyDescent="0.25">
      <c r="A1535" s="2">
        <v>33529</v>
      </c>
      <c r="B1535" s="2" t="s">
        <v>0</v>
      </c>
      <c r="C1535" s="3">
        <v>41716.406724537039</v>
      </c>
      <c r="D1535" s="2" t="s">
        <v>17</v>
      </c>
      <c r="E1535" s="2"/>
      <c r="F1535" s="6">
        <f>INT('Liste FIS'!$C1535)</f>
        <v>41716</v>
      </c>
    </row>
    <row r="1536" spans="1:6" hidden="1" x14ac:dyDescent="0.25">
      <c r="A1536" s="2">
        <v>33528</v>
      </c>
      <c r="B1536" s="2" t="s">
        <v>0</v>
      </c>
      <c r="C1536" s="3">
        <v>41716.407650462963</v>
      </c>
      <c r="D1536" s="2" t="s">
        <v>25</v>
      </c>
      <c r="E1536" s="2"/>
      <c r="F1536" s="6">
        <f>INT('Liste FIS'!$C1536)</f>
        <v>41716</v>
      </c>
    </row>
    <row r="1537" spans="1:6" hidden="1" x14ac:dyDescent="0.25">
      <c r="A1537" s="2">
        <v>33530</v>
      </c>
      <c r="B1537" s="2" t="s">
        <v>0</v>
      </c>
      <c r="C1537" s="3">
        <v>41716.417256944442</v>
      </c>
      <c r="D1537" s="2" t="s">
        <v>17</v>
      </c>
      <c r="E1537" s="2"/>
      <c r="F1537" s="6">
        <f>INT('Liste FIS'!$C1537)</f>
        <v>41716</v>
      </c>
    </row>
    <row r="1538" spans="1:6" hidden="1" x14ac:dyDescent="0.25">
      <c r="A1538" s="2">
        <v>33533</v>
      </c>
      <c r="B1538" s="2" t="s">
        <v>0</v>
      </c>
      <c r="C1538" s="3">
        <v>41716.446122685185</v>
      </c>
      <c r="D1538" s="2" t="s">
        <v>34</v>
      </c>
      <c r="E1538" s="2"/>
      <c r="F1538" s="6">
        <f>INT('Liste FIS'!$C1538)</f>
        <v>41716</v>
      </c>
    </row>
    <row r="1539" spans="1:6" hidden="1" x14ac:dyDescent="0.25">
      <c r="A1539" s="2">
        <v>33532</v>
      </c>
      <c r="B1539" s="2" t="s">
        <v>0</v>
      </c>
      <c r="C1539" s="3">
        <v>41716.447060185186</v>
      </c>
      <c r="D1539" s="2" t="s">
        <v>22</v>
      </c>
      <c r="E1539" s="2"/>
      <c r="F1539" s="6">
        <f>INT('Liste FIS'!$C1539)</f>
        <v>41716</v>
      </c>
    </row>
    <row r="1540" spans="1:6" hidden="1" x14ac:dyDescent="0.25">
      <c r="A1540" s="2">
        <v>33531</v>
      </c>
      <c r="B1540" s="2" t="s">
        <v>0</v>
      </c>
      <c r="C1540" s="3">
        <v>41716.447465277779</v>
      </c>
      <c r="D1540" s="2" t="s">
        <v>21</v>
      </c>
      <c r="E1540" s="2"/>
      <c r="F1540" s="6">
        <f>INT('Liste FIS'!$C1540)</f>
        <v>41716</v>
      </c>
    </row>
    <row r="1541" spans="1:6" hidden="1" x14ac:dyDescent="0.25">
      <c r="A1541" s="2">
        <v>33534</v>
      </c>
      <c r="B1541" s="2" t="s">
        <v>0</v>
      </c>
      <c r="C1541" s="3">
        <v>41716.485011574077</v>
      </c>
      <c r="D1541" s="2" t="s">
        <v>92</v>
      </c>
      <c r="E1541" s="2"/>
      <c r="F1541" s="6">
        <f>INT('Liste FIS'!$C1541)</f>
        <v>41716</v>
      </c>
    </row>
    <row r="1542" spans="1:6" hidden="1" x14ac:dyDescent="0.25">
      <c r="A1542" s="2">
        <v>33535</v>
      </c>
      <c r="B1542" s="2" t="s">
        <v>27</v>
      </c>
      <c r="C1542" s="3">
        <v>41716.488703703704</v>
      </c>
      <c r="D1542" s="2" t="s">
        <v>25</v>
      </c>
      <c r="E1542" s="2"/>
      <c r="F1542" s="6">
        <f>INT('Liste FIS'!$C1542)</f>
        <v>41716</v>
      </c>
    </row>
    <row r="1543" spans="1:6" hidden="1" x14ac:dyDescent="0.25">
      <c r="A1543" s="2">
        <v>33536</v>
      </c>
      <c r="B1543" s="2" t="s">
        <v>32</v>
      </c>
      <c r="C1543" s="3">
        <v>41716.50571759259</v>
      </c>
      <c r="D1543" s="2" t="s">
        <v>17</v>
      </c>
      <c r="E1543" s="2"/>
      <c r="F1543" s="6">
        <f>INT('Liste FIS'!$C1543)</f>
        <v>41716</v>
      </c>
    </row>
    <row r="1544" spans="1:6" hidden="1" x14ac:dyDescent="0.25">
      <c r="A1544" s="2">
        <v>33537</v>
      </c>
      <c r="B1544" s="2" t="s">
        <v>0</v>
      </c>
      <c r="C1544" s="3">
        <v>41716.566527777781</v>
      </c>
      <c r="D1544" s="2" t="s">
        <v>17</v>
      </c>
      <c r="E1544" s="2"/>
      <c r="F1544" s="6">
        <f>INT('Liste FIS'!$C1544)</f>
        <v>41716</v>
      </c>
    </row>
    <row r="1545" spans="1:6" hidden="1" x14ac:dyDescent="0.25">
      <c r="A1545" s="2">
        <v>33538</v>
      </c>
      <c r="B1545" s="2" t="s">
        <v>32</v>
      </c>
      <c r="C1545" s="3">
        <v>41716.579907407409</v>
      </c>
      <c r="D1545" s="2" t="s">
        <v>93</v>
      </c>
      <c r="E1545" s="2"/>
      <c r="F1545" s="6">
        <f>INT('Liste FIS'!$C1545)</f>
        <v>41716</v>
      </c>
    </row>
    <row r="1546" spans="1:6" hidden="1" x14ac:dyDescent="0.25">
      <c r="A1546" s="2">
        <v>33539</v>
      </c>
      <c r="B1546" s="2" t="s">
        <v>32</v>
      </c>
      <c r="C1546" s="3">
        <v>41716.581631944442</v>
      </c>
      <c r="D1546" s="2" t="s">
        <v>17</v>
      </c>
      <c r="E1546" s="2"/>
      <c r="F1546" s="6">
        <f>INT('Liste FIS'!$C1546)</f>
        <v>41716</v>
      </c>
    </row>
    <row r="1547" spans="1:6" hidden="1" x14ac:dyDescent="0.25">
      <c r="A1547" s="2">
        <v>33540</v>
      </c>
      <c r="B1547" s="2" t="s">
        <v>32</v>
      </c>
      <c r="C1547" s="3">
        <v>41716.588090277779</v>
      </c>
      <c r="D1547" s="2" t="s">
        <v>21</v>
      </c>
      <c r="E1547" s="2"/>
      <c r="F1547" s="6">
        <f>INT('Liste FIS'!$C1547)</f>
        <v>41716</v>
      </c>
    </row>
    <row r="1548" spans="1:6" hidden="1" x14ac:dyDescent="0.25">
      <c r="A1548" s="2">
        <v>33541</v>
      </c>
      <c r="B1548" s="2" t="s">
        <v>32</v>
      </c>
      <c r="C1548" s="3">
        <v>41716.589895833335</v>
      </c>
      <c r="D1548" s="2" t="s">
        <v>22</v>
      </c>
      <c r="E1548" s="2"/>
      <c r="F1548" s="6">
        <f>INT('Liste FIS'!$C1548)</f>
        <v>41716</v>
      </c>
    </row>
    <row r="1549" spans="1:6" hidden="1" x14ac:dyDescent="0.25">
      <c r="A1549" s="2">
        <v>33542</v>
      </c>
      <c r="B1549" s="2" t="s">
        <v>32</v>
      </c>
      <c r="C1549" s="3">
        <v>41716.620995370373</v>
      </c>
      <c r="D1549" s="2" t="s">
        <v>10</v>
      </c>
      <c r="E1549" s="2"/>
      <c r="F1549" s="6">
        <f>INT('Liste FIS'!$C1549)</f>
        <v>41716</v>
      </c>
    </row>
    <row r="1550" spans="1:6" hidden="1" x14ac:dyDescent="0.25">
      <c r="A1550" s="2">
        <v>33544</v>
      </c>
      <c r="B1550" s="2" t="s">
        <v>32</v>
      </c>
      <c r="C1550" s="3">
        <v>41716.657418981478</v>
      </c>
      <c r="D1550" s="2" t="s">
        <v>64</v>
      </c>
      <c r="E1550" s="2"/>
      <c r="F1550" s="6">
        <f>INT('Liste FIS'!$C1550)</f>
        <v>41716</v>
      </c>
    </row>
    <row r="1551" spans="1:6" hidden="1" x14ac:dyDescent="0.25">
      <c r="A1551" s="2">
        <v>33547</v>
      </c>
      <c r="B1551" s="2" t="s">
        <v>32</v>
      </c>
      <c r="C1551" s="3">
        <v>41716.676678240743</v>
      </c>
      <c r="D1551" s="2" t="s">
        <v>17</v>
      </c>
      <c r="E1551" s="2"/>
      <c r="F1551" s="6">
        <f>INT('Liste FIS'!$C1551)</f>
        <v>41716</v>
      </c>
    </row>
    <row r="1552" spans="1:6" hidden="1" x14ac:dyDescent="0.25">
      <c r="A1552" s="2">
        <v>33549</v>
      </c>
      <c r="B1552" s="2" t="s">
        <v>32</v>
      </c>
      <c r="C1552" s="3">
        <v>41716.677349537036</v>
      </c>
      <c r="D1552" s="2" t="s">
        <v>21</v>
      </c>
      <c r="E1552" s="2"/>
      <c r="F1552" s="6">
        <f>INT('Liste FIS'!$C1552)</f>
        <v>41716</v>
      </c>
    </row>
    <row r="1553" spans="1:6" hidden="1" x14ac:dyDescent="0.25">
      <c r="A1553" s="2">
        <v>33550</v>
      </c>
      <c r="B1553" s="2" t="s">
        <v>32</v>
      </c>
      <c r="C1553" s="3">
        <v>41716.679305555554</v>
      </c>
      <c r="D1553" s="2" t="s">
        <v>91</v>
      </c>
      <c r="E1553" s="2"/>
      <c r="F1553" s="6">
        <f>INT('Liste FIS'!$C1553)</f>
        <v>41716</v>
      </c>
    </row>
    <row r="1554" spans="1:6" hidden="1" x14ac:dyDescent="0.25">
      <c r="A1554" s="2">
        <v>33552</v>
      </c>
      <c r="B1554" s="2" t="s">
        <v>32</v>
      </c>
      <c r="C1554" s="3">
        <v>41716.738449074073</v>
      </c>
      <c r="D1554" s="2" t="s">
        <v>17</v>
      </c>
      <c r="E1554" s="2"/>
      <c r="F1554" s="6">
        <f>INT('Liste FIS'!$C1554)</f>
        <v>41716</v>
      </c>
    </row>
    <row r="1555" spans="1:6" hidden="1" x14ac:dyDescent="0.25">
      <c r="A1555" s="2">
        <v>33544</v>
      </c>
      <c r="B1555" s="2" t="s">
        <v>0</v>
      </c>
      <c r="C1555" s="3">
        <v>41717.337847222225</v>
      </c>
      <c r="D1555" s="2" t="s">
        <v>52</v>
      </c>
      <c r="E1555" s="2"/>
      <c r="F1555" s="6">
        <f>INT('Liste FIS'!$C1555)</f>
        <v>41717</v>
      </c>
    </row>
    <row r="1556" spans="1:6" hidden="1" x14ac:dyDescent="0.25">
      <c r="A1556" s="2">
        <v>33553</v>
      </c>
      <c r="B1556" s="2" t="s">
        <v>0</v>
      </c>
      <c r="C1556" s="3">
        <v>41717.366620370369</v>
      </c>
      <c r="D1556" s="2" t="s">
        <v>25</v>
      </c>
      <c r="E1556" s="2"/>
      <c r="F1556" s="6">
        <f>INT('Liste FIS'!$C1556)</f>
        <v>41717</v>
      </c>
    </row>
    <row r="1557" spans="1:6" hidden="1" x14ac:dyDescent="0.25">
      <c r="A1557" s="2">
        <v>33554</v>
      </c>
      <c r="B1557" s="2" t="s">
        <v>0</v>
      </c>
      <c r="C1557" s="3">
        <v>41717.388993055552</v>
      </c>
      <c r="D1557" s="2" t="s">
        <v>17</v>
      </c>
      <c r="E1557" s="2"/>
      <c r="F1557" s="6">
        <f>INT('Liste FIS'!$C1557)</f>
        <v>41717</v>
      </c>
    </row>
    <row r="1558" spans="1:6" hidden="1" x14ac:dyDescent="0.25">
      <c r="A1558" s="2">
        <v>33556</v>
      </c>
      <c r="B1558" s="2" t="s">
        <v>0</v>
      </c>
      <c r="C1558" s="3">
        <v>41717.401678240742</v>
      </c>
      <c r="D1558" s="2" t="s">
        <v>21</v>
      </c>
      <c r="E1558" s="2"/>
      <c r="F1558" s="6">
        <f>INT('Liste FIS'!$C1558)</f>
        <v>41717</v>
      </c>
    </row>
    <row r="1559" spans="1:6" hidden="1" x14ac:dyDescent="0.25">
      <c r="A1559" s="2">
        <v>33555</v>
      </c>
      <c r="B1559" s="2" t="s">
        <v>0</v>
      </c>
      <c r="C1559" s="3">
        <v>41717.402453703704</v>
      </c>
      <c r="D1559" s="2" t="s">
        <v>17</v>
      </c>
      <c r="E1559" s="2"/>
      <c r="F1559" s="6">
        <f>INT('Liste FIS'!$C1559)</f>
        <v>41717</v>
      </c>
    </row>
    <row r="1560" spans="1:6" hidden="1" x14ac:dyDescent="0.25">
      <c r="A1560" s="2">
        <v>33557</v>
      </c>
      <c r="B1560" s="2" t="s">
        <v>0</v>
      </c>
      <c r="C1560" s="3">
        <v>41717.407951388886</v>
      </c>
      <c r="D1560" s="2" t="s">
        <v>21</v>
      </c>
      <c r="E1560" s="2"/>
      <c r="F1560" s="6">
        <f>INT('Liste FIS'!$C1560)</f>
        <v>41717</v>
      </c>
    </row>
    <row r="1561" spans="1:6" hidden="1" x14ac:dyDescent="0.25">
      <c r="A1561" s="2">
        <v>33558</v>
      </c>
      <c r="B1561" s="2" t="s">
        <v>27</v>
      </c>
      <c r="C1561" s="3">
        <v>41717.443599537037</v>
      </c>
      <c r="D1561" s="2" t="s">
        <v>17</v>
      </c>
      <c r="E1561" s="2"/>
      <c r="F1561" s="6">
        <f>INT('Liste FIS'!$C1561)</f>
        <v>41717</v>
      </c>
    </row>
    <row r="1562" spans="1:6" hidden="1" x14ac:dyDescent="0.25">
      <c r="A1562" s="2">
        <v>33560</v>
      </c>
      <c r="B1562" s="2" t="s">
        <v>0</v>
      </c>
      <c r="C1562" s="3">
        <v>41717.464826388888</v>
      </c>
      <c r="D1562" s="2" t="s">
        <v>25</v>
      </c>
      <c r="E1562" s="2"/>
      <c r="F1562" s="6">
        <f>INT('Liste FIS'!$C1562)</f>
        <v>41717</v>
      </c>
    </row>
    <row r="1563" spans="1:6" hidden="1" x14ac:dyDescent="0.25">
      <c r="A1563" s="2">
        <v>33559</v>
      </c>
      <c r="B1563" s="2" t="s">
        <v>0</v>
      </c>
      <c r="C1563" s="3">
        <v>41717.468124999999</v>
      </c>
      <c r="D1563" s="2" t="s">
        <v>17</v>
      </c>
      <c r="E1563" s="2"/>
      <c r="F1563" s="6">
        <f>INT('Liste FIS'!$C1563)</f>
        <v>41717</v>
      </c>
    </row>
    <row r="1564" spans="1:6" hidden="1" x14ac:dyDescent="0.25">
      <c r="A1564" s="2">
        <v>33562</v>
      </c>
      <c r="B1564" s="2" t="s">
        <v>0</v>
      </c>
      <c r="C1564" s="3">
        <v>41717.476597222223</v>
      </c>
      <c r="D1564" s="2" t="s">
        <v>25</v>
      </c>
      <c r="E1564" s="2"/>
      <c r="F1564" s="6">
        <f>INT('Liste FIS'!$C1564)</f>
        <v>41717</v>
      </c>
    </row>
    <row r="1565" spans="1:6" hidden="1" x14ac:dyDescent="0.25">
      <c r="A1565" s="2">
        <v>33561</v>
      </c>
      <c r="B1565" s="2" t="s">
        <v>0</v>
      </c>
      <c r="C1565" s="3">
        <v>41717.47755787037</v>
      </c>
      <c r="D1565" s="2" t="s">
        <v>25</v>
      </c>
      <c r="E1565" s="2"/>
      <c r="F1565" s="6">
        <f>INT('Liste FIS'!$C1565)</f>
        <v>41717</v>
      </c>
    </row>
    <row r="1566" spans="1:6" hidden="1" x14ac:dyDescent="0.25">
      <c r="A1566" s="2">
        <v>33563</v>
      </c>
      <c r="B1566" s="2" t="s">
        <v>0</v>
      </c>
      <c r="C1566" s="3">
        <v>41717.496365740742</v>
      </c>
      <c r="D1566" s="2" t="s">
        <v>17</v>
      </c>
      <c r="E1566" s="2"/>
      <c r="F1566" s="6">
        <f>INT('Liste FIS'!$C1566)</f>
        <v>41717</v>
      </c>
    </row>
    <row r="1567" spans="1:6" hidden="1" x14ac:dyDescent="0.25">
      <c r="A1567" s="2">
        <v>33563</v>
      </c>
      <c r="B1567" s="2" t="s">
        <v>32</v>
      </c>
      <c r="C1567" s="3">
        <v>41717.501342592594</v>
      </c>
      <c r="D1567" s="2" t="s">
        <v>17</v>
      </c>
      <c r="E1567" s="2"/>
      <c r="F1567" s="6">
        <f>INT('Liste FIS'!$C1567)</f>
        <v>41717</v>
      </c>
    </row>
    <row r="1568" spans="1:6" hidden="1" x14ac:dyDescent="0.25">
      <c r="A1568" s="2">
        <v>33564</v>
      </c>
      <c r="B1568" s="2" t="s">
        <v>0</v>
      </c>
      <c r="C1568" s="3">
        <v>41717.569837962961</v>
      </c>
      <c r="D1568" s="2" t="s">
        <v>21</v>
      </c>
      <c r="E1568" s="2"/>
      <c r="F1568" s="6">
        <f>INT('Liste FIS'!$C1568)</f>
        <v>41717</v>
      </c>
    </row>
    <row r="1569" spans="1:6" hidden="1" x14ac:dyDescent="0.25">
      <c r="A1569" s="2">
        <v>33565</v>
      </c>
      <c r="B1569" s="2" t="s">
        <v>0</v>
      </c>
      <c r="C1569" s="3">
        <v>41717.57508101852</v>
      </c>
      <c r="D1569" s="2" t="s">
        <v>17</v>
      </c>
      <c r="E1569" s="2"/>
      <c r="F1569" s="6">
        <f>INT('Liste FIS'!$C1569)</f>
        <v>41717</v>
      </c>
    </row>
    <row r="1570" spans="1:6" hidden="1" x14ac:dyDescent="0.25">
      <c r="A1570" s="2">
        <v>33567</v>
      </c>
      <c r="B1570" s="2" t="s">
        <v>0</v>
      </c>
      <c r="C1570" s="3">
        <v>41717.603449074071</v>
      </c>
      <c r="D1570" s="2" t="s">
        <v>21</v>
      </c>
      <c r="E1570" s="2"/>
      <c r="F1570" s="6">
        <f>INT('Liste FIS'!$C1570)</f>
        <v>41717</v>
      </c>
    </row>
    <row r="1571" spans="1:6" hidden="1" x14ac:dyDescent="0.25">
      <c r="A1571" s="2">
        <v>33568</v>
      </c>
      <c r="B1571" s="2" t="s">
        <v>30</v>
      </c>
      <c r="C1571" s="3">
        <v>41717.624872685185</v>
      </c>
      <c r="D1571" s="2" t="s">
        <v>17</v>
      </c>
      <c r="E1571" s="2"/>
      <c r="F1571" s="6">
        <f>INT('Liste FIS'!$C1571)</f>
        <v>41717</v>
      </c>
    </row>
    <row r="1572" spans="1:6" hidden="1" x14ac:dyDescent="0.25">
      <c r="A1572" s="2">
        <v>33569</v>
      </c>
      <c r="B1572" s="2" t="s">
        <v>30</v>
      </c>
      <c r="C1572" s="3">
        <v>41717.630532407406</v>
      </c>
      <c r="D1572" s="2" t="s">
        <v>17</v>
      </c>
      <c r="E1572" s="2"/>
      <c r="F1572" s="6">
        <f>INT('Liste FIS'!$C1572)</f>
        <v>41717</v>
      </c>
    </row>
    <row r="1573" spans="1:6" hidden="1" x14ac:dyDescent="0.25">
      <c r="A1573" s="2">
        <v>33571</v>
      </c>
      <c r="B1573" s="2" t="s">
        <v>32</v>
      </c>
      <c r="C1573" s="3">
        <v>41717.734548611108</v>
      </c>
      <c r="D1573" s="2" t="s">
        <v>64</v>
      </c>
      <c r="E1573" s="2"/>
      <c r="F1573" s="6">
        <f>INT('Liste FIS'!$C1573)</f>
        <v>41717</v>
      </c>
    </row>
    <row r="1574" spans="1:6" hidden="1" x14ac:dyDescent="0.25">
      <c r="A1574" s="2">
        <v>33572</v>
      </c>
      <c r="B1574" s="2" t="s">
        <v>0</v>
      </c>
      <c r="C1574" s="3">
        <v>41718.367754629631</v>
      </c>
      <c r="D1574" s="2" t="s">
        <v>25</v>
      </c>
      <c r="E1574" s="2"/>
      <c r="F1574" s="6">
        <f>INT('Liste FIS'!$C1574)</f>
        <v>41718</v>
      </c>
    </row>
    <row r="1575" spans="1:6" hidden="1" x14ac:dyDescent="0.25">
      <c r="A1575" s="2">
        <v>33574</v>
      </c>
      <c r="B1575" s="2" t="s">
        <v>0</v>
      </c>
      <c r="C1575" s="3">
        <v>41718.378206018519</v>
      </c>
      <c r="D1575" s="2" t="s">
        <v>17</v>
      </c>
      <c r="E1575" s="2"/>
      <c r="F1575" s="6">
        <f>INT('Liste FIS'!$C1575)</f>
        <v>41718</v>
      </c>
    </row>
    <row r="1576" spans="1:6" hidden="1" x14ac:dyDescent="0.25">
      <c r="A1576" s="2">
        <v>33573</v>
      </c>
      <c r="B1576" s="2" t="s">
        <v>0</v>
      </c>
      <c r="C1576" s="3">
        <v>41718.378703703704</v>
      </c>
      <c r="D1576" s="2" t="s">
        <v>17</v>
      </c>
      <c r="E1576" s="2"/>
      <c r="F1576" s="6">
        <f>INT('Liste FIS'!$C1576)</f>
        <v>41718</v>
      </c>
    </row>
    <row r="1577" spans="1:6" hidden="1" x14ac:dyDescent="0.25">
      <c r="A1577" s="2">
        <v>33575</v>
      </c>
      <c r="B1577" s="2" t="s">
        <v>0</v>
      </c>
      <c r="C1577" s="3">
        <v>41718.408784722225</v>
      </c>
      <c r="D1577" s="2" t="s">
        <v>17</v>
      </c>
      <c r="E1577" s="2"/>
      <c r="F1577" s="6">
        <f>INT('Liste FIS'!$C1577)</f>
        <v>41718</v>
      </c>
    </row>
    <row r="1578" spans="1:6" hidden="1" x14ac:dyDescent="0.25">
      <c r="A1578" s="2">
        <v>33576</v>
      </c>
      <c r="B1578" s="2" t="s">
        <v>0</v>
      </c>
      <c r="C1578" s="3">
        <v>41718.45553240741</v>
      </c>
      <c r="D1578" s="2" t="s">
        <v>17</v>
      </c>
      <c r="E1578" s="2"/>
      <c r="F1578" s="6">
        <f>INT('Liste FIS'!$C1578)</f>
        <v>41718</v>
      </c>
    </row>
    <row r="1579" spans="1:6" hidden="1" x14ac:dyDescent="0.25">
      <c r="A1579" s="2">
        <v>33577</v>
      </c>
      <c r="B1579" s="2" t="s">
        <v>0</v>
      </c>
      <c r="C1579" s="3">
        <v>41718.461585648147</v>
      </c>
      <c r="D1579" s="2" t="s">
        <v>25</v>
      </c>
      <c r="E1579" s="2"/>
      <c r="F1579" s="6">
        <f>INT('Liste FIS'!$C1579)</f>
        <v>41718</v>
      </c>
    </row>
    <row r="1580" spans="1:6" hidden="1" x14ac:dyDescent="0.25">
      <c r="A1580" s="2">
        <v>33578</v>
      </c>
      <c r="B1580" s="2" t="s">
        <v>32</v>
      </c>
      <c r="C1580" s="3">
        <v>41718.517465277779</v>
      </c>
      <c r="D1580" s="2" t="s">
        <v>17</v>
      </c>
      <c r="E1580" s="2"/>
      <c r="F1580" s="6">
        <f>INT('Liste FIS'!$C1580)</f>
        <v>41718</v>
      </c>
    </row>
    <row r="1581" spans="1:6" hidden="1" x14ac:dyDescent="0.25">
      <c r="A1581" s="2">
        <v>33579</v>
      </c>
      <c r="B1581" s="2" t="s">
        <v>32</v>
      </c>
      <c r="C1581" s="3">
        <v>41718.540509259263</v>
      </c>
      <c r="D1581" s="2" t="s">
        <v>17</v>
      </c>
      <c r="E1581" s="2"/>
      <c r="F1581" s="6">
        <f>INT('Liste FIS'!$C1581)</f>
        <v>41718</v>
      </c>
    </row>
    <row r="1582" spans="1:6" hidden="1" x14ac:dyDescent="0.25">
      <c r="A1582" s="2">
        <v>33582</v>
      </c>
      <c r="B1582" s="2" t="s">
        <v>0</v>
      </c>
      <c r="C1582" s="3">
        <v>41718.652557870373</v>
      </c>
      <c r="D1582" s="2" t="s">
        <v>21</v>
      </c>
      <c r="E1582" s="2"/>
      <c r="F1582" s="6">
        <f>INT('Liste FIS'!$C1582)</f>
        <v>41718</v>
      </c>
    </row>
    <row r="1583" spans="1:6" hidden="1" x14ac:dyDescent="0.25">
      <c r="A1583" s="2">
        <v>33584</v>
      </c>
      <c r="B1583" s="2" t="s">
        <v>0</v>
      </c>
      <c r="C1583" s="3">
        <v>41718.665798611109</v>
      </c>
      <c r="D1583" s="2" t="s">
        <v>17</v>
      </c>
      <c r="E1583" s="2"/>
      <c r="F1583" s="6">
        <f>INT('Liste FIS'!$C1583)</f>
        <v>41718</v>
      </c>
    </row>
    <row r="1584" spans="1:6" hidden="1" x14ac:dyDescent="0.25">
      <c r="A1584" s="2">
        <v>33586</v>
      </c>
      <c r="B1584" s="2" t="s">
        <v>32</v>
      </c>
      <c r="C1584" s="3">
        <v>41718.67827546296</v>
      </c>
      <c r="D1584" s="2" t="s">
        <v>21</v>
      </c>
      <c r="E1584" s="2"/>
      <c r="F1584" s="6">
        <f>INT('Liste FIS'!$C1584)</f>
        <v>41718</v>
      </c>
    </row>
    <row r="1585" spans="1:6" hidden="1" x14ac:dyDescent="0.25">
      <c r="A1585" s="2">
        <v>33590</v>
      </c>
      <c r="B1585" s="2" t="s">
        <v>0</v>
      </c>
      <c r="C1585" s="3">
        <v>41719.394525462965</v>
      </c>
      <c r="D1585" s="2" t="s">
        <v>21</v>
      </c>
      <c r="E1585" s="2"/>
      <c r="F1585" s="6">
        <f>INT('Liste FIS'!$C1585)</f>
        <v>41719</v>
      </c>
    </row>
    <row r="1586" spans="1:6" hidden="1" x14ac:dyDescent="0.25">
      <c r="A1586" s="2">
        <v>33591</v>
      </c>
      <c r="B1586" s="2" t="s">
        <v>0</v>
      </c>
      <c r="C1586" s="3">
        <v>41719.423263888886</v>
      </c>
      <c r="D1586" s="2" t="s">
        <v>25</v>
      </c>
      <c r="E1586" s="2"/>
      <c r="F1586" s="6">
        <f>INT('Liste FIS'!$C1586)</f>
        <v>41719</v>
      </c>
    </row>
    <row r="1587" spans="1:6" hidden="1" x14ac:dyDescent="0.25">
      <c r="A1587" s="2">
        <v>33593</v>
      </c>
      <c r="B1587" s="2" t="s">
        <v>32</v>
      </c>
      <c r="C1587" s="3">
        <v>41719.438472222224</v>
      </c>
      <c r="D1587" s="2" t="s">
        <v>17</v>
      </c>
      <c r="E1587" s="2"/>
      <c r="F1587" s="6">
        <f>INT('Liste FIS'!$C1587)</f>
        <v>41719</v>
      </c>
    </row>
    <row r="1588" spans="1:6" hidden="1" x14ac:dyDescent="0.25">
      <c r="A1588" s="2">
        <v>33592</v>
      </c>
      <c r="B1588" s="2" t="s">
        <v>32</v>
      </c>
      <c r="C1588" s="3">
        <v>41719.43855324074</v>
      </c>
      <c r="D1588" s="2" t="s">
        <v>17</v>
      </c>
      <c r="E1588" s="2"/>
      <c r="F1588" s="6">
        <f>INT('Liste FIS'!$C1588)</f>
        <v>41719</v>
      </c>
    </row>
    <row r="1589" spans="1:6" hidden="1" x14ac:dyDescent="0.25">
      <c r="A1589" s="2">
        <v>33595</v>
      </c>
      <c r="B1589" s="2" t="s">
        <v>32</v>
      </c>
      <c r="C1589" s="3">
        <v>41719.452939814815</v>
      </c>
      <c r="D1589" s="2" t="s">
        <v>21</v>
      </c>
      <c r="E1589" s="2"/>
      <c r="F1589" s="6">
        <f>INT('Liste FIS'!$C1589)</f>
        <v>41719</v>
      </c>
    </row>
    <row r="1590" spans="1:6" hidden="1" x14ac:dyDescent="0.25">
      <c r="A1590" s="2">
        <v>33599</v>
      </c>
      <c r="B1590" s="2" t="s">
        <v>32</v>
      </c>
      <c r="C1590" s="3">
        <v>41719.458668981482</v>
      </c>
      <c r="D1590" s="2" t="s">
        <v>21</v>
      </c>
      <c r="E1590" s="2"/>
      <c r="F1590" s="6">
        <f>INT('Liste FIS'!$C1590)</f>
        <v>41719</v>
      </c>
    </row>
    <row r="1591" spans="1:6" hidden="1" x14ac:dyDescent="0.25">
      <c r="A1591" s="2">
        <v>33597</v>
      </c>
      <c r="B1591" s="2" t="s">
        <v>32</v>
      </c>
      <c r="C1591" s="3">
        <v>41719.460185185184</v>
      </c>
      <c r="D1591" s="2" t="s">
        <v>21</v>
      </c>
      <c r="E1591" s="2"/>
      <c r="F1591" s="6">
        <f>INT('Liste FIS'!$C1591)</f>
        <v>41719</v>
      </c>
    </row>
    <row r="1592" spans="1:6" hidden="1" x14ac:dyDescent="0.25">
      <c r="A1592" s="2">
        <v>33598</v>
      </c>
      <c r="B1592" s="2" t="s">
        <v>32</v>
      </c>
      <c r="C1592" s="3">
        <v>41719.460601851853</v>
      </c>
      <c r="D1592" s="2" t="s">
        <v>91</v>
      </c>
      <c r="E1592" s="2"/>
      <c r="F1592" s="6">
        <f>INT('Liste FIS'!$C1592)</f>
        <v>41719</v>
      </c>
    </row>
    <row r="1593" spans="1:6" hidden="1" x14ac:dyDescent="0.25">
      <c r="A1593" s="2">
        <v>33596</v>
      </c>
      <c r="B1593" s="2" t="s">
        <v>32</v>
      </c>
      <c r="C1593" s="3">
        <v>41719.461238425924</v>
      </c>
      <c r="D1593" s="2" t="s">
        <v>85</v>
      </c>
      <c r="E1593" s="2"/>
      <c r="F1593" s="6">
        <f>INT('Liste FIS'!$C1593)</f>
        <v>41719</v>
      </c>
    </row>
    <row r="1594" spans="1:6" hidden="1" x14ac:dyDescent="0.25">
      <c r="A1594" s="2">
        <v>33600</v>
      </c>
      <c r="B1594" s="2" t="s">
        <v>32</v>
      </c>
      <c r="C1594" s="3">
        <v>41719.461388888885</v>
      </c>
      <c r="D1594" s="2" t="s">
        <v>17</v>
      </c>
      <c r="E1594" s="2"/>
      <c r="F1594" s="6">
        <f>INT('Liste FIS'!$C1594)</f>
        <v>41719</v>
      </c>
    </row>
    <row r="1595" spans="1:6" hidden="1" x14ac:dyDescent="0.25">
      <c r="A1595" s="2">
        <v>33602</v>
      </c>
      <c r="B1595" s="2" t="s">
        <v>32</v>
      </c>
      <c r="C1595" s="3">
        <v>41719.465868055559</v>
      </c>
      <c r="D1595" s="2" t="s">
        <v>25</v>
      </c>
      <c r="E1595" s="2"/>
      <c r="F1595" s="6">
        <f>INT('Liste FIS'!$C1595)</f>
        <v>41719</v>
      </c>
    </row>
    <row r="1596" spans="1:6" hidden="1" x14ac:dyDescent="0.25">
      <c r="A1596" s="2">
        <v>33606</v>
      </c>
      <c r="B1596" s="2" t="s">
        <v>32</v>
      </c>
      <c r="C1596" s="3">
        <v>41719.525601851848</v>
      </c>
      <c r="D1596" s="2" t="s">
        <v>91</v>
      </c>
      <c r="E1596" s="2"/>
      <c r="F1596" s="6">
        <f>INT('Liste FIS'!$C1596)</f>
        <v>41719</v>
      </c>
    </row>
    <row r="1597" spans="1:6" hidden="1" x14ac:dyDescent="0.25">
      <c r="A1597" s="2">
        <v>33607</v>
      </c>
      <c r="B1597" s="2" t="s">
        <v>32</v>
      </c>
      <c r="C1597" s="3">
        <v>41719.534826388888</v>
      </c>
      <c r="D1597" s="2" t="s">
        <v>89</v>
      </c>
      <c r="E1597" s="2"/>
      <c r="F1597" s="6">
        <f>INT('Liste FIS'!$C1597)</f>
        <v>41719</v>
      </c>
    </row>
    <row r="1598" spans="1:6" hidden="1" x14ac:dyDescent="0.25">
      <c r="A1598" s="2">
        <v>33608</v>
      </c>
      <c r="B1598" s="2" t="s">
        <v>0</v>
      </c>
      <c r="C1598" s="3">
        <v>41719.566458333335</v>
      </c>
      <c r="D1598" s="2" t="s">
        <v>25</v>
      </c>
      <c r="E1598" s="2"/>
      <c r="F1598" s="6">
        <f>INT('Liste FIS'!$C1598)</f>
        <v>41719</v>
      </c>
    </row>
    <row r="1599" spans="1:6" hidden="1" x14ac:dyDescent="0.25">
      <c r="A1599" s="2">
        <v>33611</v>
      </c>
      <c r="B1599" s="2" t="s">
        <v>32</v>
      </c>
      <c r="C1599" s="3">
        <v>41719.615624999999</v>
      </c>
      <c r="D1599" s="2" t="s">
        <v>17</v>
      </c>
      <c r="E1599" s="2"/>
      <c r="F1599" s="6">
        <f>INT('Liste FIS'!$C1599)</f>
        <v>41719</v>
      </c>
    </row>
    <row r="1600" spans="1:6" hidden="1" x14ac:dyDescent="0.25">
      <c r="A1600" s="2">
        <v>33612</v>
      </c>
      <c r="B1600" s="2" t="s">
        <v>32</v>
      </c>
      <c r="C1600" s="3">
        <v>41719.627604166664</v>
      </c>
      <c r="D1600" s="2" t="s">
        <v>17</v>
      </c>
      <c r="E1600" s="2"/>
      <c r="F1600" s="6">
        <f>INT('Liste FIS'!$C1600)</f>
        <v>41719</v>
      </c>
    </row>
    <row r="1601" spans="1:6" hidden="1" x14ac:dyDescent="0.25">
      <c r="A1601" s="2">
        <v>33613</v>
      </c>
      <c r="B1601" s="2" t="s">
        <v>32</v>
      </c>
      <c r="C1601" s="3">
        <v>41719.640393518515</v>
      </c>
      <c r="D1601" s="2" t="s">
        <v>94</v>
      </c>
      <c r="E1601" s="2"/>
      <c r="F1601" s="6">
        <f>INT('Liste FIS'!$C1601)</f>
        <v>41719</v>
      </c>
    </row>
    <row r="1602" spans="1:6" hidden="1" x14ac:dyDescent="0.25">
      <c r="A1602" s="2">
        <v>33615</v>
      </c>
      <c r="B1602" s="2" t="s">
        <v>32</v>
      </c>
      <c r="C1602" s="3">
        <v>41719.659421296295</v>
      </c>
      <c r="D1602" s="2" t="s">
        <v>17</v>
      </c>
      <c r="E1602" s="2"/>
      <c r="F1602" s="6">
        <f>INT('Liste FIS'!$C1602)</f>
        <v>41719</v>
      </c>
    </row>
    <row r="1603" spans="1:6" hidden="1" x14ac:dyDescent="0.25">
      <c r="A1603" s="2">
        <v>33614</v>
      </c>
      <c r="B1603" s="2" t="s">
        <v>32</v>
      </c>
      <c r="C1603" s="3">
        <v>41719.659502314818</v>
      </c>
      <c r="D1603" s="2" t="s">
        <v>17</v>
      </c>
      <c r="E1603" s="2"/>
      <c r="F1603" s="6">
        <f>INT('Liste FIS'!$C1603)</f>
        <v>41719</v>
      </c>
    </row>
    <row r="1604" spans="1:6" hidden="1" x14ac:dyDescent="0.25">
      <c r="A1604" s="2">
        <v>33616</v>
      </c>
      <c r="B1604" s="2" t="s">
        <v>32</v>
      </c>
      <c r="C1604" s="3">
        <v>41719.66982638889</v>
      </c>
      <c r="D1604" s="2" t="s">
        <v>29</v>
      </c>
      <c r="E1604" s="2"/>
      <c r="F1604" s="6">
        <f>INT('Liste FIS'!$C1604)</f>
        <v>41719</v>
      </c>
    </row>
    <row r="1605" spans="1:6" hidden="1" x14ac:dyDescent="0.25">
      <c r="A1605" s="2">
        <v>33619</v>
      </c>
      <c r="B1605" s="2" t="s">
        <v>32</v>
      </c>
      <c r="C1605" s="3">
        <v>41722.357094907406</v>
      </c>
      <c r="D1605" s="2" t="s">
        <v>17</v>
      </c>
      <c r="E1605" s="2"/>
      <c r="F1605" s="6">
        <f>INT('Liste FIS'!$C1605)</f>
        <v>41722</v>
      </c>
    </row>
    <row r="1606" spans="1:6" hidden="1" x14ac:dyDescent="0.25">
      <c r="A1606" s="2">
        <v>33618</v>
      </c>
      <c r="B1606" s="2" t="s">
        <v>32</v>
      </c>
      <c r="C1606" s="3">
        <v>41722.357164351852</v>
      </c>
      <c r="D1606" s="2" t="s">
        <v>17</v>
      </c>
      <c r="E1606" s="2"/>
      <c r="F1606" s="6">
        <f>INT('Liste FIS'!$C1606)</f>
        <v>41722</v>
      </c>
    </row>
    <row r="1607" spans="1:6" hidden="1" x14ac:dyDescent="0.25">
      <c r="A1607" s="2">
        <v>33620</v>
      </c>
      <c r="B1607" s="2" t="s">
        <v>32</v>
      </c>
      <c r="C1607" s="3">
        <v>41722.362245370372</v>
      </c>
      <c r="D1607" s="2" t="s">
        <v>17</v>
      </c>
      <c r="E1607" s="2"/>
      <c r="F1607" s="6">
        <f>INT('Liste FIS'!$C1607)</f>
        <v>41722</v>
      </c>
    </row>
    <row r="1608" spans="1:6" hidden="1" x14ac:dyDescent="0.25">
      <c r="A1608" s="2">
        <v>33621</v>
      </c>
      <c r="B1608" s="2" t="s">
        <v>32</v>
      </c>
      <c r="C1608" s="3">
        <v>41722.369641203702</v>
      </c>
      <c r="D1608" s="2" t="s">
        <v>17</v>
      </c>
      <c r="E1608" s="2"/>
      <c r="F1608" s="6">
        <f>INT('Liste FIS'!$C1608)</f>
        <v>41722</v>
      </c>
    </row>
    <row r="1609" spans="1:6" hidden="1" x14ac:dyDescent="0.25">
      <c r="A1609" s="2">
        <v>33622</v>
      </c>
      <c r="B1609" s="2" t="s">
        <v>32</v>
      </c>
      <c r="C1609" s="3">
        <v>41722.377627314818</v>
      </c>
      <c r="D1609" s="2" t="s">
        <v>17</v>
      </c>
      <c r="E1609" s="2"/>
      <c r="F1609" s="6">
        <f>INT('Liste FIS'!$C1609)</f>
        <v>41722</v>
      </c>
    </row>
    <row r="1610" spans="1:6" hidden="1" x14ac:dyDescent="0.25">
      <c r="A1610" s="2">
        <v>33623</v>
      </c>
      <c r="B1610" s="2" t="s">
        <v>32</v>
      </c>
      <c r="C1610" s="3">
        <v>41722.379618055558</v>
      </c>
      <c r="D1610" s="2" t="s">
        <v>17</v>
      </c>
      <c r="E1610" s="2"/>
      <c r="F1610" s="6">
        <f>INT('Liste FIS'!$C1610)</f>
        <v>41722</v>
      </c>
    </row>
    <row r="1611" spans="1:6" hidden="1" x14ac:dyDescent="0.25">
      <c r="A1611" s="2">
        <v>33624</v>
      </c>
      <c r="B1611" s="2" t="s">
        <v>32</v>
      </c>
      <c r="C1611" s="3">
        <v>41722.37972222222</v>
      </c>
      <c r="D1611" s="2" t="s">
        <v>17</v>
      </c>
      <c r="E1611" s="2"/>
      <c r="F1611" s="6">
        <f>INT('Liste FIS'!$C1611)</f>
        <v>41722</v>
      </c>
    </row>
    <row r="1612" spans="1:6" hidden="1" x14ac:dyDescent="0.25">
      <c r="A1612" s="2">
        <v>33627</v>
      </c>
      <c r="B1612" s="2" t="s">
        <v>32</v>
      </c>
      <c r="C1612" s="3">
        <v>41722.384479166663</v>
      </c>
      <c r="D1612" s="2" t="s">
        <v>17</v>
      </c>
      <c r="E1612" s="2"/>
      <c r="F1612" s="6">
        <f>INT('Liste FIS'!$C1612)</f>
        <v>41722</v>
      </c>
    </row>
    <row r="1613" spans="1:6" hidden="1" x14ac:dyDescent="0.25">
      <c r="A1613" s="2">
        <v>33626</v>
      </c>
      <c r="B1613" s="2" t="s">
        <v>32</v>
      </c>
      <c r="C1613" s="3">
        <v>41722.385243055556</v>
      </c>
      <c r="D1613" s="2" t="s">
        <v>17</v>
      </c>
      <c r="E1613" s="2"/>
      <c r="F1613" s="6">
        <f>INT('Liste FIS'!$C1613)</f>
        <v>41722</v>
      </c>
    </row>
    <row r="1614" spans="1:6" hidden="1" x14ac:dyDescent="0.25">
      <c r="A1614" s="2">
        <v>33625</v>
      </c>
      <c r="B1614" s="2" t="s">
        <v>32</v>
      </c>
      <c r="C1614" s="3">
        <v>41722.386180555557</v>
      </c>
      <c r="D1614" s="2" t="s">
        <v>17</v>
      </c>
      <c r="E1614" s="2"/>
      <c r="F1614" s="6">
        <f>INT('Liste FIS'!$C1614)</f>
        <v>41722</v>
      </c>
    </row>
    <row r="1615" spans="1:6" hidden="1" x14ac:dyDescent="0.25">
      <c r="A1615" s="2">
        <v>33628</v>
      </c>
      <c r="B1615" s="2" t="s">
        <v>32</v>
      </c>
      <c r="C1615" s="3">
        <v>41722.400277777779</v>
      </c>
      <c r="D1615" s="2" t="s">
        <v>25</v>
      </c>
      <c r="E1615" s="2"/>
      <c r="F1615" s="6">
        <f>INT('Liste FIS'!$C1615)</f>
        <v>41722</v>
      </c>
    </row>
    <row r="1616" spans="1:6" hidden="1" x14ac:dyDescent="0.25">
      <c r="A1616" s="2">
        <v>33629</v>
      </c>
      <c r="B1616" s="2" t="s">
        <v>32</v>
      </c>
      <c r="C1616" s="3">
        <v>41722.407905092594</v>
      </c>
      <c r="D1616" s="2" t="s">
        <v>17</v>
      </c>
      <c r="E1616" s="2"/>
      <c r="F1616" s="6">
        <f>INT('Liste FIS'!$C1616)</f>
        <v>41722</v>
      </c>
    </row>
    <row r="1617" spans="1:6" hidden="1" x14ac:dyDescent="0.25">
      <c r="A1617" s="2">
        <v>33630</v>
      </c>
      <c r="B1617" s="2" t="s">
        <v>32</v>
      </c>
      <c r="C1617" s="3">
        <v>41722.41474537037</v>
      </c>
      <c r="D1617" s="2" t="s">
        <v>17</v>
      </c>
      <c r="E1617" s="2"/>
      <c r="F1617" s="6">
        <f>INT('Liste FIS'!$C1617)</f>
        <v>41722</v>
      </c>
    </row>
    <row r="1618" spans="1:6" hidden="1" x14ac:dyDescent="0.25">
      <c r="A1618" s="2">
        <v>33632</v>
      </c>
      <c r="B1618" s="2" t="s">
        <v>32</v>
      </c>
      <c r="C1618" s="3">
        <v>41722.421041666668</v>
      </c>
      <c r="D1618" s="2" t="s">
        <v>17</v>
      </c>
      <c r="E1618" s="2"/>
      <c r="F1618" s="6">
        <f>INT('Liste FIS'!$C1618)</f>
        <v>41722</v>
      </c>
    </row>
    <row r="1619" spans="1:6" hidden="1" x14ac:dyDescent="0.25">
      <c r="A1619" s="2">
        <v>33621</v>
      </c>
      <c r="B1619" s="2" t="s">
        <v>32</v>
      </c>
      <c r="C1619" s="3">
        <v>41722.421111111114</v>
      </c>
      <c r="D1619" s="2" t="s">
        <v>17</v>
      </c>
      <c r="E1619" s="2"/>
      <c r="F1619" s="6">
        <f>INT('Liste FIS'!$C1619)</f>
        <v>41722</v>
      </c>
    </row>
    <row r="1620" spans="1:6" hidden="1" x14ac:dyDescent="0.25">
      <c r="A1620" s="2">
        <v>33633</v>
      </c>
      <c r="B1620" s="2" t="s">
        <v>32</v>
      </c>
      <c r="C1620" s="3">
        <v>41722.426469907405</v>
      </c>
      <c r="D1620" s="2" t="s">
        <v>17</v>
      </c>
      <c r="E1620" s="2"/>
      <c r="F1620" s="6">
        <f>INT('Liste FIS'!$C1620)</f>
        <v>41722</v>
      </c>
    </row>
    <row r="1621" spans="1:6" hidden="1" x14ac:dyDescent="0.25">
      <c r="A1621" s="2">
        <v>33634</v>
      </c>
      <c r="B1621" s="2" t="s">
        <v>32</v>
      </c>
      <c r="C1621" s="3">
        <v>41722.46162037037</v>
      </c>
      <c r="D1621" s="2" t="s">
        <v>17</v>
      </c>
      <c r="E1621" s="2"/>
      <c r="F1621" s="6">
        <f>INT('Liste FIS'!$C1621)</f>
        <v>41722</v>
      </c>
    </row>
    <row r="1622" spans="1:6" hidden="1" x14ac:dyDescent="0.25">
      <c r="A1622" s="2">
        <v>33635</v>
      </c>
      <c r="B1622" s="2" t="s">
        <v>32</v>
      </c>
      <c r="C1622" s="3">
        <v>41722.47084490741</v>
      </c>
      <c r="D1622" s="2" t="s">
        <v>25</v>
      </c>
      <c r="E1622" s="2"/>
      <c r="F1622" s="6">
        <f>INT('Liste FIS'!$C1622)</f>
        <v>41722</v>
      </c>
    </row>
    <row r="1623" spans="1:6" hidden="1" x14ac:dyDescent="0.25">
      <c r="A1623" s="2">
        <v>33636</v>
      </c>
      <c r="B1623" s="2" t="s">
        <v>32</v>
      </c>
      <c r="C1623" s="3">
        <v>41722.485949074071</v>
      </c>
      <c r="D1623" s="2" t="s">
        <v>25</v>
      </c>
      <c r="E1623" s="2"/>
      <c r="F1623" s="6">
        <f>INT('Liste FIS'!$C1623)</f>
        <v>41722</v>
      </c>
    </row>
    <row r="1624" spans="1:6" hidden="1" x14ac:dyDescent="0.25">
      <c r="A1624" s="2">
        <v>33637</v>
      </c>
      <c r="B1624" s="2" t="s">
        <v>32</v>
      </c>
      <c r="C1624" s="3">
        <v>41722.494317129633</v>
      </c>
      <c r="D1624" s="2" t="s">
        <v>17</v>
      </c>
      <c r="E1624" s="2"/>
      <c r="F1624" s="6">
        <f>INT('Liste FIS'!$C1624)</f>
        <v>41722</v>
      </c>
    </row>
    <row r="1625" spans="1:6" hidden="1" x14ac:dyDescent="0.25">
      <c r="A1625" s="2">
        <v>33638</v>
      </c>
      <c r="B1625" s="2" t="s">
        <v>0</v>
      </c>
      <c r="C1625" s="3">
        <v>41722.516469907408</v>
      </c>
      <c r="D1625" s="2" t="s">
        <v>21</v>
      </c>
      <c r="E1625" s="2"/>
      <c r="F1625" s="6">
        <f>INT('Liste FIS'!$C1625)</f>
        <v>41722</v>
      </c>
    </row>
    <row r="1626" spans="1:6" hidden="1" x14ac:dyDescent="0.25">
      <c r="A1626" s="2">
        <v>33639</v>
      </c>
      <c r="B1626" s="2" t="s">
        <v>32</v>
      </c>
      <c r="C1626" s="3">
        <v>41722.544386574074</v>
      </c>
      <c r="D1626" s="2" t="s">
        <v>21</v>
      </c>
      <c r="E1626" s="2"/>
      <c r="F1626" s="6">
        <f>INT('Liste FIS'!$C1626)</f>
        <v>41722</v>
      </c>
    </row>
    <row r="1627" spans="1:6" hidden="1" x14ac:dyDescent="0.25">
      <c r="A1627" s="2">
        <v>33641</v>
      </c>
      <c r="B1627" s="2" t="s">
        <v>32</v>
      </c>
      <c r="C1627" s="3">
        <v>41722.59269675926</v>
      </c>
      <c r="D1627" s="2" t="s">
        <v>21</v>
      </c>
      <c r="E1627" s="2"/>
      <c r="F1627" s="6">
        <f>INT('Liste FIS'!$C1627)</f>
        <v>41722</v>
      </c>
    </row>
    <row r="1628" spans="1:6" hidden="1" x14ac:dyDescent="0.25">
      <c r="A1628" s="2">
        <v>33643</v>
      </c>
      <c r="B1628" s="2" t="s">
        <v>32</v>
      </c>
      <c r="C1628" s="3">
        <v>41722.606041666666</v>
      </c>
      <c r="D1628" s="2" t="s">
        <v>31</v>
      </c>
      <c r="E1628" s="2"/>
      <c r="F1628" s="6">
        <f>INT('Liste FIS'!$C1628)</f>
        <v>41722</v>
      </c>
    </row>
    <row r="1629" spans="1:6" hidden="1" x14ac:dyDescent="0.25">
      <c r="A1629" s="2">
        <v>33642</v>
      </c>
      <c r="B1629" s="2" t="s">
        <v>32</v>
      </c>
      <c r="C1629" s="3">
        <v>41722.606157407405</v>
      </c>
      <c r="D1629" s="2" t="s">
        <v>31</v>
      </c>
      <c r="E1629" s="2"/>
      <c r="F1629" s="6">
        <f>INT('Liste FIS'!$C1629)</f>
        <v>41722</v>
      </c>
    </row>
    <row r="1630" spans="1:6" hidden="1" x14ac:dyDescent="0.25">
      <c r="A1630" s="2">
        <v>33644</v>
      </c>
      <c r="B1630" s="2" t="s">
        <v>32</v>
      </c>
      <c r="C1630" s="3">
        <v>41722.616493055553</v>
      </c>
      <c r="D1630" s="2" t="s">
        <v>21</v>
      </c>
      <c r="E1630" s="2"/>
      <c r="F1630" s="6">
        <f>INT('Liste FIS'!$C1630)</f>
        <v>41722</v>
      </c>
    </row>
    <row r="1631" spans="1:6" hidden="1" x14ac:dyDescent="0.25">
      <c r="A1631" s="2">
        <v>33645</v>
      </c>
      <c r="B1631" s="2" t="s">
        <v>32</v>
      </c>
      <c r="C1631" s="3">
        <v>41722.620833333334</v>
      </c>
      <c r="D1631" s="2" t="s">
        <v>17</v>
      </c>
      <c r="E1631" s="2"/>
      <c r="F1631" s="6">
        <f>INT('Liste FIS'!$C1631)</f>
        <v>41722</v>
      </c>
    </row>
    <row r="1632" spans="1:6" hidden="1" x14ac:dyDescent="0.25">
      <c r="A1632" s="2">
        <v>33647</v>
      </c>
      <c r="B1632" s="2" t="s">
        <v>32</v>
      </c>
      <c r="C1632" s="3">
        <v>41722.627962962964</v>
      </c>
      <c r="D1632" s="2" t="s">
        <v>17</v>
      </c>
      <c r="E1632" s="2" t="s">
        <v>95</v>
      </c>
      <c r="F1632" s="6">
        <f>INT('Liste FIS'!$C1632)</f>
        <v>41722</v>
      </c>
    </row>
    <row r="1633" spans="1:6" hidden="1" x14ac:dyDescent="0.25">
      <c r="A1633" s="2">
        <v>33648</v>
      </c>
      <c r="B1633" s="2" t="s">
        <v>32</v>
      </c>
      <c r="C1633" s="3">
        <v>41722.640300925923</v>
      </c>
      <c r="D1633" s="2" t="s">
        <v>18</v>
      </c>
      <c r="E1633" s="2"/>
      <c r="F1633" s="6">
        <f>INT('Liste FIS'!$C1633)</f>
        <v>41722</v>
      </c>
    </row>
    <row r="1634" spans="1:6" hidden="1" x14ac:dyDescent="0.25">
      <c r="A1634" s="2">
        <v>33649</v>
      </c>
      <c r="B1634" s="2" t="s">
        <v>32</v>
      </c>
      <c r="C1634" s="3">
        <v>41722.647337962961</v>
      </c>
      <c r="D1634" s="2" t="s">
        <v>25</v>
      </c>
      <c r="E1634" s="2"/>
      <c r="F1634" s="6">
        <f>INT('Liste FIS'!$C1634)</f>
        <v>41722</v>
      </c>
    </row>
    <row r="1635" spans="1:6" hidden="1" x14ac:dyDescent="0.25">
      <c r="A1635" s="2">
        <v>33650</v>
      </c>
      <c r="B1635" s="2" t="s">
        <v>32</v>
      </c>
      <c r="C1635" s="3">
        <v>41722.658935185187</v>
      </c>
      <c r="D1635" s="2" t="s">
        <v>17</v>
      </c>
      <c r="E1635" s="2"/>
      <c r="F1635" s="6">
        <f>INT('Liste FIS'!$C1635)</f>
        <v>41722</v>
      </c>
    </row>
    <row r="1636" spans="1:6" hidden="1" x14ac:dyDescent="0.25">
      <c r="A1636" s="2">
        <v>33651</v>
      </c>
      <c r="B1636" s="2" t="s">
        <v>0</v>
      </c>
      <c r="C1636" s="3">
        <v>41722.694004629629</v>
      </c>
      <c r="D1636" s="2" t="s">
        <v>17</v>
      </c>
      <c r="E1636" s="2"/>
      <c r="F1636" s="6">
        <f>INT('Liste FIS'!$C1636)</f>
        <v>41722</v>
      </c>
    </row>
    <row r="1637" spans="1:6" hidden="1" x14ac:dyDescent="0.25">
      <c r="A1637" s="2">
        <v>33652</v>
      </c>
      <c r="B1637" s="2" t="s">
        <v>0</v>
      </c>
      <c r="C1637" s="3">
        <v>41722.746770833335</v>
      </c>
      <c r="D1637" s="2" t="s">
        <v>17</v>
      </c>
      <c r="E1637" s="2"/>
      <c r="F1637" s="6">
        <f>INT('Liste FIS'!$C1637)</f>
        <v>41722</v>
      </c>
    </row>
    <row r="1638" spans="1:6" hidden="1" x14ac:dyDescent="0.25">
      <c r="A1638" s="2">
        <v>33653</v>
      </c>
      <c r="B1638" s="2" t="s">
        <v>32</v>
      </c>
      <c r="C1638" s="3">
        <v>41723.364814814813</v>
      </c>
      <c r="D1638" s="2" t="s">
        <v>17</v>
      </c>
      <c r="E1638" s="2"/>
      <c r="F1638" s="6">
        <f>INT('Liste FIS'!$C1638)</f>
        <v>41723</v>
      </c>
    </row>
    <row r="1639" spans="1:6" hidden="1" x14ac:dyDescent="0.25">
      <c r="A1639" s="2">
        <v>33655</v>
      </c>
      <c r="B1639" s="2" t="s">
        <v>32</v>
      </c>
      <c r="C1639" s="3">
        <v>41723.378993055558</v>
      </c>
      <c r="D1639" s="2" t="s">
        <v>17</v>
      </c>
      <c r="E1639" s="2"/>
      <c r="F1639" s="6">
        <f>INT('Liste FIS'!$C1639)</f>
        <v>41723</v>
      </c>
    </row>
    <row r="1640" spans="1:6" hidden="1" x14ac:dyDescent="0.25">
      <c r="A1640" s="2">
        <v>33654</v>
      </c>
      <c r="B1640" s="2" t="s">
        <v>32</v>
      </c>
      <c r="C1640" s="3">
        <v>41723.37908564815</v>
      </c>
      <c r="D1640" s="2" t="s">
        <v>21</v>
      </c>
      <c r="E1640" s="2"/>
      <c r="F1640" s="6">
        <f>INT('Liste FIS'!$C1640)</f>
        <v>41723</v>
      </c>
    </row>
    <row r="1641" spans="1:6" hidden="1" x14ac:dyDescent="0.25">
      <c r="A1641" s="2">
        <v>33656</v>
      </c>
      <c r="B1641" s="2" t="s">
        <v>32</v>
      </c>
      <c r="C1641" s="3">
        <v>41723.393263888887</v>
      </c>
      <c r="D1641" s="2" t="s">
        <v>25</v>
      </c>
      <c r="E1641" s="2"/>
      <c r="F1641" s="6">
        <f>INT('Liste FIS'!$C1641)</f>
        <v>41723</v>
      </c>
    </row>
    <row r="1642" spans="1:6" hidden="1" x14ac:dyDescent="0.25">
      <c r="A1642" s="2">
        <v>33658</v>
      </c>
      <c r="B1642" s="2" t="s">
        <v>32</v>
      </c>
      <c r="C1642" s="3">
        <v>41723.45417824074</v>
      </c>
      <c r="D1642" s="2" t="s">
        <v>17</v>
      </c>
      <c r="E1642" s="2"/>
      <c r="F1642" s="6">
        <f>INT('Liste FIS'!$C1642)</f>
        <v>41723</v>
      </c>
    </row>
    <row r="1643" spans="1:6" hidden="1" x14ac:dyDescent="0.25">
      <c r="A1643" s="2">
        <v>33657</v>
      </c>
      <c r="B1643" s="2" t="s">
        <v>32</v>
      </c>
      <c r="C1643" s="3">
        <v>41723.454236111109</v>
      </c>
      <c r="D1643" s="2" t="s">
        <v>21</v>
      </c>
      <c r="E1643" s="2"/>
      <c r="F1643" s="6">
        <f>INT('Liste FIS'!$C1643)</f>
        <v>41723</v>
      </c>
    </row>
    <row r="1644" spans="1:6" hidden="1" x14ac:dyDescent="0.25">
      <c r="A1644" s="2">
        <v>33659</v>
      </c>
      <c r="B1644" s="2" t="s">
        <v>32</v>
      </c>
      <c r="C1644" s="3">
        <v>41723.478472222225</v>
      </c>
      <c r="D1644" s="2" t="s">
        <v>25</v>
      </c>
      <c r="E1644" s="2"/>
      <c r="F1644" s="6">
        <f>INT('Liste FIS'!$C1644)</f>
        <v>41723</v>
      </c>
    </row>
    <row r="1645" spans="1:6" hidden="1" x14ac:dyDescent="0.25">
      <c r="A1645" s="2">
        <v>33660</v>
      </c>
      <c r="B1645" s="2" t="s">
        <v>0</v>
      </c>
      <c r="C1645" s="3">
        <v>41723.505277777775</v>
      </c>
      <c r="D1645" s="2" t="s">
        <v>38</v>
      </c>
      <c r="E1645" s="2"/>
      <c r="F1645" s="6">
        <f>INT('Liste FIS'!$C1645)</f>
        <v>41723</v>
      </c>
    </row>
    <row r="1646" spans="1:6" hidden="1" x14ac:dyDescent="0.25">
      <c r="A1646" s="2">
        <v>33661</v>
      </c>
      <c r="B1646" s="2" t="s">
        <v>0</v>
      </c>
      <c r="C1646" s="3">
        <v>41723.530925925923</v>
      </c>
      <c r="D1646" s="2" t="s">
        <v>17</v>
      </c>
      <c r="E1646" s="2"/>
      <c r="F1646" s="6">
        <f>INT('Liste FIS'!$C1646)</f>
        <v>41723</v>
      </c>
    </row>
    <row r="1647" spans="1:6" hidden="1" x14ac:dyDescent="0.25">
      <c r="A1647" s="2">
        <v>33662</v>
      </c>
      <c r="B1647" s="2" t="s">
        <v>32</v>
      </c>
      <c r="C1647" s="3">
        <v>41723.587164351855</v>
      </c>
      <c r="D1647" s="2" t="s">
        <v>25</v>
      </c>
      <c r="E1647" s="2"/>
      <c r="F1647" s="6">
        <f>INT('Liste FIS'!$C1647)</f>
        <v>41723</v>
      </c>
    </row>
    <row r="1648" spans="1:6" hidden="1" x14ac:dyDescent="0.25">
      <c r="A1648" s="2">
        <v>33663</v>
      </c>
      <c r="B1648" s="2" t="s">
        <v>32</v>
      </c>
      <c r="C1648" s="3">
        <v>41723.599942129629</v>
      </c>
      <c r="D1648" s="2" t="s">
        <v>21</v>
      </c>
      <c r="E1648" s="2"/>
      <c r="F1648" s="6">
        <f>INT('Liste FIS'!$C1648)</f>
        <v>41723</v>
      </c>
    </row>
    <row r="1649" spans="1:6" hidden="1" x14ac:dyDescent="0.25">
      <c r="A1649" s="2">
        <v>33665</v>
      </c>
      <c r="B1649" s="2" t="s">
        <v>32</v>
      </c>
      <c r="C1649" s="3">
        <v>41723.601840277777</v>
      </c>
      <c r="D1649" s="2" t="s">
        <v>37</v>
      </c>
      <c r="E1649" s="2"/>
      <c r="F1649" s="6">
        <f>INT('Liste FIS'!$C1649)</f>
        <v>41723</v>
      </c>
    </row>
    <row r="1650" spans="1:6" hidden="1" x14ac:dyDescent="0.25">
      <c r="A1650" s="2">
        <v>33664</v>
      </c>
      <c r="B1650" s="2" t="s">
        <v>32</v>
      </c>
      <c r="C1650" s="3">
        <v>41723.60193287037</v>
      </c>
      <c r="D1650" s="2" t="s">
        <v>17</v>
      </c>
      <c r="E1650" s="2"/>
      <c r="F1650" s="6">
        <f>INT('Liste FIS'!$C1650)</f>
        <v>41723</v>
      </c>
    </row>
    <row r="1651" spans="1:6" hidden="1" x14ac:dyDescent="0.25">
      <c r="A1651" s="2">
        <v>33667</v>
      </c>
      <c r="B1651" s="2" t="s">
        <v>0</v>
      </c>
      <c r="C1651" s="3">
        <v>41723.669768518521</v>
      </c>
      <c r="D1651" s="2" t="s">
        <v>31</v>
      </c>
      <c r="E1651" s="2"/>
      <c r="F1651" s="6">
        <f>INT('Liste FIS'!$C1651)</f>
        <v>41723</v>
      </c>
    </row>
    <row r="1652" spans="1:6" hidden="1" x14ac:dyDescent="0.25">
      <c r="A1652" s="2">
        <v>33669</v>
      </c>
      <c r="B1652" s="2" t="s">
        <v>0</v>
      </c>
      <c r="C1652" s="3">
        <v>41723.700636574074</v>
      </c>
      <c r="D1652" s="2" t="s">
        <v>21</v>
      </c>
      <c r="E1652" s="2"/>
      <c r="F1652" s="6">
        <f>INT('Liste FIS'!$C1652)</f>
        <v>41723</v>
      </c>
    </row>
    <row r="1653" spans="1:6" hidden="1" x14ac:dyDescent="0.25">
      <c r="A1653" s="2">
        <v>33671</v>
      </c>
      <c r="B1653" s="2" t="s">
        <v>32</v>
      </c>
      <c r="C1653" s="3">
        <v>41724.328206018516</v>
      </c>
      <c r="D1653" s="2" t="s">
        <v>10</v>
      </c>
      <c r="E1653" s="2"/>
      <c r="F1653" s="6">
        <f>INT('Liste FIS'!$C1653)</f>
        <v>41724</v>
      </c>
    </row>
    <row r="1654" spans="1:6" hidden="1" x14ac:dyDescent="0.25">
      <c r="A1654" s="2">
        <v>33670</v>
      </c>
      <c r="B1654" s="2" t="s">
        <v>32</v>
      </c>
      <c r="C1654" s="3">
        <v>41724.328298611108</v>
      </c>
      <c r="D1654" s="2" t="s">
        <v>10</v>
      </c>
      <c r="E1654" s="2"/>
      <c r="F1654" s="6">
        <f>INT('Liste FIS'!$C1654)</f>
        <v>41724</v>
      </c>
    </row>
    <row r="1655" spans="1:6" hidden="1" x14ac:dyDescent="0.25">
      <c r="A1655" s="2">
        <v>33672</v>
      </c>
      <c r="B1655" s="2" t="s">
        <v>32</v>
      </c>
      <c r="C1655" s="3">
        <v>41724.347696759258</v>
      </c>
      <c r="D1655" s="2" t="s">
        <v>10</v>
      </c>
      <c r="E1655" s="2"/>
      <c r="F1655" s="6">
        <f>INT('Liste FIS'!$C1655)</f>
        <v>41724</v>
      </c>
    </row>
    <row r="1656" spans="1:6" hidden="1" x14ac:dyDescent="0.25">
      <c r="A1656" s="2">
        <v>33674</v>
      </c>
      <c r="B1656" s="2" t="s">
        <v>32</v>
      </c>
      <c r="C1656" s="3">
        <v>41724.357523148145</v>
      </c>
      <c r="D1656" s="2" t="s">
        <v>17</v>
      </c>
      <c r="E1656" s="2"/>
      <c r="F1656" s="6">
        <f>INT('Liste FIS'!$C1656)</f>
        <v>41724</v>
      </c>
    </row>
    <row r="1657" spans="1:6" hidden="1" x14ac:dyDescent="0.25">
      <c r="A1657" s="2">
        <v>33676</v>
      </c>
      <c r="B1657" s="2" t="s">
        <v>32</v>
      </c>
      <c r="C1657" s="3">
        <v>41724.368032407408</v>
      </c>
      <c r="D1657" s="2" t="s">
        <v>21</v>
      </c>
      <c r="E1657" s="2"/>
      <c r="F1657" s="6">
        <f>INT('Liste FIS'!$C1657)</f>
        <v>41724</v>
      </c>
    </row>
    <row r="1658" spans="1:6" hidden="1" x14ac:dyDescent="0.25">
      <c r="A1658" s="2">
        <v>33678</v>
      </c>
      <c r="B1658" s="2" t="s">
        <v>32</v>
      </c>
      <c r="C1658" s="3">
        <v>41724.396990740737</v>
      </c>
      <c r="D1658" s="2" t="s">
        <v>17</v>
      </c>
      <c r="E1658" s="2"/>
      <c r="F1658" s="6">
        <f>INT('Liste FIS'!$C1658)</f>
        <v>41724</v>
      </c>
    </row>
    <row r="1659" spans="1:6" hidden="1" x14ac:dyDescent="0.25">
      <c r="A1659" s="2">
        <v>33679</v>
      </c>
      <c r="B1659" s="2" t="s">
        <v>32</v>
      </c>
      <c r="C1659" s="3">
        <v>41724.401875000003</v>
      </c>
      <c r="D1659" s="2" t="s">
        <v>21</v>
      </c>
      <c r="E1659" s="2"/>
      <c r="F1659" s="6">
        <f>INT('Liste FIS'!$C1659)</f>
        <v>41724</v>
      </c>
    </row>
    <row r="1660" spans="1:6" hidden="1" x14ac:dyDescent="0.25">
      <c r="A1660" s="2">
        <v>33680</v>
      </c>
      <c r="B1660" s="2" t="s">
        <v>32</v>
      </c>
      <c r="C1660" s="3">
        <v>41724.409548611111</v>
      </c>
      <c r="D1660" s="2" t="s">
        <v>17</v>
      </c>
      <c r="E1660" s="2"/>
      <c r="F1660" s="6">
        <f>INT('Liste FIS'!$C1660)</f>
        <v>41724</v>
      </c>
    </row>
    <row r="1661" spans="1:6" hidden="1" x14ac:dyDescent="0.25">
      <c r="A1661" s="2">
        <v>33681</v>
      </c>
      <c r="B1661" s="2" t="s">
        <v>32</v>
      </c>
      <c r="C1661" s="3">
        <v>41724.419525462959</v>
      </c>
      <c r="D1661" s="2" t="s">
        <v>17</v>
      </c>
      <c r="E1661" s="2"/>
      <c r="F1661" s="6">
        <f>INT('Liste FIS'!$C1661)</f>
        <v>41724</v>
      </c>
    </row>
    <row r="1662" spans="1:6" hidden="1" x14ac:dyDescent="0.25">
      <c r="A1662" s="2">
        <v>33682</v>
      </c>
      <c r="B1662" s="2" t="s">
        <v>32</v>
      </c>
      <c r="C1662" s="3">
        <v>41724.430335648147</v>
      </c>
      <c r="D1662" s="2" t="s">
        <v>85</v>
      </c>
      <c r="E1662" s="2"/>
      <c r="F1662" s="6">
        <f>INT('Liste FIS'!$C1662)</f>
        <v>41724</v>
      </c>
    </row>
    <row r="1663" spans="1:6" hidden="1" x14ac:dyDescent="0.25">
      <c r="A1663" s="2">
        <v>33683</v>
      </c>
      <c r="B1663" s="2" t="s">
        <v>32</v>
      </c>
      <c r="C1663" s="3">
        <v>41724.43550925926</v>
      </c>
      <c r="D1663" s="2" t="s">
        <v>89</v>
      </c>
      <c r="E1663" s="2"/>
      <c r="F1663" s="6">
        <f>INT('Liste FIS'!$C1663)</f>
        <v>41724</v>
      </c>
    </row>
    <row r="1664" spans="1:6" hidden="1" x14ac:dyDescent="0.25">
      <c r="A1664" s="2">
        <v>33684</v>
      </c>
      <c r="B1664" s="2" t="s">
        <v>32</v>
      </c>
      <c r="C1664" s="3">
        <v>41724.4371875</v>
      </c>
      <c r="D1664" s="2" t="s">
        <v>17</v>
      </c>
      <c r="E1664" s="2"/>
      <c r="F1664" s="6">
        <f>INT('Liste FIS'!$C1664)</f>
        <v>41724</v>
      </c>
    </row>
    <row r="1665" spans="1:6" hidden="1" x14ac:dyDescent="0.25">
      <c r="A1665" s="2">
        <v>33685</v>
      </c>
      <c r="B1665" s="2" t="s">
        <v>32</v>
      </c>
      <c r="C1665" s="3">
        <v>41724.453414351854</v>
      </c>
      <c r="D1665" s="2" t="s">
        <v>17</v>
      </c>
      <c r="E1665" s="2"/>
      <c r="F1665" s="6">
        <f>INT('Liste FIS'!$C1665)</f>
        <v>41724</v>
      </c>
    </row>
    <row r="1666" spans="1:6" hidden="1" x14ac:dyDescent="0.25">
      <c r="A1666" s="2">
        <v>33687</v>
      </c>
      <c r="B1666" s="2" t="s">
        <v>32</v>
      </c>
      <c r="C1666" s="3">
        <v>41724.505173611113</v>
      </c>
      <c r="D1666" s="2" t="s">
        <v>17</v>
      </c>
      <c r="E1666" s="2"/>
      <c r="F1666" s="6">
        <f>INT('Liste FIS'!$C1666)</f>
        <v>41724</v>
      </c>
    </row>
    <row r="1667" spans="1:6" hidden="1" x14ac:dyDescent="0.25">
      <c r="A1667" s="2">
        <v>33689</v>
      </c>
      <c r="B1667" s="2" t="s">
        <v>0</v>
      </c>
      <c r="C1667" s="3">
        <v>41724.552488425928</v>
      </c>
      <c r="D1667" s="2" t="s">
        <v>21</v>
      </c>
      <c r="E1667" s="2"/>
      <c r="F1667" s="6">
        <f>INT('Liste FIS'!$C1667)</f>
        <v>41724</v>
      </c>
    </row>
    <row r="1668" spans="1:6" hidden="1" x14ac:dyDescent="0.25">
      <c r="A1668" s="2">
        <v>33688</v>
      </c>
      <c r="B1668" s="2" t="s">
        <v>0</v>
      </c>
      <c r="C1668" s="3">
        <v>41724.553124999999</v>
      </c>
      <c r="D1668" s="2" t="s">
        <v>17</v>
      </c>
      <c r="E1668" s="2"/>
      <c r="F1668" s="6">
        <f>INT('Liste FIS'!$C1668)</f>
        <v>41724</v>
      </c>
    </row>
    <row r="1669" spans="1:6" hidden="1" x14ac:dyDescent="0.25">
      <c r="A1669" s="2">
        <v>33690</v>
      </c>
      <c r="B1669" s="2" t="s">
        <v>0</v>
      </c>
      <c r="C1669" s="3">
        <v>41724.58315972222</v>
      </c>
      <c r="D1669" s="2" t="s">
        <v>21</v>
      </c>
      <c r="E1669" s="2"/>
      <c r="F1669" s="6">
        <f>INT('Liste FIS'!$C1669)</f>
        <v>41724</v>
      </c>
    </row>
    <row r="1670" spans="1:6" hidden="1" x14ac:dyDescent="0.25">
      <c r="A1670" s="2">
        <v>33691</v>
      </c>
      <c r="B1670" s="2" t="s">
        <v>0</v>
      </c>
      <c r="C1670" s="3">
        <v>41724.593622685185</v>
      </c>
      <c r="D1670" s="2" t="s">
        <v>21</v>
      </c>
      <c r="E1670" s="2"/>
      <c r="F1670" s="6">
        <f>INT('Liste FIS'!$C1670)</f>
        <v>41724</v>
      </c>
    </row>
    <row r="1671" spans="1:6" hidden="1" x14ac:dyDescent="0.25">
      <c r="A1671" s="2">
        <v>33692</v>
      </c>
      <c r="B1671" s="2" t="s">
        <v>0</v>
      </c>
      <c r="C1671" s="3">
        <v>41724.594178240739</v>
      </c>
      <c r="D1671" s="2" t="s">
        <v>17</v>
      </c>
      <c r="E1671" s="2"/>
      <c r="F1671" s="6">
        <f>INT('Liste FIS'!$C1671)</f>
        <v>41724</v>
      </c>
    </row>
    <row r="1672" spans="1:6" hidden="1" x14ac:dyDescent="0.25">
      <c r="A1672" s="2">
        <v>33693</v>
      </c>
      <c r="B1672" s="2" t="s">
        <v>0</v>
      </c>
      <c r="C1672" s="3">
        <v>41724.612893518519</v>
      </c>
      <c r="D1672" s="2" t="s">
        <v>17</v>
      </c>
      <c r="E1672" s="2"/>
      <c r="F1672" s="6">
        <f>INT('Liste FIS'!$C1672)</f>
        <v>41724</v>
      </c>
    </row>
    <row r="1673" spans="1:6" hidden="1" x14ac:dyDescent="0.25">
      <c r="A1673" s="2">
        <v>33696</v>
      </c>
      <c r="B1673" s="2" t="s">
        <v>0</v>
      </c>
      <c r="C1673" s="3">
        <v>41724.631030092591</v>
      </c>
      <c r="D1673" s="2" t="s">
        <v>22</v>
      </c>
      <c r="E1673" s="2"/>
      <c r="F1673" s="6">
        <f>INT('Liste FIS'!$C1673)</f>
        <v>41724</v>
      </c>
    </row>
    <row r="1674" spans="1:6" hidden="1" x14ac:dyDescent="0.25">
      <c r="A1674" s="2">
        <v>33697</v>
      </c>
      <c r="B1674" s="2" t="s">
        <v>0</v>
      </c>
      <c r="C1674" s="3">
        <v>41724.660856481481</v>
      </c>
      <c r="D1674" s="2" t="s">
        <v>37</v>
      </c>
      <c r="E1674" s="2"/>
      <c r="F1674" s="6">
        <f>INT('Liste FIS'!$C1674)</f>
        <v>41724</v>
      </c>
    </row>
    <row r="1675" spans="1:6" hidden="1" x14ac:dyDescent="0.25">
      <c r="A1675" s="2">
        <v>33698</v>
      </c>
      <c r="B1675" s="2" t="s">
        <v>0</v>
      </c>
      <c r="C1675" s="3">
        <v>41724.661493055559</v>
      </c>
      <c r="D1675" s="2" t="s">
        <v>26</v>
      </c>
      <c r="E1675" s="2"/>
      <c r="F1675" s="6">
        <f>INT('Liste FIS'!$C1675)</f>
        <v>41724</v>
      </c>
    </row>
    <row r="1676" spans="1:6" hidden="1" x14ac:dyDescent="0.25">
      <c r="A1676" s="2">
        <v>33701</v>
      </c>
      <c r="B1676" s="2" t="s">
        <v>0</v>
      </c>
      <c r="C1676" s="3">
        <v>41724.676736111112</v>
      </c>
      <c r="D1676" s="2" t="s">
        <v>22</v>
      </c>
      <c r="E1676" s="2"/>
      <c r="F1676" s="6">
        <f>INT('Liste FIS'!$C1676)</f>
        <v>41724</v>
      </c>
    </row>
    <row r="1677" spans="1:6" hidden="1" x14ac:dyDescent="0.25">
      <c r="A1677" s="2">
        <v>33700</v>
      </c>
      <c r="B1677" s="2" t="s">
        <v>0</v>
      </c>
      <c r="C1677" s="3">
        <v>41724.677349537036</v>
      </c>
      <c r="D1677" s="2" t="s">
        <v>22</v>
      </c>
      <c r="E1677" s="2"/>
      <c r="F1677" s="6">
        <f>INT('Liste FIS'!$C1677)</f>
        <v>41724</v>
      </c>
    </row>
    <row r="1678" spans="1:6" hidden="1" x14ac:dyDescent="0.25">
      <c r="A1678" s="2">
        <v>33699</v>
      </c>
      <c r="B1678" s="2" t="s">
        <v>0</v>
      </c>
      <c r="C1678" s="3">
        <v>41724.678240740737</v>
      </c>
      <c r="D1678" s="2" t="s">
        <v>22</v>
      </c>
      <c r="E1678" s="2"/>
      <c r="F1678" s="6">
        <f>INT('Liste FIS'!$C1678)</f>
        <v>41724</v>
      </c>
    </row>
    <row r="1679" spans="1:6" hidden="1" x14ac:dyDescent="0.25">
      <c r="A1679" s="2">
        <v>33703</v>
      </c>
      <c r="B1679" s="2" t="s">
        <v>0</v>
      </c>
      <c r="C1679" s="3">
        <v>41724.700046296297</v>
      </c>
      <c r="D1679" s="2" t="s">
        <v>98</v>
      </c>
      <c r="E1679" s="2"/>
      <c r="F1679" s="6">
        <f>INT('Liste FIS'!$C1679)</f>
        <v>41724</v>
      </c>
    </row>
    <row r="1680" spans="1:6" hidden="1" x14ac:dyDescent="0.25">
      <c r="A1680" s="2">
        <v>33704</v>
      </c>
      <c r="B1680" s="2" t="s">
        <v>0</v>
      </c>
      <c r="C1680" s="3">
        <v>41724.714490740742</v>
      </c>
      <c r="D1680" s="2" t="s">
        <v>31</v>
      </c>
      <c r="E1680" s="2"/>
      <c r="F1680" s="6">
        <f>INT('Liste FIS'!$C1680)</f>
        <v>41724</v>
      </c>
    </row>
    <row r="1681" spans="1:6" hidden="1" x14ac:dyDescent="0.25">
      <c r="A1681" s="2">
        <v>33705</v>
      </c>
      <c r="B1681" s="2" t="s">
        <v>32</v>
      </c>
      <c r="C1681" s="3">
        <v>41725.347430555557</v>
      </c>
      <c r="D1681" s="2" t="s">
        <v>17</v>
      </c>
      <c r="E1681" s="2"/>
      <c r="F1681" s="6">
        <f>INT('Liste FIS'!$C1681)</f>
        <v>41725</v>
      </c>
    </row>
    <row r="1682" spans="1:6" hidden="1" x14ac:dyDescent="0.25">
      <c r="A1682" s="2">
        <v>33706</v>
      </c>
      <c r="B1682" s="2" t="s">
        <v>32</v>
      </c>
      <c r="C1682" s="3">
        <v>41725.357557870368</v>
      </c>
      <c r="D1682" s="2" t="s">
        <v>25</v>
      </c>
      <c r="E1682" s="2"/>
      <c r="F1682" s="6">
        <f>INT('Liste FIS'!$C1682)</f>
        <v>41725</v>
      </c>
    </row>
    <row r="1683" spans="1:6" hidden="1" x14ac:dyDescent="0.25">
      <c r="A1683" s="2">
        <v>33707</v>
      </c>
      <c r="B1683" s="2" t="s">
        <v>32</v>
      </c>
      <c r="C1683" s="3">
        <v>41725.412951388891</v>
      </c>
      <c r="D1683" s="2" t="s">
        <v>17</v>
      </c>
      <c r="E1683" s="2"/>
      <c r="F1683" s="6">
        <f>INT('Liste FIS'!$C1683)</f>
        <v>41725</v>
      </c>
    </row>
    <row r="1684" spans="1:6" hidden="1" x14ac:dyDescent="0.25">
      <c r="A1684" s="2">
        <v>33708</v>
      </c>
      <c r="B1684" s="2" t="s">
        <v>32</v>
      </c>
      <c r="C1684" s="3">
        <v>41725.426099537035</v>
      </c>
      <c r="D1684" s="2" t="s">
        <v>17</v>
      </c>
      <c r="E1684" s="2"/>
      <c r="F1684" s="6">
        <f>INT('Liste FIS'!$C1684)</f>
        <v>41725</v>
      </c>
    </row>
    <row r="1685" spans="1:6" hidden="1" x14ac:dyDescent="0.25">
      <c r="A1685" s="2">
        <v>33709</v>
      </c>
      <c r="B1685" s="2" t="s">
        <v>32</v>
      </c>
      <c r="C1685" s="3">
        <v>41725.434699074074</v>
      </c>
      <c r="D1685" s="2" t="s">
        <v>22</v>
      </c>
      <c r="E1685" s="2"/>
      <c r="F1685" s="6">
        <f>INT('Liste FIS'!$C1685)</f>
        <v>41725</v>
      </c>
    </row>
    <row r="1686" spans="1:6" hidden="1" x14ac:dyDescent="0.25">
      <c r="A1686" s="2">
        <v>33710</v>
      </c>
      <c r="B1686" s="2" t="s">
        <v>32</v>
      </c>
      <c r="C1686" s="3">
        <v>41725.436180555553</v>
      </c>
      <c r="D1686" s="2" t="s">
        <v>17</v>
      </c>
      <c r="E1686" s="2"/>
      <c r="F1686" s="6">
        <f>INT('Liste FIS'!$C1686)</f>
        <v>41725</v>
      </c>
    </row>
    <row r="1687" spans="1:6" hidden="1" x14ac:dyDescent="0.25">
      <c r="A1687" s="2">
        <v>33711</v>
      </c>
      <c r="B1687" s="2" t="s">
        <v>32</v>
      </c>
      <c r="C1687" s="3">
        <v>41725.444918981484</v>
      </c>
      <c r="D1687" s="2" t="s">
        <v>21</v>
      </c>
      <c r="E1687" s="2"/>
      <c r="F1687" s="6">
        <f>INT('Liste FIS'!$C1687)</f>
        <v>41725</v>
      </c>
    </row>
    <row r="1688" spans="1:6" hidden="1" x14ac:dyDescent="0.25">
      <c r="A1688" s="2">
        <v>33712</v>
      </c>
      <c r="B1688" s="2" t="s">
        <v>32</v>
      </c>
      <c r="C1688" s="3">
        <v>41725.4768287037</v>
      </c>
      <c r="D1688" s="2" t="s">
        <v>25</v>
      </c>
      <c r="E1688" s="2"/>
      <c r="F1688" s="6">
        <f>INT('Liste FIS'!$C1688)</f>
        <v>41725</v>
      </c>
    </row>
    <row r="1689" spans="1:6" hidden="1" x14ac:dyDescent="0.25">
      <c r="A1689" s="2">
        <v>33713</v>
      </c>
      <c r="B1689" s="2" t="s">
        <v>32</v>
      </c>
      <c r="C1689" s="3">
        <v>41725.476886574077</v>
      </c>
      <c r="D1689" s="2" t="s">
        <v>25</v>
      </c>
      <c r="E1689" s="2"/>
      <c r="F1689" s="6">
        <f>INT('Liste FIS'!$C1689)</f>
        <v>41725</v>
      </c>
    </row>
    <row r="1690" spans="1:6" hidden="1" x14ac:dyDescent="0.25">
      <c r="A1690" s="2">
        <v>33714</v>
      </c>
      <c r="B1690" s="2" t="s">
        <v>32</v>
      </c>
      <c r="C1690" s="3">
        <v>41725.481249999997</v>
      </c>
      <c r="D1690" s="2" t="s">
        <v>25</v>
      </c>
      <c r="E1690" s="2"/>
      <c r="F1690" s="6">
        <f>INT('Liste FIS'!$C1690)</f>
        <v>41725</v>
      </c>
    </row>
    <row r="1691" spans="1:6" hidden="1" x14ac:dyDescent="0.25">
      <c r="A1691" s="2">
        <v>33716</v>
      </c>
      <c r="B1691" s="2" t="s">
        <v>32</v>
      </c>
      <c r="C1691" s="3">
        <v>41725.517175925925</v>
      </c>
      <c r="D1691" s="2" t="s">
        <v>17</v>
      </c>
      <c r="E1691" s="2"/>
      <c r="F1691" s="6">
        <f>INT('Liste FIS'!$C1691)</f>
        <v>41725</v>
      </c>
    </row>
    <row r="1692" spans="1:6" hidden="1" x14ac:dyDescent="0.25">
      <c r="A1692" s="2">
        <v>33718</v>
      </c>
      <c r="B1692" s="2" t="s">
        <v>32</v>
      </c>
      <c r="C1692" s="3">
        <v>41725.592222222222</v>
      </c>
      <c r="D1692" s="2" t="s">
        <v>17</v>
      </c>
      <c r="E1692" s="2"/>
      <c r="F1692" s="6">
        <f>INT('Liste FIS'!$C1692)</f>
        <v>41725</v>
      </c>
    </row>
    <row r="1693" spans="1:6" hidden="1" x14ac:dyDescent="0.25">
      <c r="A1693" s="2">
        <v>33719</v>
      </c>
      <c r="B1693" s="2" t="s">
        <v>32</v>
      </c>
      <c r="C1693" s="3">
        <v>41725.615682870368</v>
      </c>
      <c r="D1693" s="2" t="s">
        <v>17</v>
      </c>
      <c r="E1693" s="2"/>
      <c r="F1693" s="6">
        <f>INT('Liste FIS'!$C1693)</f>
        <v>41725</v>
      </c>
    </row>
    <row r="1694" spans="1:6" hidden="1" x14ac:dyDescent="0.25">
      <c r="A1694" s="2">
        <v>33720</v>
      </c>
      <c r="B1694" s="2" t="s">
        <v>0</v>
      </c>
      <c r="C1694" s="3">
        <v>41725.628668981481</v>
      </c>
      <c r="D1694" s="2" t="s">
        <v>19</v>
      </c>
      <c r="E1694" s="2"/>
      <c r="F1694" s="6">
        <f>INT('Liste FIS'!$C1694)</f>
        <v>41725</v>
      </c>
    </row>
    <row r="1695" spans="1:6" hidden="1" x14ac:dyDescent="0.25">
      <c r="A1695" s="2">
        <v>33721</v>
      </c>
      <c r="B1695" s="2" t="s">
        <v>0</v>
      </c>
      <c r="C1695" s="3">
        <v>41725.629236111112</v>
      </c>
      <c r="D1695" s="2" t="s">
        <v>17</v>
      </c>
      <c r="E1695" s="2"/>
      <c r="F1695" s="6">
        <f>INT('Liste FIS'!$C1695)</f>
        <v>41725</v>
      </c>
    </row>
    <row r="1696" spans="1:6" hidden="1" x14ac:dyDescent="0.25">
      <c r="A1696" s="2">
        <v>33723</v>
      </c>
      <c r="B1696" s="2" t="s">
        <v>0</v>
      </c>
      <c r="C1696" s="3">
        <v>41725.637291666666</v>
      </c>
      <c r="D1696" s="2" t="s">
        <v>17</v>
      </c>
      <c r="E1696" s="2"/>
      <c r="F1696" s="6">
        <f>INT('Liste FIS'!$C1696)</f>
        <v>41725</v>
      </c>
    </row>
    <row r="1697" spans="1:6" hidden="1" x14ac:dyDescent="0.25">
      <c r="A1697" s="2">
        <v>33722</v>
      </c>
      <c r="B1697" s="2" t="s">
        <v>0</v>
      </c>
      <c r="C1697" s="3">
        <v>41725.638796296298</v>
      </c>
      <c r="D1697" s="2" t="s">
        <v>21</v>
      </c>
      <c r="E1697" s="2"/>
      <c r="F1697" s="6">
        <f>INT('Liste FIS'!$C1697)</f>
        <v>41725</v>
      </c>
    </row>
    <row r="1698" spans="1:6" hidden="1" x14ac:dyDescent="0.25">
      <c r="A1698" s="2">
        <v>33724</v>
      </c>
      <c r="B1698" s="2" t="s">
        <v>0</v>
      </c>
      <c r="C1698" s="3">
        <v>41725.644814814812</v>
      </c>
      <c r="D1698" s="2" t="s">
        <v>17</v>
      </c>
      <c r="E1698" s="2"/>
      <c r="F1698" s="6">
        <f>INT('Liste FIS'!$C1698)</f>
        <v>41725</v>
      </c>
    </row>
    <row r="1699" spans="1:6" hidden="1" x14ac:dyDescent="0.25">
      <c r="A1699" s="2">
        <v>33725</v>
      </c>
      <c r="B1699" s="2" t="s">
        <v>0</v>
      </c>
      <c r="C1699" s="3">
        <v>41725.658379629633</v>
      </c>
      <c r="D1699" s="2" t="s">
        <v>17</v>
      </c>
      <c r="E1699" s="2"/>
      <c r="F1699" s="6">
        <f>INT('Liste FIS'!$C1699)</f>
        <v>41725</v>
      </c>
    </row>
    <row r="1700" spans="1:6" hidden="1" x14ac:dyDescent="0.25">
      <c r="A1700" s="2">
        <v>33726</v>
      </c>
      <c r="B1700" s="2" t="s">
        <v>0</v>
      </c>
      <c r="C1700" s="3">
        <v>41725.665729166663</v>
      </c>
      <c r="D1700" s="2" t="s">
        <v>26</v>
      </c>
      <c r="E1700" s="2"/>
      <c r="F1700" s="6">
        <f>INT('Liste FIS'!$C1700)</f>
        <v>41725</v>
      </c>
    </row>
    <row r="1701" spans="1:6" hidden="1" x14ac:dyDescent="0.25">
      <c r="A1701" s="2">
        <v>33727</v>
      </c>
      <c r="B1701" s="2" t="s">
        <v>0</v>
      </c>
      <c r="C1701" s="3">
        <v>41725.733668981484</v>
      </c>
      <c r="D1701" s="2" t="s">
        <v>25</v>
      </c>
      <c r="E1701" s="2"/>
      <c r="F1701" s="6">
        <f>INT('Liste FIS'!$C1701)</f>
        <v>41725</v>
      </c>
    </row>
    <row r="1702" spans="1:6" hidden="1" x14ac:dyDescent="0.25">
      <c r="A1702" s="2">
        <v>33728</v>
      </c>
      <c r="B1702" s="2" t="s">
        <v>32</v>
      </c>
      <c r="C1702" s="3">
        <v>41726.341597222221</v>
      </c>
      <c r="D1702" s="2" t="s">
        <v>17</v>
      </c>
      <c r="E1702" s="2"/>
      <c r="F1702" s="6">
        <f>INT('Liste FIS'!$C1702)</f>
        <v>41726</v>
      </c>
    </row>
    <row r="1703" spans="1:6" hidden="1" x14ac:dyDescent="0.25">
      <c r="A1703" s="2">
        <v>33729</v>
      </c>
      <c r="B1703" s="2" t="s">
        <v>32</v>
      </c>
      <c r="C1703" s="3">
        <v>41726.349374999998</v>
      </c>
      <c r="D1703" s="2" t="s">
        <v>17</v>
      </c>
      <c r="E1703" s="2"/>
      <c r="F1703" s="6">
        <f>INT('Liste FIS'!$C1703)</f>
        <v>41726</v>
      </c>
    </row>
    <row r="1704" spans="1:6" hidden="1" x14ac:dyDescent="0.25">
      <c r="A1704" s="2">
        <v>33730</v>
      </c>
      <c r="B1704" s="2" t="s">
        <v>32</v>
      </c>
      <c r="C1704" s="3">
        <v>41726.364259259259</v>
      </c>
      <c r="D1704" s="2" t="s">
        <v>17</v>
      </c>
      <c r="E1704" s="2"/>
      <c r="F1704" s="6">
        <f>INT('Liste FIS'!$C1704)</f>
        <v>41726</v>
      </c>
    </row>
    <row r="1705" spans="1:6" hidden="1" x14ac:dyDescent="0.25">
      <c r="A1705" s="2">
        <v>33731</v>
      </c>
      <c r="B1705" s="2" t="s">
        <v>32</v>
      </c>
      <c r="C1705" s="3">
        <v>41726.364328703705</v>
      </c>
      <c r="D1705" s="2" t="s">
        <v>21</v>
      </c>
      <c r="E1705" s="2"/>
      <c r="F1705" s="6">
        <f>INT('Liste FIS'!$C1705)</f>
        <v>41726</v>
      </c>
    </row>
    <row r="1706" spans="1:6" hidden="1" x14ac:dyDescent="0.25">
      <c r="A1706" s="2">
        <v>33732</v>
      </c>
      <c r="B1706" s="2" t="s">
        <v>32</v>
      </c>
      <c r="C1706" s="3">
        <v>41726.376956018517</v>
      </c>
      <c r="D1706" s="2" t="s">
        <v>25</v>
      </c>
      <c r="E1706" s="2"/>
      <c r="F1706" s="6">
        <f>INT('Liste FIS'!$C1706)</f>
        <v>41726</v>
      </c>
    </row>
    <row r="1707" spans="1:6" hidden="1" x14ac:dyDescent="0.25">
      <c r="A1707" s="2">
        <v>33733</v>
      </c>
      <c r="B1707" s="2" t="s">
        <v>32</v>
      </c>
      <c r="C1707" s="3">
        <v>41726.378981481481</v>
      </c>
      <c r="D1707" s="2" t="s">
        <v>17</v>
      </c>
      <c r="E1707" s="2"/>
      <c r="F1707" s="6">
        <f>INT('Liste FIS'!$C1707)</f>
        <v>41726</v>
      </c>
    </row>
    <row r="1708" spans="1:6" hidden="1" x14ac:dyDescent="0.25">
      <c r="A1708" s="2">
        <v>33735</v>
      </c>
      <c r="B1708" s="2" t="s">
        <v>32</v>
      </c>
      <c r="C1708" s="3">
        <v>41726.411678240744</v>
      </c>
      <c r="D1708" s="2" t="s">
        <v>31</v>
      </c>
      <c r="E1708" s="2"/>
      <c r="F1708" s="6">
        <f>INT('Liste FIS'!$C1708)</f>
        <v>41726</v>
      </c>
    </row>
    <row r="1709" spans="1:6" hidden="1" x14ac:dyDescent="0.25">
      <c r="A1709" s="2">
        <v>33734</v>
      </c>
      <c r="B1709" s="2" t="s">
        <v>32</v>
      </c>
      <c r="C1709" s="3">
        <v>41726.411828703705</v>
      </c>
      <c r="D1709" s="2" t="s">
        <v>31</v>
      </c>
      <c r="E1709" s="2"/>
      <c r="F1709" s="6">
        <f>INT('Liste FIS'!$C1709)</f>
        <v>41726</v>
      </c>
    </row>
    <row r="1710" spans="1:6" hidden="1" x14ac:dyDescent="0.25">
      <c r="A1710" s="2">
        <v>33736</v>
      </c>
      <c r="B1710" s="2" t="s">
        <v>32</v>
      </c>
      <c r="C1710" s="3">
        <v>41726.424189814818</v>
      </c>
      <c r="D1710" s="2" t="s">
        <v>17</v>
      </c>
      <c r="E1710" s="2"/>
      <c r="F1710" s="6">
        <f>INT('Liste FIS'!$C1710)</f>
        <v>41726</v>
      </c>
    </row>
    <row r="1711" spans="1:6" hidden="1" x14ac:dyDescent="0.25">
      <c r="A1711" s="2">
        <v>33737</v>
      </c>
      <c r="B1711" s="2" t="s">
        <v>32</v>
      </c>
      <c r="C1711" s="3">
        <v>41726.475636574076</v>
      </c>
      <c r="D1711" s="2" t="s">
        <v>25</v>
      </c>
      <c r="E1711" s="2"/>
      <c r="F1711" s="6">
        <f>INT('Liste FIS'!$C1711)</f>
        <v>41726</v>
      </c>
    </row>
    <row r="1712" spans="1:6" hidden="1" x14ac:dyDescent="0.25">
      <c r="A1712" s="2">
        <v>33738</v>
      </c>
      <c r="B1712" s="2" t="s">
        <v>0</v>
      </c>
      <c r="C1712" s="3">
        <v>41726.495104166665</v>
      </c>
      <c r="D1712" s="2" t="s">
        <v>25</v>
      </c>
      <c r="E1712" s="2"/>
      <c r="F1712" s="6">
        <f>INT('Liste FIS'!$C1712)</f>
        <v>41726</v>
      </c>
    </row>
    <row r="1713" spans="1:6" hidden="1" x14ac:dyDescent="0.25">
      <c r="A1713" s="2">
        <v>33738</v>
      </c>
      <c r="B1713" s="2" t="s">
        <v>0</v>
      </c>
      <c r="C1713" s="3">
        <v>41726.505914351852</v>
      </c>
      <c r="D1713" s="2" t="s">
        <v>25</v>
      </c>
      <c r="E1713" s="2"/>
      <c r="F1713" s="6">
        <f>INT('Liste FIS'!$C1713)</f>
        <v>41726</v>
      </c>
    </row>
    <row r="1714" spans="1:6" hidden="1" x14ac:dyDescent="0.25">
      <c r="A1714" s="2">
        <v>33739</v>
      </c>
      <c r="B1714" s="2" t="s">
        <v>32</v>
      </c>
      <c r="C1714" s="3">
        <v>41726.551111111112</v>
      </c>
      <c r="D1714" s="2" t="s">
        <v>17</v>
      </c>
      <c r="E1714" s="2"/>
      <c r="F1714" s="6">
        <f>INT('Liste FIS'!$C1714)</f>
        <v>41726</v>
      </c>
    </row>
    <row r="1715" spans="1:6" hidden="1" x14ac:dyDescent="0.25">
      <c r="A1715" s="2">
        <v>33740</v>
      </c>
      <c r="B1715" s="2" t="s">
        <v>32</v>
      </c>
      <c r="C1715" s="3">
        <v>41726.581979166665</v>
      </c>
      <c r="D1715" s="2" t="s">
        <v>25</v>
      </c>
      <c r="E1715" s="2"/>
      <c r="F1715" s="6">
        <f>INT('Liste FIS'!$C1715)</f>
        <v>41726</v>
      </c>
    </row>
    <row r="1716" spans="1:6" hidden="1" x14ac:dyDescent="0.25">
      <c r="A1716" s="2">
        <v>33741</v>
      </c>
      <c r="B1716" s="2" t="s">
        <v>32</v>
      </c>
      <c r="C1716" s="3">
        <v>41726.604178240741</v>
      </c>
      <c r="D1716" s="2" t="s">
        <v>17</v>
      </c>
      <c r="E1716" s="2"/>
      <c r="F1716" s="6">
        <f>INT('Liste FIS'!$C1716)</f>
        <v>41726</v>
      </c>
    </row>
    <row r="1717" spans="1:6" hidden="1" x14ac:dyDescent="0.25">
      <c r="A1717" s="2">
        <v>33743</v>
      </c>
      <c r="B1717" s="2" t="s">
        <v>32</v>
      </c>
      <c r="C1717" s="3">
        <v>41726.62604166667</v>
      </c>
      <c r="D1717" s="2" t="s">
        <v>25</v>
      </c>
      <c r="E1717" s="2"/>
      <c r="F1717" s="6">
        <f>INT('Liste FIS'!$C1717)</f>
        <v>41726</v>
      </c>
    </row>
    <row r="1718" spans="1:6" hidden="1" x14ac:dyDescent="0.25">
      <c r="A1718" s="2">
        <v>33742</v>
      </c>
      <c r="B1718" s="2" t="s">
        <v>32</v>
      </c>
      <c r="C1718" s="3">
        <v>41726.627060185187</v>
      </c>
      <c r="D1718" s="2" t="s">
        <v>21</v>
      </c>
      <c r="E1718" s="2"/>
      <c r="F1718" s="6">
        <f>INT('Liste FIS'!$C1718)</f>
        <v>41726</v>
      </c>
    </row>
    <row r="1719" spans="1:6" hidden="1" x14ac:dyDescent="0.25">
      <c r="A1719" s="2">
        <v>33744</v>
      </c>
      <c r="B1719" s="2" t="s">
        <v>32</v>
      </c>
      <c r="C1719" s="3">
        <v>41726.632175925923</v>
      </c>
      <c r="D1719" s="2" t="s">
        <v>25</v>
      </c>
      <c r="E1719" s="2"/>
      <c r="F1719" s="6">
        <f>INT('Liste FIS'!$C1719)</f>
        <v>41726</v>
      </c>
    </row>
    <row r="1720" spans="1:6" hidden="1" x14ac:dyDescent="0.25">
      <c r="A1720" s="2">
        <v>33745</v>
      </c>
      <c r="B1720" s="2" t="s">
        <v>32</v>
      </c>
      <c r="C1720" s="3">
        <v>41726.632488425923</v>
      </c>
      <c r="D1720" s="2" t="s">
        <v>17</v>
      </c>
      <c r="E1720" s="2"/>
      <c r="F1720" s="6">
        <f>INT('Liste FIS'!$C1720)</f>
        <v>41726</v>
      </c>
    </row>
    <row r="1721" spans="1:6" hidden="1" x14ac:dyDescent="0.25">
      <c r="A1721" s="2">
        <v>33746</v>
      </c>
      <c r="B1721" s="2" t="s">
        <v>32</v>
      </c>
      <c r="C1721" s="3">
        <v>41726.635011574072</v>
      </c>
      <c r="D1721" s="2" t="s">
        <v>17</v>
      </c>
      <c r="E1721" s="2"/>
      <c r="F1721" s="6">
        <f>INT('Liste FIS'!$C1721)</f>
        <v>41726</v>
      </c>
    </row>
    <row r="1722" spans="1:6" hidden="1" x14ac:dyDescent="0.25">
      <c r="A1722" s="2">
        <v>33748</v>
      </c>
      <c r="B1722" s="2" t="s">
        <v>32</v>
      </c>
      <c r="C1722" s="3">
        <v>41726.651990740742</v>
      </c>
      <c r="D1722" s="2" t="s">
        <v>22</v>
      </c>
      <c r="E1722" s="2"/>
      <c r="F1722" s="6">
        <f>INT('Liste FIS'!$C1722)</f>
        <v>41726</v>
      </c>
    </row>
    <row r="1723" spans="1:6" hidden="1" x14ac:dyDescent="0.25">
      <c r="A1723" s="2">
        <v>33749</v>
      </c>
      <c r="B1723" s="2" t="s">
        <v>32</v>
      </c>
      <c r="C1723" s="3">
        <v>41726.660034722219</v>
      </c>
      <c r="D1723" s="2" t="s">
        <v>17</v>
      </c>
      <c r="E1723" s="2"/>
      <c r="F1723" s="6">
        <f>INT('Liste FIS'!$C1723)</f>
        <v>41726</v>
      </c>
    </row>
    <row r="1724" spans="1:6" hidden="1" x14ac:dyDescent="0.25">
      <c r="A1724" s="2">
        <v>33750</v>
      </c>
      <c r="B1724" s="2" t="s">
        <v>32</v>
      </c>
      <c r="C1724" s="3">
        <v>41726.662812499999</v>
      </c>
      <c r="D1724" s="2" t="s">
        <v>21</v>
      </c>
      <c r="E1724" s="2"/>
      <c r="F1724" s="6">
        <f>INT('Liste FIS'!$C1724)</f>
        <v>41726</v>
      </c>
    </row>
    <row r="1725" spans="1:6" hidden="1" x14ac:dyDescent="0.25">
      <c r="A1725" s="2">
        <v>33752</v>
      </c>
      <c r="B1725" s="2" t="s">
        <v>0</v>
      </c>
      <c r="C1725" s="3">
        <v>41726.693414351852</v>
      </c>
      <c r="D1725" s="2" t="s">
        <v>17</v>
      </c>
      <c r="E1725" s="2"/>
      <c r="F1725" s="6">
        <f>INT('Liste FIS'!$C1725)</f>
        <v>41726</v>
      </c>
    </row>
    <row r="1726" spans="1:6" hidden="1" x14ac:dyDescent="0.25">
      <c r="A1726" s="2">
        <v>33754</v>
      </c>
      <c r="B1726" s="2" t="s">
        <v>0</v>
      </c>
      <c r="C1726" s="3">
        <v>41729.33494212963</v>
      </c>
      <c r="D1726" s="2" t="s">
        <v>24</v>
      </c>
      <c r="E1726" s="2"/>
      <c r="F1726" s="6">
        <f>INT('Liste FIS'!$C1726)</f>
        <v>41729</v>
      </c>
    </row>
    <row r="1727" spans="1:6" hidden="1" x14ac:dyDescent="0.25">
      <c r="A1727" s="2">
        <v>33722</v>
      </c>
      <c r="B1727" s="2" t="s">
        <v>0</v>
      </c>
      <c r="C1727" s="3">
        <v>41729.354120370372</v>
      </c>
      <c r="D1727" s="2" t="s">
        <v>21</v>
      </c>
      <c r="E1727" s="2" t="s">
        <v>99</v>
      </c>
      <c r="F1727" s="6">
        <f>INT('Liste FIS'!$C1727)</f>
        <v>41729</v>
      </c>
    </row>
    <row r="1728" spans="1:6" hidden="1" x14ac:dyDescent="0.25">
      <c r="A1728" s="2">
        <v>33755</v>
      </c>
      <c r="B1728" s="2" t="s">
        <v>0</v>
      </c>
      <c r="C1728" s="3">
        <v>41729.355023148149</v>
      </c>
      <c r="D1728" s="2" t="s">
        <v>25</v>
      </c>
      <c r="E1728" s="2"/>
      <c r="F1728" s="6">
        <f>INT('Liste FIS'!$C1728)</f>
        <v>41729</v>
      </c>
    </row>
    <row r="1729" spans="1:6" hidden="1" x14ac:dyDescent="0.25">
      <c r="A1729" s="2">
        <v>33759</v>
      </c>
      <c r="B1729" s="2" t="s">
        <v>0</v>
      </c>
      <c r="C1729" s="3">
        <v>41729.399421296293</v>
      </c>
      <c r="D1729" s="2" t="s">
        <v>21</v>
      </c>
      <c r="E1729" s="2"/>
      <c r="F1729" s="6">
        <f>INT('Liste FIS'!$C1729)</f>
        <v>41729</v>
      </c>
    </row>
    <row r="1730" spans="1:6" hidden="1" x14ac:dyDescent="0.25">
      <c r="A1730" s="2">
        <v>33759</v>
      </c>
      <c r="B1730" s="2" t="s">
        <v>0</v>
      </c>
      <c r="C1730" s="3">
        <v>41729.402581018519</v>
      </c>
      <c r="D1730" s="2" t="s">
        <v>21</v>
      </c>
      <c r="E1730" s="2"/>
      <c r="F1730" s="6">
        <f>INT('Liste FIS'!$C1730)</f>
        <v>41729</v>
      </c>
    </row>
    <row r="1731" spans="1:6" hidden="1" x14ac:dyDescent="0.25">
      <c r="A1731" s="2">
        <v>33763</v>
      </c>
      <c r="B1731" s="2" t="s">
        <v>100</v>
      </c>
      <c r="C1731" s="3">
        <v>41729.410856481481</v>
      </c>
      <c r="D1731" s="2" t="s">
        <v>17</v>
      </c>
      <c r="E1731" s="2"/>
      <c r="F1731" s="6">
        <f>INT('Liste FIS'!$C1731)</f>
        <v>41729</v>
      </c>
    </row>
    <row r="1732" spans="1:6" hidden="1" x14ac:dyDescent="0.25">
      <c r="A1732" s="2">
        <v>33760</v>
      </c>
      <c r="B1732" s="2" t="s">
        <v>100</v>
      </c>
      <c r="C1732" s="3">
        <v>41729.412939814814</v>
      </c>
      <c r="D1732" s="2" t="s">
        <v>89</v>
      </c>
      <c r="E1732" s="2"/>
      <c r="F1732" s="6">
        <f>INT('Liste FIS'!$C1732)</f>
        <v>41729</v>
      </c>
    </row>
    <row r="1733" spans="1:6" hidden="1" x14ac:dyDescent="0.25">
      <c r="A1733" s="2">
        <v>33762</v>
      </c>
      <c r="B1733" s="2" t="s">
        <v>100</v>
      </c>
      <c r="C1733" s="3">
        <v>41729.41479166667</v>
      </c>
      <c r="D1733" s="2" t="s">
        <v>89</v>
      </c>
      <c r="E1733" s="2"/>
      <c r="F1733" s="6">
        <f>INT('Liste FIS'!$C1733)</f>
        <v>41729</v>
      </c>
    </row>
    <row r="1734" spans="1:6" hidden="1" x14ac:dyDescent="0.25">
      <c r="A1734" s="2">
        <v>33761</v>
      </c>
      <c r="B1734" s="2" t="s">
        <v>100</v>
      </c>
      <c r="C1734" s="3">
        <v>41729.416250000002</v>
      </c>
      <c r="D1734" s="2" t="s">
        <v>93</v>
      </c>
      <c r="E1734" s="2"/>
      <c r="F1734" s="6">
        <f>INT('Liste FIS'!$C1734)</f>
        <v>41729</v>
      </c>
    </row>
    <row r="1735" spans="1:6" hidden="1" x14ac:dyDescent="0.25">
      <c r="A1735" s="2">
        <v>33758</v>
      </c>
      <c r="B1735" s="2" t="s">
        <v>100</v>
      </c>
      <c r="C1735" s="3">
        <v>41729.41846064815</v>
      </c>
      <c r="D1735" s="2" t="s">
        <v>89</v>
      </c>
      <c r="E1735" s="2"/>
      <c r="F1735" s="6">
        <f>INT('Liste FIS'!$C1735)</f>
        <v>41729</v>
      </c>
    </row>
    <row r="1736" spans="1:6" hidden="1" x14ac:dyDescent="0.25">
      <c r="A1736" s="2">
        <v>33756</v>
      </c>
      <c r="B1736" s="2" t="s">
        <v>100</v>
      </c>
      <c r="C1736" s="3">
        <v>41729.420162037037</v>
      </c>
      <c r="D1736" s="2" t="s">
        <v>89</v>
      </c>
      <c r="E1736" s="2"/>
      <c r="F1736" s="6">
        <f>INT('Liste FIS'!$C1736)</f>
        <v>41729</v>
      </c>
    </row>
    <row r="1737" spans="1:6" hidden="1" x14ac:dyDescent="0.25">
      <c r="A1737" s="2">
        <v>33757</v>
      </c>
      <c r="B1737" s="2" t="s">
        <v>100</v>
      </c>
      <c r="C1737" s="3">
        <v>41729.421574074076</v>
      </c>
      <c r="D1737" s="2" t="s">
        <v>89</v>
      </c>
      <c r="E1737" s="2"/>
      <c r="F1737" s="6">
        <f>INT('Liste FIS'!$C1737)</f>
        <v>41729</v>
      </c>
    </row>
    <row r="1738" spans="1:6" hidden="1" x14ac:dyDescent="0.25">
      <c r="A1738" s="2">
        <v>33765</v>
      </c>
      <c r="B1738" s="2" t="s">
        <v>0</v>
      </c>
      <c r="C1738" s="3">
        <v>41729.444571759261</v>
      </c>
      <c r="D1738" s="2" t="s">
        <v>24</v>
      </c>
      <c r="E1738" s="2"/>
      <c r="F1738" s="6">
        <f>INT('Liste FIS'!$C1738)</f>
        <v>41729</v>
      </c>
    </row>
    <row r="1739" spans="1:6" hidden="1" x14ac:dyDescent="0.25">
      <c r="A1739" s="2">
        <v>33764</v>
      </c>
      <c r="B1739" s="2" t="s">
        <v>0</v>
      </c>
      <c r="C1739" s="3">
        <v>41729.448761574073</v>
      </c>
      <c r="D1739" s="2" t="s">
        <v>25</v>
      </c>
      <c r="E1739" s="2"/>
      <c r="F1739" s="6">
        <f>INT('Liste FIS'!$C1739)</f>
        <v>41729</v>
      </c>
    </row>
    <row r="1740" spans="1:6" hidden="1" x14ac:dyDescent="0.25">
      <c r="A1740" s="2">
        <v>33766</v>
      </c>
      <c r="B1740" s="2" t="s">
        <v>0</v>
      </c>
      <c r="C1740" s="3">
        <v>41729.449606481481</v>
      </c>
      <c r="D1740" s="2" t="s">
        <v>17</v>
      </c>
      <c r="E1740" s="2"/>
      <c r="F1740" s="6">
        <f>INT('Liste FIS'!$C1740)</f>
        <v>41729</v>
      </c>
    </row>
    <row r="1741" spans="1:6" hidden="1" x14ac:dyDescent="0.25">
      <c r="A1741" s="2">
        <v>33767</v>
      </c>
      <c r="B1741" s="2" t="s">
        <v>0</v>
      </c>
      <c r="C1741" s="3">
        <v>41729.455636574072</v>
      </c>
      <c r="D1741" s="2" t="s">
        <v>17</v>
      </c>
      <c r="E1741" s="2"/>
      <c r="F1741" s="6">
        <f>INT('Liste FIS'!$C1741)</f>
        <v>41729</v>
      </c>
    </row>
    <row r="1742" spans="1:6" hidden="1" x14ac:dyDescent="0.25">
      <c r="A1742" s="2">
        <v>33768</v>
      </c>
      <c r="B1742" s="2" t="s">
        <v>0</v>
      </c>
      <c r="C1742" s="3">
        <v>41729.47142361111</v>
      </c>
      <c r="D1742" s="2" t="s">
        <v>17</v>
      </c>
      <c r="E1742" s="2"/>
      <c r="F1742" s="6">
        <f>INT('Liste FIS'!$C1742)</f>
        <v>41729</v>
      </c>
    </row>
    <row r="1743" spans="1:6" hidden="1" x14ac:dyDescent="0.25">
      <c r="A1743" s="2">
        <v>33772</v>
      </c>
      <c r="B1743" s="2" t="s">
        <v>0</v>
      </c>
      <c r="C1743" s="3">
        <v>41729.496377314812</v>
      </c>
      <c r="D1743" s="2" t="s">
        <v>25</v>
      </c>
      <c r="E1743" s="2"/>
      <c r="F1743" s="6">
        <f>INT('Liste FIS'!$C1743)</f>
        <v>41729</v>
      </c>
    </row>
    <row r="1744" spans="1:6" hidden="1" x14ac:dyDescent="0.25">
      <c r="A1744" s="2">
        <v>33770</v>
      </c>
      <c r="B1744" s="2" t="s">
        <v>0</v>
      </c>
      <c r="C1744" s="3">
        <v>41729.497129629628</v>
      </c>
      <c r="D1744" s="2" t="s">
        <v>17</v>
      </c>
      <c r="E1744" s="2"/>
      <c r="F1744" s="6">
        <f>INT('Liste FIS'!$C1744)</f>
        <v>41729</v>
      </c>
    </row>
    <row r="1745" spans="1:6" hidden="1" x14ac:dyDescent="0.25">
      <c r="A1745" s="2">
        <v>33773</v>
      </c>
      <c r="B1745" s="2" t="s">
        <v>0</v>
      </c>
      <c r="C1745" s="3">
        <v>41729.502569444441</v>
      </c>
      <c r="D1745" s="2" t="s">
        <v>17</v>
      </c>
      <c r="E1745" s="2"/>
      <c r="F1745" s="6">
        <f>INT('Liste FIS'!$C1745)</f>
        <v>41729</v>
      </c>
    </row>
    <row r="1746" spans="1:6" hidden="1" x14ac:dyDescent="0.25">
      <c r="A1746" s="2">
        <v>33771</v>
      </c>
      <c r="B1746" s="2" t="s">
        <v>0</v>
      </c>
      <c r="C1746" s="3">
        <v>41729.504282407404</v>
      </c>
      <c r="D1746" s="2" t="s">
        <v>25</v>
      </c>
      <c r="E1746" s="2"/>
      <c r="F1746" s="6">
        <f>INT('Liste FIS'!$C1746)</f>
        <v>41729</v>
      </c>
    </row>
    <row r="1747" spans="1:6" hidden="1" x14ac:dyDescent="0.25">
      <c r="A1747" s="2">
        <v>33769</v>
      </c>
      <c r="B1747" s="2" t="s">
        <v>0</v>
      </c>
      <c r="C1747" s="3">
        <v>41729.505127314813</v>
      </c>
      <c r="D1747" s="2" t="s">
        <v>21</v>
      </c>
      <c r="E1747" s="2"/>
      <c r="F1747" s="6">
        <f>INT('Liste FIS'!$C1747)</f>
        <v>41729</v>
      </c>
    </row>
    <row r="1748" spans="1:6" hidden="1" x14ac:dyDescent="0.25">
      <c r="A1748" s="2">
        <v>33775</v>
      </c>
      <c r="B1748" s="2" t="s">
        <v>0</v>
      </c>
      <c r="C1748" s="3">
        <v>41729.529907407406</v>
      </c>
      <c r="D1748" s="2" t="s">
        <v>25</v>
      </c>
      <c r="E1748" s="2"/>
      <c r="F1748" s="6">
        <f>INT('Liste FIS'!$C1748)</f>
        <v>41729</v>
      </c>
    </row>
    <row r="1749" spans="1:6" hidden="1" x14ac:dyDescent="0.25">
      <c r="A1749" s="2">
        <v>33776</v>
      </c>
      <c r="B1749" s="2" t="s">
        <v>0</v>
      </c>
      <c r="C1749" s="3">
        <v>41729.54210648148</v>
      </c>
      <c r="D1749" s="2" t="s">
        <v>17</v>
      </c>
      <c r="E1749" s="2"/>
      <c r="F1749" s="6">
        <f>INT('Liste FIS'!$C1749)</f>
        <v>41729</v>
      </c>
    </row>
    <row r="1750" spans="1:6" hidden="1" x14ac:dyDescent="0.25">
      <c r="A1750" s="2">
        <v>33777</v>
      </c>
      <c r="B1750" s="2" t="s">
        <v>0</v>
      </c>
      <c r="C1750" s="3">
        <v>41729.565601851849</v>
      </c>
      <c r="D1750" s="2" t="s">
        <v>25</v>
      </c>
      <c r="E1750" s="2"/>
      <c r="F1750" s="6">
        <f>INT('Liste FIS'!$C1750)</f>
        <v>41729</v>
      </c>
    </row>
    <row r="1751" spans="1:6" hidden="1" x14ac:dyDescent="0.25">
      <c r="A1751" s="2">
        <v>33774</v>
      </c>
      <c r="B1751" s="2" t="s">
        <v>0</v>
      </c>
      <c r="C1751" s="3">
        <v>41729.596724537034</v>
      </c>
      <c r="D1751" s="2" t="s">
        <v>17</v>
      </c>
      <c r="E1751" s="2"/>
      <c r="F1751" s="6">
        <f>INT('Liste FIS'!$C1751)</f>
        <v>41729</v>
      </c>
    </row>
    <row r="1752" spans="1:6" hidden="1" x14ac:dyDescent="0.25">
      <c r="A1752" s="2">
        <v>33778</v>
      </c>
      <c r="B1752" s="2" t="s">
        <v>0</v>
      </c>
      <c r="C1752" s="3">
        <v>41729.633171296293</v>
      </c>
      <c r="D1752" s="2" t="s">
        <v>17</v>
      </c>
      <c r="E1752" s="2"/>
      <c r="F1752" s="6">
        <f>INT('Liste FIS'!$C1752)</f>
        <v>41729</v>
      </c>
    </row>
    <row r="1753" spans="1:6" hidden="1" x14ac:dyDescent="0.25">
      <c r="A1753" s="2">
        <v>33781</v>
      </c>
      <c r="B1753" s="2" t="s">
        <v>0</v>
      </c>
      <c r="C1753" s="3">
        <v>41729.645196759258</v>
      </c>
      <c r="D1753" s="2" t="s">
        <v>52</v>
      </c>
      <c r="E1753" s="2"/>
      <c r="F1753" s="6">
        <f>INT('Liste FIS'!$C1753)</f>
        <v>41729</v>
      </c>
    </row>
    <row r="1754" spans="1:6" hidden="1" x14ac:dyDescent="0.25">
      <c r="A1754" s="2">
        <v>33780</v>
      </c>
      <c r="B1754" s="2" t="s">
        <v>0</v>
      </c>
      <c r="C1754" s="3">
        <v>41729.646678240744</v>
      </c>
      <c r="D1754" s="2" t="s">
        <v>21</v>
      </c>
      <c r="E1754" s="2"/>
      <c r="F1754" s="6">
        <f>INT('Liste FIS'!$C1754)</f>
        <v>41729</v>
      </c>
    </row>
    <row r="1755" spans="1:6" hidden="1" x14ac:dyDescent="0.25">
      <c r="A1755" s="2">
        <v>33782</v>
      </c>
      <c r="B1755" s="2" t="s">
        <v>0</v>
      </c>
      <c r="C1755" s="3">
        <v>41729.687939814816</v>
      </c>
      <c r="D1755" s="2" t="s">
        <v>31</v>
      </c>
      <c r="E1755" s="2"/>
      <c r="F1755" s="6">
        <f>INT('Liste FIS'!$C1755)</f>
        <v>41729</v>
      </c>
    </row>
    <row r="1756" spans="1:6" x14ac:dyDescent="0.25">
      <c r="A1756" s="2">
        <v>33784</v>
      </c>
      <c r="B1756" s="2" t="s">
        <v>0</v>
      </c>
      <c r="C1756" s="3">
        <v>41730.328750000001</v>
      </c>
      <c r="D1756" s="2" t="s">
        <v>52</v>
      </c>
      <c r="E1756" s="2"/>
      <c r="F1756" s="6">
        <f>INT('Liste FIS'!$C1756)</f>
        <v>41730</v>
      </c>
    </row>
    <row r="1757" spans="1:6" x14ac:dyDescent="0.25">
      <c r="A1757" s="2">
        <v>33783</v>
      </c>
      <c r="B1757" s="2" t="s">
        <v>0</v>
      </c>
      <c r="C1757" s="3">
        <v>41730.33011574074</v>
      </c>
      <c r="D1757" s="2" t="s">
        <v>25</v>
      </c>
      <c r="E1757" s="2"/>
      <c r="F1757" s="6">
        <f>INT('Liste FIS'!$C1757)</f>
        <v>41730</v>
      </c>
    </row>
    <row r="1758" spans="1:6" x14ac:dyDescent="0.25">
      <c r="A1758" s="2">
        <v>33785</v>
      </c>
      <c r="B1758" s="2" t="s">
        <v>0</v>
      </c>
      <c r="C1758" s="3">
        <v>41730.361006944448</v>
      </c>
      <c r="D1758" s="2" t="s">
        <v>17</v>
      </c>
      <c r="E1758" s="2"/>
      <c r="F1758" s="6">
        <f>INT('Liste FIS'!$C1758)</f>
        <v>41730</v>
      </c>
    </row>
    <row r="1759" spans="1:6" x14ac:dyDescent="0.25">
      <c r="A1759" s="2">
        <v>33787</v>
      </c>
      <c r="B1759" s="2" t="s">
        <v>0</v>
      </c>
      <c r="C1759" s="3">
        <v>41730.390821759262</v>
      </c>
      <c r="D1759" s="2" t="s">
        <v>17</v>
      </c>
      <c r="E1759" s="2"/>
      <c r="F1759" s="6">
        <f>INT('Liste FIS'!$C1759)</f>
        <v>41730</v>
      </c>
    </row>
    <row r="1760" spans="1:6" x14ac:dyDescent="0.25">
      <c r="A1760" s="2">
        <v>33786</v>
      </c>
      <c r="B1760" s="2" t="s">
        <v>0</v>
      </c>
      <c r="C1760" s="3">
        <v>41730.391435185185</v>
      </c>
      <c r="D1760" s="2" t="s">
        <v>21</v>
      </c>
      <c r="E1760" s="2"/>
      <c r="F1760" s="6">
        <f>INT('Liste FIS'!$C1760)</f>
        <v>41730</v>
      </c>
    </row>
    <row r="1761" spans="1:6" x14ac:dyDescent="0.25">
      <c r="A1761" s="2">
        <v>33790</v>
      </c>
      <c r="B1761" s="2" t="s">
        <v>0</v>
      </c>
      <c r="C1761" s="3">
        <v>41730.404675925929</v>
      </c>
      <c r="D1761" s="2" t="s">
        <v>21</v>
      </c>
      <c r="E1761" s="2"/>
      <c r="F1761" s="6">
        <f>INT('Liste FIS'!$C1761)</f>
        <v>41730</v>
      </c>
    </row>
    <row r="1762" spans="1:6" x14ac:dyDescent="0.25">
      <c r="A1762" s="2">
        <v>33789</v>
      </c>
      <c r="B1762" s="2" t="s">
        <v>0</v>
      </c>
      <c r="C1762" s="3">
        <v>41730.405509259261</v>
      </c>
      <c r="D1762" s="2" t="s">
        <v>17</v>
      </c>
      <c r="E1762" s="2"/>
      <c r="F1762" s="6">
        <f>INT('Liste FIS'!$C1762)</f>
        <v>41730</v>
      </c>
    </row>
    <row r="1763" spans="1:6" x14ac:dyDescent="0.25">
      <c r="A1763" s="2">
        <v>33792</v>
      </c>
      <c r="B1763" s="2" t="s">
        <v>0</v>
      </c>
      <c r="C1763" s="3">
        <v>41730.434236111112</v>
      </c>
      <c r="D1763" s="2" t="s">
        <v>29</v>
      </c>
      <c r="E1763" s="2"/>
      <c r="F1763" s="6">
        <f>INT('Liste FIS'!$C1763)</f>
        <v>41730</v>
      </c>
    </row>
    <row r="1764" spans="1:6" x14ac:dyDescent="0.25">
      <c r="A1764" s="2">
        <v>33793</v>
      </c>
      <c r="B1764" s="2" t="s">
        <v>0</v>
      </c>
      <c r="C1764" s="3">
        <v>41730.436145833337</v>
      </c>
      <c r="D1764" s="2" t="s">
        <v>17</v>
      </c>
      <c r="E1764" s="2"/>
      <c r="F1764" s="6">
        <f>INT('Liste FIS'!$C1764)</f>
        <v>41730</v>
      </c>
    </row>
    <row r="1765" spans="1:6" x14ac:dyDescent="0.25">
      <c r="A1765" s="2">
        <v>33797</v>
      </c>
      <c r="B1765" s="2" t="s">
        <v>0</v>
      </c>
      <c r="C1765" s="3">
        <v>41730.458877314813</v>
      </c>
      <c r="D1765" s="2" t="s">
        <v>21</v>
      </c>
      <c r="E1765" s="2"/>
      <c r="F1765" s="6">
        <f>INT('Liste FIS'!$C1765)</f>
        <v>41730</v>
      </c>
    </row>
    <row r="1766" spans="1:6" x14ac:dyDescent="0.25">
      <c r="A1766" s="2">
        <v>33796</v>
      </c>
      <c r="B1766" s="2" t="s">
        <v>0</v>
      </c>
      <c r="C1766" s="3">
        <v>41730.460497685184</v>
      </c>
      <c r="D1766" s="2" t="s">
        <v>17</v>
      </c>
      <c r="E1766" s="2"/>
      <c r="F1766" s="6">
        <f>INT('Liste FIS'!$C1766)</f>
        <v>41730</v>
      </c>
    </row>
    <row r="1767" spans="1:6" x14ac:dyDescent="0.25">
      <c r="A1767" s="2">
        <v>33795</v>
      </c>
      <c r="B1767" s="2" t="s">
        <v>0</v>
      </c>
      <c r="C1767" s="3">
        <v>41730.461782407408</v>
      </c>
      <c r="D1767" s="2" t="s">
        <v>17</v>
      </c>
      <c r="E1767" s="2"/>
      <c r="F1767" s="6">
        <f>INT('Liste FIS'!$C1767)</f>
        <v>41730</v>
      </c>
    </row>
    <row r="1768" spans="1:6" x14ac:dyDescent="0.25">
      <c r="A1768" s="2">
        <v>33794</v>
      </c>
      <c r="B1768" s="2" t="s">
        <v>0</v>
      </c>
      <c r="C1768" s="3">
        <v>41730.462754629632</v>
      </c>
      <c r="D1768" s="2" t="s">
        <v>22</v>
      </c>
      <c r="E1768" s="2"/>
      <c r="F1768" s="6">
        <f>INT('Liste FIS'!$C1768)</f>
        <v>41730</v>
      </c>
    </row>
    <row r="1769" spans="1:6" x14ac:dyDescent="0.25">
      <c r="A1769" s="2">
        <v>33798</v>
      </c>
      <c r="B1769" s="2" t="s">
        <v>0</v>
      </c>
      <c r="C1769" s="3">
        <v>41730.482465277775</v>
      </c>
      <c r="D1769" s="2" t="s">
        <v>17</v>
      </c>
      <c r="E1769" s="2"/>
      <c r="F1769" s="6">
        <f>INT('Liste FIS'!$C1769)</f>
        <v>41730</v>
      </c>
    </row>
    <row r="1770" spans="1:6" x14ac:dyDescent="0.25">
      <c r="A1770" s="2">
        <v>33799</v>
      </c>
      <c r="B1770" s="2" t="s">
        <v>0</v>
      </c>
      <c r="C1770" s="3">
        <v>41730.48400462963</v>
      </c>
      <c r="D1770" s="2" t="s">
        <v>21</v>
      </c>
      <c r="E1770" s="2"/>
      <c r="F1770" s="6">
        <f>INT('Liste FIS'!$C1770)</f>
        <v>41730</v>
      </c>
    </row>
    <row r="1771" spans="1:6" x14ac:dyDescent="0.25">
      <c r="A1771" s="2">
        <v>33800</v>
      </c>
      <c r="B1771" s="2" t="s">
        <v>0</v>
      </c>
      <c r="C1771" s="3">
        <v>41730.484479166669</v>
      </c>
      <c r="D1771" s="2" t="s">
        <v>25</v>
      </c>
      <c r="E1771" s="2"/>
      <c r="F1771" s="6">
        <f>INT('Liste FIS'!$C1771)</f>
        <v>41730</v>
      </c>
    </row>
    <row r="1772" spans="1:6" x14ac:dyDescent="0.25">
      <c r="A1772" s="2">
        <v>33801</v>
      </c>
      <c r="B1772" s="2" t="s">
        <v>0</v>
      </c>
      <c r="C1772" s="3">
        <v>41730.504305555558</v>
      </c>
      <c r="D1772" s="2" t="s">
        <v>17</v>
      </c>
      <c r="E1772" s="2"/>
      <c r="F1772" s="6">
        <f>INT('Liste FIS'!$C1772)</f>
        <v>41730</v>
      </c>
    </row>
    <row r="1773" spans="1:6" x14ac:dyDescent="0.25">
      <c r="A1773" s="2">
        <v>33802</v>
      </c>
      <c r="B1773" s="2" t="s">
        <v>0</v>
      </c>
      <c r="C1773" s="3">
        <v>41730.505787037036</v>
      </c>
      <c r="D1773" s="2" t="s">
        <v>25</v>
      </c>
      <c r="E1773" s="2"/>
      <c r="F1773" s="6">
        <f>INT('Liste FIS'!$C1773)</f>
        <v>41730</v>
      </c>
    </row>
    <row r="1774" spans="1:6" x14ac:dyDescent="0.25">
      <c r="A1774" s="2">
        <v>33804</v>
      </c>
      <c r="B1774" s="2" t="s">
        <v>0</v>
      </c>
      <c r="C1774" s="3">
        <v>41730.569502314815</v>
      </c>
      <c r="D1774" s="2" t="s">
        <v>21</v>
      </c>
      <c r="E1774" s="2"/>
      <c r="F1774" s="6">
        <f>INT('Liste FIS'!$C1774)</f>
        <v>41730</v>
      </c>
    </row>
    <row r="1775" spans="1:6" x14ac:dyDescent="0.25">
      <c r="A1775" s="2">
        <v>33805</v>
      </c>
      <c r="B1775" s="2" t="s">
        <v>0</v>
      </c>
      <c r="C1775" s="3">
        <v>41730.598923611113</v>
      </c>
      <c r="D1775" s="2" t="s">
        <v>31</v>
      </c>
      <c r="E1775" s="2"/>
      <c r="F1775" s="6">
        <f>INT('Liste FIS'!$C1775)</f>
        <v>41730</v>
      </c>
    </row>
    <row r="1776" spans="1:6" x14ac:dyDescent="0.25">
      <c r="A1776" s="2">
        <v>33807</v>
      </c>
      <c r="B1776" s="2" t="s">
        <v>0</v>
      </c>
      <c r="C1776" s="3">
        <v>41730.611805555556</v>
      </c>
      <c r="D1776" s="2" t="s">
        <v>21</v>
      </c>
      <c r="E1776" s="2"/>
      <c r="F1776" s="6">
        <f>INT('Liste FIS'!$C1776)</f>
        <v>41730</v>
      </c>
    </row>
    <row r="1777" spans="1:6" x14ac:dyDescent="0.25">
      <c r="A1777" s="2">
        <v>33808</v>
      </c>
      <c r="B1777" s="2" t="s">
        <v>0</v>
      </c>
      <c r="C1777" s="3">
        <v>41730.612361111111</v>
      </c>
      <c r="D1777" s="2" t="s">
        <v>31</v>
      </c>
      <c r="E1777" s="2"/>
      <c r="F1777" s="6">
        <f>INT('Liste FIS'!$C1777)</f>
        <v>41730</v>
      </c>
    </row>
    <row r="1778" spans="1:6" x14ac:dyDescent="0.25">
      <c r="A1778" s="2">
        <v>33809</v>
      </c>
      <c r="B1778" s="2" t="s">
        <v>0</v>
      </c>
      <c r="C1778" s="3">
        <v>41730.617314814815</v>
      </c>
      <c r="D1778" s="2" t="s">
        <v>17</v>
      </c>
      <c r="E1778" s="2"/>
      <c r="F1778" s="6">
        <f>INT('Liste FIS'!$C1778)</f>
        <v>41730</v>
      </c>
    </row>
    <row r="1779" spans="1:6" x14ac:dyDescent="0.25">
      <c r="A1779" s="2">
        <v>33810</v>
      </c>
      <c r="B1779" s="2" t="s">
        <v>0</v>
      </c>
      <c r="C1779" s="3">
        <v>41730.631157407406</v>
      </c>
      <c r="D1779" s="2" t="s">
        <v>17</v>
      </c>
      <c r="E1779" s="2"/>
      <c r="F1779" s="6">
        <f>INT('Liste FIS'!$C1779)</f>
        <v>41730</v>
      </c>
    </row>
    <row r="1780" spans="1:6" x14ac:dyDescent="0.25">
      <c r="A1780" s="2">
        <v>33816</v>
      </c>
      <c r="B1780" s="2" t="s">
        <v>0</v>
      </c>
      <c r="C1780" s="3">
        <v>41730.662326388891</v>
      </c>
      <c r="D1780" s="2" t="s">
        <v>17</v>
      </c>
      <c r="E1780" s="2"/>
      <c r="F1780" s="6">
        <f>INT('Liste FIS'!$C1780)</f>
        <v>41730</v>
      </c>
    </row>
    <row r="1781" spans="1:6" x14ac:dyDescent="0.25">
      <c r="A1781" s="2">
        <v>33815</v>
      </c>
      <c r="B1781" s="2" t="s">
        <v>0</v>
      </c>
      <c r="C1781" s="3">
        <v>41730.663217592592</v>
      </c>
      <c r="D1781" s="2" t="s">
        <v>25</v>
      </c>
      <c r="E1781" s="2"/>
      <c r="F1781" s="6">
        <f>INT('Liste FIS'!$C1781)</f>
        <v>41730</v>
      </c>
    </row>
    <row r="1782" spans="1:6" x14ac:dyDescent="0.25">
      <c r="A1782" s="2">
        <v>33814</v>
      </c>
      <c r="B1782" s="2" t="s">
        <v>0</v>
      </c>
      <c r="C1782" s="3">
        <v>41730.664398148147</v>
      </c>
      <c r="D1782" s="2" t="s">
        <v>17</v>
      </c>
      <c r="E1782" s="2"/>
      <c r="F1782" s="6">
        <f>INT('Liste FIS'!$C1782)</f>
        <v>41730</v>
      </c>
    </row>
    <row r="1783" spans="1:6" x14ac:dyDescent="0.25">
      <c r="A1783" s="2">
        <v>33813</v>
      </c>
      <c r="B1783" s="2" t="s">
        <v>0</v>
      </c>
      <c r="C1783" s="3">
        <v>41730.664814814816</v>
      </c>
      <c r="D1783" s="2" t="s">
        <v>17</v>
      </c>
      <c r="E1783" s="2"/>
      <c r="F1783" s="6">
        <f>INT('Liste FIS'!$C1783)</f>
        <v>41730</v>
      </c>
    </row>
    <row r="1784" spans="1:6" x14ac:dyDescent="0.25">
      <c r="A1784" s="2">
        <v>33818</v>
      </c>
      <c r="B1784" s="2" t="s">
        <v>0</v>
      </c>
      <c r="C1784" s="3">
        <v>41730.666018518517</v>
      </c>
      <c r="D1784" s="2" t="s">
        <v>17</v>
      </c>
      <c r="E1784" s="2"/>
      <c r="F1784" s="6">
        <f>INT('Liste FIS'!$C1784)</f>
        <v>41730</v>
      </c>
    </row>
    <row r="1785" spans="1:6" x14ac:dyDescent="0.25">
      <c r="A1785" s="2">
        <v>33819</v>
      </c>
      <c r="B1785" s="2" t="s">
        <v>0</v>
      </c>
      <c r="C1785" s="3">
        <v>41730.703935185185</v>
      </c>
      <c r="D1785" s="2" t="s">
        <v>18</v>
      </c>
      <c r="E1785" s="2"/>
      <c r="F1785" s="6">
        <f>INT('Liste FIS'!$C1785)</f>
        <v>41730</v>
      </c>
    </row>
    <row r="1786" spans="1:6" x14ac:dyDescent="0.25">
      <c r="A1786" s="2">
        <v>33817</v>
      </c>
      <c r="B1786" s="2" t="s">
        <v>0</v>
      </c>
      <c r="C1786" s="3">
        <v>41731.331006944441</v>
      </c>
      <c r="D1786" s="2" t="s">
        <v>10</v>
      </c>
      <c r="E1786" s="2"/>
      <c r="F1786" s="6">
        <f>INT('Liste FIS'!$C1786)</f>
        <v>41731</v>
      </c>
    </row>
    <row r="1787" spans="1:6" x14ac:dyDescent="0.25">
      <c r="A1787" s="2">
        <v>33821</v>
      </c>
      <c r="B1787" s="2" t="s">
        <v>0</v>
      </c>
      <c r="C1787" s="3">
        <v>41731.331585648149</v>
      </c>
      <c r="D1787" s="2" t="s">
        <v>26</v>
      </c>
      <c r="E1787" s="2"/>
      <c r="F1787" s="6">
        <f>INT('Liste FIS'!$C1787)</f>
        <v>41731</v>
      </c>
    </row>
    <row r="1788" spans="1:6" x14ac:dyDescent="0.25">
      <c r="A1788" s="2">
        <v>33824</v>
      </c>
      <c r="B1788" s="2" t="s">
        <v>0</v>
      </c>
      <c r="C1788" s="3">
        <v>41731.370752314811</v>
      </c>
      <c r="D1788" s="2" t="s">
        <v>25</v>
      </c>
      <c r="E1788" s="2"/>
      <c r="F1788" s="6">
        <f>INT('Liste FIS'!$C1788)</f>
        <v>41731</v>
      </c>
    </row>
    <row r="1789" spans="1:6" x14ac:dyDescent="0.25">
      <c r="A1789" s="2">
        <v>33825</v>
      </c>
      <c r="B1789" s="2" t="s">
        <v>0</v>
      </c>
      <c r="C1789" s="3">
        <v>41731.38003472222</v>
      </c>
      <c r="D1789" s="2" t="s">
        <v>31</v>
      </c>
      <c r="E1789" s="2"/>
      <c r="F1789" s="6">
        <f>INT('Liste FIS'!$C1789)</f>
        <v>41731</v>
      </c>
    </row>
    <row r="1790" spans="1:6" x14ac:dyDescent="0.25">
      <c r="A1790" s="2">
        <v>33826</v>
      </c>
      <c r="B1790" s="2" t="s">
        <v>0</v>
      </c>
      <c r="C1790" s="3">
        <v>41731.403321759259</v>
      </c>
      <c r="D1790" s="2" t="s">
        <v>17</v>
      </c>
      <c r="E1790" s="2"/>
      <c r="F1790" s="6">
        <f>INT('Liste FIS'!$C1790)</f>
        <v>41731</v>
      </c>
    </row>
    <row r="1791" spans="1:6" x14ac:dyDescent="0.25">
      <c r="A1791" s="2">
        <v>33828</v>
      </c>
      <c r="B1791" s="2" t="s">
        <v>0</v>
      </c>
      <c r="C1791" s="3">
        <v>41731.404016203705</v>
      </c>
      <c r="D1791" s="2" t="s">
        <v>17</v>
      </c>
      <c r="E1791" s="2"/>
      <c r="F1791" s="6">
        <f>INT('Liste FIS'!$C1791)</f>
        <v>41731</v>
      </c>
    </row>
    <row r="1792" spans="1:6" x14ac:dyDescent="0.25">
      <c r="A1792" s="2">
        <v>33827</v>
      </c>
      <c r="B1792" s="2" t="s">
        <v>0</v>
      </c>
      <c r="C1792" s="3">
        <v>41731.40457175926</v>
      </c>
      <c r="D1792" s="2" t="s">
        <v>17</v>
      </c>
      <c r="E1792" s="2"/>
      <c r="F1792" s="6">
        <f>INT('Liste FIS'!$C1792)</f>
        <v>41731</v>
      </c>
    </row>
    <row r="1793" spans="1:6" x14ac:dyDescent="0.25">
      <c r="A1793" s="2">
        <v>33829</v>
      </c>
      <c r="B1793" s="2" t="s">
        <v>100</v>
      </c>
      <c r="C1793" s="3">
        <v>41731.460046296299</v>
      </c>
      <c r="D1793" s="2" t="s">
        <v>102</v>
      </c>
      <c r="E1793" s="2"/>
      <c r="F1793" s="6">
        <f>INT('Liste FIS'!$C1793)</f>
        <v>41731</v>
      </c>
    </row>
    <row r="1794" spans="1:6" x14ac:dyDescent="0.25">
      <c r="A1794" s="2">
        <v>33830</v>
      </c>
      <c r="B1794" s="2" t="s">
        <v>100</v>
      </c>
      <c r="C1794" s="3">
        <v>41731.460532407407</v>
      </c>
      <c r="D1794" s="2" t="s">
        <v>103</v>
      </c>
      <c r="E1794" s="2" t="s">
        <v>104</v>
      </c>
      <c r="F1794" s="6">
        <f>INT('Liste FIS'!$C1794)</f>
        <v>41731</v>
      </c>
    </row>
    <row r="1795" spans="1:6" x14ac:dyDescent="0.25">
      <c r="A1795" s="2">
        <v>33833</v>
      </c>
      <c r="B1795" s="2" t="s">
        <v>100</v>
      </c>
      <c r="C1795" s="3">
        <v>41731.498229166667</v>
      </c>
      <c r="D1795" s="2" t="s">
        <v>89</v>
      </c>
      <c r="E1795" s="2"/>
      <c r="F1795" s="6">
        <f>INT('Liste FIS'!$C1795)</f>
        <v>41731</v>
      </c>
    </row>
    <row r="1796" spans="1:6" x14ac:dyDescent="0.25">
      <c r="A1796" s="2">
        <v>33832</v>
      </c>
      <c r="B1796" s="2" t="s">
        <v>100</v>
      </c>
      <c r="C1796" s="3">
        <v>41731.501643518517</v>
      </c>
      <c r="D1796" s="2" t="s">
        <v>93</v>
      </c>
      <c r="E1796" s="2"/>
      <c r="F1796" s="6">
        <f>INT('Liste FIS'!$C1796)</f>
        <v>41731</v>
      </c>
    </row>
    <row r="1797" spans="1:6" x14ac:dyDescent="0.25">
      <c r="A1797" s="2">
        <v>33834</v>
      </c>
      <c r="B1797" s="2" t="s">
        <v>100</v>
      </c>
      <c r="C1797" s="3">
        <v>41731.503796296296</v>
      </c>
      <c r="D1797" s="2" t="s">
        <v>93</v>
      </c>
      <c r="E1797" s="2"/>
      <c r="F1797" s="6">
        <f>INT('Liste FIS'!$C1797)</f>
        <v>41731</v>
      </c>
    </row>
    <row r="1798" spans="1:6" x14ac:dyDescent="0.25">
      <c r="A1798" s="2">
        <v>33835</v>
      </c>
      <c r="B1798" s="2" t="s">
        <v>100</v>
      </c>
      <c r="C1798" s="3">
        <v>41731.529895833337</v>
      </c>
      <c r="D1798" s="2"/>
      <c r="E1798" s="2"/>
      <c r="F1798" s="6">
        <f>INT('Liste FIS'!$C1798)</f>
        <v>41731</v>
      </c>
    </row>
    <row r="1799" spans="1:6" x14ac:dyDescent="0.25">
      <c r="A1799" s="2">
        <v>33837</v>
      </c>
      <c r="B1799" s="2" t="s">
        <v>100</v>
      </c>
      <c r="C1799" s="3">
        <v>41731.586562500001</v>
      </c>
      <c r="D1799" s="2" t="s">
        <v>25</v>
      </c>
      <c r="E1799" s="2"/>
      <c r="F1799" s="6">
        <f>INT('Liste FIS'!$C1799)</f>
        <v>41731</v>
      </c>
    </row>
    <row r="1800" spans="1:6" x14ac:dyDescent="0.25">
      <c r="A1800" s="2">
        <v>33838</v>
      </c>
      <c r="B1800" s="2" t="s">
        <v>100</v>
      </c>
      <c r="C1800" s="3">
        <v>41731.590555555558</v>
      </c>
      <c r="D1800" s="2" t="s">
        <v>21</v>
      </c>
      <c r="E1800" s="2"/>
      <c r="F1800" s="6">
        <f>INT('Liste FIS'!$C1800)</f>
        <v>41731</v>
      </c>
    </row>
    <row r="1801" spans="1:6" x14ac:dyDescent="0.25">
      <c r="A1801" s="2">
        <v>33839</v>
      </c>
      <c r="B1801" s="2" t="s">
        <v>100</v>
      </c>
      <c r="C1801" s="3">
        <v>41731.590763888889</v>
      </c>
      <c r="D1801" s="2" t="s">
        <v>17</v>
      </c>
      <c r="E1801" s="2"/>
      <c r="F1801" s="6">
        <f>INT('Liste FIS'!$C1801)</f>
        <v>41731</v>
      </c>
    </row>
    <row r="1802" spans="1:6" x14ac:dyDescent="0.25">
      <c r="A1802" s="2">
        <v>33840</v>
      </c>
      <c r="B1802" s="2" t="s">
        <v>100</v>
      </c>
      <c r="C1802" s="3">
        <v>41731.597048611111</v>
      </c>
      <c r="D1802" s="2" t="s">
        <v>89</v>
      </c>
      <c r="E1802" s="2"/>
      <c r="F1802" s="6">
        <f>INT('Liste FIS'!$C1802)</f>
        <v>41731</v>
      </c>
    </row>
    <row r="1803" spans="1:6" x14ac:dyDescent="0.25">
      <c r="A1803" s="2">
        <v>33841</v>
      </c>
      <c r="B1803" s="2" t="s">
        <v>100</v>
      </c>
      <c r="C1803" s="3">
        <v>41731.601030092592</v>
      </c>
      <c r="D1803" s="2" t="s">
        <v>89</v>
      </c>
      <c r="E1803" s="2"/>
      <c r="F1803" s="6">
        <f>INT('Liste FIS'!$C1803)</f>
        <v>41731</v>
      </c>
    </row>
    <row r="1804" spans="1:6" x14ac:dyDescent="0.25">
      <c r="A1804" s="2">
        <v>33843</v>
      </c>
      <c r="B1804" s="2" t="s">
        <v>100</v>
      </c>
      <c r="C1804" s="3">
        <v>41731.619641203702</v>
      </c>
      <c r="D1804" s="2" t="s">
        <v>105</v>
      </c>
      <c r="E1804" s="2"/>
      <c r="F1804" s="6">
        <f>INT('Liste FIS'!$C1804)</f>
        <v>41731</v>
      </c>
    </row>
    <row r="1805" spans="1:6" x14ac:dyDescent="0.25">
      <c r="A1805" s="2">
        <v>33844</v>
      </c>
      <c r="B1805" s="2" t="s">
        <v>100</v>
      </c>
      <c r="C1805" s="3">
        <v>41731.622685185182</v>
      </c>
      <c r="D1805" s="2" t="s">
        <v>105</v>
      </c>
      <c r="E1805" s="2"/>
      <c r="F1805" s="6">
        <f>INT('Liste FIS'!$C1805)</f>
        <v>41731</v>
      </c>
    </row>
    <row r="1806" spans="1:6" x14ac:dyDescent="0.25">
      <c r="A1806" s="2">
        <v>33845</v>
      </c>
      <c r="B1806" s="2" t="s">
        <v>100</v>
      </c>
      <c r="C1806" s="3">
        <v>41731.624224537038</v>
      </c>
      <c r="D1806" s="2" t="s">
        <v>106</v>
      </c>
      <c r="E1806" s="2"/>
      <c r="F1806" s="6">
        <f>INT('Liste FIS'!$C1806)</f>
        <v>41731</v>
      </c>
    </row>
    <row r="1807" spans="1:6" x14ac:dyDescent="0.25">
      <c r="A1807" s="2">
        <v>33848</v>
      </c>
      <c r="B1807" s="2" t="s">
        <v>0</v>
      </c>
      <c r="C1807" s="3">
        <v>41731.662245370368</v>
      </c>
      <c r="D1807" s="2" t="s">
        <v>17</v>
      </c>
      <c r="E1807" s="2"/>
      <c r="F1807" s="6">
        <f>INT('Liste FIS'!$C1807)</f>
        <v>41731</v>
      </c>
    </row>
    <row r="1808" spans="1:6" x14ac:dyDescent="0.25">
      <c r="A1808" s="2">
        <v>33847</v>
      </c>
      <c r="B1808" s="2" t="s">
        <v>0</v>
      </c>
      <c r="C1808" s="3">
        <v>41731.662951388891</v>
      </c>
      <c r="D1808" s="2" t="s">
        <v>21</v>
      </c>
      <c r="E1808" s="2"/>
      <c r="F1808" s="6">
        <f>INT('Liste FIS'!$C1808)</f>
        <v>41731</v>
      </c>
    </row>
    <row r="1809" spans="1:6" x14ac:dyDescent="0.25">
      <c r="A1809" s="2">
        <v>33846</v>
      </c>
      <c r="B1809" s="2" t="s">
        <v>0</v>
      </c>
      <c r="C1809" s="3">
        <v>41731.66337962963</v>
      </c>
      <c r="D1809" s="2" t="s">
        <v>21</v>
      </c>
      <c r="E1809" s="2"/>
      <c r="F1809" s="6">
        <f>INT('Liste FIS'!$C1809)</f>
        <v>41731</v>
      </c>
    </row>
    <row r="1810" spans="1:6" x14ac:dyDescent="0.25">
      <c r="A1810" s="2">
        <v>33850</v>
      </c>
      <c r="B1810" s="2" t="s">
        <v>100</v>
      </c>
      <c r="C1810" s="3">
        <v>41731.703368055554</v>
      </c>
      <c r="D1810" s="2" t="s">
        <v>93</v>
      </c>
      <c r="E1810" s="2"/>
      <c r="F1810" s="6">
        <f>INT('Liste FIS'!$C1810)</f>
        <v>41731</v>
      </c>
    </row>
    <row r="1811" spans="1:6" x14ac:dyDescent="0.25">
      <c r="A1811" s="2">
        <v>33849</v>
      </c>
      <c r="B1811" s="2" t="s">
        <v>0</v>
      </c>
      <c r="C1811" s="3">
        <v>41732.328993055555</v>
      </c>
      <c r="D1811" s="2" t="s">
        <v>24</v>
      </c>
      <c r="E1811" s="2"/>
      <c r="F1811" s="6">
        <f>INT('Liste FIS'!$C1811)</f>
        <v>41732</v>
      </c>
    </row>
    <row r="1812" spans="1:6" x14ac:dyDescent="0.25">
      <c r="A1812" s="2">
        <v>33851</v>
      </c>
      <c r="B1812" s="2" t="s">
        <v>0</v>
      </c>
      <c r="C1812" s="3">
        <v>41732.329340277778</v>
      </c>
      <c r="D1812" s="2" t="s">
        <v>17</v>
      </c>
      <c r="E1812" s="2"/>
      <c r="F1812" s="6">
        <f>INT('Liste FIS'!$C1812)</f>
        <v>41732</v>
      </c>
    </row>
    <row r="1813" spans="1:6" x14ac:dyDescent="0.25">
      <c r="A1813" s="2">
        <v>33853</v>
      </c>
      <c r="B1813" s="2" t="s">
        <v>0</v>
      </c>
      <c r="C1813" s="3">
        <v>41732.342928240738</v>
      </c>
      <c r="D1813" s="2" t="s">
        <v>25</v>
      </c>
      <c r="E1813" s="2"/>
      <c r="F1813" s="6">
        <f>INT('Liste FIS'!$C1813)</f>
        <v>41732</v>
      </c>
    </row>
    <row r="1814" spans="1:6" x14ac:dyDescent="0.25">
      <c r="A1814" s="2">
        <v>33852</v>
      </c>
      <c r="B1814" s="2" t="s">
        <v>0</v>
      </c>
      <c r="C1814" s="3">
        <v>41732.343402777777</v>
      </c>
      <c r="D1814" s="2" t="s">
        <v>25</v>
      </c>
      <c r="E1814" s="2"/>
      <c r="F1814" s="6">
        <f>INT('Liste FIS'!$C1814)</f>
        <v>41732</v>
      </c>
    </row>
    <row r="1815" spans="1:6" x14ac:dyDescent="0.25">
      <c r="A1815" s="2">
        <v>33855</v>
      </c>
      <c r="B1815" s="2" t="s">
        <v>0</v>
      </c>
      <c r="C1815" s="3">
        <v>41732.370821759258</v>
      </c>
      <c r="D1815" s="2" t="s">
        <v>25</v>
      </c>
      <c r="E1815" s="2"/>
      <c r="F1815" s="6">
        <f>INT('Liste FIS'!$C1815)</f>
        <v>41732</v>
      </c>
    </row>
    <row r="1816" spans="1:6" x14ac:dyDescent="0.25">
      <c r="A1816" s="2">
        <v>33856</v>
      </c>
      <c r="B1816" s="2" t="s">
        <v>0</v>
      </c>
      <c r="C1816" s="3">
        <v>41732.371388888889</v>
      </c>
      <c r="D1816" s="2" t="s">
        <v>25</v>
      </c>
      <c r="E1816" s="2"/>
      <c r="F1816" s="6">
        <f>INT('Liste FIS'!$C1816)</f>
        <v>41732</v>
      </c>
    </row>
    <row r="1817" spans="1:6" x14ac:dyDescent="0.25">
      <c r="A1817" s="2">
        <v>33857</v>
      </c>
      <c r="B1817" s="2" t="s">
        <v>0</v>
      </c>
      <c r="C1817" s="3">
        <v>41732.394502314812</v>
      </c>
      <c r="D1817" s="2" t="s">
        <v>21</v>
      </c>
      <c r="E1817" s="2"/>
      <c r="F1817" s="6">
        <f>INT('Liste FIS'!$C1817)</f>
        <v>41732</v>
      </c>
    </row>
    <row r="1818" spans="1:6" x14ac:dyDescent="0.25">
      <c r="A1818" s="2">
        <v>33858</v>
      </c>
      <c r="B1818" s="2" t="s">
        <v>0</v>
      </c>
      <c r="C1818" s="3">
        <v>41732.40351851852</v>
      </c>
      <c r="D1818" s="2" t="s">
        <v>29</v>
      </c>
      <c r="E1818" s="2"/>
      <c r="F1818" s="6">
        <f>INT('Liste FIS'!$C1818)</f>
        <v>41732</v>
      </c>
    </row>
    <row r="1819" spans="1:6" x14ac:dyDescent="0.25">
      <c r="A1819" s="2">
        <v>33859</v>
      </c>
      <c r="B1819" s="2" t="s">
        <v>0</v>
      </c>
      <c r="C1819" s="3">
        <v>41732.406122685185</v>
      </c>
      <c r="D1819" s="2" t="s">
        <v>25</v>
      </c>
      <c r="E1819" s="2"/>
      <c r="F1819" s="6">
        <f>INT('Liste FIS'!$C1819)</f>
        <v>41732</v>
      </c>
    </row>
    <row r="1820" spans="1:6" x14ac:dyDescent="0.25">
      <c r="A1820" s="2">
        <v>33860</v>
      </c>
      <c r="B1820" s="2" t="s">
        <v>0</v>
      </c>
      <c r="C1820" s="3">
        <v>41732.407407407409</v>
      </c>
      <c r="D1820" s="2" t="s">
        <v>26</v>
      </c>
      <c r="E1820" s="2"/>
      <c r="F1820" s="6">
        <f>INT('Liste FIS'!$C1820)</f>
        <v>41732</v>
      </c>
    </row>
    <row r="1821" spans="1:6" x14ac:dyDescent="0.25">
      <c r="A1821" s="2">
        <v>33861</v>
      </c>
      <c r="B1821" s="2" t="s">
        <v>0</v>
      </c>
      <c r="C1821" s="3">
        <v>41732.413124999999</v>
      </c>
      <c r="D1821" s="2" t="s">
        <v>10</v>
      </c>
      <c r="E1821" s="2"/>
      <c r="F1821" s="6">
        <f>INT('Liste FIS'!$C1821)</f>
        <v>41732</v>
      </c>
    </row>
    <row r="1822" spans="1:6" x14ac:dyDescent="0.25">
      <c r="A1822" s="2">
        <v>33865</v>
      </c>
      <c r="B1822" s="2" t="s">
        <v>0</v>
      </c>
      <c r="C1822" s="3">
        <v>41732.428969907407</v>
      </c>
      <c r="D1822" s="2" t="s">
        <v>10</v>
      </c>
      <c r="E1822" s="2"/>
      <c r="F1822" s="6">
        <f>INT('Liste FIS'!$C1822)</f>
        <v>41732</v>
      </c>
    </row>
    <row r="1823" spans="1:6" x14ac:dyDescent="0.25">
      <c r="A1823" s="2">
        <v>33867</v>
      </c>
      <c r="B1823" s="2" t="s">
        <v>0</v>
      </c>
      <c r="C1823" s="3">
        <v>41732.43409722222</v>
      </c>
      <c r="D1823" s="2" t="s">
        <v>17</v>
      </c>
      <c r="E1823" s="2"/>
      <c r="F1823" s="6">
        <f>INT('Liste FIS'!$C1823)</f>
        <v>41732</v>
      </c>
    </row>
    <row r="1824" spans="1:6" x14ac:dyDescent="0.25">
      <c r="A1824" s="2">
        <v>33866</v>
      </c>
      <c r="B1824" s="2" t="s">
        <v>0</v>
      </c>
      <c r="C1824" s="3">
        <v>41732.436249999999</v>
      </c>
      <c r="D1824" s="2" t="s">
        <v>21</v>
      </c>
      <c r="E1824" s="2"/>
      <c r="F1824" s="6">
        <f>INT('Liste FIS'!$C1824)</f>
        <v>41732</v>
      </c>
    </row>
    <row r="1825" spans="1:6" x14ac:dyDescent="0.25">
      <c r="A1825" s="2">
        <v>33864</v>
      </c>
      <c r="B1825" s="2" t="s">
        <v>0</v>
      </c>
      <c r="C1825" s="3">
        <v>41732.436701388891</v>
      </c>
      <c r="D1825" s="2" t="s">
        <v>10</v>
      </c>
      <c r="E1825" s="2"/>
      <c r="F1825" s="6">
        <f>INT('Liste FIS'!$C1825)</f>
        <v>41732</v>
      </c>
    </row>
    <row r="1826" spans="1:6" x14ac:dyDescent="0.25">
      <c r="A1826" s="2">
        <v>33863</v>
      </c>
      <c r="B1826" s="2" t="s">
        <v>0</v>
      </c>
      <c r="C1826" s="3">
        <v>41732.4371875</v>
      </c>
      <c r="D1826" s="2" t="s">
        <v>25</v>
      </c>
      <c r="E1826" s="2"/>
      <c r="F1826" s="6">
        <f>INT('Liste FIS'!$C1826)</f>
        <v>41732</v>
      </c>
    </row>
    <row r="1827" spans="1:6" x14ac:dyDescent="0.25">
      <c r="A1827" s="2">
        <v>33862</v>
      </c>
      <c r="B1827" s="2" t="s">
        <v>0</v>
      </c>
      <c r="C1827" s="3">
        <v>41732.437569444446</v>
      </c>
      <c r="D1827" s="2" t="s">
        <v>17</v>
      </c>
      <c r="E1827" s="2"/>
      <c r="F1827" s="6">
        <f>INT('Liste FIS'!$C1827)</f>
        <v>41732</v>
      </c>
    </row>
    <row r="1828" spans="1:6" x14ac:dyDescent="0.25">
      <c r="A1828" s="2">
        <v>33868</v>
      </c>
      <c r="B1828" s="2" t="s">
        <v>0</v>
      </c>
      <c r="C1828" s="3">
        <v>41732.437974537039</v>
      </c>
      <c r="D1828" s="2" t="s">
        <v>31</v>
      </c>
      <c r="E1828" s="2"/>
      <c r="F1828" s="6">
        <f>INT('Liste FIS'!$C1828)</f>
        <v>41732</v>
      </c>
    </row>
    <row r="1829" spans="1:6" x14ac:dyDescent="0.25">
      <c r="A1829" s="2">
        <v>33869</v>
      </c>
      <c r="B1829" s="2" t="s">
        <v>0</v>
      </c>
      <c r="C1829" s="3">
        <v>41732.45244212963</v>
      </c>
      <c r="D1829" s="2" t="s">
        <v>25</v>
      </c>
      <c r="E1829" s="2"/>
      <c r="F1829" s="6">
        <f>INT('Liste FIS'!$C1829)</f>
        <v>41732</v>
      </c>
    </row>
    <row r="1830" spans="1:6" x14ac:dyDescent="0.25">
      <c r="A1830" s="2">
        <v>33871</v>
      </c>
      <c r="B1830" s="2" t="s">
        <v>0</v>
      </c>
      <c r="C1830" s="3">
        <v>41732.455590277779</v>
      </c>
      <c r="D1830" s="2" t="s">
        <v>17</v>
      </c>
      <c r="E1830" s="2"/>
      <c r="F1830" s="6">
        <f>INT('Liste FIS'!$C1830)</f>
        <v>41732</v>
      </c>
    </row>
    <row r="1831" spans="1:6" x14ac:dyDescent="0.25">
      <c r="A1831" s="2">
        <v>33874</v>
      </c>
      <c r="B1831" s="2" t="s">
        <v>0</v>
      </c>
      <c r="C1831" s="3">
        <v>41732.484907407408</v>
      </c>
      <c r="D1831" s="2" t="s">
        <v>17</v>
      </c>
      <c r="E1831" s="2"/>
      <c r="F1831" s="6">
        <f>INT('Liste FIS'!$C1831)</f>
        <v>41732</v>
      </c>
    </row>
    <row r="1832" spans="1:6" x14ac:dyDescent="0.25">
      <c r="A1832" s="2">
        <v>33876</v>
      </c>
      <c r="B1832" s="2" t="s">
        <v>0</v>
      </c>
      <c r="C1832" s="3">
        <v>41732.485520833332</v>
      </c>
      <c r="D1832" s="2" t="s">
        <v>25</v>
      </c>
      <c r="E1832" s="2"/>
      <c r="F1832" s="6">
        <f>INT('Liste FIS'!$C1832)</f>
        <v>41732</v>
      </c>
    </row>
    <row r="1833" spans="1:6" x14ac:dyDescent="0.25">
      <c r="A1833" s="2">
        <v>33875</v>
      </c>
      <c r="B1833" s="2" t="s">
        <v>0</v>
      </c>
      <c r="C1833" s="3">
        <v>41732.486863425926</v>
      </c>
      <c r="D1833" s="2" t="s">
        <v>17</v>
      </c>
      <c r="E1833" s="2"/>
      <c r="F1833" s="6">
        <f>INT('Liste FIS'!$C1833)</f>
        <v>41732</v>
      </c>
    </row>
    <row r="1834" spans="1:6" x14ac:dyDescent="0.25">
      <c r="A1834" s="2">
        <v>33873</v>
      </c>
      <c r="B1834" s="2" t="s">
        <v>0</v>
      </c>
      <c r="C1834" s="3">
        <v>41732.488287037035</v>
      </c>
      <c r="D1834" s="2" t="s">
        <v>31</v>
      </c>
      <c r="E1834" s="2"/>
      <c r="F1834" s="6">
        <f>INT('Liste FIS'!$C1834)</f>
        <v>41732</v>
      </c>
    </row>
    <row r="1835" spans="1:6" x14ac:dyDescent="0.25">
      <c r="A1835" s="2">
        <v>33877</v>
      </c>
      <c r="B1835" s="2" t="s">
        <v>0</v>
      </c>
      <c r="C1835" s="3">
        <v>41732.493078703701</v>
      </c>
      <c r="D1835" s="2" t="s">
        <v>25</v>
      </c>
      <c r="E1835" s="2"/>
      <c r="F1835" s="6">
        <f>INT('Liste FIS'!$C1835)</f>
        <v>41732</v>
      </c>
    </row>
    <row r="1836" spans="1:6" x14ac:dyDescent="0.25">
      <c r="A1836" s="2">
        <v>33878</v>
      </c>
      <c r="B1836" s="2" t="s">
        <v>100</v>
      </c>
      <c r="C1836" s="3">
        <v>41732.518912037034</v>
      </c>
      <c r="D1836" s="2" t="s">
        <v>17</v>
      </c>
      <c r="E1836" s="2"/>
      <c r="F1836" s="6">
        <f>INT('Liste FIS'!$C1836)</f>
        <v>41732</v>
      </c>
    </row>
    <row r="1837" spans="1:6" x14ac:dyDescent="0.25">
      <c r="A1837" s="2">
        <v>33880</v>
      </c>
      <c r="B1837" s="2" t="s">
        <v>100</v>
      </c>
      <c r="C1837" s="3">
        <v>41732.564016203702</v>
      </c>
      <c r="D1837" s="2" t="s">
        <v>17</v>
      </c>
      <c r="E1837" s="2"/>
      <c r="F1837" s="6">
        <f>INT('Liste FIS'!$C1837)</f>
        <v>41732</v>
      </c>
    </row>
    <row r="1838" spans="1:6" x14ac:dyDescent="0.25">
      <c r="A1838" s="2">
        <v>33881</v>
      </c>
      <c r="B1838" s="2" t="s">
        <v>100</v>
      </c>
      <c r="C1838" s="3">
        <v>41732.57440972222</v>
      </c>
      <c r="D1838" s="2" t="s">
        <v>17</v>
      </c>
      <c r="E1838" s="2"/>
      <c r="F1838" s="6">
        <f>INT('Liste FIS'!$C1838)</f>
        <v>41732</v>
      </c>
    </row>
    <row r="1839" spans="1:6" x14ac:dyDescent="0.25">
      <c r="A1839" s="2">
        <v>33882</v>
      </c>
      <c r="B1839" s="2" t="s">
        <v>100</v>
      </c>
      <c r="C1839" s="3">
        <v>41732.582349537035</v>
      </c>
      <c r="D1839" s="2" t="s">
        <v>17</v>
      </c>
      <c r="E1839" s="2"/>
      <c r="F1839" s="6">
        <f>INT('Liste FIS'!$C1839)</f>
        <v>41732</v>
      </c>
    </row>
    <row r="1840" spans="1:6" x14ac:dyDescent="0.25">
      <c r="A1840" s="2">
        <v>33884</v>
      </c>
      <c r="B1840" s="2" t="s">
        <v>100</v>
      </c>
      <c r="C1840" s="3">
        <v>41732.583738425928</v>
      </c>
      <c r="D1840" s="2" t="s">
        <v>21</v>
      </c>
      <c r="E1840" s="2"/>
      <c r="F1840" s="6">
        <f>INT('Liste FIS'!$C1840)</f>
        <v>41732</v>
      </c>
    </row>
    <row r="1841" spans="1:6" x14ac:dyDescent="0.25">
      <c r="A1841" s="2">
        <v>33879</v>
      </c>
      <c r="B1841" s="2" t="s">
        <v>100</v>
      </c>
      <c r="C1841" s="3">
        <v>41732.584826388891</v>
      </c>
      <c r="D1841" s="2" t="s">
        <v>25</v>
      </c>
      <c r="E1841" s="2"/>
      <c r="F1841" s="6">
        <f>INT('Liste FIS'!$C1841)</f>
        <v>41732</v>
      </c>
    </row>
    <row r="1842" spans="1:6" x14ac:dyDescent="0.25">
      <c r="A1842" s="2">
        <v>33885</v>
      </c>
      <c r="B1842" s="2" t="s">
        <v>100</v>
      </c>
      <c r="C1842" s="3">
        <v>41732.594826388886</v>
      </c>
      <c r="D1842" s="2" t="s">
        <v>17</v>
      </c>
      <c r="E1842" s="2"/>
      <c r="F1842" s="6">
        <f>INT('Liste FIS'!$C1842)</f>
        <v>41732</v>
      </c>
    </row>
    <row r="1843" spans="1:6" x14ac:dyDescent="0.25">
      <c r="A1843" s="2">
        <v>33891</v>
      </c>
      <c r="B1843" s="2" t="s">
        <v>100</v>
      </c>
      <c r="C1843" s="3">
        <v>41732.656805555554</v>
      </c>
      <c r="D1843" s="2" t="s">
        <v>26</v>
      </c>
      <c r="E1843" s="2"/>
      <c r="F1843" s="6">
        <f>INT('Liste FIS'!$C1843)</f>
        <v>41732</v>
      </c>
    </row>
    <row r="1844" spans="1:6" x14ac:dyDescent="0.25">
      <c r="A1844" s="2">
        <v>33892</v>
      </c>
      <c r="B1844" s="2" t="s">
        <v>100</v>
      </c>
      <c r="C1844" s="3">
        <v>41732.65898148148</v>
      </c>
      <c r="D1844" s="2" t="s">
        <v>17</v>
      </c>
      <c r="E1844" s="2"/>
      <c r="F1844" s="6">
        <f>INT('Liste FIS'!$C1844)</f>
        <v>41732</v>
      </c>
    </row>
    <row r="1845" spans="1:6" x14ac:dyDescent="0.25">
      <c r="A1845" s="2">
        <v>33893</v>
      </c>
      <c r="B1845" s="2" t="s">
        <v>100</v>
      </c>
      <c r="C1845" s="3">
        <v>41732.660555555558</v>
      </c>
      <c r="D1845" s="2" t="s">
        <v>17</v>
      </c>
      <c r="E1845" s="2"/>
      <c r="F1845" s="6">
        <f>INT('Liste FIS'!$C1845)</f>
        <v>41732</v>
      </c>
    </row>
    <row r="1846" spans="1:6" x14ac:dyDescent="0.25">
      <c r="A1846" s="2">
        <v>33889</v>
      </c>
      <c r="B1846" s="2" t="s">
        <v>100</v>
      </c>
      <c r="C1846" s="3">
        <v>41732.662118055552</v>
      </c>
      <c r="D1846" s="2" t="s">
        <v>19</v>
      </c>
      <c r="E1846" s="2"/>
      <c r="F1846" s="6">
        <f>INT('Liste FIS'!$C1846)</f>
        <v>41732</v>
      </c>
    </row>
    <row r="1847" spans="1:6" x14ac:dyDescent="0.25">
      <c r="A1847" s="2">
        <v>33887</v>
      </c>
      <c r="B1847" s="2" t="s">
        <v>100</v>
      </c>
      <c r="C1847" s="3">
        <v>41732.663877314815</v>
      </c>
      <c r="D1847" s="2" t="s">
        <v>25</v>
      </c>
      <c r="E1847" s="2"/>
      <c r="F1847" s="6">
        <f>INT('Liste FIS'!$C1847)</f>
        <v>41732</v>
      </c>
    </row>
    <row r="1848" spans="1:6" x14ac:dyDescent="0.25">
      <c r="A1848" s="2">
        <v>33896</v>
      </c>
      <c r="B1848" s="2" t="s">
        <v>0</v>
      </c>
      <c r="C1848" s="3">
        <v>41732.703136574077</v>
      </c>
      <c r="D1848" s="2" t="s">
        <v>17</v>
      </c>
      <c r="E1848" s="2"/>
      <c r="F1848" s="6">
        <f>INT('Liste FIS'!$C1848)</f>
        <v>41732</v>
      </c>
    </row>
    <row r="1849" spans="1:6" x14ac:dyDescent="0.25">
      <c r="A1849" s="2">
        <v>33895</v>
      </c>
      <c r="B1849" s="2" t="s">
        <v>0</v>
      </c>
      <c r="C1849" s="3">
        <v>41732.70412037037</v>
      </c>
      <c r="D1849" s="2" t="s">
        <v>26</v>
      </c>
      <c r="E1849" s="2"/>
      <c r="F1849" s="6">
        <f>INT('Liste FIS'!$C1849)</f>
        <v>41732</v>
      </c>
    </row>
    <row r="1850" spans="1:6" x14ac:dyDescent="0.25">
      <c r="A1850" s="2">
        <v>33897</v>
      </c>
      <c r="B1850" s="2" t="s">
        <v>0</v>
      </c>
      <c r="C1850" s="3">
        <v>41732.705347222225</v>
      </c>
      <c r="D1850" s="2" t="s">
        <v>31</v>
      </c>
      <c r="E1850" s="2"/>
      <c r="F1850" s="6">
        <f>INT('Liste FIS'!$C1850)</f>
        <v>41732</v>
      </c>
    </row>
    <row r="1851" spans="1:6" x14ac:dyDescent="0.25">
      <c r="A1851" s="2">
        <v>33898</v>
      </c>
      <c r="B1851" s="2" t="s">
        <v>0</v>
      </c>
      <c r="C1851" s="3">
        <v>41732.733344907407</v>
      </c>
      <c r="D1851" s="2" t="s">
        <v>17</v>
      </c>
      <c r="E1851" s="2"/>
      <c r="F1851" s="6">
        <f>INT('Liste FIS'!$C1851)</f>
        <v>41732</v>
      </c>
    </row>
    <row r="1852" spans="1:6" x14ac:dyDescent="0.25">
      <c r="A1852" s="2">
        <v>33901</v>
      </c>
      <c r="B1852" s="2" t="s">
        <v>0</v>
      </c>
      <c r="C1852" s="3">
        <v>41733.368101851855</v>
      </c>
      <c r="D1852" s="2" t="s">
        <v>98</v>
      </c>
      <c r="E1852" s="2"/>
      <c r="F1852" s="6">
        <f>INT('Liste FIS'!$C1852)</f>
        <v>41733</v>
      </c>
    </row>
    <row r="1853" spans="1:6" x14ac:dyDescent="0.25">
      <c r="A1853" s="2">
        <v>33900</v>
      </c>
      <c r="B1853" s="2" t="s">
        <v>0</v>
      </c>
      <c r="C1853" s="3">
        <v>41733.36923611111</v>
      </c>
      <c r="D1853" s="2" t="s">
        <v>17</v>
      </c>
      <c r="E1853" s="2"/>
      <c r="F1853" s="6">
        <f>INT('Liste FIS'!$C1853)</f>
        <v>41733</v>
      </c>
    </row>
    <row r="1854" spans="1:6" x14ac:dyDescent="0.25">
      <c r="A1854" s="2">
        <v>33899</v>
      </c>
      <c r="B1854" s="2" t="s">
        <v>0</v>
      </c>
      <c r="C1854" s="3">
        <v>41733.370752314811</v>
      </c>
      <c r="D1854" s="2" t="s">
        <v>17</v>
      </c>
      <c r="E1854" s="2"/>
      <c r="F1854" s="6">
        <f>INT('Liste FIS'!$C1854)</f>
        <v>41733</v>
      </c>
    </row>
    <row r="1855" spans="1:6" x14ac:dyDescent="0.25">
      <c r="A1855" s="2">
        <v>33902</v>
      </c>
      <c r="B1855" s="2" t="s">
        <v>0</v>
      </c>
      <c r="C1855" s="3">
        <v>41733.388738425929</v>
      </c>
      <c r="D1855" s="2" t="s">
        <v>17</v>
      </c>
      <c r="E1855" s="2"/>
      <c r="F1855" s="6">
        <f>INT('Liste FIS'!$C1855)</f>
        <v>41733</v>
      </c>
    </row>
    <row r="1856" spans="1:6" x14ac:dyDescent="0.25">
      <c r="A1856" s="2">
        <v>33906</v>
      </c>
      <c r="B1856" s="2" t="s">
        <v>107</v>
      </c>
      <c r="C1856" s="3">
        <v>41733.413217592592</v>
      </c>
      <c r="D1856" s="2" t="s">
        <v>21</v>
      </c>
      <c r="E1856" s="2"/>
      <c r="F1856" s="6">
        <f>INT('Liste FIS'!$C1856)</f>
        <v>41733</v>
      </c>
    </row>
    <row r="1857" spans="1:6" x14ac:dyDescent="0.25">
      <c r="A1857" s="2">
        <v>33903</v>
      </c>
      <c r="B1857" s="2" t="s">
        <v>0</v>
      </c>
      <c r="C1857" s="3">
        <v>41733.41369212963</v>
      </c>
      <c r="D1857" s="2" t="s">
        <v>17</v>
      </c>
      <c r="E1857" s="2"/>
      <c r="F1857" s="6">
        <f>INT('Liste FIS'!$C1857)</f>
        <v>41733</v>
      </c>
    </row>
    <row r="1858" spans="1:6" x14ac:dyDescent="0.25">
      <c r="A1858" s="2">
        <v>33905</v>
      </c>
      <c r="B1858" s="2" t="s">
        <v>0</v>
      </c>
      <c r="C1858" s="3">
        <v>41733.414074074077</v>
      </c>
      <c r="D1858" s="2" t="s">
        <v>19</v>
      </c>
      <c r="E1858" s="2"/>
      <c r="F1858" s="6">
        <f>INT('Liste FIS'!$C1858)</f>
        <v>41733</v>
      </c>
    </row>
    <row r="1859" spans="1:6" x14ac:dyDescent="0.25">
      <c r="A1859" s="2">
        <v>33907</v>
      </c>
      <c r="B1859" s="2" t="s">
        <v>0</v>
      </c>
      <c r="C1859" s="3">
        <v>41733.423321759263</v>
      </c>
      <c r="D1859" s="2" t="s">
        <v>17</v>
      </c>
      <c r="E1859" s="2"/>
      <c r="F1859" s="6">
        <f>INT('Liste FIS'!$C1859)</f>
        <v>41733</v>
      </c>
    </row>
    <row r="1860" spans="1:6" x14ac:dyDescent="0.25">
      <c r="A1860" s="2">
        <v>33908</v>
      </c>
      <c r="B1860" s="2" t="s">
        <v>0</v>
      </c>
      <c r="C1860" s="3">
        <v>41733.433842592596</v>
      </c>
      <c r="D1860" s="2" t="s">
        <v>21</v>
      </c>
      <c r="E1860" s="2"/>
      <c r="F1860" s="6">
        <f>INT('Liste FIS'!$C1860)</f>
        <v>41733</v>
      </c>
    </row>
    <row r="1861" spans="1:6" x14ac:dyDescent="0.25">
      <c r="A1861" s="2">
        <v>33909</v>
      </c>
      <c r="B1861" s="2" t="s">
        <v>0</v>
      </c>
      <c r="C1861" s="3">
        <v>41733.44730324074</v>
      </c>
      <c r="D1861" s="2" t="s">
        <v>25</v>
      </c>
      <c r="E1861" s="2"/>
      <c r="F1861" s="6">
        <f>INT('Liste FIS'!$C1861)</f>
        <v>41733</v>
      </c>
    </row>
    <row r="1862" spans="1:6" x14ac:dyDescent="0.25">
      <c r="A1862" s="2">
        <v>33910</v>
      </c>
      <c r="B1862" s="2" t="s">
        <v>0</v>
      </c>
      <c r="C1862" s="3">
        <v>41733.473229166666</v>
      </c>
      <c r="D1862" s="2" t="s">
        <v>21</v>
      </c>
      <c r="E1862" s="2"/>
      <c r="F1862" s="6">
        <f>INT('Liste FIS'!$C1862)</f>
        <v>41733</v>
      </c>
    </row>
    <row r="1863" spans="1:6" x14ac:dyDescent="0.25">
      <c r="A1863" s="2">
        <v>33911</v>
      </c>
      <c r="B1863" s="2" t="s">
        <v>100</v>
      </c>
      <c r="C1863" s="3">
        <v>41733.491030092591</v>
      </c>
      <c r="D1863" s="2" t="s">
        <v>25</v>
      </c>
      <c r="E1863" s="2"/>
      <c r="F1863" s="6">
        <f>INT('Liste FIS'!$C1863)</f>
        <v>41733</v>
      </c>
    </row>
    <row r="1864" spans="1:6" x14ac:dyDescent="0.25">
      <c r="A1864" s="2">
        <v>33913</v>
      </c>
      <c r="B1864" s="2" t="s">
        <v>100</v>
      </c>
      <c r="C1864" s="3">
        <v>41733.556689814817</v>
      </c>
      <c r="D1864" s="2" t="s">
        <v>22</v>
      </c>
      <c r="E1864" s="2"/>
      <c r="F1864" s="6">
        <f>INT('Liste FIS'!$C1864)</f>
        <v>41733</v>
      </c>
    </row>
    <row r="1865" spans="1:6" x14ac:dyDescent="0.25">
      <c r="A1865" s="2">
        <v>33914</v>
      </c>
      <c r="B1865" s="2" t="s">
        <v>100</v>
      </c>
      <c r="C1865" s="3">
        <v>41733.556956018518</v>
      </c>
      <c r="D1865" s="2" t="s">
        <v>17</v>
      </c>
      <c r="E1865" s="2"/>
      <c r="F1865" s="6">
        <f>INT('Liste FIS'!$C1865)</f>
        <v>41733</v>
      </c>
    </row>
    <row r="1866" spans="1:6" x14ac:dyDescent="0.25">
      <c r="A1866" s="2">
        <v>33915</v>
      </c>
      <c r="B1866" s="2" t="s">
        <v>0</v>
      </c>
      <c r="C1866" s="3">
        <v>41733.561215277776</v>
      </c>
      <c r="D1866" s="2" t="s">
        <v>21</v>
      </c>
      <c r="E1866" s="2"/>
      <c r="F1866" s="6">
        <f>INT('Liste FIS'!$C1866)</f>
        <v>41733</v>
      </c>
    </row>
    <row r="1867" spans="1:6" x14ac:dyDescent="0.25">
      <c r="A1867" s="2">
        <v>33918</v>
      </c>
      <c r="B1867" s="2" t="s">
        <v>0</v>
      </c>
      <c r="C1867" s="3">
        <v>41733.610081018516</v>
      </c>
      <c r="D1867" s="2" t="s">
        <v>17</v>
      </c>
      <c r="E1867" s="2"/>
      <c r="F1867" s="6">
        <f>INT('Liste FIS'!$C1867)</f>
        <v>41733</v>
      </c>
    </row>
    <row r="1868" spans="1:6" x14ac:dyDescent="0.25">
      <c r="A1868" s="2">
        <v>33918</v>
      </c>
      <c r="B1868" s="2" t="s">
        <v>0</v>
      </c>
      <c r="C1868" s="3">
        <v>41733.612071759257</v>
      </c>
      <c r="D1868" s="2" t="s">
        <v>17</v>
      </c>
      <c r="E1868" s="2"/>
      <c r="F1868" s="6">
        <f>INT('Liste FIS'!$C1868)</f>
        <v>41733</v>
      </c>
    </row>
    <row r="1869" spans="1:6" x14ac:dyDescent="0.25">
      <c r="A1869" s="2">
        <v>33917</v>
      </c>
      <c r="B1869" s="2" t="s">
        <v>0</v>
      </c>
      <c r="C1869" s="3">
        <v>41733.613726851851</v>
      </c>
      <c r="D1869" s="2" t="s">
        <v>17</v>
      </c>
      <c r="E1869" s="2"/>
      <c r="F1869" s="6">
        <f>INT('Liste FIS'!$C1869)</f>
        <v>41733</v>
      </c>
    </row>
    <row r="1870" spans="1:6" x14ac:dyDescent="0.25">
      <c r="A1870" s="2">
        <v>33916</v>
      </c>
      <c r="B1870" s="2" t="s">
        <v>0</v>
      </c>
      <c r="C1870" s="3">
        <v>41733.61414351852</v>
      </c>
      <c r="D1870" s="2" t="s">
        <v>21</v>
      </c>
      <c r="E1870" s="2"/>
      <c r="F1870" s="6">
        <f>INT('Liste FIS'!$C1870)</f>
        <v>41733</v>
      </c>
    </row>
    <row r="1871" spans="1:6" x14ac:dyDescent="0.25">
      <c r="A1871" s="2">
        <v>33919</v>
      </c>
      <c r="B1871" s="2" t="s">
        <v>0</v>
      </c>
      <c r="C1871" s="3">
        <v>41733.615277777775</v>
      </c>
      <c r="D1871" s="2" t="s">
        <v>25</v>
      </c>
      <c r="E1871" s="2"/>
      <c r="F1871" s="6">
        <f>INT('Liste FIS'!$C1871)</f>
        <v>41733</v>
      </c>
    </row>
    <row r="1872" spans="1:6" x14ac:dyDescent="0.25">
      <c r="A1872" s="2">
        <v>33920</v>
      </c>
      <c r="B1872" s="2" t="s">
        <v>0</v>
      </c>
      <c r="C1872" s="3">
        <v>41733.636053240742</v>
      </c>
      <c r="D1872" s="2" t="s">
        <v>17</v>
      </c>
      <c r="E1872" s="2"/>
      <c r="F1872" s="6">
        <f>INT('Liste FIS'!$C1872)</f>
        <v>41733</v>
      </c>
    </row>
    <row r="1873" spans="1:6" x14ac:dyDescent="0.25">
      <c r="A1873" s="2">
        <v>33921</v>
      </c>
      <c r="B1873" s="2" t="s">
        <v>0</v>
      </c>
      <c r="C1873" s="3">
        <v>41733.658252314817</v>
      </c>
      <c r="D1873" s="2" t="s">
        <v>29</v>
      </c>
      <c r="E1873" s="2"/>
      <c r="F1873" s="6">
        <f>INT('Liste FIS'!$C1873)</f>
        <v>41733</v>
      </c>
    </row>
    <row r="1874" spans="1:6" x14ac:dyDescent="0.25">
      <c r="A1874" s="2">
        <v>33923</v>
      </c>
      <c r="B1874" s="2" t="s">
        <v>100</v>
      </c>
      <c r="C1874" s="3">
        <v>41733.66810185185</v>
      </c>
      <c r="D1874" s="2" t="s">
        <v>26</v>
      </c>
      <c r="E1874" s="2"/>
      <c r="F1874" s="6">
        <f>INT('Liste FIS'!$C1874)</f>
        <v>41733</v>
      </c>
    </row>
    <row r="1875" spans="1:6" x14ac:dyDescent="0.25">
      <c r="A1875" s="2">
        <v>33924</v>
      </c>
      <c r="B1875" s="2" t="s">
        <v>100</v>
      </c>
      <c r="C1875" s="3">
        <v>41733.728090277778</v>
      </c>
      <c r="D1875" s="2" t="s">
        <v>21</v>
      </c>
      <c r="E1875" s="2"/>
      <c r="F1875" s="6">
        <f>INT('Liste FIS'!$C1875)</f>
        <v>41733</v>
      </c>
    </row>
    <row r="1876" spans="1:6" x14ac:dyDescent="0.25">
      <c r="A1876" s="2">
        <v>33925</v>
      </c>
      <c r="B1876" s="2" t="s">
        <v>0</v>
      </c>
      <c r="C1876" s="3">
        <v>41736.346458333333</v>
      </c>
      <c r="D1876" s="2" t="s">
        <v>26</v>
      </c>
      <c r="E1876" s="2"/>
      <c r="F1876" s="6">
        <f>INT('Liste FIS'!$C1876)</f>
        <v>41736</v>
      </c>
    </row>
    <row r="1877" spans="1:6" x14ac:dyDescent="0.25">
      <c r="A1877" s="2">
        <v>33926</v>
      </c>
      <c r="B1877" s="2" t="s">
        <v>0</v>
      </c>
      <c r="C1877" s="3">
        <v>41736.349814814814</v>
      </c>
      <c r="D1877" s="2" t="s">
        <v>29</v>
      </c>
      <c r="E1877" s="2"/>
      <c r="F1877" s="6">
        <f>INT('Liste FIS'!$C1877)</f>
        <v>41736</v>
      </c>
    </row>
    <row r="1878" spans="1:6" x14ac:dyDescent="0.25">
      <c r="A1878" s="2">
        <v>33930</v>
      </c>
      <c r="B1878" s="2" t="s">
        <v>0</v>
      </c>
      <c r="C1878" s="3">
        <v>41736.351365740738</v>
      </c>
      <c r="D1878" s="2" t="s">
        <v>18</v>
      </c>
      <c r="E1878" s="2"/>
      <c r="F1878" s="6">
        <f>INT('Liste FIS'!$C1878)</f>
        <v>41736</v>
      </c>
    </row>
    <row r="1879" spans="1:6" x14ac:dyDescent="0.25">
      <c r="A1879" s="2">
        <v>33927</v>
      </c>
      <c r="B1879" s="2" t="s">
        <v>0</v>
      </c>
      <c r="C1879" s="3">
        <v>41736.351990740739</v>
      </c>
      <c r="D1879" s="2" t="s">
        <v>17</v>
      </c>
      <c r="E1879" s="2"/>
      <c r="F1879" s="6">
        <f>INT('Liste FIS'!$C1879)</f>
        <v>41736</v>
      </c>
    </row>
    <row r="1880" spans="1:6" x14ac:dyDescent="0.25">
      <c r="A1880" s="2">
        <v>33931</v>
      </c>
      <c r="B1880" s="2" t="s">
        <v>0</v>
      </c>
      <c r="C1880" s="3">
        <v>41736.352418981478</v>
      </c>
      <c r="D1880" s="2" t="s">
        <v>25</v>
      </c>
      <c r="E1880" s="2"/>
      <c r="F1880" s="6">
        <f>INT('Liste FIS'!$C1880)</f>
        <v>41736</v>
      </c>
    </row>
    <row r="1881" spans="1:6" x14ac:dyDescent="0.25">
      <c r="A1881" s="2">
        <v>33932</v>
      </c>
      <c r="B1881" s="2" t="s">
        <v>0</v>
      </c>
      <c r="C1881" s="3">
        <v>41736.353067129632</v>
      </c>
      <c r="D1881" s="2" t="s">
        <v>25</v>
      </c>
      <c r="E1881" s="2"/>
      <c r="F1881" s="6">
        <f>INT('Liste FIS'!$C1881)</f>
        <v>41736</v>
      </c>
    </row>
    <row r="1882" spans="1:6" x14ac:dyDescent="0.25">
      <c r="A1882" s="2">
        <v>33935</v>
      </c>
      <c r="B1882" s="2" t="s">
        <v>27</v>
      </c>
      <c r="C1882" s="3">
        <v>41736.36482638889</v>
      </c>
      <c r="D1882" s="2" t="s">
        <v>25</v>
      </c>
      <c r="E1882" s="2"/>
      <c r="F1882" s="6">
        <f>INT('Liste FIS'!$C1882)</f>
        <v>41736</v>
      </c>
    </row>
    <row r="1883" spans="1:6" x14ac:dyDescent="0.25">
      <c r="A1883" s="2">
        <v>33934</v>
      </c>
      <c r="B1883" s="2" t="s">
        <v>0</v>
      </c>
      <c r="C1883" s="3">
        <v>41736.366446759261</v>
      </c>
      <c r="D1883" s="2" t="s">
        <v>25</v>
      </c>
      <c r="E1883" s="2"/>
      <c r="F1883" s="6">
        <f>INT('Liste FIS'!$C1883)</f>
        <v>41736</v>
      </c>
    </row>
    <row r="1884" spans="1:6" x14ac:dyDescent="0.25">
      <c r="A1884" s="2">
        <v>33938</v>
      </c>
      <c r="B1884" s="2" t="s">
        <v>0</v>
      </c>
      <c r="C1884" s="3">
        <v>41736.387106481481</v>
      </c>
      <c r="D1884" s="2" t="s">
        <v>25</v>
      </c>
      <c r="E1884" s="2"/>
      <c r="F1884" s="6">
        <f>INT('Liste FIS'!$C1884)</f>
        <v>41736</v>
      </c>
    </row>
    <row r="1885" spans="1:6" x14ac:dyDescent="0.25">
      <c r="A1885" s="2">
        <v>33937</v>
      </c>
      <c r="B1885" s="2" t="s">
        <v>0</v>
      </c>
      <c r="C1885" s="3">
        <v>41736.387638888889</v>
      </c>
      <c r="D1885" s="2" t="s">
        <v>25</v>
      </c>
      <c r="E1885" s="2"/>
      <c r="F1885" s="6">
        <f>INT('Liste FIS'!$C1885)</f>
        <v>41736</v>
      </c>
    </row>
    <row r="1886" spans="1:6" x14ac:dyDescent="0.25">
      <c r="A1886" s="2">
        <v>33936</v>
      </c>
      <c r="B1886" s="2" t="s">
        <v>0</v>
      </c>
      <c r="C1886" s="3">
        <v>41736.388101851851</v>
      </c>
      <c r="D1886" s="2" t="s">
        <v>25</v>
      </c>
      <c r="E1886" s="2"/>
      <c r="F1886" s="6">
        <f>INT('Liste FIS'!$C1886)</f>
        <v>41736</v>
      </c>
    </row>
    <row r="1887" spans="1:6" x14ac:dyDescent="0.25">
      <c r="A1887" s="2">
        <v>33939</v>
      </c>
      <c r="B1887" s="2" t="s">
        <v>100</v>
      </c>
      <c r="C1887" s="3">
        <v>41736.408321759256</v>
      </c>
      <c r="D1887" s="2" t="s">
        <v>18</v>
      </c>
      <c r="E1887" s="2"/>
      <c r="F1887" s="6">
        <f>INT('Liste FIS'!$C1887)</f>
        <v>41736</v>
      </c>
    </row>
    <row r="1888" spans="1:6" x14ac:dyDescent="0.25">
      <c r="A1888" s="2">
        <v>33940</v>
      </c>
      <c r="B1888" s="2" t="s">
        <v>100</v>
      </c>
      <c r="C1888" s="3">
        <v>41736.408541666664</v>
      </c>
      <c r="D1888" s="2" t="s">
        <v>17</v>
      </c>
      <c r="E1888" s="2"/>
      <c r="F1888" s="6">
        <f>INT('Liste FIS'!$C1888)</f>
        <v>41736</v>
      </c>
    </row>
    <row r="1889" spans="1:6" x14ac:dyDescent="0.25">
      <c r="A1889" s="2">
        <v>33941</v>
      </c>
      <c r="B1889" s="2" t="s">
        <v>100</v>
      </c>
      <c r="C1889" s="3">
        <v>41736.416203703702</v>
      </c>
      <c r="D1889" s="2" t="s">
        <v>17</v>
      </c>
      <c r="E1889" s="2"/>
      <c r="F1889" s="6">
        <f>INT('Liste FIS'!$C1889)</f>
        <v>41736</v>
      </c>
    </row>
    <row r="1890" spans="1:6" x14ac:dyDescent="0.25">
      <c r="A1890" s="2">
        <v>33943</v>
      </c>
      <c r="B1890" s="2" t="s">
        <v>100</v>
      </c>
      <c r="C1890" s="3">
        <v>41736.446030092593</v>
      </c>
      <c r="D1890" s="2" t="s">
        <v>21</v>
      </c>
      <c r="E1890" s="2"/>
      <c r="F1890" s="6">
        <f>INT('Liste FIS'!$C1890)</f>
        <v>41736</v>
      </c>
    </row>
    <row r="1891" spans="1:6" x14ac:dyDescent="0.25">
      <c r="A1891" s="2">
        <v>33944</v>
      </c>
      <c r="B1891" s="2" t="s">
        <v>100</v>
      </c>
      <c r="C1891" s="3">
        <v>41736.452650462961</v>
      </c>
      <c r="D1891" s="2" t="s">
        <v>17</v>
      </c>
      <c r="E1891" s="2"/>
      <c r="F1891" s="6">
        <f>INT('Liste FIS'!$C1891)</f>
        <v>41736</v>
      </c>
    </row>
    <row r="1892" spans="1:6" x14ac:dyDescent="0.25">
      <c r="A1892" s="2">
        <v>33945</v>
      </c>
      <c r="B1892" s="2" t="s">
        <v>100</v>
      </c>
      <c r="C1892" s="3">
        <v>41736.454201388886</v>
      </c>
      <c r="D1892" s="2" t="s">
        <v>31</v>
      </c>
      <c r="E1892" s="2"/>
      <c r="F1892" s="6">
        <f>INT('Liste FIS'!$C1892)</f>
        <v>41736</v>
      </c>
    </row>
    <row r="1893" spans="1:6" x14ac:dyDescent="0.25">
      <c r="A1893" s="2">
        <v>33946</v>
      </c>
      <c r="B1893" s="2" t="s">
        <v>100</v>
      </c>
      <c r="C1893" s="3">
        <v>41736.455891203703</v>
      </c>
      <c r="D1893" s="2" t="s">
        <v>21</v>
      </c>
      <c r="E1893" s="2"/>
      <c r="F1893" s="6">
        <f>INT('Liste FIS'!$C1893)</f>
        <v>41736</v>
      </c>
    </row>
    <row r="1894" spans="1:6" x14ac:dyDescent="0.25">
      <c r="A1894" s="2">
        <v>33947</v>
      </c>
      <c r="B1894" s="2" t="s">
        <v>100</v>
      </c>
      <c r="C1894" s="3">
        <v>41736.457025462965</v>
      </c>
      <c r="D1894" s="2" t="s">
        <v>17</v>
      </c>
      <c r="E1894" s="2"/>
      <c r="F1894" s="6">
        <f>INT('Liste FIS'!$C1894)</f>
        <v>41736</v>
      </c>
    </row>
    <row r="1895" spans="1:6" x14ac:dyDescent="0.25">
      <c r="A1895" s="2">
        <v>33948</v>
      </c>
      <c r="B1895" s="2" t="s">
        <v>100</v>
      </c>
      <c r="C1895" s="3">
        <v>41736.462453703702</v>
      </c>
      <c r="D1895" s="2" t="s">
        <v>98</v>
      </c>
      <c r="E1895" s="2"/>
      <c r="F1895" s="6">
        <f>INT('Liste FIS'!$C1895)</f>
        <v>41736</v>
      </c>
    </row>
    <row r="1896" spans="1:6" x14ac:dyDescent="0.25">
      <c r="A1896" s="2">
        <v>33950</v>
      </c>
      <c r="B1896" s="2" t="s">
        <v>100</v>
      </c>
      <c r="C1896" s="3">
        <v>41736.498761574076</v>
      </c>
      <c r="D1896" s="2" t="s">
        <v>25</v>
      </c>
      <c r="E1896" s="2"/>
      <c r="F1896" s="6">
        <f>INT('Liste FIS'!$C1896)</f>
        <v>41736</v>
      </c>
    </row>
    <row r="1897" spans="1:6" x14ac:dyDescent="0.25">
      <c r="A1897" s="2">
        <v>33951</v>
      </c>
      <c r="B1897" s="2" t="s">
        <v>100</v>
      </c>
      <c r="C1897" s="3">
        <v>41736.504120370373</v>
      </c>
      <c r="D1897" s="2" t="s">
        <v>25</v>
      </c>
      <c r="E1897" s="2"/>
      <c r="F1897" s="6">
        <f>INT('Liste FIS'!$C1897)</f>
        <v>41736</v>
      </c>
    </row>
    <row r="1898" spans="1:6" x14ac:dyDescent="0.25">
      <c r="A1898" s="2">
        <v>33952</v>
      </c>
      <c r="B1898" s="2" t="s">
        <v>100</v>
      </c>
      <c r="C1898" s="3">
        <v>41736.533125000002</v>
      </c>
      <c r="D1898" s="2" t="s">
        <v>17</v>
      </c>
      <c r="E1898" s="2"/>
      <c r="F1898" s="6">
        <f>INT('Liste FIS'!$C1898)</f>
        <v>41736</v>
      </c>
    </row>
    <row r="1899" spans="1:6" x14ac:dyDescent="0.25">
      <c r="A1899" s="2">
        <v>33953</v>
      </c>
      <c r="B1899" s="2" t="s">
        <v>0</v>
      </c>
      <c r="C1899" s="3">
        <v>41736.550393518519</v>
      </c>
      <c r="D1899" s="2" t="s">
        <v>17</v>
      </c>
      <c r="E1899" s="2"/>
      <c r="F1899" s="6">
        <f>INT('Liste FIS'!$C1899)</f>
        <v>41736</v>
      </c>
    </row>
    <row r="1900" spans="1:6" x14ac:dyDescent="0.25">
      <c r="A1900" s="2">
        <v>33954</v>
      </c>
      <c r="B1900" s="2" t="s">
        <v>0</v>
      </c>
      <c r="C1900" s="3">
        <v>41736.589467592596</v>
      </c>
      <c r="D1900" s="2" t="s">
        <v>21</v>
      </c>
      <c r="E1900" s="2"/>
      <c r="F1900" s="6">
        <f>INT('Liste FIS'!$C1900)</f>
        <v>41736</v>
      </c>
    </row>
    <row r="1901" spans="1:6" x14ac:dyDescent="0.25">
      <c r="A1901" s="2">
        <v>33955</v>
      </c>
      <c r="B1901" s="2" t="s">
        <v>0</v>
      </c>
      <c r="C1901" s="3">
        <v>41736.590081018519</v>
      </c>
      <c r="D1901" s="2" t="s">
        <v>17</v>
      </c>
      <c r="E1901" s="2"/>
      <c r="F1901" s="6">
        <f>INT('Liste FIS'!$C1901)</f>
        <v>41736</v>
      </c>
    </row>
    <row r="1902" spans="1:6" x14ac:dyDescent="0.25">
      <c r="A1902" s="2">
        <v>33961</v>
      </c>
      <c r="B1902" s="2" t="s">
        <v>100</v>
      </c>
      <c r="C1902" s="3">
        <v>41736.627453703702</v>
      </c>
      <c r="D1902" s="2" t="s">
        <v>4</v>
      </c>
      <c r="E1902" s="2"/>
      <c r="F1902" s="6">
        <f>INT('Liste FIS'!$C1902)</f>
        <v>41736</v>
      </c>
    </row>
    <row r="1903" spans="1:6" x14ac:dyDescent="0.25">
      <c r="A1903" s="2">
        <v>33960</v>
      </c>
      <c r="B1903" s="2" t="s">
        <v>100</v>
      </c>
      <c r="C1903" s="3">
        <v>41736.627650462964</v>
      </c>
      <c r="D1903" s="2" t="s">
        <v>17</v>
      </c>
      <c r="E1903" s="2"/>
      <c r="F1903" s="6">
        <f>INT('Liste FIS'!$C1903)</f>
        <v>41736</v>
      </c>
    </row>
    <row r="1904" spans="1:6" x14ac:dyDescent="0.25">
      <c r="A1904" s="2">
        <v>33958</v>
      </c>
      <c r="B1904" s="2" t="s">
        <v>100</v>
      </c>
      <c r="C1904" s="3">
        <v>41736.629340277781</v>
      </c>
      <c r="D1904" s="2" t="s">
        <v>17</v>
      </c>
      <c r="E1904" s="2"/>
      <c r="F1904" s="6">
        <f>INT('Liste FIS'!$C1904)</f>
        <v>41736</v>
      </c>
    </row>
    <row r="1905" spans="1:6" x14ac:dyDescent="0.25">
      <c r="A1905" s="2">
        <v>33962</v>
      </c>
      <c r="B1905" s="2" t="s">
        <v>100</v>
      </c>
      <c r="C1905" s="3">
        <v>41736.630543981482</v>
      </c>
      <c r="D1905" s="2" t="s">
        <v>22</v>
      </c>
      <c r="E1905" s="2"/>
      <c r="F1905" s="6">
        <f>INT('Liste FIS'!$C1905)</f>
        <v>41736</v>
      </c>
    </row>
    <row r="1906" spans="1:6" x14ac:dyDescent="0.25">
      <c r="A1906" s="2">
        <v>33963</v>
      </c>
      <c r="B1906" s="2" t="s">
        <v>100</v>
      </c>
      <c r="C1906" s="3">
        <v>41736.650717592594</v>
      </c>
      <c r="D1906" s="2" t="s">
        <v>17</v>
      </c>
      <c r="E1906" s="2"/>
      <c r="F1906" s="6">
        <f>INT('Liste FIS'!$C1906)</f>
        <v>41736</v>
      </c>
    </row>
    <row r="1907" spans="1:6" x14ac:dyDescent="0.25">
      <c r="A1907" s="2">
        <v>33964</v>
      </c>
      <c r="B1907" s="2" t="s">
        <v>100</v>
      </c>
      <c r="C1907" s="3">
        <v>41737.340682870374</v>
      </c>
      <c r="D1907" s="2" t="s">
        <v>25</v>
      </c>
      <c r="E1907" s="2"/>
      <c r="F1907" s="6">
        <f>INT('Liste FIS'!$C1907)</f>
        <v>41737</v>
      </c>
    </row>
    <row r="1908" spans="1:6" x14ac:dyDescent="0.25">
      <c r="A1908" s="2">
        <v>33965</v>
      </c>
      <c r="B1908" s="2" t="s">
        <v>100</v>
      </c>
      <c r="C1908" s="3">
        <v>41737.354259259257</v>
      </c>
      <c r="D1908" s="2" t="s">
        <v>17</v>
      </c>
      <c r="E1908" s="2"/>
      <c r="F1908" s="6">
        <f>INT('Liste FIS'!$C1908)</f>
        <v>41737</v>
      </c>
    </row>
    <row r="1909" spans="1:6" x14ac:dyDescent="0.25">
      <c r="A1909" s="2">
        <v>33966</v>
      </c>
      <c r="B1909" s="2" t="s">
        <v>100</v>
      </c>
      <c r="C1909" s="3">
        <v>41737.409525462965</v>
      </c>
      <c r="D1909" s="2" t="s">
        <v>4</v>
      </c>
      <c r="E1909" s="2"/>
      <c r="F1909" s="6">
        <f>INT('Liste FIS'!$C1909)</f>
        <v>41737</v>
      </c>
    </row>
    <row r="1910" spans="1:6" x14ac:dyDescent="0.25">
      <c r="A1910" s="2">
        <v>33967</v>
      </c>
      <c r="B1910" s="2" t="s">
        <v>100</v>
      </c>
      <c r="C1910" s="3">
        <v>41737.41337962963</v>
      </c>
      <c r="D1910" s="2" t="s">
        <v>17</v>
      </c>
      <c r="E1910" s="2"/>
      <c r="F1910" s="6">
        <f>INT('Liste FIS'!$C1910)</f>
        <v>41737</v>
      </c>
    </row>
    <row r="1911" spans="1:6" x14ac:dyDescent="0.25">
      <c r="A1911" s="2">
        <v>33968</v>
      </c>
      <c r="B1911" s="2" t="s">
        <v>100</v>
      </c>
      <c r="C1911" s="3">
        <v>41737.414629629631</v>
      </c>
      <c r="D1911" s="2" t="s">
        <v>17</v>
      </c>
      <c r="E1911" s="2"/>
      <c r="F1911" s="6">
        <f>INT('Liste FIS'!$C1911)</f>
        <v>41737</v>
      </c>
    </row>
    <row r="1912" spans="1:6" x14ac:dyDescent="0.25">
      <c r="A1912" s="2">
        <v>33970</v>
      </c>
      <c r="B1912" s="2" t="s">
        <v>100</v>
      </c>
      <c r="C1912" s="3">
        <v>41737.434305555558</v>
      </c>
      <c r="D1912" s="2" t="s">
        <v>17</v>
      </c>
      <c r="E1912" s="2"/>
      <c r="F1912" s="6">
        <f>INT('Liste FIS'!$C1912)</f>
        <v>41737</v>
      </c>
    </row>
    <row r="1913" spans="1:6" x14ac:dyDescent="0.25">
      <c r="A1913" s="2">
        <v>33971</v>
      </c>
      <c r="B1913" s="2" t="s">
        <v>100</v>
      </c>
      <c r="C1913" s="3">
        <v>41737.435856481483</v>
      </c>
      <c r="D1913" s="2" t="s">
        <v>17</v>
      </c>
      <c r="E1913" s="2"/>
      <c r="F1913" s="6">
        <f>INT('Liste FIS'!$C1913)</f>
        <v>41737</v>
      </c>
    </row>
    <row r="1914" spans="1:6" x14ac:dyDescent="0.25">
      <c r="A1914" s="2">
        <v>33969</v>
      </c>
      <c r="B1914" s="2" t="s">
        <v>100</v>
      </c>
      <c r="C1914" s="3">
        <v>41737.436979166669</v>
      </c>
      <c r="D1914" s="2" t="s">
        <v>17</v>
      </c>
      <c r="E1914" s="2"/>
      <c r="F1914" s="6">
        <f>INT('Liste FIS'!$C1914)</f>
        <v>41737</v>
      </c>
    </row>
    <row r="1915" spans="1:6" x14ac:dyDescent="0.25">
      <c r="A1915" s="2">
        <v>33972</v>
      </c>
      <c r="B1915" s="2" t="s">
        <v>100</v>
      </c>
      <c r="C1915" s="3">
        <v>41737.466597222221</v>
      </c>
      <c r="D1915" s="2" t="s">
        <v>17</v>
      </c>
      <c r="E1915" s="2"/>
      <c r="F1915" s="6">
        <f>INT('Liste FIS'!$C1915)</f>
        <v>41737</v>
      </c>
    </row>
    <row r="1916" spans="1:6" x14ac:dyDescent="0.25">
      <c r="A1916" s="2">
        <v>33973</v>
      </c>
      <c r="B1916" s="2" t="s">
        <v>100</v>
      </c>
      <c r="C1916" s="3">
        <v>41737.499641203707</v>
      </c>
      <c r="D1916" s="2" t="s">
        <v>25</v>
      </c>
      <c r="E1916" s="2"/>
      <c r="F1916" s="6">
        <f>INT('Liste FIS'!$C1916)</f>
        <v>41737</v>
      </c>
    </row>
    <row r="1917" spans="1:6" x14ac:dyDescent="0.25">
      <c r="A1917" s="2">
        <v>33974</v>
      </c>
      <c r="B1917" s="2" t="s">
        <v>100</v>
      </c>
      <c r="C1917" s="3">
        <v>41737.505648148152</v>
      </c>
      <c r="D1917" s="2" t="s">
        <v>17</v>
      </c>
      <c r="E1917" s="2"/>
      <c r="F1917" s="6">
        <f>INT('Liste FIS'!$C1917)</f>
        <v>41737</v>
      </c>
    </row>
    <row r="1918" spans="1:6" x14ac:dyDescent="0.25">
      <c r="A1918" s="2">
        <v>33975</v>
      </c>
      <c r="B1918" s="2" t="s">
        <v>0</v>
      </c>
      <c r="C1918" s="3">
        <v>41737.511273148149</v>
      </c>
      <c r="D1918" s="2" t="s">
        <v>21</v>
      </c>
      <c r="E1918" s="2"/>
      <c r="F1918" s="6">
        <f>INT('Liste FIS'!$C1918)</f>
        <v>41737</v>
      </c>
    </row>
    <row r="1919" spans="1:6" x14ac:dyDescent="0.25">
      <c r="A1919" s="2">
        <v>33976</v>
      </c>
      <c r="B1919" s="2" t="s">
        <v>27</v>
      </c>
      <c r="C1919" s="3">
        <v>41737.535833333335</v>
      </c>
      <c r="D1919" s="2" t="s">
        <v>20</v>
      </c>
      <c r="E1919" s="2"/>
      <c r="F1919" s="6">
        <f>INT('Liste FIS'!$C1919)</f>
        <v>41737</v>
      </c>
    </row>
    <row r="1920" spans="1:6" x14ac:dyDescent="0.25">
      <c r="A1920" s="2">
        <v>33977</v>
      </c>
      <c r="B1920" s="2" t="s">
        <v>0</v>
      </c>
      <c r="C1920" s="3">
        <v>41737.542951388888</v>
      </c>
      <c r="D1920" s="2" t="s">
        <v>10</v>
      </c>
      <c r="E1920" s="2"/>
      <c r="F1920" s="6">
        <f>INT('Liste FIS'!$C1920)</f>
        <v>41737</v>
      </c>
    </row>
    <row r="1921" spans="1:8" x14ac:dyDescent="0.25">
      <c r="A1921" s="2">
        <v>33978</v>
      </c>
      <c r="B1921" s="2" t="s">
        <v>0</v>
      </c>
      <c r="C1921" s="3">
        <v>41737.543912037036</v>
      </c>
      <c r="D1921" s="2" t="s">
        <v>10</v>
      </c>
      <c r="E1921" s="2"/>
      <c r="F1921" s="6">
        <f>INT('Liste FIS'!$C1921)</f>
        <v>41737</v>
      </c>
    </row>
    <row r="1922" spans="1:8" x14ac:dyDescent="0.25">
      <c r="A1922" s="2">
        <v>33979</v>
      </c>
      <c r="B1922" s="2" t="s">
        <v>100</v>
      </c>
      <c r="C1922" s="3">
        <v>41737.558055555557</v>
      </c>
      <c r="D1922" s="2" t="s">
        <v>29</v>
      </c>
      <c r="E1922" s="2"/>
      <c r="F1922" s="6">
        <f>INT('Liste FIS'!$C1922)</f>
        <v>41737</v>
      </c>
    </row>
    <row r="1923" spans="1:8" x14ac:dyDescent="0.25">
      <c r="A1923" s="2">
        <v>33981</v>
      </c>
      <c r="B1923" s="2" t="s">
        <v>100</v>
      </c>
      <c r="C1923" s="3">
        <v>41737.58697916667</v>
      </c>
      <c r="D1923" s="2" t="s">
        <v>4</v>
      </c>
      <c r="E1923" s="2"/>
      <c r="F1923" s="6">
        <f>INT('Liste FIS'!$C1923)</f>
        <v>41737</v>
      </c>
    </row>
    <row r="1924" spans="1:8" x14ac:dyDescent="0.25">
      <c r="A1924" s="2">
        <v>33982</v>
      </c>
      <c r="B1924" s="2" t="s">
        <v>0</v>
      </c>
      <c r="C1924" s="3">
        <v>41737.616909722223</v>
      </c>
      <c r="D1924" s="2" t="s">
        <v>22</v>
      </c>
      <c r="E1924" s="2"/>
      <c r="F1924" s="6">
        <f>INT('Liste FIS'!$C1924)</f>
        <v>41737</v>
      </c>
    </row>
    <row r="1925" spans="1:8" x14ac:dyDescent="0.25">
      <c r="A1925" s="2">
        <v>33984</v>
      </c>
      <c r="B1925" s="2" t="s">
        <v>0</v>
      </c>
      <c r="C1925" s="3">
        <v>41737.6250462963</v>
      </c>
      <c r="D1925" s="2" t="s">
        <v>21</v>
      </c>
      <c r="E1925" s="2"/>
      <c r="F1925" s="6">
        <f>INT('Liste FIS'!$C1925)</f>
        <v>41737</v>
      </c>
    </row>
    <row r="1926" spans="1:8" x14ac:dyDescent="0.25">
      <c r="A1926" s="2">
        <v>33985</v>
      </c>
      <c r="B1926" s="2" t="s">
        <v>0</v>
      </c>
      <c r="C1926" s="3">
        <v>41737.643333333333</v>
      </c>
      <c r="D1926" s="2" t="s">
        <v>98</v>
      </c>
      <c r="E1926" s="2"/>
      <c r="F1926" s="6">
        <f>INT('Liste FIS'!$C1926)</f>
        <v>41737</v>
      </c>
    </row>
    <row r="1927" spans="1:8" x14ac:dyDescent="0.25">
      <c r="A1927" s="2">
        <v>33986</v>
      </c>
      <c r="B1927" s="2" t="s">
        <v>0</v>
      </c>
      <c r="C1927" s="3">
        <v>41737.651435185187</v>
      </c>
      <c r="D1927" s="2" t="s">
        <v>17</v>
      </c>
      <c r="E1927" s="2"/>
      <c r="F1927" s="6">
        <f>INT('Liste FIS'!$C1927)</f>
        <v>41737</v>
      </c>
      <c r="H1927" s="32"/>
    </row>
    <row r="1928" spans="1:8" x14ac:dyDescent="0.25">
      <c r="A1928" s="2">
        <v>33988</v>
      </c>
      <c r="B1928" s="2" t="s">
        <v>0</v>
      </c>
      <c r="C1928" s="3">
        <v>41737.652037037034</v>
      </c>
      <c r="D1928" s="2" t="s">
        <v>25</v>
      </c>
      <c r="E1928" s="2"/>
      <c r="F1928" s="6">
        <f>INT('Liste FIS'!$C1928)</f>
        <v>41737</v>
      </c>
    </row>
    <row r="1929" spans="1:8" x14ac:dyDescent="0.25">
      <c r="A1929" s="2">
        <v>33987</v>
      </c>
      <c r="B1929" s="2" t="s">
        <v>0</v>
      </c>
      <c r="C1929" s="3">
        <v>41737.652418981481</v>
      </c>
      <c r="D1929" s="2" t="s">
        <v>17</v>
      </c>
      <c r="E1929" s="2"/>
      <c r="F1929" s="6">
        <f>INT('Liste FIS'!$C1929)</f>
        <v>41737</v>
      </c>
    </row>
    <row r="1930" spans="1:8" x14ac:dyDescent="0.25">
      <c r="A1930" s="2">
        <v>33989</v>
      </c>
      <c r="B1930" s="2" t="s">
        <v>0</v>
      </c>
      <c r="C1930" s="3">
        <v>41737.660983796297</v>
      </c>
      <c r="D1930" s="2" t="s">
        <v>98</v>
      </c>
      <c r="E1930" s="2"/>
      <c r="F1930" s="6">
        <f>INT('Liste FIS'!$C1930)</f>
        <v>41737</v>
      </c>
    </row>
    <row r="1931" spans="1:8" x14ac:dyDescent="0.25">
      <c r="A1931" s="2">
        <v>33990</v>
      </c>
      <c r="B1931" s="2" t="s">
        <v>0</v>
      </c>
      <c r="C1931" s="3">
        <v>41737.690358796295</v>
      </c>
      <c r="D1931" s="2" t="s">
        <v>17</v>
      </c>
      <c r="E1931" s="2"/>
      <c r="F1931" s="6">
        <f>INT('Liste FIS'!$C1931)</f>
        <v>41737</v>
      </c>
    </row>
    <row r="1932" spans="1:8" x14ac:dyDescent="0.25">
      <c r="A1932" s="2">
        <v>33991</v>
      </c>
      <c r="B1932" s="2" t="s">
        <v>0</v>
      </c>
      <c r="C1932" s="3">
        <v>41737.695798611108</v>
      </c>
      <c r="D1932" s="2" t="s">
        <v>25</v>
      </c>
      <c r="E1932" s="2"/>
      <c r="F1932" s="6">
        <f>INT('Liste FIS'!$C1932)</f>
        <v>41737</v>
      </c>
    </row>
    <row r="1933" spans="1:8" x14ac:dyDescent="0.25">
      <c r="A1933" s="2">
        <v>33992</v>
      </c>
      <c r="B1933" s="2" t="s">
        <v>0</v>
      </c>
      <c r="C1933" s="3">
        <v>41737.70140046296</v>
      </c>
      <c r="D1933" s="2" t="s">
        <v>21</v>
      </c>
      <c r="E1933" s="2"/>
      <c r="F1933" s="6">
        <f>INT('Liste FIS'!$C1933)</f>
        <v>41737</v>
      </c>
    </row>
    <row r="1934" spans="1:8" x14ac:dyDescent="0.25">
      <c r="A1934" s="2">
        <v>33993</v>
      </c>
      <c r="B1934" s="2" t="s">
        <v>0</v>
      </c>
      <c r="C1934" s="3">
        <v>41737.727951388886</v>
      </c>
      <c r="D1934" s="2" t="s">
        <v>22</v>
      </c>
      <c r="E1934" s="2"/>
      <c r="F1934" s="6">
        <f>INT('Liste FIS'!$C1934)</f>
        <v>41737</v>
      </c>
    </row>
    <row r="1935" spans="1:8" x14ac:dyDescent="0.25">
      <c r="A1935" s="2">
        <v>33994</v>
      </c>
      <c r="B1935" s="2" t="s">
        <v>0</v>
      </c>
      <c r="C1935" s="3">
        <v>41737.729675925926</v>
      </c>
      <c r="D1935" s="2" t="s">
        <v>21</v>
      </c>
      <c r="E1935" s="2"/>
      <c r="F1935" s="6">
        <f>INT('Liste FIS'!$C1935)</f>
        <v>41737</v>
      </c>
    </row>
    <row r="1936" spans="1:8" x14ac:dyDescent="0.25">
      <c r="A1936" s="2">
        <v>33995</v>
      </c>
      <c r="B1936" s="2" t="s">
        <v>0</v>
      </c>
      <c r="C1936" s="3">
        <v>41737.746898148151</v>
      </c>
      <c r="D1936" s="2" t="s">
        <v>17</v>
      </c>
      <c r="E1936" s="2"/>
      <c r="F1936" s="6">
        <f>INT('Liste FIS'!$C1936)</f>
        <v>41737</v>
      </c>
    </row>
    <row r="1937" spans="1:8" x14ac:dyDescent="0.25">
      <c r="A1937" s="2">
        <v>33996</v>
      </c>
      <c r="B1937" s="2" t="s">
        <v>100</v>
      </c>
      <c r="C1937" s="3">
        <v>41738.3752662037</v>
      </c>
      <c r="D1937" s="2" t="s">
        <v>4</v>
      </c>
      <c r="E1937" s="2"/>
      <c r="F1937" s="6">
        <f>INT('Liste FIS'!$C1937)</f>
        <v>41738</v>
      </c>
    </row>
    <row r="1938" spans="1:8" x14ac:dyDescent="0.25">
      <c r="A1938" s="2">
        <v>33997</v>
      </c>
      <c r="B1938" s="2" t="s">
        <v>100</v>
      </c>
      <c r="C1938" s="3">
        <v>41738.375416666669</v>
      </c>
      <c r="D1938" s="2" t="s">
        <v>17</v>
      </c>
      <c r="E1938" s="2"/>
      <c r="F1938" s="6">
        <f>INT('Liste FIS'!$C1938)</f>
        <v>41738</v>
      </c>
    </row>
    <row r="1939" spans="1:8" x14ac:dyDescent="0.25">
      <c r="A1939" s="2">
        <v>33998</v>
      </c>
      <c r="B1939" s="2" t="s">
        <v>100</v>
      </c>
      <c r="C1939" s="3">
        <v>41738.375555555554</v>
      </c>
      <c r="D1939" s="2" t="s">
        <v>25</v>
      </c>
      <c r="E1939" s="2"/>
      <c r="F1939" s="6">
        <f>INT('Liste FIS'!$C1939)</f>
        <v>41738</v>
      </c>
    </row>
    <row r="1940" spans="1:8" x14ac:dyDescent="0.25">
      <c r="A1940" s="2">
        <v>34001</v>
      </c>
      <c r="B1940" s="2" t="s">
        <v>100</v>
      </c>
      <c r="C1940" s="3">
        <v>41738.400972222225</v>
      </c>
      <c r="D1940" s="2" t="s">
        <v>25</v>
      </c>
      <c r="E1940" s="2"/>
      <c r="F1940" s="6">
        <f>INT('Liste FIS'!$C1940)</f>
        <v>41738</v>
      </c>
      <c r="H1940" s="1"/>
    </row>
    <row r="1941" spans="1:8" x14ac:dyDescent="0.25">
      <c r="A1941" s="2">
        <v>34004</v>
      </c>
      <c r="B1941" s="2" t="s">
        <v>100</v>
      </c>
      <c r="C1941" s="3">
        <v>41738.402222222219</v>
      </c>
      <c r="D1941" s="2" t="s">
        <v>25</v>
      </c>
      <c r="E1941" s="2"/>
      <c r="F1941" s="6">
        <f>INT('Liste FIS'!$C1941)</f>
        <v>41738</v>
      </c>
    </row>
    <row r="1942" spans="1:8" x14ac:dyDescent="0.25">
      <c r="A1942" s="2">
        <v>34003</v>
      </c>
      <c r="B1942" s="2" t="s">
        <v>100</v>
      </c>
      <c r="C1942" s="3">
        <v>41738.404641203706</v>
      </c>
      <c r="D1942" s="2" t="s">
        <v>17</v>
      </c>
      <c r="E1942" s="2"/>
      <c r="F1942" s="6">
        <f>INT('Liste FIS'!$C1942)</f>
        <v>41738</v>
      </c>
    </row>
    <row r="1943" spans="1:8" x14ac:dyDescent="0.25">
      <c r="A1943" s="2">
        <v>34005</v>
      </c>
      <c r="B1943" s="2" t="s">
        <v>100</v>
      </c>
      <c r="C1943" s="3">
        <v>41738.406666666669</v>
      </c>
      <c r="D1943" s="2" t="s">
        <v>21</v>
      </c>
      <c r="E1943" s="2"/>
      <c r="F1943" s="6">
        <f>INT('Liste FIS'!$C1943)</f>
        <v>41738</v>
      </c>
    </row>
    <row r="1944" spans="1:8" x14ac:dyDescent="0.25">
      <c r="A1944" s="2">
        <v>34006</v>
      </c>
      <c r="B1944" s="2" t="s">
        <v>100</v>
      </c>
      <c r="C1944" s="3">
        <v>41738.407581018517</v>
      </c>
      <c r="D1944" s="2" t="s">
        <v>17</v>
      </c>
      <c r="E1944" s="2"/>
      <c r="F1944" s="6">
        <f>INT('Liste FIS'!$C1944)</f>
        <v>41738</v>
      </c>
    </row>
    <row r="1945" spans="1:8" x14ac:dyDescent="0.25">
      <c r="A1945" s="2">
        <v>34007</v>
      </c>
      <c r="B1945" s="2" t="s">
        <v>100</v>
      </c>
      <c r="C1945" s="3">
        <v>41738.422094907408</v>
      </c>
      <c r="D1945" s="2" t="s">
        <v>21</v>
      </c>
      <c r="E1945" s="2"/>
      <c r="F1945" s="6">
        <f>INT('Liste FIS'!$C1945)</f>
        <v>41738</v>
      </c>
    </row>
    <row r="1946" spans="1:8" x14ac:dyDescent="0.25">
      <c r="A1946" s="2">
        <v>34008</v>
      </c>
      <c r="B1946" s="2" t="s">
        <v>100</v>
      </c>
      <c r="C1946" s="3">
        <v>41738.436192129629</v>
      </c>
      <c r="D1946" s="2" t="s">
        <v>17</v>
      </c>
      <c r="E1946" s="2"/>
      <c r="F1946" s="6">
        <f>INT('Liste FIS'!$C1946)</f>
        <v>41738</v>
      </c>
    </row>
    <row r="1947" spans="1:8" x14ac:dyDescent="0.25">
      <c r="A1947" s="2">
        <v>34009</v>
      </c>
      <c r="B1947" s="2" t="s">
        <v>100</v>
      </c>
      <c r="C1947" s="3">
        <v>41738.437800925924</v>
      </c>
      <c r="D1947" s="2" t="s">
        <v>22</v>
      </c>
      <c r="E1947" s="2"/>
      <c r="F1947" s="6">
        <f>INT('Liste FIS'!$C1947)</f>
        <v>41738</v>
      </c>
    </row>
    <row r="1948" spans="1:8" x14ac:dyDescent="0.25">
      <c r="A1948" s="2">
        <v>34011</v>
      </c>
      <c r="B1948" s="2" t="s">
        <v>0</v>
      </c>
      <c r="C1948" s="3">
        <v>41738.496192129627</v>
      </c>
      <c r="D1948" s="2" t="s">
        <v>21</v>
      </c>
      <c r="E1948" s="2"/>
      <c r="F1948" s="6">
        <f>INT('Liste FIS'!$C1948)</f>
        <v>41738</v>
      </c>
    </row>
    <row r="1949" spans="1:8" x14ac:dyDescent="0.25">
      <c r="A1949" s="2">
        <v>34014</v>
      </c>
      <c r="B1949" s="2" t="s">
        <v>100</v>
      </c>
      <c r="C1949" s="3">
        <v>41738.596145833333</v>
      </c>
      <c r="D1949" s="2" t="s">
        <v>24</v>
      </c>
      <c r="E1949" s="2"/>
      <c r="F1949" s="6">
        <f>INT('Liste FIS'!$C1949)</f>
        <v>41738</v>
      </c>
    </row>
    <row r="1950" spans="1:8" x14ac:dyDescent="0.25">
      <c r="A1950" s="2">
        <v>34012</v>
      </c>
      <c r="B1950" s="2" t="s">
        <v>100</v>
      </c>
      <c r="C1950" s="3">
        <v>41738.597615740742</v>
      </c>
      <c r="D1950" s="2" t="s">
        <v>17</v>
      </c>
      <c r="E1950" s="2"/>
      <c r="F1950" s="6">
        <f>INT('Liste FIS'!$C1950)</f>
        <v>41738</v>
      </c>
    </row>
    <row r="1951" spans="1:8" x14ac:dyDescent="0.25">
      <c r="A1951" s="2">
        <v>34013</v>
      </c>
      <c r="B1951" s="2" t="s">
        <v>100</v>
      </c>
      <c r="C1951" s="3">
        <v>41738.598692129628</v>
      </c>
      <c r="D1951" s="2" t="s">
        <v>24</v>
      </c>
      <c r="E1951" s="2"/>
      <c r="F1951" s="6">
        <f>INT('Liste FIS'!$C1951)</f>
        <v>41738</v>
      </c>
    </row>
    <row r="1952" spans="1:8" x14ac:dyDescent="0.25">
      <c r="A1952" s="2">
        <v>34018</v>
      </c>
      <c r="B1952" s="2" t="s">
        <v>0</v>
      </c>
      <c r="C1952" s="3">
        <v>41738.662627314814</v>
      </c>
      <c r="D1952" s="2" t="s">
        <v>21</v>
      </c>
      <c r="E1952" s="2"/>
      <c r="F1952" s="6">
        <f>INT('Liste FIS'!$C1952)</f>
        <v>41738</v>
      </c>
    </row>
    <row r="1953" spans="1:6" x14ac:dyDescent="0.25">
      <c r="A1953" s="2">
        <v>34020</v>
      </c>
      <c r="B1953" s="2" t="s">
        <v>0</v>
      </c>
      <c r="C1953" s="3">
        <v>41738.674178240741</v>
      </c>
      <c r="D1953" s="2" t="s">
        <v>29</v>
      </c>
      <c r="E1953" s="2"/>
      <c r="F1953" s="6">
        <f>INT('Liste FIS'!$C1953)</f>
        <v>41738</v>
      </c>
    </row>
    <row r="1954" spans="1:6" x14ac:dyDescent="0.25">
      <c r="A1954" s="2">
        <v>34023</v>
      </c>
      <c r="B1954" s="2" t="s">
        <v>100</v>
      </c>
      <c r="C1954" s="3">
        <v>41739.376666666663</v>
      </c>
      <c r="D1954" s="2" t="s">
        <v>17</v>
      </c>
      <c r="E1954" s="2"/>
      <c r="F1954" s="6">
        <f>INT('Liste FIS'!$C1954)</f>
        <v>41739</v>
      </c>
    </row>
    <row r="1955" spans="1:6" x14ac:dyDescent="0.25">
      <c r="A1955" s="2">
        <v>34024</v>
      </c>
      <c r="B1955" s="2" t="s">
        <v>100</v>
      </c>
      <c r="C1955" s="3">
        <v>41739.377997685187</v>
      </c>
      <c r="D1955" s="2" t="s">
        <v>17</v>
      </c>
      <c r="E1955" s="2"/>
      <c r="F1955" s="6">
        <f>INT('Liste FIS'!$C1955)</f>
        <v>41739</v>
      </c>
    </row>
    <row r="1956" spans="1:6" x14ac:dyDescent="0.25">
      <c r="A1956" s="2">
        <v>34029</v>
      </c>
      <c r="B1956" s="2" t="s">
        <v>0</v>
      </c>
      <c r="C1956" s="3">
        <v>41739.447592592594</v>
      </c>
      <c r="D1956" s="2" t="s">
        <v>17</v>
      </c>
      <c r="E1956" s="2"/>
      <c r="F1956" s="6">
        <f>INT('Liste FIS'!$C1956)</f>
        <v>41739</v>
      </c>
    </row>
    <row r="1957" spans="1:6" x14ac:dyDescent="0.25">
      <c r="A1957" s="2">
        <v>34025</v>
      </c>
      <c r="B1957" s="2" t="s">
        <v>0</v>
      </c>
      <c r="C1957" s="3">
        <v>41739.44803240741</v>
      </c>
      <c r="D1957" s="2" t="s">
        <v>21</v>
      </c>
      <c r="E1957" s="2"/>
      <c r="F1957" s="6">
        <f>INT('Liste FIS'!$C1957)</f>
        <v>41739</v>
      </c>
    </row>
    <row r="1958" spans="1:6" x14ac:dyDescent="0.25">
      <c r="A1958" s="2">
        <v>34028</v>
      </c>
      <c r="B1958" s="2" t="s">
        <v>0</v>
      </c>
      <c r="C1958" s="3">
        <v>41739.448495370372</v>
      </c>
      <c r="D1958" s="2" t="s">
        <v>31</v>
      </c>
      <c r="E1958" s="2"/>
      <c r="F1958" s="6">
        <f>INT('Liste FIS'!$C1958)</f>
        <v>41739</v>
      </c>
    </row>
    <row r="1959" spans="1:6" x14ac:dyDescent="0.25">
      <c r="A1959" s="2">
        <v>34030</v>
      </c>
      <c r="B1959" s="2" t="s">
        <v>0</v>
      </c>
      <c r="C1959" s="3">
        <v>41739.458449074074</v>
      </c>
      <c r="D1959" s="2" t="s">
        <v>20</v>
      </c>
      <c r="E1959" s="2"/>
      <c r="F1959" s="6">
        <f>INT('Liste FIS'!$C1959)</f>
        <v>41739</v>
      </c>
    </row>
    <row r="1960" spans="1:6" x14ac:dyDescent="0.25">
      <c r="A1960" s="2">
        <v>34031</v>
      </c>
      <c r="B1960" s="2" t="s">
        <v>0</v>
      </c>
      <c r="C1960" s="3">
        <v>41739.458935185183</v>
      </c>
      <c r="D1960" s="2" t="s">
        <v>17</v>
      </c>
      <c r="E1960" s="2"/>
      <c r="F1960" s="6">
        <f>INT('Liste FIS'!$C1960)</f>
        <v>41739</v>
      </c>
    </row>
    <row r="1961" spans="1:6" x14ac:dyDescent="0.25">
      <c r="A1961" s="2">
        <v>34033</v>
      </c>
      <c r="B1961" s="2" t="s">
        <v>0</v>
      </c>
      <c r="C1961" s="3">
        <v>41739.471365740741</v>
      </c>
      <c r="D1961" s="2" t="s">
        <v>17</v>
      </c>
      <c r="E1961" s="2"/>
      <c r="F1961" s="6">
        <f>INT('Liste FIS'!$C1961)</f>
        <v>41739</v>
      </c>
    </row>
    <row r="1962" spans="1:6" x14ac:dyDescent="0.25">
      <c r="A1962" s="2">
        <v>34034</v>
      </c>
      <c r="B1962" s="2" t="s">
        <v>0</v>
      </c>
      <c r="C1962" s="3">
        <v>41739.492581018516</v>
      </c>
      <c r="D1962" s="2" t="s">
        <v>31</v>
      </c>
      <c r="E1962" s="2"/>
      <c r="F1962" s="6">
        <f>INT('Liste FIS'!$C1962)</f>
        <v>41739</v>
      </c>
    </row>
    <row r="1963" spans="1:6" x14ac:dyDescent="0.25">
      <c r="A1963" s="2">
        <v>34035</v>
      </c>
      <c r="B1963" s="2" t="s">
        <v>0</v>
      </c>
      <c r="C1963" s="3">
        <v>41739.532511574071</v>
      </c>
      <c r="D1963" s="2" t="s">
        <v>17</v>
      </c>
      <c r="E1963" s="2"/>
      <c r="F1963" s="6">
        <f>INT('Liste FIS'!$C1963)</f>
        <v>41739</v>
      </c>
    </row>
    <row r="1964" spans="1:6" x14ac:dyDescent="0.25">
      <c r="A1964" s="2">
        <v>34036</v>
      </c>
      <c r="B1964" s="2" t="s">
        <v>100</v>
      </c>
      <c r="C1964" s="3">
        <v>41739.565474537034</v>
      </c>
      <c r="D1964" s="2" t="s">
        <v>17</v>
      </c>
      <c r="E1964" s="2"/>
      <c r="F1964" s="6">
        <f>INT('Liste FIS'!$C1964)</f>
        <v>41739</v>
      </c>
    </row>
    <row r="1965" spans="1:6" x14ac:dyDescent="0.25">
      <c r="A1965" s="2">
        <v>34038</v>
      </c>
      <c r="B1965" s="2" t="s">
        <v>100</v>
      </c>
      <c r="C1965" s="3">
        <v>41739.604525462964</v>
      </c>
      <c r="D1965" s="2" t="s">
        <v>21</v>
      </c>
      <c r="E1965" s="2"/>
      <c r="F1965" s="6">
        <f>INT('Liste FIS'!$C1965)</f>
        <v>41739</v>
      </c>
    </row>
    <row r="1966" spans="1:6" x14ac:dyDescent="0.25">
      <c r="A1966" s="2">
        <v>34041</v>
      </c>
      <c r="B1966" s="2" t="s">
        <v>100</v>
      </c>
      <c r="C1966" s="3">
        <v>41739.622754629629</v>
      </c>
      <c r="D1966" s="2" t="s">
        <v>17</v>
      </c>
      <c r="E1966" s="2"/>
      <c r="F1966" s="6">
        <f>INT('Liste FIS'!$C1966)</f>
        <v>41739</v>
      </c>
    </row>
    <row r="1967" spans="1:6" x14ac:dyDescent="0.25">
      <c r="A1967" s="2">
        <v>34042</v>
      </c>
      <c r="B1967" s="2" t="s">
        <v>100</v>
      </c>
      <c r="C1967" s="3">
        <v>41739.625462962962</v>
      </c>
      <c r="D1967" s="2" t="s">
        <v>18</v>
      </c>
      <c r="E1967" s="2"/>
      <c r="F1967" s="6">
        <f>INT('Liste FIS'!$C1967)</f>
        <v>41739</v>
      </c>
    </row>
    <row r="1968" spans="1:6" x14ac:dyDescent="0.25">
      <c r="A1968" s="2">
        <v>34039</v>
      </c>
      <c r="B1968" s="2" t="s">
        <v>100</v>
      </c>
      <c r="C1968" s="3">
        <v>41739.626828703702</v>
      </c>
      <c r="D1968" s="2" t="s">
        <v>17</v>
      </c>
      <c r="E1968" s="2"/>
      <c r="F1968" s="6">
        <f>INT('Liste FIS'!$C1968)</f>
        <v>41739</v>
      </c>
    </row>
    <row r="1969" spans="1:6" x14ac:dyDescent="0.25">
      <c r="A1969" s="2">
        <v>34040</v>
      </c>
      <c r="B1969" s="2" t="s">
        <v>100</v>
      </c>
      <c r="C1969" s="3">
        <v>41739.628391203703</v>
      </c>
      <c r="D1969" s="2" t="s">
        <v>31</v>
      </c>
      <c r="E1969" s="2"/>
      <c r="F1969" s="6">
        <f>INT('Liste FIS'!$C1969)</f>
        <v>41739</v>
      </c>
    </row>
    <row r="1970" spans="1:6" x14ac:dyDescent="0.25">
      <c r="A1970" s="2">
        <v>34043</v>
      </c>
      <c r="B1970" s="2" t="s">
        <v>100</v>
      </c>
      <c r="C1970" s="3">
        <v>41739.643587962964</v>
      </c>
      <c r="D1970" s="2" t="s">
        <v>19</v>
      </c>
      <c r="E1970" s="2"/>
      <c r="F1970" s="6">
        <f>INT('Liste FIS'!$C1970)</f>
        <v>41739</v>
      </c>
    </row>
    <row r="1971" spans="1:6" x14ac:dyDescent="0.25">
      <c r="A1971" s="2">
        <v>34044</v>
      </c>
      <c r="B1971" s="2" t="s">
        <v>100</v>
      </c>
      <c r="C1971" s="3">
        <v>41739.644999999997</v>
      </c>
      <c r="D1971" s="2" t="s">
        <v>34</v>
      </c>
      <c r="E1971" s="2"/>
      <c r="F1971" s="6">
        <f>INT('Liste FIS'!$C1971)</f>
        <v>41739</v>
      </c>
    </row>
    <row r="1972" spans="1:6" x14ac:dyDescent="0.25">
      <c r="A1972" s="2">
        <v>34045</v>
      </c>
      <c r="B1972" s="2" t="s">
        <v>100</v>
      </c>
      <c r="C1972" s="3">
        <v>41739.663761574076</v>
      </c>
      <c r="D1972" s="2" t="s">
        <v>17</v>
      </c>
      <c r="E1972" s="2"/>
      <c r="F1972" s="6">
        <f>INT('Liste FIS'!$C1972)</f>
        <v>41739</v>
      </c>
    </row>
    <row r="1973" spans="1:6" x14ac:dyDescent="0.25">
      <c r="A1973" s="2">
        <v>34047</v>
      </c>
      <c r="B1973" s="2" t="s">
        <v>0</v>
      </c>
      <c r="C1973" s="3">
        <v>41739.710405092592</v>
      </c>
      <c r="D1973" s="2" t="s">
        <v>21</v>
      </c>
      <c r="E1973" s="2"/>
      <c r="F1973" s="6">
        <f>INT('Liste FIS'!$C1973)</f>
        <v>41739</v>
      </c>
    </row>
    <row r="1974" spans="1:6" x14ac:dyDescent="0.25">
      <c r="A1974" s="2">
        <v>34046</v>
      </c>
      <c r="B1974" s="2" t="s">
        <v>0</v>
      </c>
      <c r="C1974" s="3">
        <v>41739.711087962962</v>
      </c>
      <c r="D1974" s="2" t="s">
        <v>31</v>
      </c>
      <c r="E1974" s="2"/>
      <c r="F1974" s="6">
        <f>INT('Liste FIS'!$C1974)</f>
        <v>41739</v>
      </c>
    </row>
    <row r="1975" spans="1:6" x14ac:dyDescent="0.25">
      <c r="A1975" s="2">
        <v>34048</v>
      </c>
      <c r="B1975" s="2" t="s">
        <v>100</v>
      </c>
      <c r="C1975" s="3">
        <v>41740.345324074071</v>
      </c>
      <c r="D1975" s="2" t="s">
        <v>19</v>
      </c>
      <c r="E1975" s="2"/>
      <c r="F1975" s="6">
        <f>INT('Liste FIS'!$C1975)</f>
        <v>41740</v>
      </c>
    </row>
    <row r="1976" spans="1:6" x14ac:dyDescent="0.25">
      <c r="A1976" s="2">
        <v>34049</v>
      </c>
      <c r="B1976" s="2" t="s">
        <v>100</v>
      </c>
      <c r="C1976" s="3">
        <v>41740.379479166666</v>
      </c>
      <c r="D1976" s="2" t="s">
        <v>21</v>
      </c>
      <c r="E1976" s="2"/>
      <c r="F1976" s="6">
        <f>INT('Liste FIS'!$C1976)</f>
        <v>41740</v>
      </c>
    </row>
    <row r="1977" spans="1:6" x14ac:dyDescent="0.25">
      <c r="A1977" s="2">
        <v>34052</v>
      </c>
      <c r="B1977" s="2" t="s">
        <v>100</v>
      </c>
      <c r="C1977" s="3">
        <v>41740.388067129628</v>
      </c>
      <c r="D1977" s="2" t="s">
        <v>18</v>
      </c>
      <c r="E1977" s="2"/>
      <c r="F1977" s="6">
        <f>INT('Liste FIS'!$C1977)</f>
        <v>41740</v>
      </c>
    </row>
    <row r="1978" spans="1:6" x14ac:dyDescent="0.25">
      <c r="A1978" s="2">
        <v>34051</v>
      </c>
      <c r="B1978" s="2" t="s">
        <v>100</v>
      </c>
      <c r="C1978" s="3">
        <v>41740.389247685183</v>
      </c>
      <c r="D1978" s="2" t="s">
        <v>25</v>
      </c>
      <c r="E1978" s="2"/>
      <c r="F1978" s="6">
        <f>INT('Liste FIS'!$C1978)</f>
        <v>41740</v>
      </c>
    </row>
    <row r="1979" spans="1:6" x14ac:dyDescent="0.25">
      <c r="A1979" s="2">
        <v>34050</v>
      </c>
      <c r="B1979" s="2" t="s">
        <v>100</v>
      </c>
      <c r="C1979" s="3">
        <v>41740.421550925923</v>
      </c>
      <c r="D1979" s="2" t="s">
        <v>17</v>
      </c>
      <c r="E1979" s="2"/>
      <c r="F1979" s="6">
        <f>INT('Liste FIS'!$C1979)</f>
        <v>41740</v>
      </c>
    </row>
    <row r="1980" spans="1:6" x14ac:dyDescent="0.25">
      <c r="A1980" s="2">
        <v>34056</v>
      </c>
      <c r="B1980" s="2" t="s">
        <v>100</v>
      </c>
      <c r="C1980" s="3">
        <v>41740.422719907408</v>
      </c>
      <c r="D1980" s="2" t="s">
        <v>21</v>
      </c>
      <c r="E1980" s="2"/>
      <c r="F1980" s="6">
        <f>INT('Liste FIS'!$C1980)</f>
        <v>41740</v>
      </c>
    </row>
    <row r="1981" spans="1:6" x14ac:dyDescent="0.25">
      <c r="A1981" s="2">
        <v>34053</v>
      </c>
      <c r="B1981" s="2" t="s">
        <v>100</v>
      </c>
      <c r="C1981" s="3">
        <v>41740.425034722219</v>
      </c>
      <c r="D1981" s="2" t="s">
        <v>17</v>
      </c>
      <c r="E1981" s="2"/>
      <c r="F1981" s="6">
        <f>INT('Liste FIS'!$C1981)</f>
        <v>41740</v>
      </c>
    </row>
    <row r="1982" spans="1:6" x14ac:dyDescent="0.25">
      <c r="A1982" s="2">
        <v>34055</v>
      </c>
      <c r="B1982" s="2" t="s">
        <v>100</v>
      </c>
      <c r="C1982" s="3">
        <v>41740.42596064815</v>
      </c>
      <c r="D1982" s="2" t="s">
        <v>21</v>
      </c>
      <c r="E1982" s="2"/>
      <c r="F1982" s="6">
        <f>INT('Liste FIS'!$C1982)</f>
        <v>41740</v>
      </c>
    </row>
    <row r="1983" spans="1:6" x14ac:dyDescent="0.25">
      <c r="A1983" s="2">
        <v>34057</v>
      </c>
      <c r="B1983" s="2" t="s">
        <v>100</v>
      </c>
      <c r="C1983" s="3">
        <v>41740.426770833335</v>
      </c>
      <c r="D1983" s="2" t="s">
        <v>21</v>
      </c>
      <c r="E1983" s="2"/>
      <c r="F1983" s="6">
        <f>INT('Liste FIS'!$C1983)</f>
        <v>41740</v>
      </c>
    </row>
    <row r="1984" spans="1:6" x14ac:dyDescent="0.25">
      <c r="A1984" s="2">
        <v>34054</v>
      </c>
      <c r="B1984" s="2" t="s">
        <v>100</v>
      </c>
      <c r="C1984" s="3">
        <v>41740.427569444444</v>
      </c>
      <c r="D1984" s="2" t="s">
        <v>17</v>
      </c>
      <c r="E1984" s="2"/>
      <c r="F1984" s="6">
        <f>INT('Liste FIS'!$C1984)</f>
        <v>41740</v>
      </c>
    </row>
    <row r="1985" spans="1:6" x14ac:dyDescent="0.25">
      <c r="A1985" s="2">
        <v>34059</v>
      </c>
      <c r="B1985" s="2" t="s">
        <v>0</v>
      </c>
      <c r="C1985" s="3">
        <v>41740.455497685187</v>
      </c>
      <c r="D1985" s="2" t="s">
        <v>17</v>
      </c>
      <c r="E1985" s="2"/>
      <c r="F1985" s="6">
        <f>INT('Liste FIS'!$C1985)</f>
        <v>41740</v>
      </c>
    </row>
    <row r="1986" spans="1:6" x14ac:dyDescent="0.25">
      <c r="A1986" s="2">
        <v>34058</v>
      </c>
      <c r="B1986" s="2" t="s">
        <v>0</v>
      </c>
      <c r="C1986" s="3">
        <v>41740.456226851849</v>
      </c>
      <c r="D1986" s="2" t="s">
        <v>19</v>
      </c>
      <c r="E1986" s="2"/>
      <c r="F1986" s="6">
        <f>INT('Liste FIS'!$C1986)</f>
        <v>41740</v>
      </c>
    </row>
    <row r="1987" spans="1:6" x14ac:dyDescent="0.25">
      <c r="A1987" s="2">
        <v>34060</v>
      </c>
      <c r="B1987" s="2" t="s">
        <v>0</v>
      </c>
      <c r="C1987" s="3">
        <v>41740.463368055556</v>
      </c>
      <c r="D1987" s="2" t="s">
        <v>17</v>
      </c>
      <c r="E1987" s="2"/>
      <c r="F1987" s="6">
        <f>INT('Liste FIS'!$C1987)</f>
        <v>41740</v>
      </c>
    </row>
    <row r="1988" spans="1:6" x14ac:dyDescent="0.25">
      <c r="A1988" s="2">
        <v>34064</v>
      </c>
      <c r="B1988" s="2" t="s">
        <v>0</v>
      </c>
      <c r="C1988" s="3">
        <v>41740.495925925927</v>
      </c>
      <c r="D1988" s="2" t="s">
        <v>17</v>
      </c>
      <c r="E1988" s="2"/>
      <c r="F1988" s="6">
        <f>INT('Liste FIS'!$C1988)</f>
        <v>41740</v>
      </c>
    </row>
    <row r="1989" spans="1:6" x14ac:dyDescent="0.25">
      <c r="A1989" s="2">
        <v>34062</v>
      </c>
      <c r="B1989" s="2" t="s">
        <v>0</v>
      </c>
      <c r="C1989" s="3">
        <v>41740.496388888889</v>
      </c>
      <c r="D1989" s="2" t="s">
        <v>21</v>
      </c>
      <c r="E1989" s="2"/>
      <c r="F1989" s="6">
        <f>INT('Liste FIS'!$C1989)</f>
        <v>41740</v>
      </c>
    </row>
    <row r="1990" spans="1:6" x14ac:dyDescent="0.25">
      <c r="A1990" s="2">
        <v>34065</v>
      </c>
      <c r="B1990" s="2" t="s">
        <v>0</v>
      </c>
      <c r="C1990" s="3">
        <v>41740.509108796294</v>
      </c>
      <c r="D1990" s="2" t="s">
        <v>21</v>
      </c>
      <c r="E1990" s="2"/>
      <c r="F1990" s="6">
        <f>INT('Liste FIS'!$C1990)</f>
        <v>41740</v>
      </c>
    </row>
    <row r="1991" spans="1:6" x14ac:dyDescent="0.25">
      <c r="A1991" s="2">
        <v>34061</v>
      </c>
      <c r="B1991" s="2" t="s">
        <v>0</v>
      </c>
      <c r="C1991" s="3">
        <v>41740.51121527778</v>
      </c>
      <c r="D1991" s="2" t="s">
        <v>25</v>
      </c>
      <c r="E1991" s="2"/>
      <c r="F1991" s="6">
        <f>INT('Liste FIS'!$C1991)</f>
        <v>41740</v>
      </c>
    </row>
    <row r="1992" spans="1:6" x14ac:dyDescent="0.25">
      <c r="A1992" s="2">
        <v>34067</v>
      </c>
      <c r="B1992" s="2" t="s">
        <v>0</v>
      </c>
      <c r="C1992" s="3">
        <v>41740.52616898148</v>
      </c>
      <c r="D1992" s="2" t="s">
        <v>25</v>
      </c>
      <c r="E1992" s="2"/>
      <c r="F1992" s="6">
        <f>INT('Liste FIS'!$C1992)</f>
        <v>41740</v>
      </c>
    </row>
    <row r="1993" spans="1:6" x14ac:dyDescent="0.25">
      <c r="A1993" s="2">
        <v>34068</v>
      </c>
      <c r="B1993" s="2" t="s">
        <v>0</v>
      </c>
      <c r="C1993" s="3">
        <v>41740.531423611108</v>
      </c>
      <c r="D1993" s="2" t="s">
        <v>98</v>
      </c>
      <c r="E1993" s="2"/>
      <c r="F1993" s="6">
        <f>INT('Liste FIS'!$C1993)</f>
        <v>41740</v>
      </c>
    </row>
    <row r="1994" spans="1:6" x14ac:dyDescent="0.25">
      <c r="A1994" s="2">
        <v>34070</v>
      </c>
      <c r="B1994" s="2" t="s">
        <v>0</v>
      </c>
      <c r="C1994" s="3">
        <v>41740.565000000002</v>
      </c>
      <c r="D1994" s="2" t="s">
        <v>22</v>
      </c>
      <c r="E1994" s="2"/>
      <c r="F1994" s="6">
        <f>INT('Liste FIS'!$C1994)</f>
        <v>41740</v>
      </c>
    </row>
    <row r="1995" spans="1:6" x14ac:dyDescent="0.25">
      <c r="A1995" s="2">
        <v>34075</v>
      </c>
      <c r="B1995" s="2" t="s">
        <v>0</v>
      </c>
      <c r="C1995" s="3">
        <v>41740.712210648147</v>
      </c>
      <c r="D1995" s="2" t="s">
        <v>21</v>
      </c>
      <c r="E1995" s="2"/>
      <c r="F1995" s="6">
        <f>INT('Liste FIS'!$C1995)</f>
        <v>41740</v>
      </c>
    </row>
    <row r="1996" spans="1:6" x14ac:dyDescent="0.25">
      <c r="A1996" s="2">
        <v>34076</v>
      </c>
      <c r="B1996" s="2" t="s">
        <v>0</v>
      </c>
      <c r="C1996" s="3">
        <v>41743.334270833337</v>
      </c>
      <c r="D1996" s="2" t="s">
        <v>31</v>
      </c>
      <c r="E1996" s="2"/>
      <c r="F1996" s="6">
        <f>INT('Liste FIS'!$C1996)</f>
        <v>41743</v>
      </c>
    </row>
    <row r="1997" spans="1:6" x14ac:dyDescent="0.25">
      <c r="A1997" s="2">
        <v>34077</v>
      </c>
      <c r="B1997" s="2" t="s">
        <v>0</v>
      </c>
      <c r="C1997" s="3">
        <v>41743.337025462963</v>
      </c>
      <c r="D1997" s="2" t="s">
        <v>26</v>
      </c>
      <c r="E1997" s="2"/>
      <c r="F1997" s="6">
        <f>INT('Liste FIS'!$C1997)</f>
        <v>41743</v>
      </c>
    </row>
    <row r="1998" spans="1:6" x14ac:dyDescent="0.25">
      <c r="A1998" s="2">
        <v>34078</v>
      </c>
      <c r="B1998" s="2" t="s">
        <v>0</v>
      </c>
      <c r="C1998" s="3">
        <v>41743.338831018518</v>
      </c>
      <c r="D1998" s="2" t="s">
        <v>17</v>
      </c>
      <c r="E1998" s="2"/>
      <c r="F1998" s="6">
        <f>INT('Liste FIS'!$C1998)</f>
        <v>41743</v>
      </c>
    </row>
    <row r="1999" spans="1:6" x14ac:dyDescent="0.25">
      <c r="A1999" s="2">
        <v>34079</v>
      </c>
      <c r="B1999" s="2" t="s">
        <v>0</v>
      </c>
      <c r="C1999" s="3">
        <v>41743.352673611109</v>
      </c>
      <c r="D1999" s="2" t="s">
        <v>25</v>
      </c>
      <c r="E1999" s="2"/>
      <c r="F1999" s="6">
        <f>INT('Liste FIS'!$C1999)</f>
        <v>41743</v>
      </c>
    </row>
    <row r="2000" spans="1:6" x14ac:dyDescent="0.25">
      <c r="A2000" s="2">
        <v>34080</v>
      </c>
      <c r="B2000" s="2" t="s">
        <v>0</v>
      </c>
      <c r="C2000" s="3">
        <v>41743.356585648151</v>
      </c>
      <c r="D2000" s="2" t="s">
        <v>17</v>
      </c>
      <c r="E2000" s="2"/>
      <c r="F2000" s="6">
        <f>INT('Liste FIS'!$C2000)</f>
        <v>41743</v>
      </c>
    </row>
    <row r="2001" spans="1:6" x14ac:dyDescent="0.25">
      <c r="A2001" s="2">
        <v>34081</v>
      </c>
      <c r="B2001" s="2" t="s">
        <v>0</v>
      </c>
      <c r="C2001" s="3">
        <v>41743.363541666666</v>
      </c>
      <c r="D2001" s="2" t="s">
        <v>21</v>
      </c>
      <c r="E2001" s="2"/>
      <c r="F2001" s="6">
        <f>INT('Liste FIS'!$C2001)</f>
        <v>41743</v>
      </c>
    </row>
    <row r="2002" spans="1:6" x14ac:dyDescent="0.25">
      <c r="A2002" s="2">
        <v>34082</v>
      </c>
      <c r="B2002" s="2" t="s">
        <v>0</v>
      </c>
      <c r="C2002" s="3">
        <v>41743.364884259259</v>
      </c>
      <c r="D2002" s="2" t="s">
        <v>17</v>
      </c>
      <c r="E2002" s="2"/>
      <c r="F2002" s="6">
        <f>INT('Liste FIS'!$C2002)</f>
        <v>41743</v>
      </c>
    </row>
    <row r="2003" spans="1:6" x14ac:dyDescent="0.25">
      <c r="A2003" s="2">
        <v>34083</v>
      </c>
      <c r="B2003" s="2" t="s">
        <v>0</v>
      </c>
      <c r="C2003" s="3">
        <v>41743.399108796293</v>
      </c>
      <c r="D2003" s="2" t="s">
        <v>25</v>
      </c>
      <c r="E2003" s="2"/>
      <c r="F2003" s="6">
        <f>INT('Liste FIS'!$C2003)</f>
        <v>41743</v>
      </c>
    </row>
    <row r="2004" spans="1:6" x14ac:dyDescent="0.25">
      <c r="A2004" s="2">
        <v>34084</v>
      </c>
      <c r="B2004" s="2" t="s">
        <v>0</v>
      </c>
      <c r="C2004" s="3">
        <v>41743.402939814812</v>
      </c>
      <c r="D2004" s="2" t="s">
        <v>25</v>
      </c>
      <c r="E2004" s="2"/>
      <c r="F2004" s="6">
        <f>INT('Liste FIS'!$C2004)</f>
        <v>41743</v>
      </c>
    </row>
    <row r="2005" spans="1:6" x14ac:dyDescent="0.25">
      <c r="A2005" s="2">
        <v>34087</v>
      </c>
      <c r="B2005" s="2" t="s">
        <v>0</v>
      </c>
      <c r="C2005" s="3">
        <v>41743.413981481484</v>
      </c>
      <c r="D2005" s="2" t="s">
        <v>17</v>
      </c>
      <c r="E2005" s="2"/>
      <c r="F2005" s="6">
        <f>INT('Liste FIS'!$C2005)</f>
        <v>41743</v>
      </c>
    </row>
    <row r="2006" spans="1:6" x14ac:dyDescent="0.25">
      <c r="A2006" s="2">
        <v>34086</v>
      </c>
      <c r="B2006" s="2" t="s">
        <v>0</v>
      </c>
      <c r="C2006" s="3">
        <v>41743.414351851854</v>
      </c>
      <c r="D2006" s="2" t="s">
        <v>17</v>
      </c>
      <c r="E2006" s="2"/>
      <c r="F2006" s="6">
        <f>INT('Liste FIS'!$C2006)</f>
        <v>41743</v>
      </c>
    </row>
    <row r="2007" spans="1:6" x14ac:dyDescent="0.25">
      <c r="A2007" s="2">
        <v>34085</v>
      </c>
      <c r="B2007" s="2" t="s">
        <v>0</v>
      </c>
      <c r="C2007" s="3">
        <v>41743.41474537037</v>
      </c>
      <c r="D2007" s="2" t="s">
        <v>17</v>
      </c>
      <c r="E2007" s="2"/>
      <c r="F2007" s="6">
        <f>INT('Liste FIS'!$C2007)</f>
        <v>41743</v>
      </c>
    </row>
    <row r="2008" spans="1:6" x14ac:dyDescent="0.25">
      <c r="A2008" s="2">
        <v>34088</v>
      </c>
      <c r="B2008" s="2" t="s">
        <v>0</v>
      </c>
      <c r="C2008" s="3">
        <v>41743.423634259256</v>
      </c>
      <c r="D2008" s="2" t="s">
        <v>17</v>
      </c>
      <c r="E2008" s="2"/>
      <c r="F2008" s="6">
        <f>INT('Liste FIS'!$C2008)</f>
        <v>41743</v>
      </c>
    </row>
    <row r="2009" spans="1:6" x14ac:dyDescent="0.25">
      <c r="A2009" s="2">
        <v>34092</v>
      </c>
      <c r="B2009" s="2" t="s">
        <v>0</v>
      </c>
      <c r="C2009" s="3">
        <v>41743.453460648147</v>
      </c>
      <c r="D2009" s="2" t="s">
        <v>17</v>
      </c>
      <c r="E2009" s="2"/>
      <c r="F2009" s="6">
        <f>INT('Liste FIS'!$C2009)</f>
        <v>41743</v>
      </c>
    </row>
    <row r="2010" spans="1:6" x14ac:dyDescent="0.25">
      <c r="A2010" s="2">
        <v>34091</v>
      </c>
      <c r="B2010" s="2" t="s">
        <v>0</v>
      </c>
      <c r="C2010" s="3">
        <v>41743.455324074072</v>
      </c>
      <c r="D2010" s="2" t="s">
        <v>22</v>
      </c>
      <c r="E2010" s="2"/>
      <c r="F2010" s="6">
        <f>INT('Liste FIS'!$C2010)</f>
        <v>41743</v>
      </c>
    </row>
    <row r="2011" spans="1:6" x14ac:dyDescent="0.25">
      <c r="A2011" s="2">
        <v>34089</v>
      </c>
      <c r="B2011" s="2" t="s">
        <v>0</v>
      </c>
      <c r="C2011" s="3">
        <v>41743.455787037034</v>
      </c>
      <c r="D2011" s="2" t="s">
        <v>17</v>
      </c>
      <c r="E2011" s="2"/>
      <c r="F2011" s="6">
        <f>INT('Liste FIS'!$C2011)</f>
        <v>41743</v>
      </c>
    </row>
    <row r="2012" spans="1:6" x14ac:dyDescent="0.25">
      <c r="A2012" s="2">
        <v>34093</v>
      </c>
      <c r="B2012" s="2" t="s">
        <v>0</v>
      </c>
      <c r="C2012" s="3">
        <v>41743.48678240741</v>
      </c>
      <c r="D2012" s="2" t="s">
        <v>17</v>
      </c>
      <c r="E2012" s="2"/>
      <c r="F2012" s="6">
        <f>INT('Liste FIS'!$C2012)</f>
        <v>41743</v>
      </c>
    </row>
    <row r="2013" spans="1:6" x14ac:dyDescent="0.25">
      <c r="A2013" s="2">
        <v>34094</v>
      </c>
      <c r="B2013" s="2" t="s">
        <v>0</v>
      </c>
      <c r="C2013" s="3">
        <v>41743.491307870368</v>
      </c>
      <c r="D2013" s="2" t="s">
        <v>17</v>
      </c>
      <c r="E2013" s="2"/>
      <c r="F2013" s="6">
        <f>INT('Liste FIS'!$C2013)</f>
        <v>41743</v>
      </c>
    </row>
    <row r="2014" spans="1:6" x14ac:dyDescent="0.25">
      <c r="A2014" s="2">
        <v>34095</v>
      </c>
      <c r="B2014" s="2" t="s">
        <v>100</v>
      </c>
      <c r="C2014" s="3">
        <v>41743.530868055554</v>
      </c>
      <c r="D2014" s="2" t="s">
        <v>25</v>
      </c>
      <c r="E2014" s="2"/>
      <c r="F2014" s="6">
        <f>INT('Liste FIS'!$C2014)</f>
        <v>41743</v>
      </c>
    </row>
    <row r="2015" spans="1:6" x14ac:dyDescent="0.25">
      <c r="A2015" s="2">
        <v>34096</v>
      </c>
      <c r="B2015" s="2" t="s">
        <v>100</v>
      </c>
      <c r="C2015" s="3">
        <v>41743.533113425925</v>
      </c>
      <c r="D2015" s="2" t="s">
        <v>31</v>
      </c>
      <c r="E2015" s="2"/>
      <c r="F2015" s="6">
        <f>INT('Liste FIS'!$C2015)</f>
        <v>41743</v>
      </c>
    </row>
    <row r="2016" spans="1:6" x14ac:dyDescent="0.25">
      <c r="A2016" s="2">
        <v>34097</v>
      </c>
      <c r="B2016" s="2" t="s">
        <v>100</v>
      </c>
      <c r="C2016" s="3">
        <v>41743.534178240741</v>
      </c>
      <c r="D2016" s="2" t="s">
        <v>31</v>
      </c>
      <c r="E2016" s="2"/>
      <c r="F2016" s="6">
        <f>INT('Liste FIS'!$C2016)</f>
        <v>41743</v>
      </c>
    </row>
    <row r="2017" spans="1:6" x14ac:dyDescent="0.25">
      <c r="A2017" s="2">
        <v>34098</v>
      </c>
      <c r="B2017" s="2" t="s">
        <v>100</v>
      </c>
      <c r="C2017" s="3">
        <v>41743.535104166665</v>
      </c>
      <c r="D2017" s="2" t="s">
        <v>31</v>
      </c>
      <c r="E2017" s="2"/>
      <c r="F2017" s="6">
        <f>INT('Liste FIS'!$C2017)</f>
        <v>41743</v>
      </c>
    </row>
    <row r="2018" spans="1:6" x14ac:dyDescent="0.25">
      <c r="A2018" s="2">
        <v>34103</v>
      </c>
      <c r="B2018" s="2" t="s">
        <v>0</v>
      </c>
      <c r="C2018" s="3">
        <v>41743.565555555557</v>
      </c>
      <c r="D2018" s="2" t="s">
        <v>98</v>
      </c>
      <c r="E2018" s="2"/>
      <c r="F2018" s="6">
        <f>INT('Liste FIS'!$C2018)</f>
        <v>41743</v>
      </c>
    </row>
    <row r="2019" spans="1:6" x14ac:dyDescent="0.25">
      <c r="A2019" s="2">
        <v>34101</v>
      </c>
      <c r="B2019" s="2" t="s">
        <v>0</v>
      </c>
      <c r="C2019" s="3">
        <v>41743.566076388888</v>
      </c>
      <c r="D2019" s="2" t="s">
        <v>17</v>
      </c>
      <c r="E2019" s="2"/>
      <c r="F2019" s="6">
        <f>INT('Liste FIS'!$C2019)</f>
        <v>41743</v>
      </c>
    </row>
    <row r="2020" spans="1:6" x14ac:dyDescent="0.25">
      <c r="A2020" s="2">
        <v>34105</v>
      </c>
      <c r="B2020" s="2" t="s">
        <v>0</v>
      </c>
      <c r="C2020" s="3">
        <v>41743.566724537035</v>
      </c>
      <c r="D2020" s="2" t="s">
        <v>17</v>
      </c>
      <c r="E2020" s="2"/>
      <c r="F2020" s="6">
        <f>INT('Liste FIS'!$C2020)</f>
        <v>41743</v>
      </c>
    </row>
    <row r="2021" spans="1:6" x14ac:dyDescent="0.25">
      <c r="A2021" s="2">
        <v>34102</v>
      </c>
      <c r="B2021" s="2" t="s">
        <v>0</v>
      </c>
      <c r="C2021" s="3">
        <v>41743.567476851851</v>
      </c>
      <c r="D2021" s="2" t="s">
        <v>25</v>
      </c>
      <c r="E2021" s="2"/>
      <c r="F2021" s="6">
        <f>INT('Liste FIS'!$C2021)</f>
        <v>41743</v>
      </c>
    </row>
    <row r="2022" spans="1:6" x14ac:dyDescent="0.25">
      <c r="A2022" s="2">
        <v>34100</v>
      </c>
      <c r="B2022" s="2" t="s">
        <v>0</v>
      </c>
      <c r="C2022" s="3">
        <v>41743.568356481483</v>
      </c>
      <c r="D2022" s="2" t="s">
        <v>29</v>
      </c>
      <c r="E2022" s="2"/>
      <c r="F2022" s="6">
        <f>INT('Liste FIS'!$C2022)</f>
        <v>41743</v>
      </c>
    </row>
    <row r="2023" spans="1:6" x14ac:dyDescent="0.25">
      <c r="A2023" s="2">
        <v>34099</v>
      </c>
      <c r="B2023" s="2" t="s">
        <v>0</v>
      </c>
      <c r="C2023" s="3">
        <v>41743.568842592591</v>
      </c>
      <c r="D2023" s="2" t="s">
        <v>31</v>
      </c>
      <c r="E2023" s="2"/>
      <c r="F2023" s="6">
        <f>INT('Liste FIS'!$C2023)</f>
        <v>41743</v>
      </c>
    </row>
    <row r="2024" spans="1:6" x14ac:dyDescent="0.25">
      <c r="A2024" s="2">
        <v>34108</v>
      </c>
      <c r="B2024" s="2" t="s">
        <v>100</v>
      </c>
      <c r="C2024" s="3">
        <v>41743.609803240739</v>
      </c>
      <c r="D2024" s="2" t="s">
        <v>25</v>
      </c>
      <c r="E2024" s="2"/>
      <c r="F2024" s="6">
        <f>INT('Liste FIS'!$C2024)</f>
        <v>41743</v>
      </c>
    </row>
    <row r="2025" spans="1:6" x14ac:dyDescent="0.25">
      <c r="A2025" s="2">
        <v>34107</v>
      </c>
      <c r="B2025" s="2" t="s">
        <v>100</v>
      </c>
      <c r="C2025" s="3">
        <v>41743.610902777778</v>
      </c>
      <c r="D2025" s="2" t="s">
        <v>17</v>
      </c>
      <c r="E2025" s="2"/>
      <c r="F2025" s="6">
        <f>INT('Liste FIS'!$C2025)</f>
        <v>41743</v>
      </c>
    </row>
    <row r="2026" spans="1:6" x14ac:dyDescent="0.25">
      <c r="A2026" s="2">
        <v>34110</v>
      </c>
      <c r="B2026" s="2" t="s">
        <v>100</v>
      </c>
      <c r="C2026" s="3">
        <v>41743.619328703702</v>
      </c>
      <c r="D2026" s="2" t="s">
        <v>17</v>
      </c>
      <c r="E2026" s="2"/>
      <c r="F2026" s="6">
        <f>INT('Liste FIS'!$C2026)</f>
        <v>41743</v>
      </c>
    </row>
    <row r="2027" spans="1:6" x14ac:dyDescent="0.25">
      <c r="A2027" s="2">
        <v>34111</v>
      </c>
      <c r="B2027" s="2" t="s">
        <v>100</v>
      </c>
      <c r="C2027" s="3">
        <v>41743.621145833335</v>
      </c>
      <c r="D2027" s="2" t="s">
        <v>17</v>
      </c>
      <c r="E2027" s="2"/>
      <c r="F2027" s="6">
        <f>INT('Liste FIS'!$C2027)</f>
        <v>41743</v>
      </c>
    </row>
    <row r="2028" spans="1:6" x14ac:dyDescent="0.25">
      <c r="A2028" s="2">
        <v>34112</v>
      </c>
      <c r="B2028" s="2" t="s">
        <v>100</v>
      </c>
      <c r="C2028" s="3">
        <v>41743.633460648147</v>
      </c>
      <c r="D2028" s="2" t="s">
        <v>17</v>
      </c>
      <c r="E2028" s="2"/>
      <c r="F2028" s="6">
        <f>INT('Liste FIS'!$C2028)</f>
        <v>41743</v>
      </c>
    </row>
    <row r="2029" spans="1:6" x14ac:dyDescent="0.25">
      <c r="A2029" s="2">
        <v>34113</v>
      </c>
      <c r="B2029" s="2" t="s">
        <v>100</v>
      </c>
      <c r="C2029" s="3">
        <v>41743.64130787037</v>
      </c>
      <c r="D2029" s="2" t="s">
        <v>17</v>
      </c>
      <c r="E2029" s="2"/>
      <c r="F2029" s="6">
        <f>INT('Liste FIS'!$C2029)</f>
        <v>41743</v>
      </c>
    </row>
    <row r="2030" spans="1:6" x14ac:dyDescent="0.25">
      <c r="A2030" s="2">
        <v>34114</v>
      </c>
      <c r="B2030" s="2" t="s">
        <v>100</v>
      </c>
      <c r="C2030" s="3">
        <v>41743.642210648148</v>
      </c>
      <c r="D2030" s="2" t="s">
        <v>17</v>
      </c>
      <c r="E2030" s="2"/>
      <c r="F2030" s="6">
        <f>INT('Liste FIS'!$C2030)</f>
        <v>41743</v>
      </c>
    </row>
    <row r="2031" spans="1:6" x14ac:dyDescent="0.25">
      <c r="A2031" s="2">
        <v>34117</v>
      </c>
      <c r="B2031" s="2" t="s">
        <v>100</v>
      </c>
      <c r="C2031" s="3">
        <v>41743.648298611108</v>
      </c>
      <c r="D2031" s="2" t="s">
        <v>17</v>
      </c>
      <c r="E2031" s="2"/>
      <c r="F2031" s="6">
        <f>INT('Liste FIS'!$C2031)</f>
        <v>41743</v>
      </c>
    </row>
    <row r="2032" spans="1:6" x14ac:dyDescent="0.25">
      <c r="A2032" s="2">
        <v>34120</v>
      </c>
      <c r="B2032" s="2" t="s">
        <v>100</v>
      </c>
      <c r="C2032" s="3">
        <v>41743.664363425924</v>
      </c>
      <c r="D2032" s="2" t="s">
        <v>31</v>
      </c>
      <c r="E2032" s="2"/>
      <c r="F2032" s="6">
        <f>INT('Liste FIS'!$C2032)</f>
        <v>41743</v>
      </c>
    </row>
    <row r="2033" spans="1:6" x14ac:dyDescent="0.25">
      <c r="A2033" s="2">
        <v>34119</v>
      </c>
      <c r="B2033" s="2" t="s">
        <v>100</v>
      </c>
      <c r="C2033" s="3">
        <v>41743.665625000001</v>
      </c>
      <c r="D2033" s="2" t="s">
        <v>17</v>
      </c>
      <c r="E2033" s="2"/>
      <c r="F2033" s="6">
        <f>INT('Liste FIS'!$C2033)</f>
        <v>41743</v>
      </c>
    </row>
    <row r="2034" spans="1:6" x14ac:dyDescent="0.25">
      <c r="A2034" s="2">
        <v>34121</v>
      </c>
      <c r="B2034" s="2" t="s">
        <v>100</v>
      </c>
      <c r="C2034" s="3">
        <v>41743.686608796299</v>
      </c>
      <c r="D2034" s="2" t="s">
        <v>25</v>
      </c>
      <c r="E2034" s="2"/>
      <c r="F2034" s="6">
        <f>INT('Liste FIS'!$C2034)</f>
        <v>41743</v>
      </c>
    </row>
    <row r="2035" spans="1:6" x14ac:dyDescent="0.25">
      <c r="A2035" s="2">
        <v>34122</v>
      </c>
      <c r="B2035" s="2" t="s">
        <v>100</v>
      </c>
      <c r="C2035" s="3">
        <v>41743.694282407407</v>
      </c>
      <c r="D2035" s="2" t="s">
        <v>37</v>
      </c>
      <c r="E2035" s="2"/>
      <c r="F2035" s="6">
        <f>INT('Liste FIS'!$C2035)</f>
        <v>41743</v>
      </c>
    </row>
    <row r="2036" spans="1:6" x14ac:dyDescent="0.25">
      <c r="A2036" s="2">
        <v>34124</v>
      </c>
      <c r="B2036" s="2" t="s">
        <v>0</v>
      </c>
      <c r="C2036" s="3">
        <v>41744.380173611113</v>
      </c>
      <c r="D2036" s="2" t="s">
        <v>17</v>
      </c>
      <c r="E2036" s="2"/>
      <c r="F2036" s="6">
        <f>INT('Liste FIS'!$C2036)</f>
        <v>41744</v>
      </c>
    </row>
    <row r="2037" spans="1:6" x14ac:dyDescent="0.25">
      <c r="A2037" s="2">
        <v>34125</v>
      </c>
      <c r="B2037" s="2" t="s">
        <v>0</v>
      </c>
      <c r="C2037" s="3">
        <v>41744.386053240742</v>
      </c>
      <c r="D2037" s="2" t="s">
        <v>17</v>
      </c>
      <c r="E2037" s="2"/>
      <c r="F2037" s="6">
        <f>INT('Liste FIS'!$C2037)</f>
        <v>41744</v>
      </c>
    </row>
    <row r="2038" spans="1:6" x14ac:dyDescent="0.25">
      <c r="A2038" s="2">
        <v>34128</v>
      </c>
      <c r="B2038" s="2" t="s">
        <v>0</v>
      </c>
      <c r="C2038" s="3">
        <v>41744.420798611114</v>
      </c>
      <c r="D2038" s="2" t="s">
        <v>17</v>
      </c>
      <c r="E2038" s="2"/>
      <c r="F2038" s="6">
        <f>INT('Liste FIS'!$C2038)</f>
        <v>41744</v>
      </c>
    </row>
    <row r="2039" spans="1:6" x14ac:dyDescent="0.25">
      <c r="A2039" s="2">
        <v>34126</v>
      </c>
      <c r="B2039" s="2" t="s">
        <v>0</v>
      </c>
      <c r="C2039" s="3">
        <v>41744.421157407407</v>
      </c>
      <c r="D2039" s="2" t="s">
        <v>17</v>
      </c>
      <c r="E2039" s="2"/>
      <c r="F2039" s="6">
        <f>INT('Liste FIS'!$C2039)</f>
        <v>41744</v>
      </c>
    </row>
    <row r="2040" spans="1:6" x14ac:dyDescent="0.25">
      <c r="A2040" s="2">
        <v>34127</v>
      </c>
      <c r="B2040" s="2" t="s">
        <v>0</v>
      </c>
      <c r="C2040" s="3">
        <v>41744.421550925923</v>
      </c>
      <c r="D2040" s="2" t="s">
        <v>21</v>
      </c>
      <c r="E2040" s="2"/>
      <c r="F2040" s="6">
        <f>INT('Liste FIS'!$C2040)</f>
        <v>41744</v>
      </c>
    </row>
    <row r="2041" spans="1:6" x14ac:dyDescent="0.25">
      <c r="A2041" s="2">
        <v>34129</v>
      </c>
      <c r="B2041" s="2" t="s">
        <v>0</v>
      </c>
      <c r="C2041" s="3">
        <v>41744.437743055554</v>
      </c>
      <c r="D2041" s="2" t="s">
        <v>21</v>
      </c>
      <c r="E2041" s="2"/>
      <c r="F2041" s="6">
        <f>INT('Liste FIS'!$C2041)</f>
        <v>41744</v>
      </c>
    </row>
    <row r="2042" spans="1:6" x14ac:dyDescent="0.25">
      <c r="A2042" s="2">
        <v>34131</v>
      </c>
      <c r="B2042" s="2" t="s">
        <v>100</v>
      </c>
      <c r="C2042" s="3">
        <v>41744.452025462961</v>
      </c>
      <c r="D2042" s="2" t="s">
        <v>17</v>
      </c>
      <c r="E2042" s="2"/>
      <c r="F2042" s="6">
        <f>INT('Liste FIS'!$C2042)</f>
        <v>41744</v>
      </c>
    </row>
    <row r="2043" spans="1:6" x14ac:dyDescent="0.25">
      <c r="A2043" s="2">
        <v>34132</v>
      </c>
      <c r="B2043" s="2" t="s">
        <v>100</v>
      </c>
      <c r="C2043" s="3">
        <v>41744.4528587963</v>
      </c>
      <c r="D2043" s="2" t="s">
        <v>17</v>
      </c>
      <c r="E2043" s="2"/>
      <c r="F2043" s="6">
        <f>INT('Liste FIS'!$C2043)</f>
        <v>41744</v>
      </c>
    </row>
    <row r="2044" spans="1:6" x14ac:dyDescent="0.25">
      <c r="A2044" s="2">
        <v>34133</v>
      </c>
      <c r="B2044" s="2" t="s">
        <v>100</v>
      </c>
      <c r="C2044" s="3">
        <v>41744.453761574077</v>
      </c>
      <c r="D2044" s="2" t="s">
        <v>17</v>
      </c>
      <c r="E2044" s="2"/>
      <c r="F2044" s="6">
        <f>INT('Liste FIS'!$C2044)</f>
        <v>41744</v>
      </c>
    </row>
    <row r="2045" spans="1:6" x14ac:dyDescent="0.25">
      <c r="A2045" s="2">
        <v>34130</v>
      </c>
      <c r="B2045" s="2" t="s">
        <v>100</v>
      </c>
      <c r="C2045" s="3">
        <v>41744.454513888886</v>
      </c>
      <c r="D2045" s="2" t="s">
        <v>17</v>
      </c>
      <c r="E2045" s="2"/>
      <c r="F2045" s="6">
        <f>INT('Liste FIS'!$C2045)</f>
        <v>41744</v>
      </c>
    </row>
    <row r="2046" spans="1:6" x14ac:dyDescent="0.25">
      <c r="A2046" s="2">
        <v>34135</v>
      </c>
      <c r="B2046" s="2" t="s">
        <v>100</v>
      </c>
      <c r="C2046" s="3">
        <v>41744.467291666668</v>
      </c>
      <c r="D2046" s="2" t="s">
        <v>25</v>
      </c>
      <c r="E2046" s="2"/>
      <c r="F2046" s="6">
        <f>INT('Liste FIS'!$C2046)</f>
        <v>41744</v>
      </c>
    </row>
    <row r="2047" spans="1:6" x14ac:dyDescent="0.25">
      <c r="A2047" s="2">
        <v>34134</v>
      </c>
      <c r="B2047" s="2" t="s">
        <v>100</v>
      </c>
      <c r="C2047" s="3">
        <v>41744.468275462961</v>
      </c>
      <c r="D2047" s="2" t="s">
        <v>20</v>
      </c>
      <c r="E2047" s="2"/>
      <c r="F2047" s="6">
        <f>INT('Liste FIS'!$C2047)</f>
        <v>41744</v>
      </c>
    </row>
    <row r="2048" spans="1:6" x14ac:dyDescent="0.25">
      <c r="A2048" s="2">
        <v>34136</v>
      </c>
      <c r="B2048" s="2" t="s">
        <v>100</v>
      </c>
      <c r="C2048" s="3">
        <v>41744.468946759262</v>
      </c>
      <c r="D2048" s="2" t="s">
        <v>17</v>
      </c>
      <c r="E2048" s="2"/>
      <c r="F2048" s="6">
        <f>INT('Liste FIS'!$C2048)</f>
        <v>41744</v>
      </c>
    </row>
    <row r="2049" spans="1:6" x14ac:dyDescent="0.25">
      <c r="A2049" s="2">
        <v>34137</v>
      </c>
      <c r="B2049" s="2" t="s">
        <v>100</v>
      </c>
      <c r="C2049" s="3">
        <v>41744.479849537034</v>
      </c>
      <c r="D2049" s="2" t="s">
        <v>17</v>
      </c>
      <c r="E2049" s="2"/>
      <c r="F2049" s="6">
        <f>INT('Liste FIS'!$C2049)</f>
        <v>41744</v>
      </c>
    </row>
    <row r="2050" spans="1:6" x14ac:dyDescent="0.25">
      <c r="A2050" s="2">
        <v>34138</v>
      </c>
      <c r="B2050" s="2" t="s">
        <v>100</v>
      </c>
      <c r="C2050" s="3">
        <v>41744.492777777778</v>
      </c>
      <c r="D2050" s="2" t="s">
        <v>25</v>
      </c>
      <c r="E2050" s="2"/>
      <c r="F2050" s="6">
        <f>INT('Liste FIS'!$C2050)</f>
        <v>41744</v>
      </c>
    </row>
    <row r="2051" spans="1:6" x14ac:dyDescent="0.25">
      <c r="A2051" s="2">
        <v>34139</v>
      </c>
      <c r="B2051" s="2" t="s">
        <v>0</v>
      </c>
      <c r="C2051" s="3">
        <v>41744.555208333331</v>
      </c>
      <c r="D2051" s="2" t="s">
        <v>17</v>
      </c>
      <c r="E2051" s="2"/>
      <c r="F2051" s="6">
        <f>INT('Liste FIS'!$C2051)</f>
        <v>41744</v>
      </c>
    </row>
    <row r="2052" spans="1:6" x14ac:dyDescent="0.25">
      <c r="A2052" s="2">
        <v>34140</v>
      </c>
      <c r="B2052" s="2" t="s">
        <v>0</v>
      </c>
      <c r="C2052" s="3">
        <v>41744.555636574078</v>
      </c>
      <c r="D2052" s="2" t="s">
        <v>17</v>
      </c>
      <c r="E2052" s="2"/>
      <c r="F2052" s="6">
        <f>INT('Liste FIS'!$C2052)</f>
        <v>41744</v>
      </c>
    </row>
    <row r="2053" spans="1:6" x14ac:dyDescent="0.25">
      <c r="A2053" s="2">
        <v>34141</v>
      </c>
      <c r="B2053" s="2" t="s">
        <v>0</v>
      </c>
      <c r="C2053" s="3">
        <v>41744.567789351851</v>
      </c>
      <c r="D2053" s="2" t="s">
        <v>98</v>
      </c>
      <c r="E2053" s="2"/>
      <c r="F2053" s="6">
        <f>INT('Liste FIS'!$C2053)</f>
        <v>41744</v>
      </c>
    </row>
    <row r="2054" spans="1:6" x14ac:dyDescent="0.25">
      <c r="A2054" s="2">
        <v>34142</v>
      </c>
      <c r="B2054" s="2" t="s">
        <v>0</v>
      </c>
      <c r="C2054" s="3">
        <v>41744.588483796295</v>
      </c>
      <c r="D2054" s="2" t="s">
        <v>17</v>
      </c>
      <c r="E2054" s="2"/>
      <c r="F2054" s="6">
        <f>INT('Liste FIS'!$C2054)</f>
        <v>41744</v>
      </c>
    </row>
    <row r="2055" spans="1:6" x14ac:dyDescent="0.25">
      <c r="A2055" s="2">
        <v>34143</v>
      </c>
      <c r="B2055" s="2" t="s">
        <v>0</v>
      </c>
      <c r="C2055" s="3">
        <v>41744.589467592596</v>
      </c>
      <c r="D2055" s="2" t="s">
        <v>17</v>
      </c>
      <c r="E2055" s="2"/>
      <c r="F2055" s="6">
        <f>INT('Liste FIS'!$C2055)</f>
        <v>41744</v>
      </c>
    </row>
    <row r="2056" spans="1:6" x14ac:dyDescent="0.25">
      <c r="A2056" s="2">
        <v>34145</v>
      </c>
      <c r="B2056" s="2" t="s">
        <v>0</v>
      </c>
      <c r="C2056" s="3">
        <v>41744.610277777778</v>
      </c>
      <c r="D2056" s="2" t="s">
        <v>17</v>
      </c>
      <c r="E2056" s="2"/>
      <c r="F2056" s="6">
        <f>INT('Liste FIS'!$C2056)</f>
        <v>41744</v>
      </c>
    </row>
    <row r="2057" spans="1:6" x14ac:dyDescent="0.25">
      <c r="A2057" s="2">
        <v>34147</v>
      </c>
      <c r="B2057" s="2" t="s">
        <v>0</v>
      </c>
      <c r="C2057" s="3">
        <v>41744.620775462965</v>
      </c>
      <c r="D2057" s="2" t="s">
        <v>17</v>
      </c>
      <c r="E2057" s="2"/>
      <c r="F2057" s="6">
        <f>INT('Liste FIS'!$C2057)</f>
        <v>41744</v>
      </c>
    </row>
    <row r="2058" spans="1:6" x14ac:dyDescent="0.25">
      <c r="A2058" s="2">
        <v>34146</v>
      </c>
      <c r="B2058" s="2" t="s">
        <v>0</v>
      </c>
      <c r="C2058" s="3">
        <v>41744.621180555558</v>
      </c>
      <c r="D2058" s="2" t="s">
        <v>17</v>
      </c>
      <c r="E2058" s="2"/>
      <c r="F2058" s="6">
        <f>INT('Liste FIS'!$C2058)</f>
        <v>41744</v>
      </c>
    </row>
    <row r="2059" spans="1:6" x14ac:dyDescent="0.25">
      <c r="A2059" s="2">
        <v>34148</v>
      </c>
      <c r="B2059" s="2" t="s">
        <v>0</v>
      </c>
      <c r="C2059" s="3">
        <v>41744.622048611112</v>
      </c>
      <c r="D2059" s="2" t="s">
        <v>17</v>
      </c>
      <c r="E2059" s="2"/>
      <c r="F2059" s="6">
        <f>INT('Liste FIS'!$C2059)</f>
        <v>41744</v>
      </c>
    </row>
    <row r="2060" spans="1:6" x14ac:dyDescent="0.25">
      <c r="A2060" s="2">
        <v>34144</v>
      </c>
      <c r="B2060" s="2" t="s">
        <v>0</v>
      </c>
      <c r="C2060" s="3">
        <v>41744.623437499999</v>
      </c>
      <c r="D2060" s="2" t="s">
        <v>17</v>
      </c>
      <c r="E2060" s="2"/>
      <c r="F2060" s="6">
        <f>INT('Liste FIS'!$C2060)</f>
        <v>41744</v>
      </c>
    </row>
    <row r="2061" spans="1:6" x14ac:dyDescent="0.25">
      <c r="A2061" s="2">
        <v>34149</v>
      </c>
      <c r="B2061" s="2" t="s">
        <v>0</v>
      </c>
      <c r="C2061" s="3">
        <v>41744.638692129629</v>
      </c>
      <c r="D2061" s="33" t="s">
        <v>17</v>
      </c>
      <c r="E2061" s="2"/>
      <c r="F2061" s="34">
        <f>INT('Liste FIS'!$C2061)</f>
        <v>41744</v>
      </c>
    </row>
    <row r="2062" spans="1:6" x14ac:dyDescent="0.25">
      <c r="A2062" s="2">
        <v>34150</v>
      </c>
      <c r="B2062" s="2" t="s">
        <v>0</v>
      </c>
      <c r="C2062" s="3">
        <v>41744.649780092594</v>
      </c>
      <c r="D2062" s="33" t="s">
        <v>29</v>
      </c>
      <c r="E2062" s="2"/>
      <c r="F2062" s="34">
        <f>INT('Liste FIS'!$C2062)</f>
        <v>41744</v>
      </c>
    </row>
    <row r="2063" spans="1:6" x14ac:dyDescent="0.25">
      <c r="A2063" s="2">
        <v>34152</v>
      </c>
      <c r="B2063" s="2" t="s">
        <v>0</v>
      </c>
      <c r="C2063" s="3">
        <v>41744.655381944445</v>
      </c>
      <c r="D2063" s="33" t="s">
        <v>17</v>
      </c>
      <c r="E2063" s="2"/>
      <c r="F2063" s="34">
        <f>INT('Liste FIS'!$C2063)</f>
        <v>41744</v>
      </c>
    </row>
    <row r="2064" spans="1:6" x14ac:dyDescent="0.25">
      <c r="A2064" s="2">
        <v>34153</v>
      </c>
      <c r="B2064" s="2" t="s">
        <v>100</v>
      </c>
      <c r="C2064" s="3">
        <v>41744.708819444444</v>
      </c>
      <c r="D2064" s="33" t="s">
        <v>17</v>
      </c>
      <c r="E2064" s="2"/>
      <c r="F2064" s="6">
        <f>INT('Liste FIS'!$C2064)</f>
        <v>41744</v>
      </c>
    </row>
  </sheetData>
  <customSheetViews>
    <customSheetView guid="{7AE3D25F-3F2C-4980-BB71-2CA6187DF58E}" topLeftCell="A236">
      <selection activeCell="A254" sqref="A254:E254"/>
      <pageMargins left="0.7" right="0.7" top="0.75" bottom="0.75" header="0.3" footer="0.3"/>
      <pageSetup paperSize="9" orientation="portrait" r:id="rId1"/>
    </customSheetView>
    <customSheetView guid="{FA4BDE74-F8AE-4181-BFE3-2D025A71996E}" topLeftCell="A271">
      <selection activeCell="G286" sqref="G286"/>
      <pageMargins left="0.7" right="0.7" top="0.75" bottom="0.75" header="0.3" footer="0.3"/>
      <pageSetup paperSize="9" orientation="portrait" r:id="rId2"/>
    </customSheetView>
  </customSheetViews>
  <pageMargins left="0.25" right="0.25" top="0.75" bottom="0.75" header="0.3" footer="0.3"/>
  <pageSetup paperSize="9" orientation="landscape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59"/>
  <sheetViews>
    <sheetView zoomScaleNormal="100" workbookViewId="0">
      <selection activeCell="B19" sqref="B19"/>
    </sheetView>
  </sheetViews>
  <sheetFormatPr baseColWidth="10" defaultRowHeight="15" x14ac:dyDescent="0.25"/>
  <cols>
    <col min="1" max="1" width="12.5703125" style="1" customWidth="1"/>
    <col min="2" max="2" width="17.42578125" style="1" customWidth="1"/>
    <col min="3" max="3" width="32.42578125" customWidth="1"/>
    <col min="4" max="4" width="7" customWidth="1"/>
    <col min="5" max="7" width="13.42578125" bestFit="1" customWidth="1"/>
    <col min="8" max="8" width="10.5703125" customWidth="1"/>
    <col min="9" max="11" width="13.42578125" bestFit="1" customWidth="1"/>
    <col min="12" max="14" width="13.85546875" bestFit="1" customWidth="1"/>
    <col min="15" max="15" width="10.140625" customWidth="1"/>
    <col min="16" max="16" width="9.28515625" customWidth="1"/>
    <col min="17" max="17" width="18.5703125" bestFit="1" customWidth="1"/>
    <col min="18" max="20" width="5.28515625" customWidth="1"/>
    <col min="21" max="21" width="8.28515625" customWidth="1"/>
    <col min="22" max="23" width="5.28515625" customWidth="1"/>
    <col min="24" max="24" width="4.28515625" customWidth="1"/>
    <col min="25" max="25" width="12.5703125" bestFit="1" customWidth="1"/>
  </cols>
  <sheetData>
    <row r="1" spans="1:2" ht="20.100000000000001" customHeight="1" x14ac:dyDescent="0.25">
      <c r="A1" s="17" t="s">
        <v>48</v>
      </c>
      <c r="B1" s="1" t="s">
        <v>49</v>
      </c>
    </row>
    <row r="2" spans="1:2" ht="20.100000000000001" customHeight="1" x14ac:dyDescent="0.25">
      <c r="A2" s="16">
        <v>41730</v>
      </c>
      <c r="B2" s="18">
        <v>30</v>
      </c>
    </row>
    <row r="3" spans="1:2" ht="20.100000000000001" customHeight="1" x14ac:dyDescent="0.25">
      <c r="A3" s="16">
        <v>41731</v>
      </c>
      <c r="B3" s="18">
        <v>24</v>
      </c>
    </row>
    <row r="4" spans="1:2" ht="20.100000000000001" customHeight="1" x14ac:dyDescent="0.25">
      <c r="A4" s="16">
        <v>41732</v>
      </c>
      <c r="B4" s="18">
        <v>41</v>
      </c>
    </row>
    <row r="5" spans="1:2" ht="20.100000000000001" customHeight="1" x14ac:dyDescent="0.25">
      <c r="A5" s="16">
        <v>41733</v>
      </c>
      <c r="B5" s="18">
        <v>24</v>
      </c>
    </row>
    <row r="6" spans="1:2" ht="20.100000000000001" customHeight="1" x14ac:dyDescent="0.25">
      <c r="A6" s="16">
        <v>41736</v>
      </c>
      <c r="B6" s="18">
        <v>31</v>
      </c>
    </row>
    <row r="7" spans="1:2" ht="20.100000000000001" customHeight="1" x14ac:dyDescent="0.25">
      <c r="A7" s="16">
        <v>41737</v>
      </c>
      <c r="B7" s="18">
        <v>30</v>
      </c>
    </row>
    <row r="8" spans="1:2" ht="20.100000000000001" customHeight="1" x14ac:dyDescent="0.25">
      <c r="A8" s="16">
        <v>41738</v>
      </c>
      <c r="B8" s="18">
        <v>17</v>
      </c>
    </row>
    <row r="9" spans="1:2" ht="20.100000000000001" customHeight="1" x14ac:dyDescent="0.25">
      <c r="A9" s="16">
        <v>41739</v>
      </c>
      <c r="B9" s="18">
        <v>21</v>
      </c>
    </row>
    <row r="10" spans="1:2" ht="20.100000000000001" customHeight="1" x14ac:dyDescent="0.25">
      <c r="A10" s="16">
        <v>41740</v>
      </c>
      <c r="B10" s="18">
        <v>21</v>
      </c>
    </row>
    <row r="11" spans="1:2" ht="20.100000000000001" customHeight="1" x14ac:dyDescent="0.25">
      <c r="A11" s="16">
        <v>41743</v>
      </c>
      <c r="B11" s="18">
        <v>40</v>
      </c>
    </row>
    <row r="12" spans="1:2" ht="20.100000000000001" customHeight="1" x14ac:dyDescent="0.25">
      <c r="A12" s="16">
        <v>41744</v>
      </c>
      <c r="B12" s="18">
        <v>29</v>
      </c>
    </row>
    <row r="13" spans="1:2" ht="20.100000000000001" customHeight="1" x14ac:dyDescent="0.25">
      <c r="A13" s="16">
        <v>41745</v>
      </c>
      <c r="B13" s="18">
        <v>1</v>
      </c>
    </row>
    <row r="14" spans="1:2" ht="20.100000000000001" customHeight="1" x14ac:dyDescent="0.25">
      <c r="A14" s="30" t="s">
        <v>108</v>
      </c>
      <c r="B14" s="18">
        <v>1</v>
      </c>
    </row>
    <row r="15" spans="1:2" ht="20.100000000000001" customHeight="1" x14ac:dyDescent="0.25">
      <c r="A15" s="16" t="s">
        <v>11</v>
      </c>
      <c r="B15" s="18">
        <v>309</v>
      </c>
    </row>
    <row r="16" spans="1:2" ht="20.100000000000001" customHeight="1" x14ac:dyDescent="0.25">
      <c r="A16"/>
      <c r="B16"/>
    </row>
    <row r="17" spans="1:4" ht="20.100000000000001" customHeight="1" x14ac:dyDescent="0.25">
      <c r="A17"/>
      <c r="B17"/>
    </row>
    <row r="18" spans="1:4" ht="20.100000000000001" customHeight="1" x14ac:dyDescent="0.25">
      <c r="A18"/>
      <c r="B18"/>
    </row>
    <row r="19" spans="1:4" ht="20.100000000000001" customHeight="1" x14ac:dyDescent="0.25">
      <c r="A19"/>
      <c r="B19"/>
    </row>
    <row r="20" spans="1:4" ht="20.100000000000001" customHeight="1" x14ac:dyDescent="0.25">
      <c r="A20"/>
      <c r="B20"/>
    </row>
    <row r="21" spans="1:4" ht="20.100000000000001" customHeight="1" x14ac:dyDescent="0.25">
      <c r="A21"/>
      <c r="B21"/>
    </row>
    <row r="22" spans="1:4" x14ac:dyDescent="0.25">
      <c r="A22"/>
      <c r="B22"/>
    </row>
    <row r="23" spans="1:4" x14ac:dyDescent="0.25">
      <c r="A23"/>
      <c r="B23"/>
    </row>
    <row r="24" spans="1:4" x14ac:dyDescent="0.25">
      <c r="A24"/>
      <c r="B24"/>
    </row>
    <row r="25" spans="1:4" x14ac:dyDescent="0.25">
      <c r="A25"/>
      <c r="B25"/>
    </row>
    <row r="26" spans="1:4" x14ac:dyDescent="0.25">
      <c r="A26"/>
      <c r="B26"/>
    </row>
    <row r="27" spans="1:4" x14ac:dyDescent="0.25">
      <c r="A27"/>
      <c r="B27"/>
    </row>
    <row r="28" spans="1:4" ht="15.75" thickBot="1" x14ac:dyDescent="0.3">
      <c r="A28"/>
      <c r="B28"/>
    </row>
    <row r="29" spans="1:4" ht="15.75" thickBot="1" x14ac:dyDescent="0.3">
      <c r="A29"/>
      <c r="B29"/>
      <c r="C29" s="23" t="s">
        <v>61</v>
      </c>
      <c r="D29" s="24">
        <f>AVERAGE(B2:B12)</f>
        <v>28</v>
      </c>
    </row>
    <row r="30" spans="1:4" x14ac:dyDescent="0.25">
      <c r="A30"/>
      <c r="B30"/>
    </row>
    <row r="31" spans="1:4" x14ac:dyDescent="0.25">
      <c r="A31"/>
      <c r="B31"/>
    </row>
    <row r="32" spans="1:4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</sheetData>
  <customSheetViews>
    <customSheetView guid="{7AE3D25F-3F2C-4980-BB71-2CA6187DF58E}">
      <selection activeCell="B19" sqref="B19"/>
      <pageMargins left="0.7" right="0.7" top="0.75" bottom="0.75" header="0.3" footer="0.3"/>
    </customSheetView>
    <customSheetView guid="{FA4BDE74-F8AE-4181-BFE3-2D025A71996E}">
      <selection activeCell="B19" sqref="B19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000"/>
  <sheetViews>
    <sheetView workbookViewId="0">
      <selection activeCell="A22" sqref="A22"/>
    </sheetView>
  </sheetViews>
  <sheetFormatPr baseColWidth="10" defaultRowHeight="15" x14ac:dyDescent="0.25"/>
  <cols>
    <col min="1" max="1" width="21" customWidth="1"/>
    <col min="2" max="2" width="14.42578125" customWidth="1"/>
    <col min="4" max="4" width="18.7109375" customWidth="1"/>
  </cols>
  <sheetData>
    <row r="1" spans="1:4" x14ac:dyDescent="0.25">
      <c r="A1" s="11" t="s">
        <v>39</v>
      </c>
      <c r="B1" s="11" t="s">
        <v>35</v>
      </c>
      <c r="C1" t="s">
        <v>51</v>
      </c>
    </row>
    <row r="2" spans="1:4" x14ac:dyDescent="0.25">
      <c r="A2" s="11" t="s">
        <v>18</v>
      </c>
      <c r="B2" s="11">
        <f>COUNTIF('Liste FIS'!D:D, "T02H")</f>
        <v>23</v>
      </c>
      <c r="C2" s="19">
        <f>Tableau1[[#This Row],[Nombre]]/B19</f>
        <v>1.2582056892778994E-2</v>
      </c>
      <c r="D2" s="31"/>
    </row>
    <row r="3" spans="1:4" x14ac:dyDescent="0.25">
      <c r="A3" s="11" t="s">
        <v>25</v>
      </c>
      <c r="B3" s="11">
        <f>COUNTIF('Liste FIS'!D:D, "T04H")</f>
        <v>303</v>
      </c>
      <c r="C3" s="19">
        <f>Tableau1[[#This Row],[Nombre]]/B19</f>
        <v>0.16575492341356673</v>
      </c>
      <c r="D3" s="31"/>
    </row>
    <row r="4" spans="1:4" x14ac:dyDescent="0.25">
      <c r="A4" s="11" t="s">
        <v>17</v>
      </c>
      <c r="B4" s="11">
        <f>COUNTIF('Liste FIS'!D:D, "T10H")</f>
        <v>839</v>
      </c>
      <c r="C4" s="19">
        <f>Tableau1[[#This Row],[Nombre]]/B19</f>
        <v>0.45897155361050329</v>
      </c>
      <c r="D4" s="31"/>
    </row>
    <row r="5" spans="1:4" x14ac:dyDescent="0.25">
      <c r="A5" s="11" t="s">
        <v>21</v>
      </c>
      <c r="B5" s="11">
        <f>COUNTIF('Liste FIS'!D:D, "T20H")</f>
        <v>303</v>
      </c>
      <c r="C5" s="19">
        <f>Tableau1[[#This Row],[Nombre]]/B19</f>
        <v>0.16575492341356673</v>
      </c>
      <c r="D5" s="31"/>
    </row>
    <row r="6" spans="1:4" x14ac:dyDescent="0.25">
      <c r="A6" s="11" t="s">
        <v>37</v>
      </c>
      <c r="B6" s="11">
        <f>COUNTIF('Liste FIS'!D:D, "IMAC T20H U1")</f>
        <v>11</v>
      </c>
      <c r="C6" s="19">
        <f>Tableau1[[#This Row],[Nombre]]/B19</f>
        <v>6.0175054704595188E-3</v>
      </c>
      <c r="D6" s="31"/>
    </row>
    <row r="7" spans="1:4" x14ac:dyDescent="0.25">
      <c r="A7" s="11" t="s">
        <v>20</v>
      </c>
      <c r="B7" s="11">
        <f>COUNTIF('Liste FIS'!D:D, "IMAC T20H U2")</f>
        <v>13</v>
      </c>
      <c r="C7" s="19">
        <f>Tableau1[[#This Row],[Nombre]]/B19</f>
        <v>7.1115973741794312E-3</v>
      </c>
      <c r="D7" s="31"/>
    </row>
    <row r="8" spans="1:4" x14ac:dyDescent="0.25">
      <c r="A8" s="11" t="s">
        <v>38</v>
      </c>
      <c r="B8" s="11">
        <f>COUNTIF('Liste FIS'!D:D, "IMAC T20H U3")</f>
        <v>8</v>
      </c>
      <c r="C8" s="19">
        <f>Tableau1[[#This Row],[Nombre]]/B19</f>
        <v>4.3763676148796497E-3</v>
      </c>
      <c r="D8" s="31"/>
    </row>
    <row r="9" spans="1:4" x14ac:dyDescent="0.25">
      <c r="A9" s="11" t="s">
        <v>24</v>
      </c>
      <c r="B9" s="11">
        <f>COUNTIF('Liste FIS'!D:D, "IMAC T40H U1")</f>
        <v>21</v>
      </c>
      <c r="C9" s="19">
        <f>Tableau1[[#This Row],[Nombre]]/B19</f>
        <v>1.1487964989059081E-2</v>
      </c>
      <c r="D9" s="31"/>
    </row>
    <row r="10" spans="1:4" x14ac:dyDescent="0.25">
      <c r="A10" s="11" t="s">
        <v>22</v>
      </c>
      <c r="B10" s="11">
        <f>COUNTIF('Liste FIS'!D:D, "IMAC T40H U2")</f>
        <v>70</v>
      </c>
      <c r="C10" s="19">
        <f>Tableau1[[#This Row],[Nombre]]/B19</f>
        <v>3.8293216630196934E-2</v>
      </c>
      <c r="D10" s="31"/>
    </row>
    <row r="11" spans="1:4" x14ac:dyDescent="0.25">
      <c r="A11" s="11" t="s">
        <v>36</v>
      </c>
      <c r="B11" s="11">
        <f>COUNTIF('Liste FIS'!D:D, "IMAC TRDV")</f>
        <v>0</v>
      </c>
      <c r="C11" s="19">
        <f>Tableau1[[#This Row],[Nombre]]/B19</f>
        <v>0</v>
      </c>
      <c r="D11" s="31"/>
    </row>
    <row r="12" spans="1:4" x14ac:dyDescent="0.25">
      <c r="A12" s="11" t="s">
        <v>19</v>
      </c>
      <c r="B12" s="11">
        <f>COUNTIF('Liste FIS'!D:D, "IMAC TRDV U1")</f>
        <v>23</v>
      </c>
      <c r="C12" s="19">
        <f>Tableau1[[#This Row],[Nombre]]/B19</f>
        <v>1.2582056892778994E-2</v>
      </c>
      <c r="D12" s="31"/>
    </row>
    <row r="13" spans="1:4" x14ac:dyDescent="0.25">
      <c r="A13" s="11" t="s">
        <v>31</v>
      </c>
      <c r="B13" s="11">
        <f>COUNTIF('Liste FIS'!D:D, "IMAC TRDV U2")</f>
        <v>68</v>
      </c>
      <c r="C13" s="19">
        <f>Tableau1[[#This Row],[Nombre]]/B19</f>
        <v>3.7199124726477024E-2</v>
      </c>
      <c r="D13" s="31"/>
    </row>
    <row r="14" spans="1:4" x14ac:dyDescent="0.25">
      <c r="A14" s="11" t="s">
        <v>26</v>
      </c>
      <c r="B14" s="11">
        <f>COUNTIF('Liste FIS'!D:D, "IMAC TRDV U3")</f>
        <v>47</v>
      </c>
      <c r="C14" s="19">
        <f>Tableau1[[#This Row],[Nombre]]/B19</f>
        <v>2.5711159737417943E-2</v>
      </c>
      <c r="D14" s="31"/>
    </row>
    <row r="15" spans="1:4" x14ac:dyDescent="0.25">
      <c r="A15" s="11" t="s">
        <v>29</v>
      </c>
      <c r="B15" s="11">
        <f>COUNTIF('Liste FIS'!D:D, "IMAC ATD")</f>
        <v>40</v>
      </c>
      <c r="C15" s="19">
        <f>Tableau1[[#This Row],[Nombre]]/B19</f>
        <v>2.1881838074398249E-2</v>
      </c>
      <c r="D15" s="31"/>
    </row>
    <row r="16" spans="1:4" x14ac:dyDescent="0.25">
      <c r="A16" s="11" t="s">
        <v>10</v>
      </c>
      <c r="B16" s="11">
        <f>COUNTIF('Liste FIS'!D:D, "IMAC ATJ")</f>
        <v>34</v>
      </c>
      <c r="C16" s="19">
        <f>Tableau1[[#This Row],[Nombre]]/B19</f>
        <v>1.8599562363238512E-2</v>
      </c>
      <c r="D16" s="31"/>
    </row>
    <row r="17" spans="1:5" x14ac:dyDescent="0.25">
      <c r="A17" s="11" t="s">
        <v>4</v>
      </c>
      <c r="B17" s="11">
        <f>COUNTIF('Liste FIS'!D:D, "Prépa log")</f>
        <v>25</v>
      </c>
      <c r="C17" s="19">
        <f>Tableau1[[#This Row],[Nombre]]/B19</f>
        <v>1.3676148796498906E-2</v>
      </c>
      <c r="D17" s="31"/>
    </row>
    <row r="18" spans="1:5" x14ac:dyDescent="0.25">
      <c r="C18" s="19"/>
      <c r="D18" s="31"/>
    </row>
    <row r="19" spans="1:5" x14ac:dyDescent="0.25">
      <c r="A19" s="14" t="s">
        <v>47</v>
      </c>
      <c r="B19" s="15">
        <f>SUM(Tableau1[Nombre])</f>
        <v>1828</v>
      </c>
      <c r="C19" s="19">
        <f>SUM(C2:C17)</f>
        <v>1.0000000000000002</v>
      </c>
      <c r="D19" s="31"/>
      <c r="E19" s="20">
        <v>100</v>
      </c>
    </row>
    <row r="20" spans="1:5" x14ac:dyDescent="0.25">
      <c r="D20" s="31"/>
    </row>
    <row r="21" spans="1:5" x14ac:dyDescent="0.25">
      <c r="D21" s="31"/>
    </row>
    <row r="22" spans="1:5" x14ac:dyDescent="0.25">
      <c r="D22" s="31"/>
    </row>
    <row r="23" spans="1:5" x14ac:dyDescent="0.25">
      <c r="D23" s="31"/>
    </row>
    <row r="24" spans="1:5" x14ac:dyDescent="0.25">
      <c r="D24" s="31"/>
    </row>
    <row r="25" spans="1:5" x14ac:dyDescent="0.25">
      <c r="D25" s="31"/>
    </row>
    <row r="26" spans="1:5" x14ac:dyDescent="0.25">
      <c r="D26" s="31"/>
    </row>
    <row r="27" spans="1:5" x14ac:dyDescent="0.25">
      <c r="D27" s="31"/>
    </row>
    <row r="28" spans="1:5" x14ac:dyDescent="0.25">
      <c r="D28" s="31"/>
    </row>
    <row r="29" spans="1:5" x14ac:dyDescent="0.25">
      <c r="D29" s="31"/>
    </row>
    <row r="30" spans="1:5" x14ac:dyDescent="0.25">
      <c r="D30" s="31"/>
    </row>
    <row r="31" spans="1:5" x14ac:dyDescent="0.25">
      <c r="D31" s="31"/>
    </row>
    <row r="32" spans="1:5" x14ac:dyDescent="0.25">
      <c r="D32" s="31"/>
    </row>
    <row r="33" spans="4:4" x14ac:dyDescent="0.25">
      <c r="D33" s="31"/>
    </row>
    <row r="34" spans="4:4" x14ac:dyDescent="0.25">
      <c r="D34" s="31"/>
    </row>
    <row r="35" spans="4:4" x14ac:dyDescent="0.25">
      <c r="D35" s="31"/>
    </row>
    <row r="36" spans="4:4" x14ac:dyDescent="0.25">
      <c r="D36" s="31"/>
    </row>
    <row r="37" spans="4:4" x14ac:dyDescent="0.25">
      <c r="D37" s="31"/>
    </row>
    <row r="38" spans="4:4" x14ac:dyDescent="0.25">
      <c r="D38" s="31"/>
    </row>
    <row r="39" spans="4:4" x14ac:dyDescent="0.25">
      <c r="D39" s="31"/>
    </row>
    <row r="40" spans="4:4" x14ac:dyDescent="0.25">
      <c r="D40" s="31"/>
    </row>
    <row r="41" spans="4:4" x14ac:dyDescent="0.25">
      <c r="D41" s="31"/>
    </row>
    <row r="42" spans="4:4" x14ac:dyDescent="0.25">
      <c r="D42" s="31"/>
    </row>
    <row r="43" spans="4:4" x14ac:dyDescent="0.25">
      <c r="D43" s="31"/>
    </row>
    <row r="44" spans="4:4" x14ac:dyDescent="0.25">
      <c r="D44" s="31"/>
    </row>
    <row r="45" spans="4:4" x14ac:dyDescent="0.25">
      <c r="D45" s="31"/>
    </row>
    <row r="46" spans="4:4" x14ac:dyDescent="0.25">
      <c r="D46" s="31"/>
    </row>
    <row r="47" spans="4:4" x14ac:dyDescent="0.25">
      <c r="D47" s="31"/>
    </row>
    <row r="48" spans="4:4" x14ac:dyDescent="0.25">
      <c r="D48" s="31"/>
    </row>
    <row r="49" spans="4:4" x14ac:dyDescent="0.25">
      <c r="D49" s="31"/>
    </row>
    <row r="50" spans="4:4" x14ac:dyDescent="0.25">
      <c r="D50" s="31"/>
    </row>
    <row r="51" spans="4:4" x14ac:dyDescent="0.25">
      <c r="D51" s="31"/>
    </row>
    <row r="52" spans="4:4" x14ac:dyDescent="0.25">
      <c r="D52" s="31"/>
    </row>
    <row r="53" spans="4:4" x14ac:dyDescent="0.25">
      <c r="D53" s="31"/>
    </row>
    <row r="54" spans="4:4" x14ac:dyDescent="0.25">
      <c r="D54" s="31"/>
    </row>
    <row r="55" spans="4:4" x14ac:dyDescent="0.25">
      <c r="D55" s="31"/>
    </row>
    <row r="56" spans="4:4" x14ac:dyDescent="0.25">
      <c r="D56" s="31"/>
    </row>
    <row r="57" spans="4:4" x14ac:dyDescent="0.25">
      <c r="D57" s="31"/>
    </row>
    <row r="58" spans="4:4" x14ac:dyDescent="0.25">
      <c r="D58" s="31"/>
    </row>
    <row r="59" spans="4:4" x14ac:dyDescent="0.25">
      <c r="D59" s="31"/>
    </row>
    <row r="60" spans="4:4" x14ac:dyDescent="0.25">
      <c r="D60" s="31"/>
    </row>
    <row r="61" spans="4:4" x14ac:dyDescent="0.25">
      <c r="D61" s="31"/>
    </row>
    <row r="62" spans="4:4" x14ac:dyDescent="0.25">
      <c r="D62" s="31"/>
    </row>
    <row r="63" spans="4:4" x14ac:dyDescent="0.25">
      <c r="D63" s="31"/>
    </row>
    <row r="64" spans="4:4" x14ac:dyDescent="0.25">
      <c r="D64" s="31"/>
    </row>
    <row r="65" spans="4:4" x14ac:dyDescent="0.25">
      <c r="D65" s="31"/>
    </row>
    <row r="66" spans="4:4" x14ac:dyDescent="0.25">
      <c r="D66" s="31"/>
    </row>
    <row r="67" spans="4:4" x14ac:dyDescent="0.25">
      <c r="D67" s="31"/>
    </row>
    <row r="68" spans="4:4" x14ac:dyDescent="0.25">
      <c r="D68" s="31"/>
    </row>
    <row r="69" spans="4:4" x14ac:dyDescent="0.25">
      <c r="D69" s="31"/>
    </row>
    <row r="70" spans="4:4" x14ac:dyDescent="0.25">
      <c r="D70" s="31"/>
    </row>
    <row r="71" spans="4:4" x14ac:dyDescent="0.25">
      <c r="D71" s="31"/>
    </row>
    <row r="72" spans="4:4" x14ac:dyDescent="0.25">
      <c r="D72" s="31"/>
    </row>
    <row r="73" spans="4:4" x14ac:dyDescent="0.25">
      <c r="D73" s="31"/>
    </row>
    <row r="74" spans="4:4" x14ac:dyDescent="0.25">
      <c r="D74" s="31"/>
    </row>
    <row r="75" spans="4:4" x14ac:dyDescent="0.25">
      <c r="D75" s="31"/>
    </row>
    <row r="76" spans="4:4" x14ac:dyDescent="0.25">
      <c r="D76" s="31"/>
    </row>
    <row r="77" spans="4:4" x14ac:dyDescent="0.25">
      <c r="D77" s="31"/>
    </row>
    <row r="78" spans="4:4" x14ac:dyDescent="0.25">
      <c r="D78" s="31"/>
    </row>
    <row r="79" spans="4:4" x14ac:dyDescent="0.25">
      <c r="D79" s="31"/>
    </row>
    <row r="80" spans="4:4" x14ac:dyDescent="0.25">
      <c r="D80" s="31"/>
    </row>
    <row r="81" spans="4:4" x14ac:dyDescent="0.25">
      <c r="D81" s="31"/>
    </row>
    <row r="82" spans="4:4" x14ac:dyDescent="0.25">
      <c r="D82" s="31"/>
    </row>
    <row r="83" spans="4:4" x14ac:dyDescent="0.25">
      <c r="D83" s="31"/>
    </row>
    <row r="84" spans="4:4" x14ac:dyDescent="0.25">
      <c r="D84" s="31"/>
    </row>
    <row r="85" spans="4:4" x14ac:dyDescent="0.25">
      <c r="D85" s="31"/>
    </row>
    <row r="86" spans="4:4" x14ac:dyDescent="0.25">
      <c r="D86" s="31"/>
    </row>
    <row r="87" spans="4:4" x14ac:dyDescent="0.25">
      <c r="D87" s="31"/>
    </row>
    <row r="88" spans="4:4" x14ac:dyDescent="0.25">
      <c r="D88" s="31"/>
    </row>
    <row r="89" spans="4:4" x14ac:dyDescent="0.25">
      <c r="D89" s="31"/>
    </row>
    <row r="90" spans="4:4" x14ac:dyDescent="0.25">
      <c r="D90" s="31"/>
    </row>
    <row r="91" spans="4:4" x14ac:dyDescent="0.25">
      <c r="D91" s="31"/>
    </row>
    <row r="92" spans="4:4" x14ac:dyDescent="0.25">
      <c r="D92" s="31"/>
    </row>
    <row r="93" spans="4:4" x14ac:dyDescent="0.25">
      <c r="D93" s="31"/>
    </row>
    <row r="94" spans="4:4" x14ac:dyDescent="0.25">
      <c r="D94" s="31"/>
    </row>
    <row r="95" spans="4:4" x14ac:dyDescent="0.25">
      <c r="D95" s="31"/>
    </row>
    <row r="96" spans="4:4" x14ac:dyDescent="0.25">
      <c r="D96" s="31"/>
    </row>
    <row r="97" spans="4:4" x14ac:dyDescent="0.25">
      <c r="D97" s="31"/>
    </row>
    <row r="98" spans="4:4" x14ac:dyDescent="0.25">
      <c r="D98" s="31"/>
    </row>
    <row r="99" spans="4:4" x14ac:dyDescent="0.25">
      <c r="D99" s="31"/>
    </row>
    <row r="100" spans="4:4" x14ac:dyDescent="0.25">
      <c r="D100" s="31"/>
    </row>
    <row r="101" spans="4:4" x14ac:dyDescent="0.25">
      <c r="D101" s="31"/>
    </row>
    <row r="102" spans="4:4" x14ac:dyDescent="0.25">
      <c r="D102" s="31"/>
    </row>
    <row r="103" spans="4:4" x14ac:dyDescent="0.25">
      <c r="D103" s="31"/>
    </row>
    <row r="104" spans="4:4" x14ac:dyDescent="0.25">
      <c r="D104" s="31"/>
    </row>
    <row r="105" spans="4:4" x14ac:dyDescent="0.25">
      <c r="D105" s="31"/>
    </row>
    <row r="106" spans="4:4" x14ac:dyDescent="0.25">
      <c r="D106" s="31"/>
    </row>
    <row r="107" spans="4:4" x14ac:dyDescent="0.25">
      <c r="D107" s="31"/>
    </row>
    <row r="108" spans="4:4" x14ac:dyDescent="0.25">
      <c r="D108" s="31"/>
    </row>
    <row r="109" spans="4:4" x14ac:dyDescent="0.25">
      <c r="D109" s="31"/>
    </row>
    <row r="110" spans="4:4" x14ac:dyDescent="0.25">
      <c r="D110" s="31"/>
    </row>
    <row r="111" spans="4:4" x14ac:dyDescent="0.25">
      <c r="D111" s="31"/>
    </row>
    <row r="112" spans="4:4" x14ac:dyDescent="0.25">
      <c r="D112" s="31"/>
    </row>
    <row r="113" spans="4:4" x14ac:dyDescent="0.25">
      <c r="D113" s="31"/>
    </row>
    <row r="114" spans="4:4" x14ac:dyDescent="0.25">
      <c r="D114" s="31"/>
    </row>
    <row r="115" spans="4:4" x14ac:dyDescent="0.25">
      <c r="D115" s="31"/>
    </row>
    <row r="116" spans="4:4" x14ac:dyDescent="0.25">
      <c r="D116" s="31"/>
    </row>
    <row r="117" spans="4:4" x14ac:dyDescent="0.25">
      <c r="D117" s="31"/>
    </row>
    <row r="118" spans="4:4" x14ac:dyDescent="0.25">
      <c r="D118" s="31"/>
    </row>
    <row r="119" spans="4:4" x14ac:dyDescent="0.25">
      <c r="D119" s="31"/>
    </row>
    <row r="120" spans="4:4" x14ac:dyDescent="0.25">
      <c r="D120" s="31"/>
    </row>
    <row r="121" spans="4:4" x14ac:dyDescent="0.25">
      <c r="D121" s="31"/>
    </row>
    <row r="122" spans="4:4" x14ac:dyDescent="0.25">
      <c r="D122" s="31"/>
    </row>
    <row r="123" spans="4:4" x14ac:dyDescent="0.25">
      <c r="D123" s="31"/>
    </row>
    <row r="124" spans="4:4" x14ac:dyDescent="0.25">
      <c r="D124" s="31"/>
    </row>
    <row r="125" spans="4:4" x14ac:dyDescent="0.25">
      <c r="D125" s="31"/>
    </row>
    <row r="126" spans="4:4" x14ac:dyDescent="0.25">
      <c r="D126" s="31"/>
    </row>
    <row r="127" spans="4:4" x14ac:dyDescent="0.25">
      <c r="D127" s="31"/>
    </row>
    <row r="128" spans="4:4" x14ac:dyDescent="0.25">
      <c r="D128" s="31"/>
    </row>
    <row r="129" spans="4:4" x14ac:dyDescent="0.25">
      <c r="D129" s="31"/>
    </row>
    <row r="130" spans="4:4" x14ac:dyDescent="0.25">
      <c r="D130" s="31"/>
    </row>
    <row r="131" spans="4:4" x14ac:dyDescent="0.25">
      <c r="D131" s="31"/>
    </row>
    <row r="132" spans="4:4" x14ac:dyDescent="0.25">
      <c r="D132" s="31"/>
    </row>
    <row r="133" spans="4:4" x14ac:dyDescent="0.25">
      <c r="D133" s="31"/>
    </row>
    <row r="134" spans="4:4" x14ac:dyDescent="0.25">
      <c r="D134" s="31"/>
    </row>
    <row r="135" spans="4:4" x14ac:dyDescent="0.25">
      <c r="D135" s="31"/>
    </row>
    <row r="136" spans="4:4" x14ac:dyDescent="0.25">
      <c r="D136" s="31"/>
    </row>
    <row r="137" spans="4:4" x14ac:dyDescent="0.25">
      <c r="D137" s="31"/>
    </row>
    <row r="138" spans="4:4" x14ac:dyDescent="0.25">
      <c r="D138" s="31"/>
    </row>
    <row r="139" spans="4:4" x14ac:dyDescent="0.25">
      <c r="D139" s="31"/>
    </row>
    <row r="140" spans="4:4" x14ac:dyDescent="0.25">
      <c r="D140" s="31"/>
    </row>
    <row r="141" spans="4:4" x14ac:dyDescent="0.25">
      <c r="D141" s="31"/>
    </row>
    <row r="142" spans="4:4" x14ac:dyDescent="0.25">
      <c r="D142" s="31"/>
    </row>
    <row r="143" spans="4:4" x14ac:dyDescent="0.25">
      <c r="D143" s="31"/>
    </row>
    <row r="144" spans="4:4" x14ac:dyDescent="0.25">
      <c r="D144" s="31"/>
    </row>
    <row r="145" spans="4:4" x14ac:dyDescent="0.25">
      <c r="D145" s="31"/>
    </row>
    <row r="146" spans="4:4" x14ac:dyDescent="0.25">
      <c r="D146" s="31"/>
    </row>
    <row r="147" spans="4:4" x14ac:dyDescent="0.25">
      <c r="D147" s="31"/>
    </row>
    <row r="148" spans="4:4" x14ac:dyDescent="0.25">
      <c r="D148" s="31"/>
    </row>
    <row r="149" spans="4:4" x14ac:dyDescent="0.25">
      <c r="D149" s="31"/>
    </row>
    <row r="150" spans="4:4" x14ac:dyDescent="0.25">
      <c r="D150" s="31"/>
    </row>
    <row r="151" spans="4:4" x14ac:dyDescent="0.25">
      <c r="D151" s="31"/>
    </row>
    <row r="152" spans="4:4" x14ac:dyDescent="0.25">
      <c r="D152" s="31"/>
    </row>
    <row r="153" spans="4:4" x14ac:dyDescent="0.25">
      <c r="D153" s="31"/>
    </row>
    <row r="154" spans="4:4" x14ac:dyDescent="0.25">
      <c r="D154" s="31"/>
    </row>
    <row r="155" spans="4:4" x14ac:dyDescent="0.25">
      <c r="D155" s="31"/>
    </row>
    <row r="156" spans="4:4" x14ac:dyDescent="0.25">
      <c r="D156" s="31"/>
    </row>
    <row r="157" spans="4:4" x14ac:dyDescent="0.25">
      <c r="D157" s="31"/>
    </row>
    <row r="158" spans="4:4" x14ac:dyDescent="0.25">
      <c r="D158" s="31"/>
    </row>
    <row r="159" spans="4:4" x14ac:dyDescent="0.25">
      <c r="D159" s="31"/>
    </row>
    <row r="160" spans="4:4" x14ac:dyDescent="0.25">
      <c r="D160" s="31"/>
    </row>
    <row r="161" spans="4:4" x14ac:dyDescent="0.25">
      <c r="D161" s="31"/>
    </row>
    <row r="162" spans="4:4" x14ac:dyDescent="0.25">
      <c r="D162" s="31"/>
    </row>
    <row r="163" spans="4:4" x14ac:dyDescent="0.25">
      <c r="D163" s="31"/>
    </row>
    <row r="164" spans="4:4" x14ac:dyDescent="0.25">
      <c r="D164" s="31"/>
    </row>
    <row r="165" spans="4:4" x14ac:dyDescent="0.25">
      <c r="D165" s="31"/>
    </row>
    <row r="166" spans="4:4" x14ac:dyDescent="0.25">
      <c r="D166" s="31"/>
    </row>
    <row r="167" spans="4:4" x14ac:dyDescent="0.25">
      <c r="D167" s="31"/>
    </row>
    <row r="168" spans="4:4" x14ac:dyDescent="0.25">
      <c r="D168" s="31"/>
    </row>
    <row r="169" spans="4:4" x14ac:dyDescent="0.25">
      <c r="D169" s="31"/>
    </row>
    <row r="170" spans="4:4" x14ac:dyDescent="0.25">
      <c r="D170" s="31"/>
    </row>
    <row r="171" spans="4:4" x14ac:dyDescent="0.25">
      <c r="D171" s="31"/>
    </row>
    <row r="172" spans="4:4" x14ac:dyDescent="0.25">
      <c r="D172" s="31"/>
    </row>
    <row r="173" spans="4:4" x14ac:dyDescent="0.25">
      <c r="D173" s="31"/>
    </row>
    <row r="174" spans="4:4" x14ac:dyDescent="0.25">
      <c r="D174" s="31"/>
    </row>
    <row r="175" spans="4:4" x14ac:dyDescent="0.25">
      <c r="D175" s="31"/>
    </row>
    <row r="176" spans="4:4" x14ac:dyDescent="0.25">
      <c r="D176" s="31"/>
    </row>
    <row r="177" spans="4:4" x14ac:dyDescent="0.25">
      <c r="D177" s="31"/>
    </row>
    <row r="178" spans="4:4" x14ac:dyDescent="0.25">
      <c r="D178" s="31"/>
    </row>
    <row r="179" spans="4:4" x14ac:dyDescent="0.25">
      <c r="D179" s="31"/>
    </row>
    <row r="180" spans="4:4" x14ac:dyDescent="0.25">
      <c r="D180" s="31"/>
    </row>
    <row r="181" spans="4:4" x14ac:dyDescent="0.25">
      <c r="D181" s="31"/>
    </row>
    <row r="182" spans="4:4" x14ac:dyDescent="0.25">
      <c r="D182" s="31"/>
    </row>
    <row r="183" spans="4:4" x14ac:dyDescent="0.25">
      <c r="D183" s="31"/>
    </row>
    <row r="184" spans="4:4" x14ac:dyDescent="0.25">
      <c r="D184" s="31"/>
    </row>
    <row r="185" spans="4:4" x14ac:dyDescent="0.25">
      <c r="D185" s="31"/>
    </row>
    <row r="186" spans="4:4" x14ac:dyDescent="0.25">
      <c r="D186" s="31"/>
    </row>
    <row r="187" spans="4:4" x14ac:dyDescent="0.25">
      <c r="D187" s="31"/>
    </row>
    <row r="188" spans="4:4" x14ac:dyDescent="0.25">
      <c r="D188" s="31"/>
    </row>
    <row r="189" spans="4:4" x14ac:dyDescent="0.25">
      <c r="D189" s="31"/>
    </row>
    <row r="190" spans="4:4" x14ac:dyDescent="0.25">
      <c r="D190" s="31"/>
    </row>
    <row r="191" spans="4:4" x14ac:dyDescent="0.25">
      <c r="D191" s="31"/>
    </row>
    <row r="192" spans="4:4" x14ac:dyDescent="0.25">
      <c r="D192" s="31"/>
    </row>
    <row r="193" spans="4:4" x14ac:dyDescent="0.25">
      <c r="D193" s="31"/>
    </row>
    <row r="194" spans="4:4" x14ac:dyDescent="0.25">
      <c r="D194" s="31"/>
    </row>
    <row r="195" spans="4:4" x14ac:dyDescent="0.25">
      <c r="D195" s="31"/>
    </row>
    <row r="196" spans="4:4" x14ac:dyDescent="0.25">
      <c r="D196" s="31"/>
    </row>
    <row r="197" spans="4:4" x14ac:dyDescent="0.25">
      <c r="D197" s="31"/>
    </row>
    <row r="198" spans="4:4" x14ac:dyDescent="0.25">
      <c r="D198" s="31"/>
    </row>
    <row r="199" spans="4:4" x14ac:dyDescent="0.25">
      <c r="D199" s="31"/>
    </row>
    <row r="200" spans="4:4" x14ac:dyDescent="0.25">
      <c r="D200" s="31"/>
    </row>
    <row r="201" spans="4:4" x14ac:dyDescent="0.25">
      <c r="D201" s="31"/>
    </row>
    <row r="202" spans="4:4" x14ac:dyDescent="0.25">
      <c r="D202" s="31"/>
    </row>
    <row r="203" spans="4:4" x14ac:dyDescent="0.25">
      <c r="D203" s="31"/>
    </row>
    <row r="204" spans="4:4" x14ac:dyDescent="0.25">
      <c r="D204" s="31"/>
    </row>
    <row r="205" spans="4:4" x14ac:dyDescent="0.25">
      <c r="D205" s="31"/>
    </row>
    <row r="206" spans="4:4" x14ac:dyDescent="0.25">
      <c r="D206" s="31"/>
    </row>
    <row r="207" spans="4:4" x14ac:dyDescent="0.25">
      <c r="D207" s="31"/>
    </row>
    <row r="208" spans="4:4" x14ac:dyDescent="0.25">
      <c r="D208" s="31"/>
    </row>
    <row r="209" spans="4:4" x14ac:dyDescent="0.25">
      <c r="D209" s="31"/>
    </row>
    <row r="210" spans="4:4" x14ac:dyDescent="0.25">
      <c r="D210" s="31"/>
    </row>
    <row r="211" spans="4:4" x14ac:dyDescent="0.25">
      <c r="D211" s="31"/>
    </row>
    <row r="212" spans="4:4" x14ac:dyDescent="0.25">
      <c r="D212" s="31"/>
    </row>
    <row r="213" spans="4:4" x14ac:dyDescent="0.25">
      <c r="D213" s="31"/>
    </row>
    <row r="214" spans="4:4" x14ac:dyDescent="0.25">
      <c r="D214" s="31"/>
    </row>
    <row r="215" spans="4:4" x14ac:dyDescent="0.25">
      <c r="D215" s="31"/>
    </row>
    <row r="216" spans="4:4" x14ac:dyDescent="0.25">
      <c r="D216" s="31"/>
    </row>
    <row r="217" spans="4:4" x14ac:dyDescent="0.25">
      <c r="D217" s="31"/>
    </row>
    <row r="218" spans="4:4" x14ac:dyDescent="0.25">
      <c r="D218" s="31"/>
    </row>
    <row r="219" spans="4:4" x14ac:dyDescent="0.25">
      <c r="D219" s="31"/>
    </row>
    <row r="220" spans="4:4" x14ac:dyDescent="0.25">
      <c r="D220" s="31"/>
    </row>
    <row r="221" spans="4:4" x14ac:dyDescent="0.25">
      <c r="D221" s="31"/>
    </row>
    <row r="222" spans="4:4" x14ac:dyDescent="0.25">
      <c r="D222" s="31"/>
    </row>
    <row r="223" spans="4:4" x14ac:dyDescent="0.25">
      <c r="D223" s="31"/>
    </row>
    <row r="224" spans="4:4" x14ac:dyDescent="0.25">
      <c r="D224" s="31"/>
    </row>
    <row r="225" spans="4:4" x14ac:dyDescent="0.25">
      <c r="D225" s="31"/>
    </row>
    <row r="226" spans="4:4" x14ac:dyDescent="0.25">
      <c r="D226" s="31"/>
    </row>
    <row r="227" spans="4:4" x14ac:dyDescent="0.25">
      <c r="D227" s="31"/>
    </row>
    <row r="228" spans="4:4" x14ac:dyDescent="0.25">
      <c r="D228" s="31"/>
    </row>
    <row r="229" spans="4:4" x14ac:dyDescent="0.25">
      <c r="D229" s="31"/>
    </row>
    <row r="230" spans="4:4" x14ac:dyDescent="0.25">
      <c r="D230" s="31"/>
    </row>
    <row r="231" spans="4:4" x14ac:dyDescent="0.25">
      <c r="D231" s="31"/>
    </row>
    <row r="232" spans="4:4" x14ac:dyDescent="0.25">
      <c r="D232" s="31"/>
    </row>
    <row r="233" spans="4:4" x14ac:dyDescent="0.25">
      <c r="D233" s="31"/>
    </row>
    <row r="234" spans="4:4" x14ac:dyDescent="0.25">
      <c r="D234" s="31"/>
    </row>
    <row r="235" spans="4:4" x14ac:dyDescent="0.25">
      <c r="D235" s="31"/>
    </row>
    <row r="236" spans="4:4" x14ac:dyDescent="0.25">
      <c r="D236" s="31"/>
    </row>
    <row r="237" spans="4:4" x14ac:dyDescent="0.25">
      <c r="D237" s="31"/>
    </row>
    <row r="238" spans="4:4" x14ac:dyDescent="0.25">
      <c r="D238" s="31"/>
    </row>
    <row r="239" spans="4:4" x14ac:dyDescent="0.25">
      <c r="D239" s="31"/>
    </row>
    <row r="240" spans="4:4" x14ac:dyDescent="0.25">
      <c r="D240" s="31"/>
    </row>
    <row r="241" spans="4:4" x14ac:dyDescent="0.25">
      <c r="D241" s="31"/>
    </row>
    <row r="242" spans="4:4" x14ac:dyDescent="0.25">
      <c r="D242" s="31"/>
    </row>
    <row r="243" spans="4:4" x14ac:dyDescent="0.25">
      <c r="D243" s="31"/>
    </row>
    <row r="244" spans="4:4" x14ac:dyDescent="0.25">
      <c r="D244" s="31"/>
    </row>
    <row r="245" spans="4:4" x14ac:dyDescent="0.25">
      <c r="D245" s="31"/>
    </row>
    <row r="246" spans="4:4" x14ac:dyDescent="0.25">
      <c r="D246" s="31"/>
    </row>
    <row r="247" spans="4:4" x14ac:dyDescent="0.25">
      <c r="D247" s="31"/>
    </row>
    <row r="248" spans="4:4" x14ac:dyDescent="0.25">
      <c r="D248" s="31"/>
    </row>
    <row r="249" spans="4:4" x14ac:dyDescent="0.25">
      <c r="D249" s="31"/>
    </row>
    <row r="250" spans="4:4" x14ac:dyDescent="0.25">
      <c r="D250" s="31"/>
    </row>
    <row r="251" spans="4:4" x14ac:dyDescent="0.25">
      <c r="D251" s="31"/>
    </row>
    <row r="252" spans="4:4" x14ac:dyDescent="0.25">
      <c r="D252" s="31"/>
    </row>
    <row r="253" spans="4:4" x14ac:dyDescent="0.25">
      <c r="D253" s="31"/>
    </row>
    <row r="254" spans="4:4" x14ac:dyDescent="0.25">
      <c r="D254" s="31"/>
    </row>
    <row r="255" spans="4:4" x14ac:dyDescent="0.25">
      <c r="D255" s="31"/>
    </row>
    <row r="256" spans="4:4" x14ac:dyDescent="0.25">
      <c r="D256" s="31"/>
    </row>
    <row r="257" spans="4:4" x14ac:dyDescent="0.25">
      <c r="D257" s="31"/>
    </row>
    <row r="258" spans="4:4" x14ac:dyDescent="0.25">
      <c r="D258" s="31"/>
    </row>
    <row r="259" spans="4:4" x14ac:dyDescent="0.25">
      <c r="D259" s="31"/>
    </row>
    <row r="260" spans="4:4" x14ac:dyDescent="0.25">
      <c r="D260" s="31"/>
    </row>
    <row r="261" spans="4:4" x14ac:dyDescent="0.25">
      <c r="D261" s="31"/>
    </row>
    <row r="262" spans="4:4" x14ac:dyDescent="0.25">
      <c r="D262" s="31"/>
    </row>
    <row r="263" spans="4:4" x14ac:dyDescent="0.25">
      <c r="D263" s="31"/>
    </row>
    <row r="264" spans="4:4" x14ac:dyDescent="0.25">
      <c r="D264" s="31"/>
    </row>
    <row r="265" spans="4:4" x14ac:dyDescent="0.25">
      <c r="D265" s="31"/>
    </row>
    <row r="266" spans="4:4" x14ac:dyDescent="0.25">
      <c r="D266" s="31"/>
    </row>
    <row r="267" spans="4:4" x14ac:dyDescent="0.25">
      <c r="D267" s="31"/>
    </row>
    <row r="268" spans="4:4" x14ac:dyDescent="0.25">
      <c r="D268" s="31"/>
    </row>
    <row r="269" spans="4:4" x14ac:dyDescent="0.25">
      <c r="D269" s="31"/>
    </row>
    <row r="270" spans="4:4" x14ac:dyDescent="0.25">
      <c r="D270" s="31"/>
    </row>
    <row r="271" spans="4:4" x14ac:dyDescent="0.25">
      <c r="D271" s="31"/>
    </row>
    <row r="272" spans="4:4" x14ac:dyDescent="0.25">
      <c r="D272" s="31"/>
    </row>
    <row r="273" spans="4:4" x14ac:dyDescent="0.25">
      <c r="D273" s="31"/>
    </row>
    <row r="274" spans="4:4" x14ac:dyDescent="0.25">
      <c r="D274" s="31"/>
    </row>
    <row r="275" spans="4:4" x14ac:dyDescent="0.25">
      <c r="D275" s="31"/>
    </row>
    <row r="276" spans="4:4" x14ac:dyDescent="0.25">
      <c r="D276" s="31"/>
    </row>
    <row r="277" spans="4:4" x14ac:dyDescent="0.25">
      <c r="D277" s="31"/>
    </row>
    <row r="278" spans="4:4" x14ac:dyDescent="0.25">
      <c r="D278" s="31"/>
    </row>
    <row r="279" spans="4:4" x14ac:dyDescent="0.25">
      <c r="D279" s="31"/>
    </row>
    <row r="280" spans="4:4" x14ac:dyDescent="0.25">
      <c r="D280" s="31"/>
    </row>
    <row r="281" spans="4:4" x14ac:dyDescent="0.25">
      <c r="D281" s="31"/>
    </row>
    <row r="282" spans="4:4" x14ac:dyDescent="0.25">
      <c r="D282" s="31"/>
    </row>
    <row r="283" spans="4:4" x14ac:dyDescent="0.25">
      <c r="D283" s="31"/>
    </row>
    <row r="284" spans="4:4" x14ac:dyDescent="0.25">
      <c r="D284" s="31"/>
    </row>
    <row r="285" spans="4:4" x14ac:dyDescent="0.25">
      <c r="D285" s="31"/>
    </row>
    <row r="286" spans="4:4" x14ac:dyDescent="0.25">
      <c r="D286" s="31"/>
    </row>
    <row r="287" spans="4:4" x14ac:dyDescent="0.25">
      <c r="D287" s="31"/>
    </row>
    <row r="288" spans="4:4" x14ac:dyDescent="0.25">
      <c r="D288" s="31"/>
    </row>
    <row r="289" spans="4:4" x14ac:dyDescent="0.25">
      <c r="D289" s="31"/>
    </row>
    <row r="290" spans="4:4" x14ac:dyDescent="0.25">
      <c r="D290" s="31"/>
    </row>
    <row r="291" spans="4:4" x14ac:dyDescent="0.25">
      <c r="D291" s="31"/>
    </row>
    <row r="292" spans="4:4" x14ac:dyDescent="0.25">
      <c r="D292" s="31"/>
    </row>
    <row r="293" spans="4:4" x14ac:dyDescent="0.25">
      <c r="D293" s="31"/>
    </row>
    <row r="294" spans="4:4" x14ac:dyDescent="0.25">
      <c r="D294" s="31"/>
    </row>
    <row r="295" spans="4:4" x14ac:dyDescent="0.25">
      <c r="D295" s="31"/>
    </row>
    <row r="296" spans="4:4" x14ac:dyDescent="0.25">
      <c r="D296" s="31"/>
    </row>
    <row r="297" spans="4:4" x14ac:dyDescent="0.25">
      <c r="D297" s="31"/>
    </row>
    <row r="298" spans="4:4" x14ac:dyDescent="0.25">
      <c r="D298" s="31"/>
    </row>
    <row r="299" spans="4:4" x14ac:dyDescent="0.25">
      <c r="D299" s="31"/>
    </row>
    <row r="300" spans="4:4" x14ac:dyDescent="0.25">
      <c r="D300" s="31"/>
    </row>
    <row r="301" spans="4:4" x14ac:dyDescent="0.25">
      <c r="D301" s="31"/>
    </row>
    <row r="302" spans="4:4" x14ac:dyDescent="0.25">
      <c r="D302" s="31"/>
    </row>
    <row r="303" spans="4:4" x14ac:dyDescent="0.25">
      <c r="D303" s="31"/>
    </row>
    <row r="304" spans="4:4" x14ac:dyDescent="0.25">
      <c r="D304" s="31"/>
    </row>
    <row r="305" spans="4:4" x14ac:dyDescent="0.25">
      <c r="D305" s="31"/>
    </row>
    <row r="306" spans="4:4" x14ac:dyDescent="0.25">
      <c r="D306" s="31"/>
    </row>
    <row r="307" spans="4:4" x14ac:dyDescent="0.25">
      <c r="D307" s="31"/>
    </row>
    <row r="308" spans="4:4" x14ac:dyDescent="0.25">
      <c r="D308" s="31"/>
    </row>
    <row r="309" spans="4:4" x14ac:dyDescent="0.25">
      <c r="D309" s="31"/>
    </row>
    <row r="310" spans="4:4" x14ac:dyDescent="0.25">
      <c r="D310" s="31"/>
    </row>
    <row r="311" spans="4:4" x14ac:dyDescent="0.25">
      <c r="D311" s="31"/>
    </row>
    <row r="312" spans="4:4" x14ac:dyDescent="0.25">
      <c r="D312" s="31"/>
    </row>
    <row r="313" spans="4:4" x14ac:dyDescent="0.25">
      <c r="D313" s="31"/>
    </row>
    <row r="314" spans="4:4" x14ac:dyDescent="0.25">
      <c r="D314" s="31"/>
    </row>
    <row r="315" spans="4:4" x14ac:dyDescent="0.25">
      <c r="D315" s="31"/>
    </row>
    <row r="316" spans="4:4" x14ac:dyDescent="0.25">
      <c r="D316" s="31"/>
    </row>
    <row r="317" spans="4:4" x14ac:dyDescent="0.25">
      <c r="D317" s="31"/>
    </row>
    <row r="318" spans="4:4" x14ac:dyDescent="0.25">
      <c r="D318" s="31"/>
    </row>
    <row r="319" spans="4:4" x14ac:dyDescent="0.25">
      <c r="D319" s="31"/>
    </row>
    <row r="320" spans="4:4" x14ac:dyDescent="0.25">
      <c r="D320" s="31"/>
    </row>
    <row r="321" spans="4:4" x14ac:dyDescent="0.25">
      <c r="D321" s="31"/>
    </row>
    <row r="322" spans="4:4" x14ac:dyDescent="0.25">
      <c r="D322" s="31"/>
    </row>
    <row r="323" spans="4:4" x14ac:dyDescent="0.25">
      <c r="D323" s="31"/>
    </row>
    <row r="324" spans="4:4" x14ac:dyDescent="0.25">
      <c r="D324" s="31"/>
    </row>
    <row r="325" spans="4:4" x14ac:dyDescent="0.25">
      <c r="D325" s="31"/>
    </row>
    <row r="326" spans="4:4" x14ac:dyDescent="0.25">
      <c r="D326" s="31"/>
    </row>
    <row r="327" spans="4:4" x14ac:dyDescent="0.25">
      <c r="D327" s="31"/>
    </row>
    <row r="328" spans="4:4" x14ac:dyDescent="0.25">
      <c r="D328" s="31"/>
    </row>
    <row r="329" spans="4:4" x14ac:dyDescent="0.25">
      <c r="D329" s="31"/>
    </row>
    <row r="330" spans="4:4" x14ac:dyDescent="0.25">
      <c r="D330" s="31"/>
    </row>
    <row r="331" spans="4:4" x14ac:dyDescent="0.25">
      <c r="D331" s="31"/>
    </row>
    <row r="332" spans="4:4" x14ac:dyDescent="0.25">
      <c r="D332" s="31"/>
    </row>
    <row r="333" spans="4:4" x14ac:dyDescent="0.25">
      <c r="D333" s="31"/>
    </row>
    <row r="334" spans="4:4" x14ac:dyDescent="0.25">
      <c r="D334" s="31"/>
    </row>
    <row r="335" spans="4:4" x14ac:dyDescent="0.25">
      <c r="D335" s="31"/>
    </row>
    <row r="336" spans="4:4" x14ac:dyDescent="0.25">
      <c r="D336" s="31"/>
    </row>
    <row r="337" spans="4:4" x14ac:dyDescent="0.25">
      <c r="D337" s="31"/>
    </row>
    <row r="338" spans="4:4" x14ac:dyDescent="0.25">
      <c r="D338" s="31"/>
    </row>
    <row r="339" spans="4:4" x14ac:dyDescent="0.25">
      <c r="D339" s="31"/>
    </row>
    <row r="340" spans="4:4" x14ac:dyDescent="0.25">
      <c r="D340" s="31"/>
    </row>
    <row r="341" spans="4:4" x14ac:dyDescent="0.25">
      <c r="D341" s="31"/>
    </row>
    <row r="342" spans="4:4" x14ac:dyDescent="0.25">
      <c r="D342" s="31"/>
    </row>
    <row r="343" spans="4:4" x14ac:dyDescent="0.25">
      <c r="D343" s="31"/>
    </row>
    <row r="344" spans="4:4" x14ac:dyDescent="0.25">
      <c r="D344" s="31"/>
    </row>
    <row r="345" spans="4:4" x14ac:dyDescent="0.25">
      <c r="D345" s="31"/>
    </row>
    <row r="346" spans="4:4" x14ac:dyDescent="0.25">
      <c r="D346" s="31"/>
    </row>
    <row r="347" spans="4:4" x14ac:dyDescent="0.25">
      <c r="D347" s="31"/>
    </row>
    <row r="348" spans="4:4" x14ac:dyDescent="0.25">
      <c r="D348" s="31"/>
    </row>
    <row r="349" spans="4:4" x14ac:dyDescent="0.25">
      <c r="D349" s="31"/>
    </row>
    <row r="350" spans="4:4" x14ac:dyDescent="0.25">
      <c r="D350" s="31"/>
    </row>
    <row r="351" spans="4:4" x14ac:dyDescent="0.25">
      <c r="D351" s="31"/>
    </row>
    <row r="352" spans="4:4" x14ac:dyDescent="0.25">
      <c r="D352" s="31"/>
    </row>
    <row r="353" spans="4:4" x14ac:dyDescent="0.25">
      <c r="D353" s="31"/>
    </row>
    <row r="354" spans="4:4" x14ac:dyDescent="0.25">
      <c r="D354" s="31"/>
    </row>
    <row r="355" spans="4:4" x14ac:dyDescent="0.25">
      <c r="D355" s="31"/>
    </row>
    <row r="356" spans="4:4" x14ac:dyDescent="0.25">
      <c r="D356" s="31"/>
    </row>
    <row r="357" spans="4:4" x14ac:dyDescent="0.25">
      <c r="D357" s="31"/>
    </row>
    <row r="358" spans="4:4" x14ac:dyDescent="0.25">
      <c r="D358" s="31"/>
    </row>
    <row r="359" spans="4:4" x14ac:dyDescent="0.25">
      <c r="D359" s="31"/>
    </row>
    <row r="360" spans="4:4" x14ac:dyDescent="0.25">
      <c r="D360" s="31"/>
    </row>
    <row r="361" spans="4:4" x14ac:dyDescent="0.25">
      <c r="D361" s="31"/>
    </row>
    <row r="362" spans="4:4" x14ac:dyDescent="0.25">
      <c r="D362" s="31"/>
    </row>
    <row r="363" spans="4:4" x14ac:dyDescent="0.25">
      <c r="D363" s="31"/>
    </row>
    <row r="364" spans="4:4" x14ac:dyDescent="0.25">
      <c r="D364" s="31"/>
    </row>
    <row r="365" spans="4:4" x14ac:dyDescent="0.25">
      <c r="D365" s="31"/>
    </row>
    <row r="366" spans="4:4" x14ac:dyDescent="0.25">
      <c r="D366" s="31"/>
    </row>
    <row r="367" spans="4:4" x14ac:dyDescent="0.25">
      <c r="D367" s="31"/>
    </row>
    <row r="368" spans="4:4" x14ac:dyDescent="0.25">
      <c r="D368" s="31"/>
    </row>
    <row r="369" spans="4:4" x14ac:dyDescent="0.25">
      <c r="D369" s="31"/>
    </row>
    <row r="370" spans="4:4" x14ac:dyDescent="0.25">
      <c r="D370" s="31"/>
    </row>
    <row r="371" spans="4:4" x14ac:dyDescent="0.25">
      <c r="D371" s="31"/>
    </row>
    <row r="372" spans="4:4" x14ac:dyDescent="0.25">
      <c r="D372" s="31"/>
    </row>
    <row r="373" spans="4:4" x14ac:dyDescent="0.25">
      <c r="D373" s="31"/>
    </row>
    <row r="374" spans="4:4" x14ac:dyDescent="0.25">
      <c r="D374" s="31"/>
    </row>
    <row r="375" spans="4:4" x14ac:dyDescent="0.25">
      <c r="D375" s="31"/>
    </row>
    <row r="376" spans="4:4" x14ac:dyDescent="0.25">
      <c r="D376" s="31"/>
    </row>
    <row r="377" spans="4:4" x14ac:dyDescent="0.25">
      <c r="D377" s="31"/>
    </row>
    <row r="378" spans="4:4" x14ac:dyDescent="0.25">
      <c r="D378" s="31"/>
    </row>
    <row r="379" spans="4:4" x14ac:dyDescent="0.25">
      <c r="D379" s="31"/>
    </row>
    <row r="380" spans="4:4" x14ac:dyDescent="0.25">
      <c r="D380" s="31"/>
    </row>
    <row r="381" spans="4:4" x14ac:dyDescent="0.25">
      <c r="D381" s="31"/>
    </row>
    <row r="382" spans="4:4" x14ac:dyDescent="0.25">
      <c r="D382" s="31"/>
    </row>
    <row r="383" spans="4:4" x14ac:dyDescent="0.25">
      <c r="D383" s="31"/>
    </row>
    <row r="384" spans="4:4" x14ac:dyDescent="0.25">
      <c r="D384" s="31"/>
    </row>
    <row r="385" spans="4:4" x14ac:dyDescent="0.25">
      <c r="D385" s="31"/>
    </row>
    <row r="386" spans="4:4" x14ac:dyDescent="0.25">
      <c r="D386" s="31"/>
    </row>
    <row r="387" spans="4:4" x14ac:dyDescent="0.25">
      <c r="D387" s="31"/>
    </row>
    <row r="388" spans="4:4" x14ac:dyDescent="0.25">
      <c r="D388" s="31"/>
    </row>
    <row r="389" spans="4:4" x14ac:dyDescent="0.25">
      <c r="D389" s="31"/>
    </row>
    <row r="390" spans="4:4" x14ac:dyDescent="0.25">
      <c r="D390" s="31"/>
    </row>
    <row r="391" spans="4:4" x14ac:dyDescent="0.25">
      <c r="D391" s="31"/>
    </row>
    <row r="392" spans="4:4" x14ac:dyDescent="0.25">
      <c r="D392" s="31"/>
    </row>
    <row r="393" spans="4:4" x14ac:dyDescent="0.25">
      <c r="D393" s="31"/>
    </row>
    <row r="394" spans="4:4" x14ac:dyDescent="0.25">
      <c r="D394" s="31"/>
    </row>
    <row r="395" spans="4:4" x14ac:dyDescent="0.25">
      <c r="D395" s="31"/>
    </row>
    <row r="396" spans="4:4" x14ac:dyDescent="0.25">
      <c r="D396" s="31"/>
    </row>
    <row r="397" spans="4:4" x14ac:dyDescent="0.25">
      <c r="D397" s="31"/>
    </row>
    <row r="398" spans="4:4" x14ac:dyDescent="0.25">
      <c r="D398" s="31"/>
    </row>
    <row r="399" spans="4:4" x14ac:dyDescent="0.25">
      <c r="D399" s="31"/>
    </row>
    <row r="400" spans="4:4" x14ac:dyDescent="0.25">
      <c r="D400" s="31"/>
    </row>
    <row r="401" spans="4:4" x14ac:dyDescent="0.25">
      <c r="D401" s="31"/>
    </row>
    <row r="402" spans="4:4" x14ac:dyDescent="0.25">
      <c r="D402" s="31"/>
    </row>
    <row r="403" spans="4:4" x14ac:dyDescent="0.25">
      <c r="D403" s="31"/>
    </row>
    <row r="404" spans="4:4" x14ac:dyDescent="0.25">
      <c r="D404" s="31"/>
    </row>
    <row r="405" spans="4:4" x14ac:dyDescent="0.25">
      <c r="D405" s="31"/>
    </row>
    <row r="406" spans="4:4" x14ac:dyDescent="0.25">
      <c r="D406" s="31"/>
    </row>
    <row r="407" spans="4:4" x14ac:dyDescent="0.25">
      <c r="D407" s="31"/>
    </row>
    <row r="408" spans="4:4" x14ac:dyDescent="0.25">
      <c r="D408" s="31"/>
    </row>
    <row r="409" spans="4:4" x14ac:dyDescent="0.25">
      <c r="D409" s="31"/>
    </row>
    <row r="410" spans="4:4" x14ac:dyDescent="0.25">
      <c r="D410" s="31"/>
    </row>
    <row r="411" spans="4:4" x14ac:dyDescent="0.25">
      <c r="D411" s="31"/>
    </row>
    <row r="412" spans="4:4" x14ac:dyDescent="0.25">
      <c r="D412" s="31"/>
    </row>
    <row r="413" spans="4:4" x14ac:dyDescent="0.25">
      <c r="D413" s="31"/>
    </row>
    <row r="414" spans="4:4" x14ac:dyDescent="0.25">
      <c r="D414" s="31"/>
    </row>
    <row r="415" spans="4:4" x14ac:dyDescent="0.25">
      <c r="D415" s="31"/>
    </row>
    <row r="416" spans="4:4" x14ac:dyDescent="0.25">
      <c r="D416" s="31"/>
    </row>
    <row r="417" spans="4:4" x14ac:dyDescent="0.25">
      <c r="D417" s="31"/>
    </row>
    <row r="418" spans="4:4" x14ac:dyDescent="0.25">
      <c r="D418" s="31"/>
    </row>
    <row r="419" spans="4:4" x14ac:dyDescent="0.25">
      <c r="D419" s="31"/>
    </row>
    <row r="420" spans="4:4" x14ac:dyDescent="0.25">
      <c r="D420" s="31"/>
    </row>
    <row r="421" spans="4:4" x14ac:dyDescent="0.25">
      <c r="D421" s="31"/>
    </row>
    <row r="422" spans="4:4" x14ac:dyDescent="0.25">
      <c r="D422" s="31"/>
    </row>
    <row r="423" spans="4:4" x14ac:dyDescent="0.25">
      <c r="D423" s="31"/>
    </row>
    <row r="424" spans="4:4" x14ac:dyDescent="0.25">
      <c r="D424" s="31"/>
    </row>
    <row r="425" spans="4:4" x14ac:dyDescent="0.25">
      <c r="D425" s="31"/>
    </row>
    <row r="426" spans="4:4" x14ac:dyDescent="0.25">
      <c r="D426" s="31"/>
    </row>
    <row r="427" spans="4:4" x14ac:dyDescent="0.25">
      <c r="D427" s="31"/>
    </row>
    <row r="428" spans="4:4" x14ac:dyDescent="0.25">
      <c r="D428" s="31"/>
    </row>
    <row r="429" spans="4:4" x14ac:dyDescent="0.25">
      <c r="D429" s="31"/>
    </row>
    <row r="430" spans="4:4" x14ac:dyDescent="0.25">
      <c r="D430" s="31"/>
    </row>
    <row r="431" spans="4:4" x14ac:dyDescent="0.25">
      <c r="D431" s="31"/>
    </row>
    <row r="432" spans="4:4" x14ac:dyDescent="0.25">
      <c r="D432" s="31"/>
    </row>
    <row r="433" spans="4:4" x14ac:dyDescent="0.25">
      <c r="D433" s="31"/>
    </row>
    <row r="434" spans="4:4" x14ac:dyDescent="0.25">
      <c r="D434" s="31"/>
    </row>
    <row r="435" spans="4:4" x14ac:dyDescent="0.25">
      <c r="D435" s="31"/>
    </row>
    <row r="436" spans="4:4" x14ac:dyDescent="0.25">
      <c r="D436" s="31"/>
    </row>
    <row r="437" spans="4:4" x14ac:dyDescent="0.25">
      <c r="D437" s="31"/>
    </row>
    <row r="438" spans="4:4" x14ac:dyDescent="0.25">
      <c r="D438" s="31"/>
    </row>
    <row r="439" spans="4:4" x14ac:dyDescent="0.25">
      <c r="D439" s="31"/>
    </row>
    <row r="440" spans="4:4" x14ac:dyDescent="0.25">
      <c r="D440" s="31"/>
    </row>
    <row r="441" spans="4:4" x14ac:dyDescent="0.25">
      <c r="D441" s="31"/>
    </row>
    <row r="442" spans="4:4" x14ac:dyDescent="0.25">
      <c r="D442" s="31"/>
    </row>
    <row r="443" spans="4:4" x14ac:dyDescent="0.25">
      <c r="D443" s="31"/>
    </row>
    <row r="444" spans="4:4" x14ac:dyDescent="0.25">
      <c r="D444" s="31"/>
    </row>
    <row r="445" spans="4:4" x14ac:dyDescent="0.25">
      <c r="D445" s="31"/>
    </row>
    <row r="446" spans="4:4" x14ac:dyDescent="0.25">
      <c r="D446" s="31"/>
    </row>
    <row r="447" spans="4:4" x14ac:dyDescent="0.25">
      <c r="D447" s="31"/>
    </row>
    <row r="448" spans="4:4" x14ac:dyDescent="0.25">
      <c r="D448" s="31"/>
    </row>
    <row r="449" spans="4:4" x14ac:dyDescent="0.25">
      <c r="D449" s="31"/>
    </row>
    <row r="450" spans="4:4" x14ac:dyDescent="0.25">
      <c r="D450" s="31"/>
    </row>
    <row r="451" spans="4:4" x14ac:dyDescent="0.25">
      <c r="D451" s="31"/>
    </row>
    <row r="452" spans="4:4" x14ac:dyDescent="0.25">
      <c r="D452" s="31"/>
    </row>
    <row r="453" spans="4:4" x14ac:dyDescent="0.25">
      <c r="D453" s="31"/>
    </row>
    <row r="454" spans="4:4" x14ac:dyDescent="0.25">
      <c r="D454" s="31"/>
    </row>
    <row r="455" spans="4:4" x14ac:dyDescent="0.25">
      <c r="D455" s="31"/>
    </row>
    <row r="456" spans="4:4" x14ac:dyDescent="0.25">
      <c r="D456" s="31"/>
    </row>
    <row r="457" spans="4:4" x14ac:dyDescent="0.25">
      <c r="D457" s="31"/>
    </row>
    <row r="458" spans="4:4" x14ac:dyDescent="0.25">
      <c r="D458" s="31"/>
    </row>
    <row r="459" spans="4:4" x14ac:dyDescent="0.25">
      <c r="D459" s="31"/>
    </row>
    <row r="460" spans="4:4" x14ac:dyDescent="0.25">
      <c r="D460" s="31"/>
    </row>
    <row r="461" spans="4:4" x14ac:dyDescent="0.25">
      <c r="D461" s="31"/>
    </row>
    <row r="462" spans="4:4" x14ac:dyDescent="0.25">
      <c r="D462" s="31"/>
    </row>
    <row r="463" spans="4:4" x14ac:dyDescent="0.25">
      <c r="D463" s="31"/>
    </row>
    <row r="464" spans="4:4" x14ac:dyDescent="0.25">
      <c r="D464" s="31"/>
    </row>
    <row r="465" spans="4:4" x14ac:dyDescent="0.25">
      <c r="D465" s="31"/>
    </row>
    <row r="466" spans="4:4" x14ac:dyDescent="0.25">
      <c r="D466" s="31"/>
    </row>
    <row r="467" spans="4:4" x14ac:dyDescent="0.25">
      <c r="D467" s="31"/>
    </row>
    <row r="468" spans="4:4" x14ac:dyDescent="0.25">
      <c r="D468" s="31"/>
    </row>
    <row r="469" spans="4:4" x14ac:dyDescent="0.25">
      <c r="D469" s="31"/>
    </row>
    <row r="470" spans="4:4" x14ac:dyDescent="0.25">
      <c r="D470" s="31"/>
    </row>
    <row r="471" spans="4:4" x14ac:dyDescent="0.25">
      <c r="D471" s="31"/>
    </row>
    <row r="472" spans="4:4" x14ac:dyDescent="0.25">
      <c r="D472" s="31"/>
    </row>
    <row r="473" spans="4:4" x14ac:dyDescent="0.25">
      <c r="D473" s="31"/>
    </row>
    <row r="474" spans="4:4" x14ac:dyDescent="0.25">
      <c r="D474" s="31"/>
    </row>
    <row r="475" spans="4:4" x14ac:dyDescent="0.25">
      <c r="D475" s="31"/>
    </row>
    <row r="476" spans="4:4" x14ac:dyDescent="0.25">
      <c r="D476" s="31"/>
    </row>
    <row r="477" spans="4:4" x14ac:dyDescent="0.25">
      <c r="D477" s="31"/>
    </row>
    <row r="478" spans="4:4" x14ac:dyDescent="0.25">
      <c r="D478" s="31"/>
    </row>
    <row r="479" spans="4:4" x14ac:dyDescent="0.25">
      <c r="D479" s="31"/>
    </row>
    <row r="480" spans="4:4" x14ac:dyDescent="0.25">
      <c r="D480" s="31"/>
    </row>
    <row r="481" spans="4:4" x14ac:dyDescent="0.25">
      <c r="D481" s="31"/>
    </row>
    <row r="482" spans="4:4" x14ac:dyDescent="0.25">
      <c r="D482" s="31"/>
    </row>
    <row r="483" spans="4:4" x14ac:dyDescent="0.25">
      <c r="D483" s="31"/>
    </row>
    <row r="484" spans="4:4" x14ac:dyDescent="0.25">
      <c r="D484" s="31"/>
    </row>
    <row r="485" spans="4:4" x14ac:dyDescent="0.25">
      <c r="D485" s="31"/>
    </row>
    <row r="486" spans="4:4" x14ac:dyDescent="0.25">
      <c r="D486" s="31"/>
    </row>
    <row r="487" spans="4:4" x14ac:dyDescent="0.25">
      <c r="D487" s="31"/>
    </row>
    <row r="488" spans="4:4" x14ac:dyDescent="0.25">
      <c r="D488" s="31"/>
    </row>
    <row r="489" spans="4:4" x14ac:dyDescent="0.25">
      <c r="D489" s="31"/>
    </row>
    <row r="490" spans="4:4" x14ac:dyDescent="0.25">
      <c r="D490" s="31"/>
    </row>
    <row r="491" spans="4:4" x14ac:dyDescent="0.25">
      <c r="D491" s="31"/>
    </row>
    <row r="492" spans="4:4" x14ac:dyDescent="0.25">
      <c r="D492" s="31"/>
    </row>
    <row r="493" spans="4:4" x14ac:dyDescent="0.25">
      <c r="D493" s="31"/>
    </row>
    <row r="494" spans="4:4" x14ac:dyDescent="0.25">
      <c r="D494" s="31"/>
    </row>
    <row r="495" spans="4:4" x14ac:dyDescent="0.25">
      <c r="D495" s="31"/>
    </row>
    <row r="496" spans="4:4" x14ac:dyDescent="0.25">
      <c r="D496" s="31"/>
    </row>
    <row r="497" spans="4:4" x14ac:dyDescent="0.25">
      <c r="D497" s="31"/>
    </row>
    <row r="498" spans="4:4" x14ac:dyDescent="0.25">
      <c r="D498" s="31"/>
    </row>
    <row r="499" spans="4:4" x14ac:dyDescent="0.25">
      <c r="D499" s="31"/>
    </row>
    <row r="500" spans="4:4" x14ac:dyDescent="0.25">
      <c r="D500" s="31"/>
    </row>
    <row r="501" spans="4:4" x14ac:dyDescent="0.25">
      <c r="D501" s="31"/>
    </row>
    <row r="502" spans="4:4" x14ac:dyDescent="0.25">
      <c r="D502" s="31"/>
    </row>
    <row r="503" spans="4:4" x14ac:dyDescent="0.25">
      <c r="D503" s="31"/>
    </row>
    <row r="504" spans="4:4" x14ac:dyDescent="0.25">
      <c r="D504" s="31"/>
    </row>
    <row r="505" spans="4:4" x14ac:dyDescent="0.25">
      <c r="D505" s="31"/>
    </row>
    <row r="506" spans="4:4" x14ac:dyDescent="0.25">
      <c r="D506" s="31"/>
    </row>
    <row r="507" spans="4:4" x14ac:dyDescent="0.25">
      <c r="D507" s="31"/>
    </row>
    <row r="508" spans="4:4" x14ac:dyDescent="0.25">
      <c r="D508" s="31"/>
    </row>
    <row r="509" spans="4:4" x14ac:dyDescent="0.25">
      <c r="D509" s="31"/>
    </row>
    <row r="510" spans="4:4" x14ac:dyDescent="0.25">
      <c r="D510" s="31"/>
    </row>
    <row r="511" spans="4:4" x14ac:dyDescent="0.25">
      <c r="D511" s="31"/>
    </row>
    <row r="512" spans="4:4" x14ac:dyDescent="0.25">
      <c r="D512" s="31"/>
    </row>
    <row r="513" spans="4:4" x14ac:dyDescent="0.25">
      <c r="D513" s="31"/>
    </row>
    <row r="514" spans="4:4" x14ac:dyDescent="0.25">
      <c r="D514" s="31"/>
    </row>
    <row r="515" spans="4:4" x14ac:dyDescent="0.25">
      <c r="D515" s="31"/>
    </row>
    <row r="516" spans="4:4" x14ac:dyDescent="0.25">
      <c r="D516" s="31"/>
    </row>
    <row r="517" spans="4:4" x14ac:dyDescent="0.25">
      <c r="D517" s="31"/>
    </row>
    <row r="518" spans="4:4" x14ac:dyDescent="0.25">
      <c r="D518" s="31"/>
    </row>
    <row r="519" spans="4:4" x14ac:dyDescent="0.25">
      <c r="D519" s="31"/>
    </row>
    <row r="520" spans="4:4" x14ac:dyDescent="0.25">
      <c r="D520" s="31"/>
    </row>
    <row r="521" spans="4:4" x14ac:dyDescent="0.25">
      <c r="D521" s="31"/>
    </row>
    <row r="522" spans="4:4" x14ac:dyDescent="0.25">
      <c r="D522" s="31"/>
    </row>
    <row r="523" spans="4:4" x14ac:dyDescent="0.25">
      <c r="D523" s="31"/>
    </row>
    <row r="524" spans="4:4" x14ac:dyDescent="0.25">
      <c r="D524" s="31"/>
    </row>
    <row r="525" spans="4:4" x14ac:dyDescent="0.25">
      <c r="D525" s="31"/>
    </row>
    <row r="526" spans="4:4" x14ac:dyDescent="0.25">
      <c r="D526" s="31"/>
    </row>
    <row r="527" spans="4:4" x14ac:dyDescent="0.25">
      <c r="D527" s="31"/>
    </row>
    <row r="528" spans="4:4" x14ac:dyDescent="0.25">
      <c r="D528" s="31"/>
    </row>
    <row r="529" spans="4:4" x14ac:dyDescent="0.25">
      <c r="D529" s="31"/>
    </row>
    <row r="530" spans="4:4" x14ac:dyDescent="0.25">
      <c r="D530" s="31"/>
    </row>
    <row r="531" spans="4:4" x14ac:dyDescent="0.25">
      <c r="D531" s="31"/>
    </row>
    <row r="532" spans="4:4" x14ac:dyDescent="0.25">
      <c r="D532" s="31"/>
    </row>
    <row r="533" spans="4:4" x14ac:dyDescent="0.25">
      <c r="D533" s="31"/>
    </row>
    <row r="534" spans="4:4" x14ac:dyDescent="0.25">
      <c r="D534" s="31"/>
    </row>
    <row r="535" spans="4:4" x14ac:dyDescent="0.25">
      <c r="D535" s="31"/>
    </row>
    <row r="536" spans="4:4" x14ac:dyDescent="0.25">
      <c r="D536" s="31"/>
    </row>
    <row r="537" spans="4:4" x14ac:dyDescent="0.25">
      <c r="D537" s="31"/>
    </row>
    <row r="538" spans="4:4" x14ac:dyDescent="0.25">
      <c r="D538" s="31"/>
    </row>
    <row r="539" spans="4:4" x14ac:dyDescent="0.25">
      <c r="D539" s="31"/>
    </row>
    <row r="540" spans="4:4" x14ac:dyDescent="0.25">
      <c r="D540" s="31"/>
    </row>
    <row r="541" spans="4:4" x14ac:dyDescent="0.25">
      <c r="D541" s="31"/>
    </row>
    <row r="542" spans="4:4" x14ac:dyDescent="0.25">
      <c r="D542" s="31"/>
    </row>
    <row r="543" spans="4:4" x14ac:dyDescent="0.25">
      <c r="D543" s="31"/>
    </row>
    <row r="544" spans="4:4" x14ac:dyDescent="0.25">
      <c r="D544" s="31"/>
    </row>
    <row r="545" spans="4:4" x14ac:dyDescent="0.25">
      <c r="D545" s="31"/>
    </row>
    <row r="546" spans="4:4" x14ac:dyDescent="0.25">
      <c r="D546" s="31"/>
    </row>
    <row r="547" spans="4:4" x14ac:dyDescent="0.25">
      <c r="D547" s="31"/>
    </row>
    <row r="548" spans="4:4" x14ac:dyDescent="0.25">
      <c r="D548" s="31"/>
    </row>
    <row r="549" spans="4:4" x14ac:dyDescent="0.25">
      <c r="D549" s="31"/>
    </row>
    <row r="550" spans="4:4" x14ac:dyDescent="0.25">
      <c r="D550" s="31"/>
    </row>
    <row r="551" spans="4:4" x14ac:dyDescent="0.25">
      <c r="D551" s="31"/>
    </row>
    <row r="552" spans="4:4" x14ac:dyDescent="0.25">
      <c r="D552" s="31"/>
    </row>
    <row r="553" spans="4:4" x14ac:dyDescent="0.25">
      <c r="D553" s="31"/>
    </row>
    <row r="554" spans="4:4" x14ac:dyDescent="0.25">
      <c r="D554" s="31"/>
    </row>
    <row r="555" spans="4:4" x14ac:dyDescent="0.25">
      <c r="D555" s="31"/>
    </row>
    <row r="556" spans="4:4" x14ac:dyDescent="0.25">
      <c r="D556" s="31"/>
    </row>
    <row r="557" spans="4:4" x14ac:dyDescent="0.25">
      <c r="D557" s="31"/>
    </row>
    <row r="558" spans="4:4" x14ac:dyDescent="0.25">
      <c r="D558" s="31"/>
    </row>
    <row r="559" spans="4:4" x14ac:dyDescent="0.25">
      <c r="D559" s="31"/>
    </row>
    <row r="560" spans="4:4" x14ac:dyDescent="0.25">
      <c r="D560" s="31"/>
    </row>
    <row r="561" spans="4:4" x14ac:dyDescent="0.25">
      <c r="D561" s="31"/>
    </row>
    <row r="562" spans="4:4" x14ac:dyDescent="0.25">
      <c r="D562" s="31"/>
    </row>
    <row r="563" spans="4:4" x14ac:dyDescent="0.25">
      <c r="D563" s="31"/>
    </row>
    <row r="564" spans="4:4" x14ac:dyDescent="0.25">
      <c r="D564" s="31"/>
    </row>
    <row r="565" spans="4:4" x14ac:dyDescent="0.25">
      <c r="D565" s="31"/>
    </row>
    <row r="566" spans="4:4" x14ac:dyDescent="0.25">
      <c r="D566" s="31"/>
    </row>
    <row r="567" spans="4:4" x14ac:dyDescent="0.25">
      <c r="D567" s="31"/>
    </row>
    <row r="568" spans="4:4" x14ac:dyDescent="0.25">
      <c r="D568" s="31"/>
    </row>
    <row r="569" spans="4:4" x14ac:dyDescent="0.25">
      <c r="D569" s="31"/>
    </row>
    <row r="570" spans="4:4" x14ac:dyDescent="0.25">
      <c r="D570" s="31"/>
    </row>
    <row r="571" spans="4:4" x14ac:dyDescent="0.25">
      <c r="D571" s="31"/>
    </row>
    <row r="572" spans="4:4" x14ac:dyDescent="0.25">
      <c r="D572" s="31"/>
    </row>
    <row r="573" spans="4:4" x14ac:dyDescent="0.25">
      <c r="D573" s="31"/>
    </row>
    <row r="574" spans="4:4" x14ac:dyDescent="0.25">
      <c r="D574" s="31"/>
    </row>
    <row r="575" spans="4:4" x14ac:dyDescent="0.25">
      <c r="D575" s="31"/>
    </row>
    <row r="576" spans="4:4" x14ac:dyDescent="0.25">
      <c r="D576" s="31"/>
    </row>
    <row r="577" spans="4:4" x14ac:dyDescent="0.25">
      <c r="D577" s="31"/>
    </row>
    <row r="578" spans="4:4" x14ac:dyDescent="0.25">
      <c r="D578" s="31"/>
    </row>
    <row r="579" spans="4:4" x14ac:dyDescent="0.25">
      <c r="D579" s="31"/>
    </row>
    <row r="580" spans="4:4" x14ac:dyDescent="0.25">
      <c r="D580" s="31"/>
    </row>
    <row r="581" spans="4:4" x14ac:dyDescent="0.25">
      <c r="D581" s="31"/>
    </row>
    <row r="582" spans="4:4" x14ac:dyDescent="0.25">
      <c r="D582" s="31"/>
    </row>
    <row r="583" spans="4:4" x14ac:dyDescent="0.25">
      <c r="D583" s="31"/>
    </row>
    <row r="584" spans="4:4" x14ac:dyDescent="0.25">
      <c r="D584" s="31"/>
    </row>
    <row r="585" spans="4:4" x14ac:dyDescent="0.25">
      <c r="D585" s="31"/>
    </row>
    <row r="586" spans="4:4" x14ac:dyDescent="0.25">
      <c r="D586" s="31"/>
    </row>
    <row r="587" spans="4:4" x14ac:dyDescent="0.25">
      <c r="D587" s="31"/>
    </row>
    <row r="588" spans="4:4" x14ac:dyDescent="0.25">
      <c r="D588" s="31"/>
    </row>
    <row r="589" spans="4:4" x14ac:dyDescent="0.25">
      <c r="D589" s="31"/>
    </row>
    <row r="590" spans="4:4" x14ac:dyDescent="0.25">
      <c r="D590" s="31"/>
    </row>
    <row r="591" spans="4:4" x14ac:dyDescent="0.25">
      <c r="D591" s="31"/>
    </row>
    <row r="592" spans="4:4" x14ac:dyDescent="0.25">
      <c r="D592" s="31"/>
    </row>
    <row r="593" spans="4:4" x14ac:dyDescent="0.25">
      <c r="D593" s="31"/>
    </row>
    <row r="594" spans="4:4" x14ac:dyDescent="0.25">
      <c r="D594" s="31"/>
    </row>
    <row r="595" spans="4:4" x14ac:dyDescent="0.25">
      <c r="D595" s="31"/>
    </row>
    <row r="596" spans="4:4" x14ac:dyDescent="0.25">
      <c r="D596" s="31"/>
    </row>
    <row r="597" spans="4:4" x14ac:dyDescent="0.25">
      <c r="D597" s="31"/>
    </row>
    <row r="598" spans="4:4" x14ac:dyDescent="0.25">
      <c r="D598" s="31"/>
    </row>
    <row r="599" spans="4:4" x14ac:dyDescent="0.25">
      <c r="D599" s="31"/>
    </row>
    <row r="600" spans="4:4" x14ac:dyDescent="0.25">
      <c r="D600" s="31"/>
    </row>
    <row r="601" spans="4:4" x14ac:dyDescent="0.25">
      <c r="D601" s="31"/>
    </row>
    <row r="602" spans="4:4" x14ac:dyDescent="0.25">
      <c r="D602" s="31"/>
    </row>
    <row r="603" spans="4:4" x14ac:dyDescent="0.25">
      <c r="D603" s="31"/>
    </row>
    <row r="604" spans="4:4" x14ac:dyDescent="0.25">
      <c r="D604" s="31"/>
    </row>
    <row r="605" spans="4:4" x14ac:dyDescent="0.25">
      <c r="D605" s="31"/>
    </row>
    <row r="606" spans="4:4" x14ac:dyDescent="0.25">
      <c r="D606" s="31"/>
    </row>
    <row r="607" spans="4:4" x14ac:dyDescent="0.25">
      <c r="D607" s="31"/>
    </row>
    <row r="608" spans="4:4" x14ac:dyDescent="0.25">
      <c r="D608" s="31"/>
    </row>
    <row r="609" spans="4:4" x14ac:dyDescent="0.25">
      <c r="D609" s="31"/>
    </row>
    <row r="610" spans="4:4" x14ac:dyDescent="0.25">
      <c r="D610" s="31"/>
    </row>
    <row r="611" spans="4:4" x14ac:dyDescent="0.25">
      <c r="D611" s="31"/>
    </row>
    <row r="612" spans="4:4" x14ac:dyDescent="0.25">
      <c r="D612" s="31"/>
    </row>
    <row r="613" spans="4:4" x14ac:dyDescent="0.25">
      <c r="D613" s="31"/>
    </row>
    <row r="614" spans="4:4" x14ac:dyDescent="0.25">
      <c r="D614" s="31"/>
    </row>
    <row r="615" spans="4:4" x14ac:dyDescent="0.25">
      <c r="D615" s="31"/>
    </row>
    <row r="616" spans="4:4" x14ac:dyDescent="0.25">
      <c r="D616" s="31"/>
    </row>
    <row r="617" spans="4:4" x14ac:dyDescent="0.25">
      <c r="D617" s="31"/>
    </row>
    <row r="618" spans="4:4" x14ac:dyDescent="0.25">
      <c r="D618" s="31"/>
    </row>
    <row r="619" spans="4:4" x14ac:dyDescent="0.25">
      <c r="D619" s="31"/>
    </row>
    <row r="620" spans="4:4" x14ac:dyDescent="0.25">
      <c r="D620" s="31"/>
    </row>
    <row r="621" spans="4:4" x14ac:dyDescent="0.25">
      <c r="D621" s="31"/>
    </row>
    <row r="622" spans="4:4" x14ac:dyDescent="0.25">
      <c r="D622" s="31"/>
    </row>
    <row r="623" spans="4:4" x14ac:dyDescent="0.25">
      <c r="D623" s="31"/>
    </row>
    <row r="624" spans="4:4" x14ac:dyDescent="0.25">
      <c r="D624" s="31"/>
    </row>
    <row r="625" spans="4:4" x14ac:dyDescent="0.25">
      <c r="D625" s="31"/>
    </row>
    <row r="626" spans="4:4" x14ac:dyDescent="0.25">
      <c r="D626" s="31"/>
    </row>
    <row r="627" spans="4:4" x14ac:dyDescent="0.25">
      <c r="D627" s="31"/>
    </row>
    <row r="628" spans="4:4" x14ac:dyDescent="0.25">
      <c r="D628" s="31"/>
    </row>
    <row r="629" spans="4:4" x14ac:dyDescent="0.25">
      <c r="D629" s="31"/>
    </row>
    <row r="630" spans="4:4" x14ac:dyDescent="0.25">
      <c r="D630" s="31"/>
    </row>
    <row r="631" spans="4:4" x14ac:dyDescent="0.25">
      <c r="D631" s="31"/>
    </row>
    <row r="632" spans="4:4" x14ac:dyDescent="0.25">
      <c r="D632" s="31"/>
    </row>
    <row r="633" spans="4:4" x14ac:dyDescent="0.25">
      <c r="D633" s="31"/>
    </row>
    <row r="634" spans="4:4" x14ac:dyDescent="0.25">
      <c r="D634" s="31"/>
    </row>
    <row r="635" spans="4:4" x14ac:dyDescent="0.25">
      <c r="D635" s="31"/>
    </row>
    <row r="636" spans="4:4" x14ac:dyDescent="0.25">
      <c r="D636" s="31"/>
    </row>
    <row r="637" spans="4:4" x14ac:dyDescent="0.25">
      <c r="D637" s="31"/>
    </row>
    <row r="638" spans="4:4" x14ac:dyDescent="0.25">
      <c r="D638" s="31"/>
    </row>
    <row r="639" spans="4:4" x14ac:dyDescent="0.25">
      <c r="D639" s="31"/>
    </row>
    <row r="640" spans="4:4" x14ac:dyDescent="0.25">
      <c r="D640" s="31"/>
    </row>
    <row r="641" spans="4:4" x14ac:dyDescent="0.25">
      <c r="D641" s="31"/>
    </row>
    <row r="642" spans="4:4" x14ac:dyDescent="0.25">
      <c r="D642" s="31"/>
    </row>
    <row r="643" spans="4:4" x14ac:dyDescent="0.25">
      <c r="D643" s="31"/>
    </row>
    <row r="644" spans="4:4" x14ac:dyDescent="0.25">
      <c r="D644" s="31"/>
    </row>
    <row r="645" spans="4:4" x14ac:dyDescent="0.25">
      <c r="D645" s="31"/>
    </row>
    <row r="646" spans="4:4" x14ac:dyDescent="0.25">
      <c r="D646" s="31"/>
    </row>
    <row r="647" spans="4:4" x14ac:dyDescent="0.25">
      <c r="D647" s="31"/>
    </row>
    <row r="648" spans="4:4" x14ac:dyDescent="0.25">
      <c r="D648" s="31"/>
    </row>
    <row r="649" spans="4:4" x14ac:dyDescent="0.25">
      <c r="D649" s="31"/>
    </row>
    <row r="650" spans="4:4" x14ac:dyDescent="0.25">
      <c r="D650" s="31"/>
    </row>
    <row r="651" spans="4:4" x14ac:dyDescent="0.25">
      <c r="D651" s="31"/>
    </row>
    <row r="652" spans="4:4" x14ac:dyDescent="0.25">
      <c r="D652" s="31"/>
    </row>
    <row r="653" spans="4:4" x14ac:dyDescent="0.25">
      <c r="D653" s="31"/>
    </row>
    <row r="654" spans="4:4" x14ac:dyDescent="0.25">
      <c r="D654" s="31"/>
    </row>
    <row r="655" spans="4:4" x14ac:dyDescent="0.25">
      <c r="D655" s="31"/>
    </row>
    <row r="656" spans="4:4" x14ac:dyDescent="0.25">
      <c r="D656" s="31"/>
    </row>
    <row r="657" spans="4:4" x14ac:dyDescent="0.25">
      <c r="D657" s="31"/>
    </row>
    <row r="658" spans="4:4" x14ac:dyDescent="0.25">
      <c r="D658" s="31"/>
    </row>
    <row r="659" spans="4:4" x14ac:dyDescent="0.25">
      <c r="D659" s="31"/>
    </row>
    <row r="660" spans="4:4" x14ac:dyDescent="0.25">
      <c r="D660" s="31"/>
    </row>
    <row r="661" spans="4:4" x14ac:dyDescent="0.25">
      <c r="D661" s="31"/>
    </row>
    <row r="662" spans="4:4" x14ac:dyDescent="0.25">
      <c r="D662" s="31"/>
    </row>
    <row r="663" spans="4:4" x14ac:dyDescent="0.25">
      <c r="D663" s="31"/>
    </row>
    <row r="664" spans="4:4" x14ac:dyDescent="0.25">
      <c r="D664" s="31"/>
    </row>
    <row r="665" spans="4:4" x14ac:dyDescent="0.25">
      <c r="D665" s="31"/>
    </row>
    <row r="666" spans="4:4" x14ac:dyDescent="0.25">
      <c r="D666" s="31"/>
    </row>
    <row r="667" spans="4:4" x14ac:dyDescent="0.25">
      <c r="D667" s="31"/>
    </row>
    <row r="668" spans="4:4" x14ac:dyDescent="0.25">
      <c r="D668" s="31"/>
    </row>
    <row r="669" spans="4:4" x14ac:dyDescent="0.25">
      <c r="D669" s="31"/>
    </row>
    <row r="670" spans="4:4" x14ac:dyDescent="0.25">
      <c r="D670" s="31"/>
    </row>
    <row r="671" spans="4:4" x14ac:dyDescent="0.25">
      <c r="D671" s="31"/>
    </row>
    <row r="672" spans="4:4" x14ac:dyDescent="0.25">
      <c r="D672" s="31"/>
    </row>
    <row r="673" spans="4:4" x14ac:dyDescent="0.25">
      <c r="D673" s="31"/>
    </row>
    <row r="674" spans="4:4" x14ac:dyDescent="0.25">
      <c r="D674" s="31"/>
    </row>
    <row r="675" spans="4:4" x14ac:dyDescent="0.25">
      <c r="D675" s="31"/>
    </row>
    <row r="676" spans="4:4" x14ac:dyDescent="0.25">
      <c r="D676" s="31"/>
    </row>
    <row r="677" spans="4:4" x14ac:dyDescent="0.25">
      <c r="D677" s="31"/>
    </row>
    <row r="678" spans="4:4" x14ac:dyDescent="0.25">
      <c r="D678" s="31"/>
    </row>
    <row r="679" spans="4:4" x14ac:dyDescent="0.25">
      <c r="D679" s="31"/>
    </row>
    <row r="680" spans="4:4" x14ac:dyDescent="0.25">
      <c r="D680" s="31"/>
    </row>
    <row r="681" spans="4:4" x14ac:dyDescent="0.25">
      <c r="D681" s="31"/>
    </row>
    <row r="682" spans="4:4" x14ac:dyDescent="0.25">
      <c r="D682" s="31"/>
    </row>
    <row r="683" spans="4:4" x14ac:dyDescent="0.25">
      <c r="D683" s="31"/>
    </row>
    <row r="684" spans="4:4" x14ac:dyDescent="0.25">
      <c r="D684" s="31"/>
    </row>
    <row r="685" spans="4:4" x14ac:dyDescent="0.25">
      <c r="D685" s="31"/>
    </row>
    <row r="686" spans="4:4" x14ac:dyDescent="0.25">
      <c r="D686" s="31"/>
    </row>
    <row r="687" spans="4:4" x14ac:dyDescent="0.25">
      <c r="D687" s="31"/>
    </row>
    <row r="688" spans="4:4" x14ac:dyDescent="0.25">
      <c r="D688" s="31"/>
    </row>
    <row r="689" spans="4:4" x14ac:dyDescent="0.25">
      <c r="D689" s="31"/>
    </row>
    <row r="690" spans="4:4" x14ac:dyDescent="0.25">
      <c r="D690" s="31"/>
    </row>
    <row r="691" spans="4:4" x14ac:dyDescent="0.25">
      <c r="D691" s="31"/>
    </row>
    <row r="692" spans="4:4" x14ac:dyDescent="0.25">
      <c r="D692" s="31"/>
    </row>
    <row r="693" spans="4:4" x14ac:dyDescent="0.25">
      <c r="D693" s="31"/>
    </row>
    <row r="694" spans="4:4" x14ac:dyDescent="0.25">
      <c r="D694" s="31"/>
    </row>
    <row r="695" spans="4:4" x14ac:dyDescent="0.25">
      <c r="D695" s="31"/>
    </row>
    <row r="696" spans="4:4" x14ac:dyDescent="0.25">
      <c r="D696" s="31"/>
    </row>
    <row r="697" spans="4:4" x14ac:dyDescent="0.25">
      <c r="D697" s="31"/>
    </row>
    <row r="698" spans="4:4" x14ac:dyDescent="0.25">
      <c r="D698" s="31"/>
    </row>
    <row r="699" spans="4:4" x14ac:dyDescent="0.25">
      <c r="D699" s="31"/>
    </row>
    <row r="700" spans="4:4" x14ac:dyDescent="0.25">
      <c r="D700" s="31"/>
    </row>
    <row r="701" spans="4:4" x14ac:dyDescent="0.25">
      <c r="D701" s="31"/>
    </row>
    <row r="702" spans="4:4" x14ac:dyDescent="0.25">
      <c r="D702" s="31"/>
    </row>
    <row r="703" spans="4:4" x14ac:dyDescent="0.25">
      <c r="D703" s="31"/>
    </row>
    <row r="704" spans="4:4" x14ac:dyDescent="0.25">
      <c r="D704" s="31"/>
    </row>
    <row r="705" spans="4:4" x14ac:dyDescent="0.25">
      <c r="D705" s="31"/>
    </row>
    <row r="706" spans="4:4" x14ac:dyDescent="0.25">
      <c r="D706" s="31"/>
    </row>
    <row r="707" spans="4:4" x14ac:dyDescent="0.25">
      <c r="D707" s="31"/>
    </row>
    <row r="708" spans="4:4" x14ac:dyDescent="0.25">
      <c r="D708" s="31"/>
    </row>
    <row r="709" spans="4:4" x14ac:dyDescent="0.25">
      <c r="D709" s="31"/>
    </row>
    <row r="710" spans="4:4" x14ac:dyDescent="0.25">
      <c r="D710" s="31"/>
    </row>
    <row r="711" spans="4:4" x14ac:dyDescent="0.25">
      <c r="D711" s="31"/>
    </row>
    <row r="712" spans="4:4" x14ac:dyDescent="0.25">
      <c r="D712" s="31"/>
    </row>
    <row r="713" spans="4:4" x14ac:dyDescent="0.25">
      <c r="D713" s="31"/>
    </row>
    <row r="714" spans="4:4" x14ac:dyDescent="0.25">
      <c r="D714" s="31"/>
    </row>
    <row r="715" spans="4:4" x14ac:dyDescent="0.25">
      <c r="D715" s="31"/>
    </row>
    <row r="716" spans="4:4" x14ac:dyDescent="0.25">
      <c r="D716" s="31"/>
    </row>
    <row r="717" spans="4:4" x14ac:dyDescent="0.25">
      <c r="D717" s="31"/>
    </row>
    <row r="718" spans="4:4" x14ac:dyDescent="0.25">
      <c r="D718" s="31"/>
    </row>
    <row r="719" spans="4:4" x14ac:dyDescent="0.25">
      <c r="D719" s="31"/>
    </row>
    <row r="720" spans="4:4" x14ac:dyDescent="0.25">
      <c r="D720" s="31"/>
    </row>
    <row r="721" spans="4:4" x14ac:dyDescent="0.25">
      <c r="D721" s="31"/>
    </row>
    <row r="722" spans="4:4" x14ac:dyDescent="0.25">
      <c r="D722" s="31"/>
    </row>
    <row r="723" spans="4:4" x14ac:dyDescent="0.25">
      <c r="D723" s="31"/>
    </row>
    <row r="724" spans="4:4" x14ac:dyDescent="0.25">
      <c r="D724" s="31"/>
    </row>
    <row r="725" spans="4:4" x14ac:dyDescent="0.25">
      <c r="D725" s="31"/>
    </row>
    <row r="726" spans="4:4" x14ac:dyDescent="0.25">
      <c r="D726" s="31"/>
    </row>
    <row r="727" spans="4:4" x14ac:dyDescent="0.25">
      <c r="D727" s="31"/>
    </row>
    <row r="728" spans="4:4" x14ac:dyDescent="0.25">
      <c r="D728" s="31"/>
    </row>
    <row r="729" spans="4:4" x14ac:dyDescent="0.25">
      <c r="D729" s="31"/>
    </row>
    <row r="730" spans="4:4" x14ac:dyDescent="0.25">
      <c r="D730" s="31"/>
    </row>
    <row r="731" spans="4:4" x14ac:dyDescent="0.25">
      <c r="D731" s="31"/>
    </row>
    <row r="732" spans="4:4" x14ac:dyDescent="0.25">
      <c r="D732" s="31"/>
    </row>
    <row r="733" spans="4:4" x14ac:dyDescent="0.25">
      <c r="D733" s="31"/>
    </row>
    <row r="734" spans="4:4" x14ac:dyDescent="0.25">
      <c r="D734" s="31"/>
    </row>
    <row r="735" spans="4:4" x14ac:dyDescent="0.25">
      <c r="D735" s="31"/>
    </row>
    <row r="736" spans="4:4" x14ac:dyDescent="0.25">
      <c r="D736" s="31"/>
    </row>
    <row r="737" spans="4:4" x14ac:dyDescent="0.25">
      <c r="D737" s="31"/>
    </row>
    <row r="738" spans="4:4" x14ac:dyDescent="0.25">
      <c r="D738" s="31"/>
    </row>
    <row r="739" spans="4:4" x14ac:dyDescent="0.25">
      <c r="D739" s="31"/>
    </row>
    <row r="740" spans="4:4" x14ac:dyDescent="0.25">
      <c r="D740" s="31"/>
    </row>
    <row r="741" spans="4:4" x14ac:dyDescent="0.25">
      <c r="D741" s="31"/>
    </row>
    <row r="742" spans="4:4" x14ac:dyDescent="0.25">
      <c r="D742" s="31"/>
    </row>
    <row r="743" spans="4:4" x14ac:dyDescent="0.25">
      <c r="D743" s="31"/>
    </row>
    <row r="744" spans="4:4" x14ac:dyDescent="0.25">
      <c r="D744" s="31"/>
    </row>
    <row r="745" spans="4:4" x14ac:dyDescent="0.25">
      <c r="D745" s="31"/>
    </row>
    <row r="746" spans="4:4" x14ac:dyDescent="0.25">
      <c r="D746" s="31"/>
    </row>
    <row r="747" spans="4:4" x14ac:dyDescent="0.25">
      <c r="D747" s="31"/>
    </row>
    <row r="748" spans="4:4" x14ac:dyDescent="0.25">
      <c r="D748" s="31"/>
    </row>
    <row r="749" spans="4:4" x14ac:dyDescent="0.25">
      <c r="D749" s="31"/>
    </row>
    <row r="750" spans="4:4" x14ac:dyDescent="0.25">
      <c r="D750" s="31"/>
    </row>
    <row r="751" spans="4:4" x14ac:dyDescent="0.25">
      <c r="D751" s="31"/>
    </row>
    <row r="752" spans="4:4" x14ac:dyDescent="0.25">
      <c r="D752" s="31"/>
    </row>
    <row r="753" spans="4:4" x14ac:dyDescent="0.25">
      <c r="D753" s="31"/>
    </row>
    <row r="754" spans="4:4" x14ac:dyDescent="0.25">
      <c r="D754" s="31"/>
    </row>
    <row r="755" spans="4:4" x14ac:dyDescent="0.25">
      <c r="D755" s="31"/>
    </row>
    <row r="756" spans="4:4" x14ac:dyDescent="0.25">
      <c r="D756" s="31"/>
    </row>
    <row r="757" spans="4:4" x14ac:dyDescent="0.25">
      <c r="D757" s="31"/>
    </row>
    <row r="758" spans="4:4" x14ac:dyDescent="0.25">
      <c r="D758" s="31"/>
    </row>
    <row r="759" spans="4:4" x14ac:dyDescent="0.25">
      <c r="D759" s="31"/>
    </row>
    <row r="760" spans="4:4" x14ac:dyDescent="0.25">
      <c r="D760" s="31"/>
    </row>
    <row r="761" spans="4:4" x14ac:dyDescent="0.25">
      <c r="D761" s="31"/>
    </row>
    <row r="762" spans="4:4" x14ac:dyDescent="0.25">
      <c r="D762" s="31"/>
    </row>
    <row r="763" spans="4:4" x14ac:dyDescent="0.25">
      <c r="D763" s="31"/>
    </row>
    <row r="764" spans="4:4" x14ac:dyDescent="0.25">
      <c r="D764" s="31"/>
    </row>
    <row r="765" spans="4:4" x14ac:dyDescent="0.25">
      <c r="D765" s="31"/>
    </row>
    <row r="766" spans="4:4" x14ac:dyDescent="0.25">
      <c r="D766" s="31"/>
    </row>
    <row r="767" spans="4:4" x14ac:dyDescent="0.25">
      <c r="D767" s="31"/>
    </row>
    <row r="768" spans="4:4" x14ac:dyDescent="0.25">
      <c r="D768" s="31"/>
    </row>
    <row r="769" spans="4:4" x14ac:dyDescent="0.25">
      <c r="D769" s="31"/>
    </row>
    <row r="770" spans="4:4" x14ac:dyDescent="0.25">
      <c r="D770" s="31"/>
    </row>
    <row r="771" spans="4:4" x14ac:dyDescent="0.25">
      <c r="D771" s="31"/>
    </row>
    <row r="772" spans="4:4" x14ac:dyDescent="0.25">
      <c r="D772" s="31"/>
    </row>
    <row r="773" spans="4:4" x14ac:dyDescent="0.25">
      <c r="D773" s="31"/>
    </row>
    <row r="774" spans="4:4" x14ac:dyDescent="0.25">
      <c r="D774" s="31"/>
    </row>
    <row r="775" spans="4:4" x14ac:dyDescent="0.25">
      <c r="D775" s="31"/>
    </row>
    <row r="776" spans="4:4" x14ac:dyDescent="0.25">
      <c r="D776" s="31"/>
    </row>
    <row r="777" spans="4:4" x14ac:dyDescent="0.25">
      <c r="D777" s="31"/>
    </row>
    <row r="778" spans="4:4" x14ac:dyDescent="0.25">
      <c r="D778" s="31"/>
    </row>
    <row r="779" spans="4:4" x14ac:dyDescent="0.25">
      <c r="D779" s="31"/>
    </row>
    <row r="780" spans="4:4" x14ac:dyDescent="0.25">
      <c r="D780" s="31"/>
    </row>
    <row r="781" spans="4:4" x14ac:dyDescent="0.25">
      <c r="D781" s="31"/>
    </row>
    <row r="782" spans="4:4" x14ac:dyDescent="0.25">
      <c r="D782" s="31"/>
    </row>
    <row r="783" spans="4:4" x14ac:dyDescent="0.25">
      <c r="D783" s="31"/>
    </row>
    <row r="784" spans="4:4" x14ac:dyDescent="0.25">
      <c r="D784" s="31"/>
    </row>
    <row r="785" spans="4:4" x14ac:dyDescent="0.25">
      <c r="D785" s="31"/>
    </row>
    <row r="786" spans="4:4" x14ac:dyDescent="0.25">
      <c r="D786" s="31"/>
    </row>
    <row r="787" spans="4:4" x14ac:dyDescent="0.25">
      <c r="D787" s="31"/>
    </row>
    <row r="788" spans="4:4" x14ac:dyDescent="0.25">
      <c r="D788" s="31"/>
    </row>
    <row r="789" spans="4:4" x14ac:dyDescent="0.25">
      <c r="D789" s="31"/>
    </row>
    <row r="790" spans="4:4" x14ac:dyDescent="0.25">
      <c r="D790" s="31"/>
    </row>
    <row r="791" spans="4:4" x14ac:dyDescent="0.25">
      <c r="D791" s="31"/>
    </row>
    <row r="792" spans="4:4" x14ac:dyDescent="0.25">
      <c r="D792" s="31"/>
    </row>
    <row r="793" spans="4:4" x14ac:dyDescent="0.25">
      <c r="D793" s="31"/>
    </row>
    <row r="794" spans="4:4" x14ac:dyDescent="0.25">
      <c r="D794" s="31"/>
    </row>
    <row r="795" spans="4:4" x14ac:dyDescent="0.25">
      <c r="D795" s="31"/>
    </row>
    <row r="796" spans="4:4" x14ac:dyDescent="0.25">
      <c r="D796" s="31"/>
    </row>
    <row r="797" spans="4:4" x14ac:dyDescent="0.25">
      <c r="D797" s="31"/>
    </row>
    <row r="798" spans="4:4" x14ac:dyDescent="0.25">
      <c r="D798" s="31"/>
    </row>
    <row r="799" spans="4:4" x14ac:dyDescent="0.25">
      <c r="D799" s="31"/>
    </row>
    <row r="800" spans="4:4" x14ac:dyDescent="0.25">
      <c r="D800" s="31"/>
    </row>
    <row r="801" spans="4:4" x14ac:dyDescent="0.25">
      <c r="D801" s="31"/>
    </row>
    <row r="802" spans="4:4" x14ac:dyDescent="0.25">
      <c r="D802" s="31"/>
    </row>
    <row r="803" spans="4:4" x14ac:dyDescent="0.25">
      <c r="D803" s="31"/>
    </row>
    <row r="804" spans="4:4" x14ac:dyDescent="0.25">
      <c r="D804" s="31"/>
    </row>
    <row r="805" spans="4:4" x14ac:dyDescent="0.25">
      <c r="D805" s="31"/>
    </row>
    <row r="806" spans="4:4" x14ac:dyDescent="0.25">
      <c r="D806" s="31"/>
    </row>
    <row r="807" spans="4:4" x14ac:dyDescent="0.25">
      <c r="D807" s="31"/>
    </row>
    <row r="808" spans="4:4" x14ac:dyDescent="0.25">
      <c r="D808" s="31"/>
    </row>
    <row r="809" spans="4:4" x14ac:dyDescent="0.25">
      <c r="D809" s="31"/>
    </row>
    <row r="810" spans="4:4" x14ac:dyDescent="0.25">
      <c r="D810" s="31"/>
    </row>
    <row r="811" spans="4:4" x14ac:dyDescent="0.25">
      <c r="D811" s="31"/>
    </row>
    <row r="812" spans="4:4" x14ac:dyDescent="0.25">
      <c r="D812" s="31"/>
    </row>
    <row r="813" spans="4:4" x14ac:dyDescent="0.25">
      <c r="D813" s="31"/>
    </row>
    <row r="814" spans="4:4" x14ac:dyDescent="0.25">
      <c r="D814" s="31"/>
    </row>
    <row r="815" spans="4:4" x14ac:dyDescent="0.25">
      <c r="D815" s="31"/>
    </row>
    <row r="816" spans="4:4" x14ac:dyDescent="0.25">
      <c r="D816" s="31"/>
    </row>
    <row r="817" spans="4:4" x14ac:dyDescent="0.25">
      <c r="D817" s="31"/>
    </row>
    <row r="818" spans="4:4" x14ac:dyDescent="0.25">
      <c r="D818" s="31"/>
    </row>
    <row r="819" spans="4:4" x14ac:dyDescent="0.25">
      <c r="D819" s="31"/>
    </row>
    <row r="820" spans="4:4" x14ac:dyDescent="0.25">
      <c r="D820" s="31"/>
    </row>
    <row r="821" spans="4:4" x14ac:dyDescent="0.25">
      <c r="D821" s="31"/>
    </row>
    <row r="822" spans="4:4" x14ac:dyDescent="0.25">
      <c r="D822" s="31"/>
    </row>
    <row r="823" spans="4:4" x14ac:dyDescent="0.25">
      <c r="D823" s="31"/>
    </row>
    <row r="824" spans="4:4" x14ac:dyDescent="0.25">
      <c r="D824" s="31"/>
    </row>
    <row r="825" spans="4:4" x14ac:dyDescent="0.25">
      <c r="D825" s="31"/>
    </row>
    <row r="826" spans="4:4" x14ac:dyDescent="0.25">
      <c r="D826" s="31"/>
    </row>
    <row r="827" spans="4:4" x14ac:dyDescent="0.25">
      <c r="D827" s="31"/>
    </row>
    <row r="828" spans="4:4" x14ac:dyDescent="0.25">
      <c r="D828" s="31"/>
    </row>
    <row r="829" spans="4:4" x14ac:dyDescent="0.25">
      <c r="D829" s="31"/>
    </row>
    <row r="830" spans="4:4" x14ac:dyDescent="0.25">
      <c r="D830" s="31"/>
    </row>
    <row r="831" spans="4:4" x14ac:dyDescent="0.25">
      <c r="D831" s="31"/>
    </row>
    <row r="832" spans="4:4" x14ac:dyDescent="0.25">
      <c r="D832" s="31"/>
    </row>
    <row r="833" spans="4:4" x14ac:dyDescent="0.25">
      <c r="D833" s="31"/>
    </row>
    <row r="834" spans="4:4" x14ac:dyDescent="0.25">
      <c r="D834" s="31"/>
    </row>
    <row r="835" spans="4:4" x14ac:dyDescent="0.25">
      <c r="D835" s="31"/>
    </row>
    <row r="836" spans="4:4" x14ac:dyDescent="0.25">
      <c r="D836" s="31"/>
    </row>
    <row r="837" spans="4:4" x14ac:dyDescent="0.25">
      <c r="D837" s="31"/>
    </row>
    <row r="838" spans="4:4" x14ac:dyDescent="0.25">
      <c r="D838" s="31"/>
    </row>
    <row r="839" spans="4:4" x14ac:dyDescent="0.25">
      <c r="D839" s="31"/>
    </row>
    <row r="840" spans="4:4" x14ac:dyDescent="0.25">
      <c r="D840" s="31"/>
    </row>
    <row r="841" spans="4:4" x14ac:dyDescent="0.25">
      <c r="D841" s="31"/>
    </row>
    <row r="842" spans="4:4" x14ac:dyDescent="0.25">
      <c r="D842" s="31"/>
    </row>
    <row r="843" spans="4:4" x14ac:dyDescent="0.25">
      <c r="D843" s="31"/>
    </row>
    <row r="844" spans="4:4" x14ac:dyDescent="0.25">
      <c r="D844" s="31"/>
    </row>
    <row r="845" spans="4:4" x14ac:dyDescent="0.25">
      <c r="D845" s="31"/>
    </row>
    <row r="846" spans="4:4" x14ac:dyDescent="0.25">
      <c r="D846" s="31"/>
    </row>
    <row r="847" spans="4:4" x14ac:dyDescent="0.25">
      <c r="D847" s="31"/>
    </row>
    <row r="848" spans="4:4" x14ac:dyDescent="0.25">
      <c r="D848" s="31"/>
    </row>
    <row r="849" spans="4:4" x14ac:dyDescent="0.25">
      <c r="D849" s="31"/>
    </row>
    <row r="850" spans="4:4" x14ac:dyDescent="0.25">
      <c r="D850" s="31"/>
    </row>
    <row r="851" spans="4:4" x14ac:dyDescent="0.25">
      <c r="D851" s="31"/>
    </row>
    <row r="852" spans="4:4" x14ac:dyDescent="0.25">
      <c r="D852" s="31"/>
    </row>
    <row r="853" spans="4:4" x14ac:dyDescent="0.25">
      <c r="D853" s="31"/>
    </row>
    <row r="854" spans="4:4" x14ac:dyDescent="0.25">
      <c r="D854" s="31"/>
    </row>
    <row r="855" spans="4:4" x14ac:dyDescent="0.25">
      <c r="D855" s="31"/>
    </row>
    <row r="856" spans="4:4" x14ac:dyDescent="0.25">
      <c r="D856" s="31"/>
    </row>
    <row r="857" spans="4:4" x14ac:dyDescent="0.25">
      <c r="D857" s="31"/>
    </row>
    <row r="858" spans="4:4" x14ac:dyDescent="0.25">
      <c r="D858" s="31"/>
    </row>
    <row r="859" spans="4:4" x14ac:dyDescent="0.25">
      <c r="D859" s="31"/>
    </row>
    <row r="860" spans="4:4" x14ac:dyDescent="0.25">
      <c r="D860" s="31"/>
    </row>
    <row r="861" spans="4:4" x14ac:dyDescent="0.25">
      <c r="D861" s="31"/>
    </row>
    <row r="862" spans="4:4" x14ac:dyDescent="0.25">
      <c r="D862" s="31"/>
    </row>
    <row r="863" spans="4:4" x14ac:dyDescent="0.25">
      <c r="D863" s="31"/>
    </row>
    <row r="864" spans="4:4" x14ac:dyDescent="0.25">
      <c r="D864" s="31"/>
    </row>
    <row r="865" spans="4:4" x14ac:dyDescent="0.25">
      <c r="D865" s="31"/>
    </row>
    <row r="866" spans="4:4" x14ac:dyDescent="0.25">
      <c r="D866" s="31"/>
    </row>
    <row r="867" spans="4:4" x14ac:dyDescent="0.25">
      <c r="D867" s="31"/>
    </row>
    <row r="868" spans="4:4" x14ac:dyDescent="0.25">
      <c r="D868" s="31"/>
    </row>
    <row r="869" spans="4:4" x14ac:dyDescent="0.25">
      <c r="D869" s="31"/>
    </row>
    <row r="870" spans="4:4" x14ac:dyDescent="0.25">
      <c r="D870" s="31"/>
    </row>
    <row r="871" spans="4:4" x14ac:dyDescent="0.25">
      <c r="D871" s="31"/>
    </row>
    <row r="872" spans="4:4" x14ac:dyDescent="0.25">
      <c r="D872" s="31"/>
    </row>
    <row r="873" spans="4:4" x14ac:dyDescent="0.25">
      <c r="D873" s="31"/>
    </row>
    <row r="874" spans="4:4" x14ac:dyDescent="0.25">
      <c r="D874" s="31"/>
    </row>
    <row r="875" spans="4:4" x14ac:dyDescent="0.25">
      <c r="D875" s="31"/>
    </row>
    <row r="876" spans="4:4" x14ac:dyDescent="0.25">
      <c r="D876" s="31"/>
    </row>
    <row r="877" spans="4:4" x14ac:dyDescent="0.25">
      <c r="D877" s="31"/>
    </row>
    <row r="878" spans="4:4" x14ac:dyDescent="0.25">
      <c r="D878" s="31"/>
    </row>
    <row r="879" spans="4:4" x14ac:dyDescent="0.25">
      <c r="D879" s="31"/>
    </row>
    <row r="880" spans="4:4" x14ac:dyDescent="0.25">
      <c r="D880" s="31"/>
    </row>
    <row r="881" spans="4:4" x14ac:dyDescent="0.25">
      <c r="D881" s="31"/>
    </row>
    <row r="882" spans="4:4" x14ac:dyDescent="0.25">
      <c r="D882" s="31"/>
    </row>
    <row r="883" spans="4:4" x14ac:dyDescent="0.25">
      <c r="D883" s="31"/>
    </row>
    <row r="884" spans="4:4" x14ac:dyDescent="0.25">
      <c r="D884" s="31"/>
    </row>
    <row r="885" spans="4:4" x14ac:dyDescent="0.25">
      <c r="D885" s="31"/>
    </row>
    <row r="886" spans="4:4" x14ac:dyDescent="0.25">
      <c r="D886" s="31"/>
    </row>
    <row r="887" spans="4:4" x14ac:dyDescent="0.25">
      <c r="D887" s="31"/>
    </row>
    <row r="888" spans="4:4" x14ac:dyDescent="0.25">
      <c r="D888" s="31"/>
    </row>
    <row r="889" spans="4:4" x14ac:dyDescent="0.25">
      <c r="D889" s="31"/>
    </row>
    <row r="890" spans="4:4" x14ac:dyDescent="0.25">
      <c r="D890" s="31"/>
    </row>
    <row r="891" spans="4:4" x14ac:dyDescent="0.25">
      <c r="D891" s="31"/>
    </row>
    <row r="892" spans="4:4" x14ac:dyDescent="0.25">
      <c r="D892" s="31"/>
    </row>
    <row r="893" spans="4:4" x14ac:dyDescent="0.25">
      <c r="D893" s="31"/>
    </row>
    <row r="894" spans="4:4" x14ac:dyDescent="0.25">
      <c r="D894" s="31"/>
    </row>
    <row r="895" spans="4:4" x14ac:dyDescent="0.25">
      <c r="D895" s="31"/>
    </row>
    <row r="896" spans="4:4" x14ac:dyDescent="0.25">
      <c r="D896" s="31"/>
    </row>
    <row r="897" spans="4:4" x14ac:dyDescent="0.25">
      <c r="D897" s="31"/>
    </row>
    <row r="898" spans="4:4" x14ac:dyDescent="0.25">
      <c r="D898" s="31"/>
    </row>
    <row r="899" spans="4:4" x14ac:dyDescent="0.25">
      <c r="D899" s="31"/>
    </row>
    <row r="900" spans="4:4" x14ac:dyDescent="0.25">
      <c r="D900" s="31"/>
    </row>
    <row r="901" spans="4:4" x14ac:dyDescent="0.25">
      <c r="D901" s="31"/>
    </row>
    <row r="902" spans="4:4" x14ac:dyDescent="0.25">
      <c r="D902" s="31"/>
    </row>
    <row r="903" spans="4:4" x14ac:dyDescent="0.25">
      <c r="D903" s="31"/>
    </row>
    <row r="904" spans="4:4" x14ac:dyDescent="0.25">
      <c r="D904" s="31"/>
    </row>
    <row r="905" spans="4:4" x14ac:dyDescent="0.25">
      <c r="D905" s="31"/>
    </row>
    <row r="906" spans="4:4" x14ac:dyDescent="0.25">
      <c r="D906" s="31"/>
    </row>
    <row r="907" spans="4:4" x14ac:dyDescent="0.25">
      <c r="D907" s="31"/>
    </row>
    <row r="908" spans="4:4" x14ac:dyDescent="0.25">
      <c r="D908" s="31"/>
    </row>
    <row r="909" spans="4:4" x14ac:dyDescent="0.25">
      <c r="D909" s="31"/>
    </row>
    <row r="910" spans="4:4" x14ac:dyDescent="0.25">
      <c r="D910" s="31"/>
    </row>
    <row r="911" spans="4:4" x14ac:dyDescent="0.25">
      <c r="D911" s="31"/>
    </row>
    <row r="912" spans="4:4" x14ac:dyDescent="0.25">
      <c r="D912" s="31"/>
    </row>
    <row r="913" spans="4:4" x14ac:dyDescent="0.25">
      <c r="D913" s="31"/>
    </row>
    <row r="914" spans="4:4" x14ac:dyDescent="0.25">
      <c r="D914" s="31"/>
    </row>
    <row r="915" spans="4:4" x14ac:dyDescent="0.25">
      <c r="D915" s="31"/>
    </row>
    <row r="916" spans="4:4" x14ac:dyDescent="0.25">
      <c r="D916" s="31"/>
    </row>
    <row r="917" spans="4:4" x14ac:dyDescent="0.25">
      <c r="D917" s="31"/>
    </row>
    <row r="918" spans="4:4" x14ac:dyDescent="0.25">
      <c r="D918" s="31"/>
    </row>
    <row r="919" spans="4:4" x14ac:dyDescent="0.25">
      <c r="D919" s="31"/>
    </row>
    <row r="920" spans="4:4" x14ac:dyDescent="0.25">
      <c r="D920" s="31"/>
    </row>
    <row r="921" spans="4:4" x14ac:dyDescent="0.25">
      <c r="D921" s="31"/>
    </row>
    <row r="922" spans="4:4" x14ac:dyDescent="0.25">
      <c r="D922" s="31"/>
    </row>
    <row r="923" spans="4:4" x14ac:dyDescent="0.25">
      <c r="D923" s="31"/>
    </row>
    <row r="924" spans="4:4" x14ac:dyDescent="0.25">
      <c r="D924" s="31"/>
    </row>
    <row r="925" spans="4:4" x14ac:dyDescent="0.25">
      <c r="D925" s="31"/>
    </row>
    <row r="926" spans="4:4" x14ac:dyDescent="0.25">
      <c r="D926" s="31"/>
    </row>
    <row r="927" spans="4:4" x14ac:dyDescent="0.25">
      <c r="D927" s="31"/>
    </row>
    <row r="928" spans="4:4" x14ac:dyDescent="0.25">
      <c r="D928" s="31"/>
    </row>
    <row r="929" spans="4:4" x14ac:dyDescent="0.25">
      <c r="D929" s="31"/>
    </row>
    <row r="930" spans="4:4" x14ac:dyDescent="0.25">
      <c r="D930" s="31"/>
    </row>
    <row r="931" spans="4:4" x14ac:dyDescent="0.25">
      <c r="D931" s="31"/>
    </row>
    <row r="932" spans="4:4" x14ac:dyDescent="0.25">
      <c r="D932" s="31"/>
    </row>
    <row r="933" spans="4:4" x14ac:dyDescent="0.25">
      <c r="D933" s="31"/>
    </row>
    <row r="934" spans="4:4" x14ac:dyDescent="0.25">
      <c r="D934" s="31"/>
    </row>
    <row r="935" spans="4:4" x14ac:dyDescent="0.25">
      <c r="D935" s="31"/>
    </row>
    <row r="936" spans="4:4" x14ac:dyDescent="0.25">
      <c r="D936" s="31"/>
    </row>
    <row r="937" spans="4:4" x14ac:dyDescent="0.25">
      <c r="D937" s="31"/>
    </row>
    <row r="938" spans="4:4" x14ac:dyDescent="0.25">
      <c r="D938" s="31"/>
    </row>
    <row r="939" spans="4:4" x14ac:dyDescent="0.25">
      <c r="D939" s="31"/>
    </row>
    <row r="940" spans="4:4" x14ac:dyDescent="0.25">
      <c r="D940" s="31"/>
    </row>
    <row r="941" spans="4:4" x14ac:dyDescent="0.25">
      <c r="D941" s="31"/>
    </row>
    <row r="942" spans="4:4" x14ac:dyDescent="0.25">
      <c r="D942" s="31"/>
    </row>
    <row r="943" spans="4:4" x14ac:dyDescent="0.25">
      <c r="D943" s="31"/>
    </row>
    <row r="944" spans="4:4" x14ac:dyDescent="0.25">
      <c r="D944" s="31"/>
    </row>
    <row r="945" spans="4:4" x14ac:dyDescent="0.25">
      <c r="D945" s="31"/>
    </row>
    <row r="946" spans="4:4" x14ac:dyDescent="0.25">
      <c r="D946" s="31"/>
    </row>
    <row r="947" spans="4:4" x14ac:dyDescent="0.25">
      <c r="D947" s="31"/>
    </row>
    <row r="948" spans="4:4" x14ac:dyDescent="0.25">
      <c r="D948" s="31"/>
    </row>
    <row r="949" spans="4:4" x14ac:dyDescent="0.25">
      <c r="D949" s="31"/>
    </row>
    <row r="950" spans="4:4" x14ac:dyDescent="0.25">
      <c r="D950" s="31"/>
    </row>
    <row r="951" spans="4:4" x14ac:dyDescent="0.25">
      <c r="D951" s="31"/>
    </row>
    <row r="952" spans="4:4" x14ac:dyDescent="0.25">
      <c r="D952" s="31"/>
    </row>
    <row r="953" spans="4:4" x14ac:dyDescent="0.25">
      <c r="D953" s="31"/>
    </row>
    <row r="954" spans="4:4" x14ac:dyDescent="0.25">
      <c r="D954" s="31"/>
    </row>
    <row r="955" spans="4:4" x14ac:dyDescent="0.25">
      <c r="D955" s="31"/>
    </row>
    <row r="956" spans="4:4" x14ac:dyDescent="0.25">
      <c r="D956" s="31"/>
    </row>
    <row r="957" spans="4:4" x14ac:dyDescent="0.25">
      <c r="D957" s="31"/>
    </row>
    <row r="958" spans="4:4" x14ac:dyDescent="0.25">
      <c r="D958" s="31"/>
    </row>
    <row r="959" spans="4:4" x14ac:dyDescent="0.25">
      <c r="D959" s="31"/>
    </row>
    <row r="960" spans="4:4" x14ac:dyDescent="0.25">
      <c r="D960" s="31"/>
    </row>
    <row r="961" spans="4:4" x14ac:dyDescent="0.25">
      <c r="D961" s="31"/>
    </row>
    <row r="962" spans="4:4" x14ac:dyDescent="0.25">
      <c r="D962" s="31"/>
    </row>
    <row r="963" spans="4:4" x14ac:dyDescent="0.25">
      <c r="D963" s="31"/>
    </row>
    <row r="964" spans="4:4" x14ac:dyDescent="0.25">
      <c r="D964" s="31"/>
    </row>
    <row r="965" spans="4:4" x14ac:dyDescent="0.25">
      <c r="D965" s="31"/>
    </row>
    <row r="966" spans="4:4" x14ac:dyDescent="0.25">
      <c r="D966" s="31"/>
    </row>
    <row r="967" spans="4:4" x14ac:dyDescent="0.25">
      <c r="D967" s="31"/>
    </row>
    <row r="968" spans="4:4" x14ac:dyDescent="0.25">
      <c r="D968" s="31"/>
    </row>
    <row r="969" spans="4:4" x14ac:dyDescent="0.25">
      <c r="D969" s="31"/>
    </row>
    <row r="970" spans="4:4" x14ac:dyDescent="0.25">
      <c r="D970" s="31"/>
    </row>
    <row r="971" spans="4:4" x14ac:dyDescent="0.25">
      <c r="D971" s="31"/>
    </row>
    <row r="972" spans="4:4" x14ac:dyDescent="0.25">
      <c r="D972" s="31"/>
    </row>
    <row r="973" spans="4:4" x14ac:dyDescent="0.25">
      <c r="D973" s="31"/>
    </row>
    <row r="974" spans="4:4" x14ac:dyDescent="0.25">
      <c r="D974" s="31"/>
    </row>
    <row r="975" spans="4:4" x14ac:dyDescent="0.25">
      <c r="D975" s="31"/>
    </row>
    <row r="976" spans="4:4" x14ac:dyDescent="0.25">
      <c r="D976" s="31"/>
    </row>
    <row r="977" spans="4:4" x14ac:dyDescent="0.25">
      <c r="D977" s="31"/>
    </row>
    <row r="978" spans="4:4" x14ac:dyDescent="0.25">
      <c r="D978" s="31"/>
    </row>
    <row r="979" spans="4:4" x14ac:dyDescent="0.25">
      <c r="D979" s="31"/>
    </row>
    <row r="980" spans="4:4" x14ac:dyDescent="0.25">
      <c r="D980" s="31"/>
    </row>
    <row r="981" spans="4:4" x14ac:dyDescent="0.25">
      <c r="D981" s="31"/>
    </row>
    <row r="982" spans="4:4" x14ac:dyDescent="0.25">
      <c r="D982" s="31"/>
    </row>
    <row r="983" spans="4:4" x14ac:dyDescent="0.25">
      <c r="D983" s="31"/>
    </row>
    <row r="984" spans="4:4" x14ac:dyDescent="0.25">
      <c r="D984" s="31"/>
    </row>
    <row r="985" spans="4:4" x14ac:dyDescent="0.25">
      <c r="D985" s="31"/>
    </row>
    <row r="986" spans="4:4" x14ac:dyDescent="0.25">
      <c r="D986" s="31"/>
    </row>
    <row r="987" spans="4:4" x14ac:dyDescent="0.25">
      <c r="D987" s="31"/>
    </row>
    <row r="988" spans="4:4" x14ac:dyDescent="0.25">
      <c r="D988" s="31"/>
    </row>
    <row r="989" spans="4:4" x14ac:dyDescent="0.25">
      <c r="D989" s="31"/>
    </row>
    <row r="990" spans="4:4" x14ac:dyDescent="0.25">
      <c r="D990" s="31"/>
    </row>
    <row r="991" spans="4:4" x14ac:dyDescent="0.25">
      <c r="D991" s="31"/>
    </row>
    <row r="992" spans="4:4" x14ac:dyDescent="0.25">
      <c r="D992" s="31"/>
    </row>
    <row r="993" spans="4:4" x14ac:dyDescent="0.25">
      <c r="D993" s="31"/>
    </row>
    <row r="994" spans="4:4" x14ac:dyDescent="0.25">
      <c r="D994" s="31"/>
    </row>
    <row r="995" spans="4:4" x14ac:dyDescent="0.25">
      <c r="D995" s="31"/>
    </row>
    <row r="996" spans="4:4" x14ac:dyDescent="0.25">
      <c r="D996" s="31"/>
    </row>
    <row r="997" spans="4:4" x14ac:dyDescent="0.25">
      <c r="D997" s="31"/>
    </row>
    <row r="998" spans="4:4" x14ac:dyDescent="0.25">
      <c r="D998" s="31"/>
    </row>
    <row r="999" spans="4:4" x14ac:dyDescent="0.25">
      <c r="D999" s="31"/>
    </row>
    <row r="1000" spans="4:4" x14ac:dyDescent="0.25">
      <c r="D1000" s="31"/>
    </row>
    <row r="1001" spans="4:4" x14ac:dyDescent="0.25">
      <c r="D1001" s="31"/>
    </row>
    <row r="1002" spans="4:4" x14ac:dyDescent="0.25">
      <c r="D1002" s="31"/>
    </row>
    <row r="1003" spans="4:4" x14ac:dyDescent="0.25">
      <c r="D1003" s="31"/>
    </row>
    <row r="1004" spans="4:4" x14ac:dyDescent="0.25">
      <c r="D1004" s="31"/>
    </row>
    <row r="1005" spans="4:4" x14ac:dyDescent="0.25">
      <c r="D1005" s="31"/>
    </row>
    <row r="1006" spans="4:4" x14ac:dyDescent="0.25">
      <c r="D1006" s="31"/>
    </row>
    <row r="1007" spans="4:4" x14ac:dyDescent="0.25">
      <c r="D1007" s="31"/>
    </row>
    <row r="1008" spans="4:4" x14ac:dyDescent="0.25">
      <c r="D1008" s="31"/>
    </row>
    <row r="1009" spans="4:4" x14ac:dyDescent="0.25">
      <c r="D1009" s="31"/>
    </row>
    <row r="1010" spans="4:4" x14ac:dyDescent="0.25">
      <c r="D1010" s="31"/>
    </row>
    <row r="1011" spans="4:4" x14ac:dyDescent="0.25">
      <c r="D1011" s="31"/>
    </row>
    <row r="1012" spans="4:4" x14ac:dyDescent="0.25">
      <c r="D1012" s="31"/>
    </row>
    <row r="1013" spans="4:4" x14ac:dyDescent="0.25">
      <c r="D1013" s="31"/>
    </row>
    <row r="1014" spans="4:4" x14ac:dyDescent="0.25">
      <c r="D1014" s="31"/>
    </row>
    <row r="1015" spans="4:4" x14ac:dyDescent="0.25">
      <c r="D1015" s="31"/>
    </row>
    <row r="1016" spans="4:4" x14ac:dyDescent="0.25">
      <c r="D1016" s="31"/>
    </row>
    <row r="1017" spans="4:4" x14ac:dyDescent="0.25">
      <c r="D1017" s="31"/>
    </row>
    <row r="1018" spans="4:4" x14ac:dyDescent="0.25">
      <c r="D1018" s="31"/>
    </row>
    <row r="1019" spans="4:4" x14ac:dyDescent="0.25">
      <c r="D1019" s="31"/>
    </row>
    <row r="1020" spans="4:4" x14ac:dyDescent="0.25">
      <c r="D1020" s="31"/>
    </row>
    <row r="1021" spans="4:4" x14ac:dyDescent="0.25">
      <c r="D1021" s="31"/>
    </row>
    <row r="1022" spans="4:4" x14ac:dyDescent="0.25">
      <c r="D1022" s="31"/>
    </row>
    <row r="1023" spans="4:4" x14ac:dyDescent="0.25">
      <c r="D1023" s="31"/>
    </row>
    <row r="1024" spans="4:4" x14ac:dyDescent="0.25">
      <c r="D1024" s="31"/>
    </row>
    <row r="1025" spans="4:4" x14ac:dyDescent="0.25">
      <c r="D1025" s="31"/>
    </row>
    <row r="1026" spans="4:4" x14ac:dyDescent="0.25">
      <c r="D1026" s="31"/>
    </row>
    <row r="1027" spans="4:4" x14ac:dyDescent="0.25">
      <c r="D1027" s="31"/>
    </row>
    <row r="1028" spans="4:4" x14ac:dyDescent="0.25">
      <c r="D1028" s="31"/>
    </row>
    <row r="1029" spans="4:4" x14ac:dyDescent="0.25">
      <c r="D1029" s="31"/>
    </row>
    <row r="1030" spans="4:4" x14ac:dyDescent="0.25">
      <c r="D1030" s="31"/>
    </row>
    <row r="1031" spans="4:4" x14ac:dyDescent="0.25">
      <c r="D1031" s="31"/>
    </row>
    <row r="1032" spans="4:4" x14ac:dyDescent="0.25">
      <c r="D1032" s="31"/>
    </row>
    <row r="1033" spans="4:4" x14ac:dyDescent="0.25">
      <c r="D1033" s="31"/>
    </row>
    <row r="1034" spans="4:4" x14ac:dyDescent="0.25">
      <c r="D1034" s="31"/>
    </row>
    <row r="1035" spans="4:4" x14ac:dyDescent="0.25">
      <c r="D1035" s="31"/>
    </row>
    <row r="1036" spans="4:4" x14ac:dyDescent="0.25">
      <c r="D1036" s="31"/>
    </row>
    <row r="1037" spans="4:4" x14ac:dyDescent="0.25">
      <c r="D1037" s="31"/>
    </row>
    <row r="1038" spans="4:4" x14ac:dyDescent="0.25">
      <c r="D1038" s="31"/>
    </row>
    <row r="1039" spans="4:4" x14ac:dyDescent="0.25">
      <c r="D1039" s="31"/>
    </row>
    <row r="1040" spans="4:4" x14ac:dyDescent="0.25">
      <c r="D1040" s="31"/>
    </row>
    <row r="1041" spans="4:4" x14ac:dyDescent="0.25">
      <c r="D1041" s="31"/>
    </row>
    <row r="1042" spans="4:4" x14ac:dyDescent="0.25">
      <c r="D1042" s="31"/>
    </row>
    <row r="1043" spans="4:4" x14ac:dyDescent="0.25">
      <c r="D1043" s="31"/>
    </row>
    <row r="1044" spans="4:4" x14ac:dyDescent="0.25">
      <c r="D1044" s="31"/>
    </row>
    <row r="1045" spans="4:4" x14ac:dyDescent="0.25">
      <c r="D1045" s="31"/>
    </row>
    <row r="1046" spans="4:4" x14ac:dyDescent="0.25">
      <c r="D1046" s="31"/>
    </row>
    <row r="1047" spans="4:4" x14ac:dyDescent="0.25">
      <c r="D1047" s="31"/>
    </row>
    <row r="1048" spans="4:4" x14ac:dyDescent="0.25">
      <c r="D1048" s="31"/>
    </row>
    <row r="1049" spans="4:4" x14ac:dyDescent="0.25">
      <c r="D1049" s="31"/>
    </row>
    <row r="1050" spans="4:4" x14ac:dyDescent="0.25">
      <c r="D1050" s="31"/>
    </row>
    <row r="1051" spans="4:4" x14ac:dyDescent="0.25">
      <c r="D1051" s="31"/>
    </row>
    <row r="1052" spans="4:4" x14ac:dyDescent="0.25">
      <c r="D1052" s="31"/>
    </row>
    <row r="1053" spans="4:4" x14ac:dyDescent="0.25">
      <c r="D1053" s="31"/>
    </row>
    <row r="1054" spans="4:4" x14ac:dyDescent="0.25">
      <c r="D1054" s="31"/>
    </row>
    <row r="1055" spans="4:4" x14ac:dyDescent="0.25">
      <c r="D1055" s="31"/>
    </row>
    <row r="1056" spans="4:4" x14ac:dyDescent="0.25">
      <c r="D1056" s="31"/>
    </row>
    <row r="1057" spans="4:4" x14ac:dyDescent="0.25">
      <c r="D1057" s="31"/>
    </row>
    <row r="1058" spans="4:4" x14ac:dyDescent="0.25">
      <c r="D1058" s="31"/>
    </row>
    <row r="1059" spans="4:4" x14ac:dyDescent="0.25">
      <c r="D1059" s="31"/>
    </row>
    <row r="1060" spans="4:4" x14ac:dyDescent="0.25">
      <c r="D1060" s="31"/>
    </row>
    <row r="1061" spans="4:4" x14ac:dyDescent="0.25">
      <c r="D1061" s="31"/>
    </row>
    <row r="1062" spans="4:4" x14ac:dyDescent="0.25">
      <c r="D1062" s="31"/>
    </row>
    <row r="1063" spans="4:4" x14ac:dyDescent="0.25">
      <c r="D1063" s="31"/>
    </row>
    <row r="1064" spans="4:4" x14ac:dyDescent="0.25">
      <c r="D1064" s="31"/>
    </row>
    <row r="1065" spans="4:4" x14ac:dyDescent="0.25">
      <c r="D1065" s="31"/>
    </row>
    <row r="1066" spans="4:4" x14ac:dyDescent="0.25">
      <c r="D1066" s="31"/>
    </row>
    <row r="1067" spans="4:4" x14ac:dyDescent="0.25">
      <c r="D1067" s="31"/>
    </row>
    <row r="1068" spans="4:4" x14ac:dyDescent="0.25">
      <c r="D1068" s="31"/>
    </row>
    <row r="1069" spans="4:4" x14ac:dyDescent="0.25">
      <c r="D1069" s="31"/>
    </row>
    <row r="1070" spans="4:4" x14ac:dyDescent="0.25">
      <c r="D1070" s="31"/>
    </row>
    <row r="1071" spans="4:4" x14ac:dyDescent="0.25">
      <c r="D1071" s="31"/>
    </row>
    <row r="1072" spans="4:4" x14ac:dyDescent="0.25">
      <c r="D1072" s="31"/>
    </row>
    <row r="1073" spans="4:4" x14ac:dyDescent="0.25">
      <c r="D1073" s="31"/>
    </row>
    <row r="1074" spans="4:4" x14ac:dyDescent="0.25">
      <c r="D1074" s="31"/>
    </row>
    <row r="1075" spans="4:4" x14ac:dyDescent="0.25">
      <c r="D1075" s="31"/>
    </row>
    <row r="1076" spans="4:4" x14ac:dyDescent="0.25">
      <c r="D1076" s="31"/>
    </row>
    <row r="1077" spans="4:4" x14ac:dyDescent="0.25">
      <c r="D1077" s="31"/>
    </row>
    <row r="1078" spans="4:4" x14ac:dyDescent="0.25">
      <c r="D1078" s="31"/>
    </row>
    <row r="1079" spans="4:4" x14ac:dyDescent="0.25">
      <c r="D1079" s="31"/>
    </row>
    <row r="1080" spans="4:4" x14ac:dyDescent="0.25">
      <c r="D1080" s="31"/>
    </row>
    <row r="1081" spans="4:4" x14ac:dyDescent="0.25">
      <c r="D1081" s="31"/>
    </row>
    <row r="1082" spans="4:4" x14ac:dyDescent="0.25">
      <c r="D1082" s="31"/>
    </row>
    <row r="1083" spans="4:4" x14ac:dyDescent="0.25">
      <c r="D1083" s="31"/>
    </row>
    <row r="1084" spans="4:4" x14ac:dyDescent="0.25">
      <c r="D1084" s="31"/>
    </row>
    <row r="1085" spans="4:4" x14ac:dyDescent="0.25">
      <c r="D1085" s="31"/>
    </row>
    <row r="1086" spans="4:4" x14ac:dyDescent="0.25">
      <c r="D1086" s="31"/>
    </row>
    <row r="1087" spans="4:4" x14ac:dyDescent="0.25">
      <c r="D1087" s="31"/>
    </row>
    <row r="1088" spans="4:4" x14ac:dyDescent="0.25">
      <c r="D1088" s="31"/>
    </row>
    <row r="1089" spans="4:4" x14ac:dyDescent="0.25">
      <c r="D1089" s="31"/>
    </row>
    <row r="1090" spans="4:4" x14ac:dyDescent="0.25">
      <c r="D1090" s="31"/>
    </row>
    <row r="1091" spans="4:4" x14ac:dyDescent="0.25">
      <c r="D1091" s="31"/>
    </row>
    <row r="1092" spans="4:4" x14ac:dyDescent="0.25">
      <c r="D1092" s="31"/>
    </row>
    <row r="1093" spans="4:4" x14ac:dyDescent="0.25">
      <c r="D1093" s="31"/>
    </row>
    <row r="1094" spans="4:4" x14ac:dyDescent="0.25">
      <c r="D1094" s="31"/>
    </row>
    <row r="1095" spans="4:4" x14ac:dyDescent="0.25">
      <c r="D1095" s="31"/>
    </row>
    <row r="1096" spans="4:4" x14ac:dyDescent="0.25">
      <c r="D1096" s="31"/>
    </row>
    <row r="1097" spans="4:4" x14ac:dyDescent="0.25">
      <c r="D1097" s="31"/>
    </row>
    <row r="1098" spans="4:4" x14ac:dyDescent="0.25">
      <c r="D1098" s="31"/>
    </row>
    <row r="1099" spans="4:4" x14ac:dyDescent="0.25">
      <c r="D1099" s="31"/>
    </row>
    <row r="1100" spans="4:4" x14ac:dyDescent="0.25">
      <c r="D1100" s="31"/>
    </row>
    <row r="1101" spans="4:4" x14ac:dyDescent="0.25">
      <c r="D1101" s="31"/>
    </row>
    <row r="1102" spans="4:4" x14ac:dyDescent="0.25">
      <c r="D1102" s="31"/>
    </row>
    <row r="1103" spans="4:4" x14ac:dyDescent="0.25">
      <c r="D1103" s="31"/>
    </row>
    <row r="1104" spans="4:4" x14ac:dyDescent="0.25">
      <c r="D1104" s="31"/>
    </row>
    <row r="1105" spans="4:4" x14ac:dyDescent="0.25">
      <c r="D1105" s="31"/>
    </row>
    <row r="1106" spans="4:4" x14ac:dyDescent="0.25">
      <c r="D1106" s="31"/>
    </row>
    <row r="1107" spans="4:4" x14ac:dyDescent="0.25">
      <c r="D1107" s="31"/>
    </row>
    <row r="1108" spans="4:4" x14ac:dyDescent="0.25">
      <c r="D1108" s="31"/>
    </row>
    <row r="1109" spans="4:4" x14ac:dyDescent="0.25">
      <c r="D1109" s="31"/>
    </row>
    <row r="1110" spans="4:4" x14ac:dyDescent="0.25">
      <c r="D1110" s="31"/>
    </row>
    <row r="1111" spans="4:4" x14ac:dyDescent="0.25">
      <c r="D1111" s="31"/>
    </row>
    <row r="1112" spans="4:4" x14ac:dyDescent="0.25">
      <c r="D1112" s="31"/>
    </row>
    <row r="1113" spans="4:4" x14ac:dyDescent="0.25">
      <c r="D1113" s="31"/>
    </row>
    <row r="1114" spans="4:4" x14ac:dyDescent="0.25">
      <c r="D1114" s="31"/>
    </row>
    <row r="1115" spans="4:4" x14ac:dyDescent="0.25">
      <c r="D1115" s="31"/>
    </row>
    <row r="1116" spans="4:4" x14ac:dyDescent="0.25">
      <c r="D1116" s="31"/>
    </row>
    <row r="1117" spans="4:4" x14ac:dyDescent="0.25">
      <c r="D1117" s="31"/>
    </row>
    <row r="1118" spans="4:4" x14ac:dyDescent="0.25">
      <c r="D1118" s="31"/>
    </row>
    <row r="1119" spans="4:4" x14ac:dyDescent="0.25">
      <c r="D1119" s="31"/>
    </row>
    <row r="1120" spans="4:4" x14ac:dyDescent="0.25">
      <c r="D1120" s="31"/>
    </row>
    <row r="1121" spans="4:4" x14ac:dyDescent="0.25">
      <c r="D1121" s="31"/>
    </row>
    <row r="1122" spans="4:4" x14ac:dyDescent="0.25">
      <c r="D1122" s="31"/>
    </row>
    <row r="1123" spans="4:4" x14ac:dyDescent="0.25">
      <c r="D1123" s="31"/>
    </row>
    <row r="1124" spans="4:4" x14ac:dyDescent="0.25">
      <c r="D1124" s="31"/>
    </row>
    <row r="1125" spans="4:4" x14ac:dyDescent="0.25">
      <c r="D1125" s="31"/>
    </row>
    <row r="1126" spans="4:4" x14ac:dyDescent="0.25">
      <c r="D1126" s="31"/>
    </row>
    <row r="1127" spans="4:4" x14ac:dyDescent="0.25">
      <c r="D1127" s="31"/>
    </row>
    <row r="1128" spans="4:4" x14ac:dyDescent="0.25">
      <c r="D1128" s="31"/>
    </row>
    <row r="1129" spans="4:4" x14ac:dyDescent="0.25">
      <c r="D1129" s="31"/>
    </row>
    <row r="1130" spans="4:4" x14ac:dyDescent="0.25">
      <c r="D1130" s="31"/>
    </row>
    <row r="1131" spans="4:4" x14ac:dyDescent="0.25">
      <c r="D1131" s="31"/>
    </row>
    <row r="1132" spans="4:4" x14ac:dyDescent="0.25">
      <c r="D1132" s="31"/>
    </row>
    <row r="1133" spans="4:4" x14ac:dyDescent="0.25">
      <c r="D1133" s="31"/>
    </row>
    <row r="1134" spans="4:4" x14ac:dyDescent="0.25">
      <c r="D1134" s="31"/>
    </row>
    <row r="1135" spans="4:4" x14ac:dyDescent="0.25">
      <c r="D1135" s="31"/>
    </row>
    <row r="1136" spans="4:4" x14ac:dyDescent="0.25">
      <c r="D1136" s="31"/>
    </row>
    <row r="1137" spans="4:4" x14ac:dyDescent="0.25">
      <c r="D1137" s="31"/>
    </row>
    <row r="1138" spans="4:4" x14ac:dyDescent="0.25">
      <c r="D1138" s="31"/>
    </row>
    <row r="1139" spans="4:4" x14ac:dyDescent="0.25">
      <c r="D1139" s="31"/>
    </row>
    <row r="1140" spans="4:4" x14ac:dyDescent="0.25">
      <c r="D1140" s="31"/>
    </row>
    <row r="1141" spans="4:4" x14ac:dyDescent="0.25">
      <c r="D1141" s="31"/>
    </row>
    <row r="1142" spans="4:4" x14ac:dyDescent="0.25">
      <c r="D1142" s="31"/>
    </row>
    <row r="1143" spans="4:4" x14ac:dyDescent="0.25">
      <c r="D1143" s="31"/>
    </row>
    <row r="1144" spans="4:4" x14ac:dyDescent="0.25">
      <c r="D1144" s="31"/>
    </row>
    <row r="1145" spans="4:4" x14ac:dyDescent="0.25">
      <c r="D1145" s="31"/>
    </row>
    <row r="1146" spans="4:4" x14ac:dyDescent="0.25">
      <c r="D1146" s="31"/>
    </row>
    <row r="1147" spans="4:4" x14ac:dyDescent="0.25">
      <c r="D1147" s="31"/>
    </row>
    <row r="1148" spans="4:4" x14ac:dyDescent="0.25">
      <c r="D1148" s="31"/>
    </row>
    <row r="1149" spans="4:4" x14ac:dyDescent="0.25">
      <c r="D1149" s="31"/>
    </row>
    <row r="1150" spans="4:4" x14ac:dyDescent="0.25">
      <c r="D1150" s="31"/>
    </row>
    <row r="1151" spans="4:4" x14ac:dyDescent="0.25">
      <c r="D1151" s="31"/>
    </row>
    <row r="1152" spans="4:4" x14ac:dyDescent="0.25">
      <c r="D1152" s="31"/>
    </row>
    <row r="1153" spans="4:4" x14ac:dyDescent="0.25">
      <c r="D1153" s="31"/>
    </row>
    <row r="1154" spans="4:4" x14ac:dyDescent="0.25">
      <c r="D1154" s="31"/>
    </row>
    <row r="1155" spans="4:4" x14ac:dyDescent="0.25">
      <c r="D1155" s="31"/>
    </row>
    <row r="1156" spans="4:4" x14ac:dyDescent="0.25">
      <c r="D1156" s="31"/>
    </row>
    <row r="1157" spans="4:4" x14ac:dyDescent="0.25">
      <c r="D1157" s="31"/>
    </row>
    <row r="1158" spans="4:4" x14ac:dyDescent="0.25">
      <c r="D1158" s="31"/>
    </row>
    <row r="1159" spans="4:4" x14ac:dyDescent="0.25">
      <c r="D1159" s="31"/>
    </row>
    <row r="1160" spans="4:4" x14ac:dyDescent="0.25">
      <c r="D1160" s="31"/>
    </row>
    <row r="1161" spans="4:4" x14ac:dyDescent="0.25">
      <c r="D1161" s="31"/>
    </row>
    <row r="1162" spans="4:4" x14ac:dyDescent="0.25">
      <c r="D1162" s="31"/>
    </row>
    <row r="1163" spans="4:4" x14ac:dyDescent="0.25">
      <c r="D1163" s="31"/>
    </row>
    <row r="1164" spans="4:4" x14ac:dyDescent="0.25">
      <c r="D1164" s="31"/>
    </row>
    <row r="1165" spans="4:4" x14ac:dyDescent="0.25">
      <c r="D1165" s="31"/>
    </row>
    <row r="1166" spans="4:4" x14ac:dyDescent="0.25">
      <c r="D1166" s="31"/>
    </row>
    <row r="1167" spans="4:4" x14ac:dyDescent="0.25">
      <c r="D1167" s="31"/>
    </row>
    <row r="1168" spans="4:4" x14ac:dyDescent="0.25">
      <c r="D1168" s="31"/>
    </row>
    <row r="1169" spans="4:4" x14ac:dyDescent="0.25">
      <c r="D1169" s="31"/>
    </row>
    <row r="1170" spans="4:4" x14ac:dyDescent="0.25">
      <c r="D1170" s="31"/>
    </row>
    <row r="1171" spans="4:4" x14ac:dyDescent="0.25">
      <c r="D1171" s="31"/>
    </row>
    <row r="1172" spans="4:4" x14ac:dyDescent="0.25">
      <c r="D1172" s="31"/>
    </row>
    <row r="1173" spans="4:4" x14ac:dyDescent="0.25">
      <c r="D1173" s="31"/>
    </row>
    <row r="1174" spans="4:4" x14ac:dyDescent="0.25">
      <c r="D1174" s="31"/>
    </row>
    <row r="1175" spans="4:4" x14ac:dyDescent="0.25">
      <c r="D1175" s="31"/>
    </row>
    <row r="1176" spans="4:4" x14ac:dyDescent="0.25">
      <c r="D1176" s="31"/>
    </row>
    <row r="1177" spans="4:4" x14ac:dyDescent="0.25">
      <c r="D1177" s="31"/>
    </row>
    <row r="1178" spans="4:4" x14ac:dyDescent="0.25">
      <c r="D1178" s="31"/>
    </row>
    <row r="1179" spans="4:4" x14ac:dyDescent="0.25">
      <c r="D1179" s="31"/>
    </row>
    <row r="1180" spans="4:4" x14ac:dyDescent="0.25">
      <c r="D1180" s="31"/>
    </row>
    <row r="1181" spans="4:4" x14ac:dyDescent="0.25">
      <c r="D1181" s="31"/>
    </row>
    <row r="1182" spans="4:4" x14ac:dyDescent="0.25">
      <c r="D1182" s="31"/>
    </row>
    <row r="1183" spans="4:4" x14ac:dyDescent="0.25">
      <c r="D1183" s="31"/>
    </row>
    <row r="1184" spans="4:4" x14ac:dyDescent="0.25">
      <c r="D1184" s="31"/>
    </row>
    <row r="1185" spans="4:4" x14ac:dyDescent="0.25">
      <c r="D1185" s="31"/>
    </row>
    <row r="1186" spans="4:4" x14ac:dyDescent="0.25">
      <c r="D1186" s="31"/>
    </row>
    <row r="1187" spans="4:4" x14ac:dyDescent="0.25">
      <c r="D1187" s="31"/>
    </row>
    <row r="1188" spans="4:4" x14ac:dyDescent="0.25">
      <c r="D1188" s="31"/>
    </row>
    <row r="1189" spans="4:4" x14ac:dyDescent="0.25">
      <c r="D1189" s="31"/>
    </row>
    <row r="1190" spans="4:4" x14ac:dyDescent="0.25">
      <c r="D1190" s="31"/>
    </row>
    <row r="1191" spans="4:4" x14ac:dyDescent="0.25">
      <c r="D1191" s="31"/>
    </row>
    <row r="1192" spans="4:4" x14ac:dyDescent="0.25">
      <c r="D1192" s="31"/>
    </row>
    <row r="1193" spans="4:4" x14ac:dyDescent="0.25">
      <c r="D1193" s="31"/>
    </row>
    <row r="1194" spans="4:4" x14ac:dyDescent="0.25">
      <c r="D1194" s="31"/>
    </row>
    <row r="1195" spans="4:4" x14ac:dyDescent="0.25">
      <c r="D1195" s="31"/>
    </row>
    <row r="1196" spans="4:4" x14ac:dyDescent="0.25">
      <c r="D1196" s="31"/>
    </row>
    <row r="1197" spans="4:4" x14ac:dyDescent="0.25">
      <c r="D1197" s="31"/>
    </row>
    <row r="1198" spans="4:4" x14ac:dyDescent="0.25">
      <c r="D1198" s="31"/>
    </row>
    <row r="1199" spans="4:4" x14ac:dyDescent="0.25">
      <c r="D1199" s="31"/>
    </row>
    <row r="1200" spans="4:4" x14ac:dyDescent="0.25">
      <c r="D1200" s="31"/>
    </row>
    <row r="1201" spans="4:4" x14ac:dyDescent="0.25">
      <c r="D1201" s="31"/>
    </row>
    <row r="1202" spans="4:4" x14ac:dyDescent="0.25">
      <c r="D1202" s="31"/>
    </row>
    <row r="1203" spans="4:4" x14ac:dyDescent="0.25">
      <c r="D1203" s="31"/>
    </row>
    <row r="1204" spans="4:4" x14ac:dyDescent="0.25">
      <c r="D1204" s="31"/>
    </row>
    <row r="1205" spans="4:4" x14ac:dyDescent="0.25">
      <c r="D1205" s="31"/>
    </row>
    <row r="1206" spans="4:4" x14ac:dyDescent="0.25">
      <c r="D1206" s="31"/>
    </row>
    <row r="1207" spans="4:4" x14ac:dyDescent="0.25">
      <c r="D1207" s="31"/>
    </row>
    <row r="1208" spans="4:4" x14ac:dyDescent="0.25">
      <c r="D1208" s="31"/>
    </row>
    <row r="1209" spans="4:4" x14ac:dyDescent="0.25">
      <c r="D1209" s="31"/>
    </row>
    <row r="1210" spans="4:4" x14ac:dyDescent="0.25">
      <c r="D1210" s="31"/>
    </row>
    <row r="1211" spans="4:4" x14ac:dyDescent="0.25">
      <c r="D1211" s="31"/>
    </row>
    <row r="1212" spans="4:4" x14ac:dyDescent="0.25">
      <c r="D1212" s="31"/>
    </row>
    <row r="1213" spans="4:4" x14ac:dyDescent="0.25">
      <c r="D1213" s="31"/>
    </row>
    <row r="1214" spans="4:4" x14ac:dyDescent="0.25">
      <c r="D1214" s="31"/>
    </row>
    <row r="1215" spans="4:4" x14ac:dyDescent="0.25">
      <c r="D1215" s="31"/>
    </row>
    <row r="1216" spans="4:4" x14ac:dyDescent="0.25">
      <c r="D1216" s="31"/>
    </row>
    <row r="1217" spans="4:4" x14ac:dyDescent="0.25">
      <c r="D1217" s="31"/>
    </row>
    <row r="1218" spans="4:4" x14ac:dyDescent="0.25">
      <c r="D1218" s="31"/>
    </row>
    <row r="1219" spans="4:4" x14ac:dyDescent="0.25">
      <c r="D1219" s="31"/>
    </row>
    <row r="1220" spans="4:4" x14ac:dyDescent="0.25">
      <c r="D1220" s="31"/>
    </row>
    <row r="1221" spans="4:4" x14ac:dyDescent="0.25">
      <c r="D1221" s="31"/>
    </row>
    <row r="1222" spans="4:4" x14ac:dyDescent="0.25">
      <c r="D1222" s="31"/>
    </row>
    <row r="1223" spans="4:4" x14ac:dyDescent="0.25">
      <c r="D1223" s="31"/>
    </row>
    <row r="1224" spans="4:4" x14ac:dyDescent="0.25">
      <c r="D1224" s="31"/>
    </row>
    <row r="1225" spans="4:4" x14ac:dyDescent="0.25">
      <c r="D1225" s="31"/>
    </row>
    <row r="1226" spans="4:4" x14ac:dyDescent="0.25">
      <c r="D1226" s="31"/>
    </row>
    <row r="1227" spans="4:4" x14ac:dyDescent="0.25">
      <c r="D1227" s="31"/>
    </row>
    <row r="1228" spans="4:4" x14ac:dyDescent="0.25">
      <c r="D1228" s="31"/>
    </row>
    <row r="1229" spans="4:4" x14ac:dyDescent="0.25">
      <c r="D1229" s="31"/>
    </row>
    <row r="1230" spans="4:4" x14ac:dyDescent="0.25">
      <c r="D1230" s="31"/>
    </row>
    <row r="1231" spans="4:4" x14ac:dyDescent="0.25">
      <c r="D1231" s="31"/>
    </row>
    <row r="1232" spans="4:4" x14ac:dyDescent="0.25">
      <c r="D1232" s="31"/>
    </row>
    <row r="1233" spans="4:4" x14ac:dyDescent="0.25">
      <c r="D1233" s="31"/>
    </row>
    <row r="1234" spans="4:4" x14ac:dyDescent="0.25">
      <c r="D1234" s="31"/>
    </row>
    <row r="1235" spans="4:4" x14ac:dyDescent="0.25">
      <c r="D1235" s="31"/>
    </row>
    <row r="1236" spans="4:4" x14ac:dyDescent="0.25">
      <c r="D1236" s="31"/>
    </row>
    <row r="1237" spans="4:4" x14ac:dyDescent="0.25">
      <c r="D1237" s="31"/>
    </row>
    <row r="1238" spans="4:4" x14ac:dyDescent="0.25">
      <c r="D1238" s="31"/>
    </row>
    <row r="1239" spans="4:4" x14ac:dyDescent="0.25">
      <c r="D1239" s="31"/>
    </row>
    <row r="1240" spans="4:4" x14ac:dyDescent="0.25">
      <c r="D1240" s="31"/>
    </row>
    <row r="1241" spans="4:4" x14ac:dyDescent="0.25">
      <c r="D1241" s="31"/>
    </row>
    <row r="1242" spans="4:4" x14ac:dyDescent="0.25">
      <c r="D1242" s="31"/>
    </row>
    <row r="1243" spans="4:4" x14ac:dyDescent="0.25">
      <c r="D1243" s="31"/>
    </row>
    <row r="1244" spans="4:4" x14ac:dyDescent="0.25">
      <c r="D1244" s="31"/>
    </row>
    <row r="1245" spans="4:4" x14ac:dyDescent="0.25">
      <c r="D1245" s="31"/>
    </row>
    <row r="1246" spans="4:4" x14ac:dyDescent="0.25">
      <c r="D1246" s="31"/>
    </row>
    <row r="1247" spans="4:4" x14ac:dyDescent="0.25">
      <c r="D1247" s="31"/>
    </row>
    <row r="1248" spans="4:4" x14ac:dyDescent="0.25">
      <c r="D1248" s="31"/>
    </row>
    <row r="1249" spans="4:4" x14ac:dyDescent="0.25">
      <c r="D1249" s="31"/>
    </row>
    <row r="1250" spans="4:4" x14ac:dyDescent="0.25">
      <c r="D1250" s="31"/>
    </row>
    <row r="1251" spans="4:4" x14ac:dyDescent="0.25">
      <c r="D1251" s="31"/>
    </row>
    <row r="1252" spans="4:4" x14ac:dyDescent="0.25">
      <c r="D1252" s="31"/>
    </row>
    <row r="1253" spans="4:4" x14ac:dyDescent="0.25">
      <c r="D1253" s="31"/>
    </row>
    <row r="1254" spans="4:4" x14ac:dyDescent="0.25">
      <c r="D1254" s="31"/>
    </row>
    <row r="1255" spans="4:4" x14ac:dyDescent="0.25">
      <c r="D1255" s="31"/>
    </row>
    <row r="1256" spans="4:4" x14ac:dyDescent="0.25">
      <c r="D1256" s="31"/>
    </row>
    <row r="1257" spans="4:4" x14ac:dyDescent="0.25">
      <c r="D1257" s="31"/>
    </row>
    <row r="1258" spans="4:4" x14ac:dyDescent="0.25">
      <c r="D1258" s="31"/>
    </row>
    <row r="1259" spans="4:4" x14ac:dyDescent="0.25">
      <c r="D1259" s="31"/>
    </row>
    <row r="1260" spans="4:4" x14ac:dyDescent="0.25">
      <c r="D1260" s="31"/>
    </row>
    <row r="1261" spans="4:4" x14ac:dyDescent="0.25">
      <c r="D1261" s="31"/>
    </row>
    <row r="1262" spans="4:4" x14ac:dyDescent="0.25">
      <c r="D1262" s="31"/>
    </row>
    <row r="1263" spans="4:4" x14ac:dyDescent="0.25">
      <c r="D1263" s="31"/>
    </row>
    <row r="1264" spans="4:4" x14ac:dyDescent="0.25">
      <c r="D1264" s="31"/>
    </row>
    <row r="1265" spans="4:4" x14ac:dyDescent="0.25">
      <c r="D1265" s="31"/>
    </row>
    <row r="1266" spans="4:4" x14ac:dyDescent="0.25">
      <c r="D1266" s="31"/>
    </row>
    <row r="1267" spans="4:4" x14ac:dyDescent="0.25">
      <c r="D1267" s="31"/>
    </row>
    <row r="1268" spans="4:4" x14ac:dyDescent="0.25">
      <c r="D1268" s="31"/>
    </row>
    <row r="1269" spans="4:4" x14ac:dyDescent="0.25">
      <c r="D1269" s="31"/>
    </row>
    <row r="1270" spans="4:4" x14ac:dyDescent="0.25">
      <c r="D1270" s="31"/>
    </row>
    <row r="1271" spans="4:4" x14ac:dyDescent="0.25">
      <c r="D1271" s="31"/>
    </row>
    <row r="1272" spans="4:4" x14ac:dyDescent="0.25">
      <c r="D1272" s="31"/>
    </row>
    <row r="1273" spans="4:4" x14ac:dyDescent="0.25">
      <c r="D1273" s="31"/>
    </row>
    <row r="1274" spans="4:4" x14ac:dyDescent="0.25">
      <c r="D1274" s="31"/>
    </row>
    <row r="1275" spans="4:4" x14ac:dyDescent="0.25">
      <c r="D1275" s="31"/>
    </row>
    <row r="1276" spans="4:4" x14ac:dyDescent="0.25">
      <c r="D1276" s="31"/>
    </row>
    <row r="1277" spans="4:4" x14ac:dyDescent="0.25">
      <c r="D1277" s="31"/>
    </row>
    <row r="1278" spans="4:4" x14ac:dyDescent="0.25">
      <c r="D1278" s="31"/>
    </row>
    <row r="1279" spans="4:4" x14ac:dyDescent="0.25">
      <c r="D1279" s="31"/>
    </row>
    <row r="1280" spans="4:4" x14ac:dyDescent="0.25">
      <c r="D1280" s="31"/>
    </row>
    <row r="1281" spans="4:4" x14ac:dyDescent="0.25">
      <c r="D1281" s="31"/>
    </row>
    <row r="1282" spans="4:4" x14ac:dyDescent="0.25">
      <c r="D1282" s="31"/>
    </row>
    <row r="1283" spans="4:4" x14ac:dyDescent="0.25">
      <c r="D1283" s="31"/>
    </row>
    <row r="1284" spans="4:4" x14ac:dyDescent="0.25">
      <c r="D1284" s="31"/>
    </row>
    <row r="1285" spans="4:4" x14ac:dyDescent="0.25">
      <c r="D1285" s="31"/>
    </row>
    <row r="1286" spans="4:4" x14ac:dyDescent="0.25">
      <c r="D1286" s="31"/>
    </row>
    <row r="1287" spans="4:4" x14ac:dyDescent="0.25">
      <c r="D1287" s="31"/>
    </row>
    <row r="1288" spans="4:4" x14ac:dyDescent="0.25">
      <c r="D1288" s="31"/>
    </row>
    <row r="1289" spans="4:4" x14ac:dyDescent="0.25">
      <c r="D1289" s="31"/>
    </row>
    <row r="1290" spans="4:4" x14ac:dyDescent="0.25">
      <c r="D1290" s="31"/>
    </row>
    <row r="1291" spans="4:4" x14ac:dyDescent="0.25">
      <c r="D1291" s="31"/>
    </row>
    <row r="1292" spans="4:4" x14ac:dyDescent="0.25">
      <c r="D1292" s="31"/>
    </row>
    <row r="1293" spans="4:4" x14ac:dyDescent="0.25">
      <c r="D1293" s="31"/>
    </row>
    <row r="1294" spans="4:4" x14ac:dyDescent="0.25">
      <c r="D1294" s="31"/>
    </row>
    <row r="1295" spans="4:4" x14ac:dyDescent="0.25">
      <c r="D1295" s="31"/>
    </row>
    <row r="1296" spans="4:4" x14ac:dyDescent="0.25">
      <c r="D1296" s="31"/>
    </row>
    <row r="1297" spans="4:4" x14ac:dyDescent="0.25">
      <c r="D1297" s="31"/>
    </row>
    <row r="1298" spans="4:4" x14ac:dyDescent="0.25">
      <c r="D1298" s="31"/>
    </row>
    <row r="1299" spans="4:4" x14ac:dyDescent="0.25">
      <c r="D1299" s="31"/>
    </row>
    <row r="1300" spans="4:4" x14ac:dyDescent="0.25">
      <c r="D1300" s="31"/>
    </row>
    <row r="1301" spans="4:4" x14ac:dyDescent="0.25">
      <c r="D1301" s="31"/>
    </row>
    <row r="1302" spans="4:4" x14ac:dyDescent="0.25">
      <c r="D1302" s="31"/>
    </row>
    <row r="1303" spans="4:4" x14ac:dyDescent="0.25">
      <c r="D1303" s="31"/>
    </row>
    <row r="1304" spans="4:4" x14ac:dyDescent="0.25">
      <c r="D1304" s="31"/>
    </row>
    <row r="1305" spans="4:4" x14ac:dyDescent="0.25">
      <c r="D1305" s="31"/>
    </row>
    <row r="1306" spans="4:4" x14ac:dyDescent="0.25">
      <c r="D1306" s="31"/>
    </row>
    <row r="1307" spans="4:4" x14ac:dyDescent="0.25">
      <c r="D1307" s="31"/>
    </row>
    <row r="1308" spans="4:4" x14ac:dyDescent="0.25">
      <c r="D1308" s="31"/>
    </row>
    <row r="1309" spans="4:4" x14ac:dyDescent="0.25">
      <c r="D1309" s="31"/>
    </row>
    <row r="1310" spans="4:4" x14ac:dyDescent="0.25">
      <c r="D1310" s="31"/>
    </row>
    <row r="1311" spans="4:4" x14ac:dyDescent="0.25">
      <c r="D1311" s="31"/>
    </row>
    <row r="1312" spans="4:4" x14ac:dyDescent="0.25">
      <c r="D1312" s="31"/>
    </row>
    <row r="1313" spans="4:4" x14ac:dyDescent="0.25">
      <c r="D1313" s="31"/>
    </row>
    <row r="1314" spans="4:4" x14ac:dyDescent="0.25">
      <c r="D1314" s="31"/>
    </row>
    <row r="1315" spans="4:4" x14ac:dyDescent="0.25">
      <c r="D1315" s="31"/>
    </row>
    <row r="1316" spans="4:4" x14ac:dyDescent="0.25">
      <c r="D1316" s="31"/>
    </row>
    <row r="1317" spans="4:4" x14ac:dyDescent="0.25">
      <c r="D1317" s="31"/>
    </row>
    <row r="1318" spans="4:4" x14ac:dyDescent="0.25">
      <c r="D1318" s="31"/>
    </row>
    <row r="1319" spans="4:4" x14ac:dyDescent="0.25">
      <c r="D1319" s="31"/>
    </row>
    <row r="1320" spans="4:4" x14ac:dyDescent="0.25">
      <c r="D1320" s="31"/>
    </row>
    <row r="1321" spans="4:4" x14ac:dyDescent="0.25">
      <c r="D1321" s="31"/>
    </row>
    <row r="1322" spans="4:4" x14ac:dyDescent="0.25">
      <c r="D1322" s="31"/>
    </row>
    <row r="1323" spans="4:4" x14ac:dyDescent="0.25">
      <c r="D1323" s="31"/>
    </row>
    <row r="1324" spans="4:4" x14ac:dyDescent="0.25">
      <c r="D1324" s="31"/>
    </row>
    <row r="1325" spans="4:4" x14ac:dyDescent="0.25">
      <c r="D1325" s="31"/>
    </row>
    <row r="1326" spans="4:4" x14ac:dyDescent="0.25">
      <c r="D1326" s="31"/>
    </row>
    <row r="1327" spans="4:4" x14ac:dyDescent="0.25">
      <c r="D1327" s="31"/>
    </row>
    <row r="1328" spans="4:4" x14ac:dyDescent="0.25">
      <c r="D1328" s="31"/>
    </row>
    <row r="1329" spans="4:4" x14ac:dyDescent="0.25">
      <c r="D1329" s="31"/>
    </row>
    <row r="1330" spans="4:4" x14ac:dyDescent="0.25">
      <c r="D1330" s="31"/>
    </row>
    <row r="1331" spans="4:4" x14ac:dyDescent="0.25">
      <c r="D1331" s="31"/>
    </row>
    <row r="1332" spans="4:4" x14ac:dyDescent="0.25">
      <c r="D1332" s="31"/>
    </row>
    <row r="1333" spans="4:4" x14ac:dyDescent="0.25">
      <c r="D1333" s="31"/>
    </row>
    <row r="1334" spans="4:4" x14ac:dyDescent="0.25">
      <c r="D1334" s="31"/>
    </row>
    <row r="1335" spans="4:4" x14ac:dyDescent="0.25">
      <c r="D1335" s="31"/>
    </row>
    <row r="1336" spans="4:4" x14ac:dyDescent="0.25">
      <c r="D1336" s="31"/>
    </row>
    <row r="1337" spans="4:4" x14ac:dyDescent="0.25">
      <c r="D1337" s="31"/>
    </row>
    <row r="1338" spans="4:4" x14ac:dyDescent="0.25">
      <c r="D1338" s="31"/>
    </row>
    <row r="1339" spans="4:4" x14ac:dyDescent="0.25">
      <c r="D1339" s="31"/>
    </row>
    <row r="1340" spans="4:4" x14ac:dyDescent="0.25">
      <c r="D1340" s="31"/>
    </row>
    <row r="1341" spans="4:4" x14ac:dyDescent="0.25">
      <c r="D1341" s="31"/>
    </row>
    <row r="1342" spans="4:4" x14ac:dyDescent="0.25">
      <c r="D1342" s="31"/>
    </row>
    <row r="1343" spans="4:4" x14ac:dyDescent="0.25">
      <c r="D1343" s="31"/>
    </row>
    <row r="1344" spans="4:4" x14ac:dyDescent="0.25">
      <c r="D1344" s="31"/>
    </row>
    <row r="1345" spans="4:4" x14ac:dyDescent="0.25">
      <c r="D1345" s="31"/>
    </row>
    <row r="1346" spans="4:4" x14ac:dyDescent="0.25">
      <c r="D1346" s="31"/>
    </row>
    <row r="1347" spans="4:4" x14ac:dyDescent="0.25">
      <c r="D1347" s="31"/>
    </row>
    <row r="1348" spans="4:4" x14ac:dyDescent="0.25">
      <c r="D1348" s="31"/>
    </row>
    <row r="1349" spans="4:4" x14ac:dyDescent="0.25">
      <c r="D1349" s="31"/>
    </row>
    <row r="1350" spans="4:4" x14ac:dyDescent="0.25">
      <c r="D1350" s="31"/>
    </row>
    <row r="1351" spans="4:4" x14ac:dyDescent="0.25">
      <c r="D1351" s="31"/>
    </row>
    <row r="1352" spans="4:4" x14ac:dyDescent="0.25">
      <c r="D1352" s="31"/>
    </row>
    <row r="1353" spans="4:4" x14ac:dyDescent="0.25">
      <c r="D1353" s="31"/>
    </row>
    <row r="1354" spans="4:4" x14ac:dyDescent="0.25">
      <c r="D1354" s="31"/>
    </row>
    <row r="1355" spans="4:4" x14ac:dyDescent="0.25">
      <c r="D1355" s="31"/>
    </row>
    <row r="1356" spans="4:4" x14ac:dyDescent="0.25">
      <c r="D1356" s="31"/>
    </row>
    <row r="1357" spans="4:4" x14ac:dyDescent="0.25">
      <c r="D1357" s="31"/>
    </row>
    <row r="1358" spans="4:4" x14ac:dyDescent="0.25">
      <c r="D1358" s="31"/>
    </row>
    <row r="1359" spans="4:4" x14ac:dyDescent="0.25">
      <c r="D1359" s="31"/>
    </row>
    <row r="1360" spans="4:4" x14ac:dyDescent="0.25">
      <c r="D1360" s="31"/>
    </row>
    <row r="1361" spans="4:4" x14ac:dyDescent="0.25">
      <c r="D1361" s="31"/>
    </row>
    <row r="1362" spans="4:4" x14ac:dyDescent="0.25">
      <c r="D1362" s="31"/>
    </row>
    <row r="1363" spans="4:4" x14ac:dyDescent="0.25">
      <c r="D1363" s="31"/>
    </row>
    <row r="1364" spans="4:4" x14ac:dyDescent="0.25">
      <c r="D1364" s="31"/>
    </row>
    <row r="1365" spans="4:4" x14ac:dyDescent="0.25">
      <c r="D1365" s="31"/>
    </row>
    <row r="1366" spans="4:4" x14ac:dyDescent="0.25">
      <c r="D1366" s="31"/>
    </row>
    <row r="1367" spans="4:4" x14ac:dyDescent="0.25">
      <c r="D1367" s="31"/>
    </row>
    <row r="1368" spans="4:4" x14ac:dyDescent="0.25">
      <c r="D1368" s="31"/>
    </row>
    <row r="1369" spans="4:4" x14ac:dyDescent="0.25">
      <c r="D1369" s="31"/>
    </row>
    <row r="1370" spans="4:4" x14ac:dyDescent="0.25">
      <c r="D1370" s="31"/>
    </row>
    <row r="1371" spans="4:4" x14ac:dyDescent="0.25">
      <c r="D1371" s="31"/>
    </row>
    <row r="1372" spans="4:4" x14ac:dyDescent="0.25">
      <c r="D1372" s="31"/>
    </row>
    <row r="1373" spans="4:4" x14ac:dyDescent="0.25">
      <c r="D1373" s="31"/>
    </row>
    <row r="1374" spans="4:4" x14ac:dyDescent="0.25">
      <c r="D1374" s="31"/>
    </row>
    <row r="1375" spans="4:4" x14ac:dyDescent="0.25">
      <c r="D1375" s="31"/>
    </row>
    <row r="1376" spans="4:4" x14ac:dyDescent="0.25">
      <c r="D1376" s="31"/>
    </row>
    <row r="1377" spans="4:4" x14ac:dyDescent="0.25">
      <c r="D1377" s="31"/>
    </row>
    <row r="1378" spans="4:4" x14ac:dyDescent="0.25">
      <c r="D1378" s="31"/>
    </row>
    <row r="1379" spans="4:4" x14ac:dyDescent="0.25">
      <c r="D1379" s="31"/>
    </row>
    <row r="1380" spans="4:4" x14ac:dyDescent="0.25">
      <c r="D1380" s="31"/>
    </row>
    <row r="1381" spans="4:4" x14ac:dyDescent="0.25">
      <c r="D1381" s="31"/>
    </row>
    <row r="1382" spans="4:4" x14ac:dyDescent="0.25">
      <c r="D1382" s="31"/>
    </row>
    <row r="1383" spans="4:4" x14ac:dyDescent="0.25">
      <c r="D1383" s="31"/>
    </row>
    <row r="1384" spans="4:4" x14ac:dyDescent="0.25">
      <c r="D1384" s="31"/>
    </row>
    <row r="1385" spans="4:4" x14ac:dyDescent="0.25">
      <c r="D1385" s="31"/>
    </row>
    <row r="1386" spans="4:4" x14ac:dyDescent="0.25">
      <c r="D1386" s="31"/>
    </row>
    <row r="1387" spans="4:4" x14ac:dyDescent="0.25">
      <c r="D1387" s="31"/>
    </row>
    <row r="1388" spans="4:4" x14ac:dyDescent="0.25">
      <c r="D1388" s="31"/>
    </row>
    <row r="1389" spans="4:4" x14ac:dyDescent="0.25">
      <c r="D1389" s="31"/>
    </row>
    <row r="1390" spans="4:4" x14ac:dyDescent="0.25">
      <c r="D1390" s="31"/>
    </row>
    <row r="1391" spans="4:4" x14ac:dyDescent="0.25">
      <c r="D1391" s="31"/>
    </row>
    <row r="1392" spans="4:4" x14ac:dyDescent="0.25">
      <c r="D1392" s="31"/>
    </row>
    <row r="1393" spans="4:4" x14ac:dyDescent="0.25">
      <c r="D1393" s="31"/>
    </row>
    <row r="1394" spans="4:4" x14ac:dyDescent="0.25">
      <c r="D1394" s="31"/>
    </row>
    <row r="1395" spans="4:4" x14ac:dyDescent="0.25">
      <c r="D1395" s="31"/>
    </row>
    <row r="1396" spans="4:4" x14ac:dyDescent="0.25">
      <c r="D1396" s="31"/>
    </row>
    <row r="1397" spans="4:4" x14ac:dyDescent="0.25">
      <c r="D1397" s="31"/>
    </row>
    <row r="1398" spans="4:4" x14ac:dyDescent="0.25">
      <c r="D1398" s="31"/>
    </row>
    <row r="1399" spans="4:4" x14ac:dyDescent="0.25">
      <c r="D1399" s="31"/>
    </row>
    <row r="1400" spans="4:4" x14ac:dyDescent="0.25">
      <c r="D1400" s="31"/>
    </row>
    <row r="1401" spans="4:4" x14ac:dyDescent="0.25">
      <c r="D1401" s="31"/>
    </row>
    <row r="1402" spans="4:4" x14ac:dyDescent="0.25">
      <c r="D1402" s="31"/>
    </row>
    <row r="1403" spans="4:4" x14ac:dyDescent="0.25">
      <c r="D1403" s="31"/>
    </row>
    <row r="1404" spans="4:4" x14ac:dyDescent="0.25">
      <c r="D1404" s="31"/>
    </row>
    <row r="1405" spans="4:4" x14ac:dyDescent="0.25">
      <c r="D1405" s="31"/>
    </row>
    <row r="1406" spans="4:4" x14ac:dyDescent="0.25">
      <c r="D1406" s="31"/>
    </row>
    <row r="1407" spans="4:4" x14ac:dyDescent="0.25">
      <c r="D1407" s="31"/>
    </row>
    <row r="1408" spans="4:4" x14ac:dyDescent="0.25">
      <c r="D1408" s="31"/>
    </row>
    <row r="1409" spans="4:4" x14ac:dyDescent="0.25">
      <c r="D1409" s="31"/>
    </row>
    <row r="1410" spans="4:4" x14ac:dyDescent="0.25">
      <c r="D1410" s="31"/>
    </row>
    <row r="1411" spans="4:4" x14ac:dyDescent="0.25">
      <c r="D1411" s="31"/>
    </row>
    <row r="1412" spans="4:4" x14ac:dyDescent="0.25">
      <c r="D1412" s="31"/>
    </row>
    <row r="1413" spans="4:4" x14ac:dyDescent="0.25">
      <c r="D1413" s="31"/>
    </row>
    <row r="1414" spans="4:4" x14ac:dyDescent="0.25">
      <c r="D1414" s="31"/>
    </row>
    <row r="1415" spans="4:4" x14ac:dyDescent="0.25">
      <c r="D1415" s="31"/>
    </row>
    <row r="1416" spans="4:4" x14ac:dyDescent="0.25">
      <c r="D1416" s="31"/>
    </row>
    <row r="1417" spans="4:4" x14ac:dyDescent="0.25">
      <c r="D1417" s="31"/>
    </row>
    <row r="1418" spans="4:4" x14ac:dyDescent="0.25">
      <c r="D1418" s="31"/>
    </row>
    <row r="1419" spans="4:4" x14ac:dyDescent="0.25">
      <c r="D1419" s="31"/>
    </row>
    <row r="1420" spans="4:4" x14ac:dyDescent="0.25">
      <c r="D1420" s="31"/>
    </row>
    <row r="1421" spans="4:4" x14ac:dyDescent="0.25">
      <c r="D1421" s="31"/>
    </row>
    <row r="1422" spans="4:4" x14ac:dyDescent="0.25">
      <c r="D1422" s="31"/>
    </row>
    <row r="1423" spans="4:4" x14ac:dyDescent="0.25">
      <c r="D1423" s="31"/>
    </row>
    <row r="1424" spans="4:4" x14ac:dyDescent="0.25">
      <c r="D1424" s="31"/>
    </row>
    <row r="1425" spans="4:4" x14ac:dyDescent="0.25">
      <c r="D1425" s="31"/>
    </row>
    <row r="1426" spans="4:4" x14ac:dyDescent="0.25">
      <c r="D1426" s="31"/>
    </row>
    <row r="1427" spans="4:4" x14ac:dyDescent="0.25">
      <c r="D1427" s="31"/>
    </row>
    <row r="1428" spans="4:4" x14ac:dyDescent="0.25">
      <c r="D1428" s="31"/>
    </row>
    <row r="1429" spans="4:4" x14ac:dyDescent="0.25">
      <c r="D1429" s="31"/>
    </row>
    <row r="1430" spans="4:4" x14ac:dyDescent="0.25">
      <c r="D1430" s="31"/>
    </row>
    <row r="1431" spans="4:4" x14ac:dyDescent="0.25">
      <c r="D1431" s="31"/>
    </row>
    <row r="1432" spans="4:4" x14ac:dyDescent="0.25">
      <c r="D1432" s="31"/>
    </row>
    <row r="1433" spans="4:4" x14ac:dyDescent="0.25">
      <c r="D1433" s="31"/>
    </row>
    <row r="1434" spans="4:4" x14ac:dyDescent="0.25">
      <c r="D1434" s="31"/>
    </row>
    <row r="1435" spans="4:4" x14ac:dyDescent="0.25">
      <c r="D1435" s="31"/>
    </row>
    <row r="1436" spans="4:4" x14ac:dyDescent="0.25">
      <c r="D1436" s="31"/>
    </row>
    <row r="1437" spans="4:4" x14ac:dyDescent="0.25">
      <c r="D1437" s="31"/>
    </row>
    <row r="1438" spans="4:4" x14ac:dyDescent="0.25">
      <c r="D1438" s="31"/>
    </row>
    <row r="1439" spans="4:4" x14ac:dyDescent="0.25">
      <c r="D1439" s="31"/>
    </row>
    <row r="1440" spans="4:4" x14ac:dyDescent="0.25">
      <c r="D1440" s="31"/>
    </row>
    <row r="1441" spans="4:4" x14ac:dyDescent="0.25">
      <c r="D1441" s="31"/>
    </row>
    <row r="1442" spans="4:4" x14ac:dyDescent="0.25">
      <c r="D1442" s="31"/>
    </row>
    <row r="1443" spans="4:4" x14ac:dyDescent="0.25">
      <c r="D1443" s="31"/>
    </row>
    <row r="1444" spans="4:4" x14ac:dyDescent="0.25">
      <c r="D1444" s="31"/>
    </row>
    <row r="1445" spans="4:4" x14ac:dyDescent="0.25">
      <c r="D1445" s="31"/>
    </row>
    <row r="1446" spans="4:4" x14ac:dyDescent="0.25">
      <c r="D1446" s="31"/>
    </row>
    <row r="1447" spans="4:4" x14ac:dyDescent="0.25">
      <c r="D1447" s="31"/>
    </row>
    <row r="1448" spans="4:4" x14ac:dyDescent="0.25">
      <c r="D1448" s="31"/>
    </row>
    <row r="1449" spans="4:4" x14ac:dyDescent="0.25">
      <c r="D1449" s="31"/>
    </row>
    <row r="1450" spans="4:4" x14ac:dyDescent="0.25">
      <c r="D1450" s="31"/>
    </row>
    <row r="1451" spans="4:4" x14ac:dyDescent="0.25">
      <c r="D1451" s="31"/>
    </row>
    <row r="1452" spans="4:4" x14ac:dyDescent="0.25">
      <c r="D1452" s="31"/>
    </row>
    <row r="1453" spans="4:4" x14ac:dyDescent="0.25">
      <c r="D1453" s="31"/>
    </row>
    <row r="1454" spans="4:4" x14ac:dyDescent="0.25">
      <c r="D1454" s="31"/>
    </row>
    <row r="1455" spans="4:4" x14ac:dyDescent="0.25">
      <c r="D1455" s="31"/>
    </row>
    <row r="1456" spans="4:4" x14ac:dyDescent="0.25">
      <c r="D1456" s="31"/>
    </row>
    <row r="1457" spans="4:4" x14ac:dyDescent="0.25">
      <c r="D1457" s="31"/>
    </row>
    <row r="1458" spans="4:4" x14ac:dyDescent="0.25">
      <c r="D1458" s="31"/>
    </row>
    <row r="1459" spans="4:4" x14ac:dyDescent="0.25">
      <c r="D1459" s="31"/>
    </row>
    <row r="1460" spans="4:4" x14ac:dyDescent="0.25">
      <c r="D1460" s="31"/>
    </row>
    <row r="1461" spans="4:4" x14ac:dyDescent="0.25">
      <c r="D1461" s="31"/>
    </row>
    <row r="1462" spans="4:4" x14ac:dyDescent="0.25">
      <c r="D1462" s="31"/>
    </row>
    <row r="1463" spans="4:4" x14ac:dyDescent="0.25">
      <c r="D1463" s="31"/>
    </row>
    <row r="1464" spans="4:4" x14ac:dyDescent="0.25">
      <c r="D1464" s="31"/>
    </row>
    <row r="1465" spans="4:4" x14ac:dyDescent="0.25">
      <c r="D1465" s="31"/>
    </row>
    <row r="1466" spans="4:4" x14ac:dyDescent="0.25">
      <c r="D1466" s="31"/>
    </row>
    <row r="1467" spans="4:4" x14ac:dyDescent="0.25">
      <c r="D1467" s="31"/>
    </row>
    <row r="1468" spans="4:4" x14ac:dyDescent="0.25">
      <c r="D1468" s="31"/>
    </row>
    <row r="1469" spans="4:4" x14ac:dyDescent="0.25">
      <c r="D1469" s="31"/>
    </row>
    <row r="1470" spans="4:4" x14ac:dyDescent="0.25">
      <c r="D1470" s="31"/>
    </row>
    <row r="1471" spans="4:4" x14ac:dyDescent="0.25">
      <c r="D1471" s="31"/>
    </row>
    <row r="1472" spans="4:4" x14ac:dyDescent="0.25">
      <c r="D1472" s="31"/>
    </row>
    <row r="1473" spans="4:4" x14ac:dyDescent="0.25">
      <c r="D1473" s="31"/>
    </row>
    <row r="1474" spans="4:4" x14ac:dyDescent="0.25">
      <c r="D1474" s="31"/>
    </row>
    <row r="1475" spans="4:4" x14ac:dyDescent="0.25">
      <c r="D1475" s="31"/>
    </row>
    <row r="1476" spans="4:4" x14ac:dyDescent="0.25">
      <c r="D1476" s="31"/>
    </row>
    <row r="1477" spans="4:4" x14ac:dyDescent="0.25">
      <c r="D1477" s="31"/>
    </row>
    <row r="1478" spans="4:4" x14ac:dyDescent="0.25">
      <c r="D1478" s="31"/>
    </row>
    <row r="1479" spans="4:4" x14ac:dyDescent="0.25">
      <c r="D1479" s="31"/>
    </row>
    <row r="1480" spans="4:4" x14ac:dyDescent="0.25">
      <c r="D1480" s="31"/>
    </row>
    <row r="1481" spans="4:4" x14ac:dyDescent="0.25">
      <c r="D1481" s="31"/>
    </row>
    <row r="1482" spans="4:4" x14ac:dyDescent="0.25">
      <c r="D1482" s="31"/>
    </row>
    <row r="1483" spans="4:4" x14ac:dyDescent="0.25">
      <c r="D1483" s="31"/>
    </row>
    <row r="1484" spans="4:4" x14ac:dyDescent="0.25">
      <c r="D1484" s="31"/>
    </row>
    <row r="1485" spans="4:4" x14ac:dyDescent="0.25">
      <c r="D1485" s="31"/>
    </row>
    <row r="1486" spans="4:4" x14ac:dyDescent="0.25">
      <c r="D1486" s="31"/>
    </row>
    <row r="1487" spans="4:4" x14ac:dyDescent="0.25">
      <c r="D1487" s="31"/>
    </row>
    <row r="1488" spans="4:4" x14ac:dyDescent="0.25">
      <c r="D1488" s="31"/>
    </row>
    <row r="1489" spans="4:4" x14ac:dyDescent="0.25">
      <c r="D1489" s="31"/>
    </row>
    <row r="1490" spans="4:4" x14ac:dyDescent="0.25">
      <c r="D1490" s="31"/>
    </row>
    <row r="1491" spans="4:4" x14ac:dyDescent="0.25">
      <c r="D1491" s="31"/>
    </row>
    <row r="1492" spans="4:4" x14ac:dyDescent="0.25">
      <c r="D1492" s="31"/>
    </row>
    <row r="1493" spans="4:4" x14ac:dyDescent="0.25">
      <c r="D1493" s="31"/>
    </row>
    <row r="1494" spans="4:4" x14ac:dyDescent="0.25">
      <c r="D1494" s="31"/>
    </row>
    <row r="1495" spans="4:4" x14ac:dyDescent="0.25">
      <c r="D1495" s="31"/>
    </row>
    <row r="1496" spans="4:4" x14ac:dyDescent="0.25">
      <c r="D1496" s="31"/>
    </row>
    <row r="1497" spans="4:4" x14ac:dyDescent="0.25">
      <c r="D1497" s="31"/>
    </row>
    <row r="1498" spans="4:4" x14ac:dyDescent="0.25">
      <c r="D1498" s="31"/>
    </row>
    <row r="1499" spans="4:4" x14ac:dyDescent="0.25">
      <c r="D1499" s="31"/>
    </row>
    <row r="1500" spans="4:4" x14ac:dyDescent="0.25">
      <c r="D1500" s="31"/>
    </row>
    <row r="1501" spans="4:4" x14ac:dyDescent="0.25">
      <c r="D1501" s="31"/>
    </row>
    <row r="1502" spans="4:4" x14ac:dyDescent="0.25">
      <c r="D1502" s="31"/>
    </row>
    <row r="1503" spans="4:4" x14ac:dyDescent="0.25">
      <c r="D1503" s="31"/>
    </row>
    <row r="1504" spans="4:4" x14ac:dyDescent="0.25">
      <c r="D1504" s="31"/>
    </row>
    <row r="1505" spans="4:4" x14ac:dyDescent="0.25">
      <c r="D1505" s="31"/>
    </row>
    <row r="1506" spans="4:4" x14ac:dyDescent="0.25">
      <c r="D1506" s="31"/>
    </row>
    <row r="1507" spans="4:4" x14ac:dyDescent="0.25">
      <c r="D1507" s="31"/>
    </row>
    <row r="1508" spans="4:4" x14ac:dyDescent="0.25">
      <c r="D1508" s="31"/>
    </row>
    <row r="1509" spans="4:4" x14ac:dyDescent="0.25">
      <c r="D1509" s="31"/>
    </row>
    <row r="1510" spans="4:4" x14ac:dyDescent="0.25">
      <c r="D1510" s="31"/>
    </row>
    <row r="1511" spans="4:4" x14ac:dyDescent="0.25">
      <c r="D1511" s="31"/>
    </row>
    <row r="1512" spans="4:4" x14ac:dyDescent="0.25">
      <c r="D1512" s="31"/>
    </row>
    <row r="1513" spans="4:4" x14ac:dyDescent="0.25">
      <c r="D1513" s="31"/>
    </row>
    <row r="1514" spans="4:4" x14ac:dyDescent="0.25">
      <c r="D1514" s="31"/>
    </row>
    <row r="1515" spans="4:4" x14ac:dyDescent="0.25">
      <c r="D1515" s="31"/>
    </row>
    <row r="1516" spans="4:4" x14ac:dyDescent="0.25">
      <c r="D1516" s="31"/>
    </row>
    <row r="1517" spans="4:4" x14ac:dyDescent="0.25">
      <c r="D1517" s="31"/>
    </row>
    <row r="1518" spans="4:4" x14ac:dyDescent="0.25">
      <c r="D1518" s="31"/>
    </row>
    <row r="1519" spans="4:4" x14ac:dyDescent="0.25">
      <c r="D1519" s="31"/>
    </row>
    <row r="1520" spans="4:4" x14ac:dyDescent="0.25">
      <c r="D1520" s="31"/>
    </row>
    <row r="1521" spans="4:4" x14ac:dyDescent="0.25">
      <c r="D1521" s="31"/>
    </row>
    <row r="1522" spans="4:4" x14ac:dyDescent="0.25">
      <c r="D1522" s="31"/>
    </row>
    <row r="1523" spans="4:4" x14ac:dyDescent="0.25">
      <c r="D1523" s="31"/>
    </row>
    <row r="1524" spans="4:4" x14ac:dyDescent="0.25">
      <c r="D1524" s="31"/>
    </row>
    <row r="1525" spans="4:4" x14ac:dyDescent="0.25">
      <c r="D1525" s="31"/>
    </row>
    <row r="1526" spans="4:4" x14ac:dyDescent="0.25">
      <c r="D1526" s="31"/>
    </row>
    <row r="1527" spans="4:4" x14ac:dyDescent="0.25">
      <c r="D1527" s="31"/>
    </row>
    <row r="1528" spans="4:4" x14ac:dyDescent="0.25">
      <c r="D1528" s="31"/>
    </row>
    <row r="1529" spans="4:4" x14ac:dyDescent="0.25">
      <c r="D1529" s="31"/>
    </row>
    <row r="1530" spans="4:4" x14ac:dyDescent="0.25">
      <c r="D1530" s="31"/>
    </row>
    <row r="1531" spans="4:4" x14ac:dyDescent="0.25">
      <c r="D1531" s="31"/>
    </row>
    <row r="1532" spans="4:4" x14ac:dyDescent="0.25">
      <c r="D1532" s="31"/>
    </row>
    <row r="1533" spans="4:4" x14ac:dyDescent="0.25">
      <c r="D1533" s="31"/>
    </row>
    <row r="1534" spans="4:4" x14ac:dyDescent="0.25">
      <c r="D1534" s="31"/>
    </row>
    <row r="1535" spans="4:4" x14ac:dyDescent="0.25">
      <c r="D1535" s="31"/>
    </row>
    <row r="1536" spans="4:4" x14ac:dyDescent="0.25">
      <c r="D1536" s="31"/>
    </row>
    <row r="1537" spans="4:4" x14ac:dyDescent="0.25">
      <c r="D1537" s="31"/>
    </row>
    <row r="1538" spans="4:4" x14ac:dyDescent="0.25">
      <c r="D1538" s="31"/>
    </row>
    <row r="1539" spans="4:4" x14ac:dyDescent="0.25">
      <c r="D1539" s="31"/>
    </row>
    <row r="1540" spans="4:4" x14ac:dyDescent="0.25">
      <c r="D1540" s="31"/>
    </row>
    <row r="1541" spans="4:4" x14ac:dyDescent="0.25">
      <c r="D1541" s="31"/>
    </row>
    <row r="1542" spans="4:4" x14ac:dyDescent="0.25">
      <c r="D1542" s="31"/>
    </row>
    <row r="1543" spans="4:4" x14ac:dyDescent="0.25">
      <c r="D1543" s="31"/>
    </row>
    <row r="1544" spans="4:4" x14ac:dyDescent="0.25">
      <c r="D1544" s="31"/>
    </row>
    <row r="1545" spans="4:4" x14ac:dyDescent="0.25">
      <c r="D1545" s="31"/>
    </row>
    <row r="1546" spans="4:4" x14ac:dyDescent="0.25">
      <c r="D1546" s="31"/>
    </row>
    <row r="1547" spans="4:4" x14ac:dyDescent="0.25">
      <c r="D1547" s="31"/>
    </row>
    <row r="1548" spans="4:4" x14ac:dyDescent="0.25">
      <c r="D1548" s="31"/>
    </row>
    <row r="1549" spans="4:4" x14ac:dyDescent="0.25">
      <c r="D1549" s="31"/>
    </row>
    <row r="1550" spans="4:4" x14ac:dyDescent="0.25">
      <c r="D1550" s="31"/>
    </row>
    <row r="1551" spans="4:4" x14ac:dyDescent="0.25">
      <c r="D1551" s="31"/>
    </row>
    <row r="1552" spans="4:4" x14ac:dyDescent="0.25">
      <c r="D1552" s="31"/>
    </row>
    <row r="1553" spans="4:4" x14ac:dyDescent="0.25">
      <c r="D1553" s="31"/>
    </row>
    <row r="1554" spans="4:4" x14ac:dyDescent="0.25">
      <c r="D1554" s="31"/>
    </row>
    <row r="1555" spans="4:4" x14ac:dyDescent="0.25">
      <c r="D1555" s="31"/>
    </row>
    <row r="1556" spans="4:4" x14ac:dyDescent="0.25">
      <c r="D1556" s="31"/>
    </row>
    <row r="1557" spans="4:4" x14ac:dyDescent="0.25">
      <c r="D1557" s="31"/>
    </row>
    <row r="1558" spans="4:4" x14ac:dyDescent="0.25">
      <c r="D1558" s="31"/>
    </row>
    <row r="1559" spans="4:4" x14ac:dyDescent="0.25">
      <c r="D1559" s="31"/>
    </row>
    <row r="1560" spans="4:4" x14ac:dyDescent="0.25">
      <c r="D1560" s="31"/>
    </row>
    <row r="1561" spans="4:4" x14ac:dyDescent="0.25">
      <c r="D1561" s="31"/>
    </row>
    <row r="1562" spans="4:4" x14ac:dyDescent="0.25">
      <c r="D1562" s="31"/>
    </row>
    <row r="1563" spans="4:4" x14ac:dyDescent="0.25">
      <c r="D1563" s="31"/>
    </row>
    <row r="1564" spans="4:4" x14ac:dyDescent="0.25">
      <c r="D1564" s="31"/>
    </row>
    <row r="1565" spans="4:4" x14ac:dyDescent="0.25">
      <c r="D1565" s="31"/>
    </row>
    <row r="1566" spans="4:4" x14ac:dyDescent="0.25">
      <c r="D1566" s="31"/>
    </row>
    <row r="1567" spans="4:4" x14ac:dyDescent="0.25">
      <c r="D1567" s="31"/>
    </row>
    <row r="1568" spans="4:4" x14ac:dyDescent="0.25">
      <c r="D1568" s="31"/>
    </row>
    <row r="1569" spans="4:4" x14ac:dyDescent="0.25">
      <c r="D1569" s="31"/>
    </row>
    <row r="1570" spans="4:4" x14ac:dyDescent="0.25">
      <c r="D1570" s="31"/>
    </row>
    <row r="1571" spans="4:4" x14ac:dyDescent="0.25">
      <c r="D1571" s="31"/>
    </row>
    <row r="1572" spans="4:4" x14ac:dyDescent="0.25">
      <c r="D1572" s="31"/>
    </row>
    <row r="1573" spans="4:4" x14ac:dyDescent="0.25">
      <c r="D1573" s="31"/>
    </row>
    <row r="1574" spans="4:4" x14ac:dyDescent="0.25">
      <c r="D1574" s="31"/>
    </row>
    <row r="1575" spans="4:4" x14ac:dyDescent="0.25">
      <c r="D1575" s="31"/>
    </row>
    <row r="1576" spans="4:4" x14ac:dyDescent="0.25">
      <c r="D1576" s="31"/>
    </row>
    <row r="1577" spans="4:4" x14ac:dyDescent="0.25">
      <c r="D1577" s="31"/>
    </row>
    <row r="1578" spans="4:4" x14ac:dyDescent="0.25">
      <c r="D1578" s="31"/>
    </row>
    <row r="1579" spans="4:4" x14ac:dyDescent="0.25">
      <c r="D1579" s="31"/>
    </row>
    <row r="1580" spans="4:4" x14ac:dyDescent="0.25">
      <c r="D1580" s="31"/>
    </row>
    <row r="1581" spans="4:4" x14ac:dyDescent="0.25">
      <c r="D1581" s="31"/>
    </row>
    <row r="1582" spans="4:4" x14ac:dyDescent="0.25">
      <c r="D1582" s="31"/>
    </row>
    <row r="1583" spans="4:4" x14ac:dyDescent="0.25">
      <c r="D1583" s="31"/>
    </row>
    <row r="1584" spans="4:4" x14ac:dyDescent="0.25">
      <c r="D1584" s="31"/>
    </row>
    <row r="1585" spans="4:4" x14ac:dyDescent="0.25">
      <c r="D1585" s="31"/>
    </row>
    <row r="1586" spans="4:4" x14ac:dyDescent="0.25">
      <c r="D1586" s="31"/>
    </row>
    <row r="1587" spans="4:4" x14ac:dyDescent="0.25">
      <c r="D1587" s="31"/>
    </row>
    <row r="1588" spans="4:4" x14ac:dyDescent="0.25">
      <c r="D1588" s="31"/>
    </row>
    <row r="1589" spans="4:4" x14ac:dyDescent="0.25">
      <c r="D1589" s="31"/>
    </row>
    <row r="1590" spans="4:4" x14ac:dyDescent="0.25">
      <c r="D1590" s="31"/>
    </row>
    <row r="1591" spans="4:4" x14ac:dyDescent="0.25">
      <c r="D1591" s="31"/>
    </row>
    <row r="1592" spans="4:4" x14ac:dyDescent="0.25">
      <c r="D1592" s="31"/>
    </row>
    <row r="1593" spans="4:4" x14ac:dyDescent="0.25">
      <c r="D1593" s="31"/>
    </row>
    <row r="1594" spans="4:4" x14ac:dyDescent="0.25">
      <c r="D1594" s="31"/>
    </row>
    <row r="1595" spans="4:4" x14ac:dyDescent="0.25">
      <c r="D1595" s="31"/>
    </row>
    <row r="1596" spans="4:4" x14ac:dyDescent="0.25">
      <c r="D1596" s="31"/>
    </row>
    <row r="1597" spans="4:4" x14ac:dyDescent="0.25">
      <c r="D1597" s="31"/>
    </row>
    <row r="1598" spans="4:4" x14ac:dyDescent="0.25">
      <c r="D1598" s="31"/>
    </row>
    <row r="1599" spans="4:4" x14ac:dyDescent="0.25">
      <c r="D1599" s="31"/>
    </row>
    <row r="1600" spans="4:4" x14ac:dyDescent="0.25">
      <c r="D1600" s="31"/>
    </row>
    <row r="1601" spans="4:4" x14ac:dyDescent="0.25">
      <c r="D1601" s="31"/>
    </row>
    <row r="1602" spans="4:4" x14ac:dyDescent="0.25">
      <c r="D1602" s="31"/>
    </row>
    <row r="1603" spans="4:4" x14ac:dyDescent="0.25">
      <c r="D1603" s="31"/>
    </row>
    <row r="1604" spans="4:4" x14ac:dyDescent="0.25">
      <c r="D1604" s="31"/>
    </row>
    <row r="1605" spans="4:4" x14ac:dyDescent="0.25">
      <c r="D1605" s="31"/>
    </row>
    <row r="1606" spans="4:4" x14ac:dyDescent="0.25">
      <c r="D1606" s="31"/>
    </row>
    <row r="1607" spans="4:4" x14ac:dyDescent="0.25">
      <c r="D1607" s="31"/>
    </row>
    <row r="1608" spans="4:4" x14ac:dyDescent="0.25">
      <c r="D1608" s="31"/>
    </row>
    <row r="1609" spans="4:4" x14ac:dyDescent="0.25">
      <c r="D1609" s="31"/>
    </row>
    <row r="1610" spans="4:4" x14ac:dyDescent="0.25">
      <c r="D1610" s="31"/>
    </row>
    <row r="1611" spans="4:4" x14ac:dyDescent="0.25">
      <c r="D1611" s="31"/>
    </row>
    <row r="1612" spans="4:4" x14ac:dyDescent="0.25">
      <c r="D1612" s="31"/>
    </row>
    <row r="1613" spans="4:4" x14ac:dyDescent="0.25">
      <c r="D1613" s="31"/>
    </row>
    <row r="1614" spans="4:4" x14ac:dyDescent="0.25">
      <c r="D1614" s="31"/>
    </row>
    <row r="1615" spans="4:4" x14ac:dyDescent="0.25">
      <c r="D1615" s="31"/>
    </row>
    <row r="1616" spans="4:4" x14ac:dyDescent="0.25">
      <c r="D1616" s="31"/>
    </row>
    <row r="1617" spans="4:4" x14ac:dyDescent="0.25">
      <c r="D1617" s="31"/>
    </row>
    <row r="1618" spans="4:4" x14ac:dyDescent="0.25">
      <c r="D1618" s="31"/>
    </row>
    <row r="1619" spans="4:4" x14ac:dyDescent="0.25">
      <c r="D1619" s="31"/>
    </row>
    <row r="1620" spans="4:4" x14ac:dyDescent="0.25">
      <c r="D1620" s="31"/>
    </row>
    <row r="1621" spans="4:4" x14ac:dyDescent="0.25">
      <c r="D1621" s="31"/>
    </row>
    <row r="1622" spans="4:4" x14ac:dyDescent="0.25">
      <c r="D1622" s="31"/>
    </row>
    <row r="1623" spans="4:4" x14ac:dyDescent="0.25">
      <c r="D1623" s="31"/>
    </row>
    <row r="1624" spans="4:4" x14ac:dyDescent="0.25">
      <c r="D1624" s="31"/>
    </row>
    <row r="1625" spans="4:4" x14ac:dyDescent="0.25">
      <c r="D1625" s="31"/>
    </row>
    <row r="1626" spans="4:4" x14ac:dyDescent="0.25">
      <c r="D1626" s="31"/>
    </row>
    <row r="1627" spans="4:4" x14ac:dyDescent="0.25">
      <c r="D1627" s="31"/>
    </row>
    <row r="1628" spans="4:4" x14ac:dyDescent="0.25">
      <c r="D1628" s="31"/>
    </row>
    <row r="1629" spans="4:4" x14ac:dyDescent="0.25">
      <c r="D1629" s="31"/>
    </row>
    <row r="1630" spans="4:4" x14ac:dyDescent="0.25">
      <c r="D1630" s="31"/>
    </row>
    <row r="1631" spans="4:4" x14ac:dyDescent="0.25">
      <c r="D1631" s="31"/>
    </row>
    <row r="1632" spans="4:4" x14ac:dyDescent="0.25">
      <c r="D1632" s="31"/>
    </row>
    <row r="1633" spans="4:4" x14ac:dyDescent="0.25">
      <c r="D1633" s="31"/>
    </row>
    <row r="1634" spans="4:4" x14ac:dyDescent="0.25">
      <c r="D1634" s="31"/>
    </row>
    <row r="1635" spans="4:4" x14ac:dyDescent="0.25">
      <c r="D1635" s="31"/>
    </row>
    <row r="1636" spans="4:4" x14ac:dyDescent="0.25">
      <c r="D1636" s="31"/>
    </row>
    <row r="1637" spans="4:4" x14ac:dyDescent="0.25">
      <c r="D1637" s="31"/>
    </row>
    <row r="1638" spans="4:4" x14ac:dyDescent="0.25">
      <c r="D1638" s="31"/>
    </row>
    <row r="1639" spans="4:4" x14ac:dyDescent="0.25">
      <c r="D1639" s="31"/>
    </row>
    <row r="1640" spans="4:4" x14ac:dyDescent="0.25">
      <c r="D1640" s="31"/>
    </row>
    <row r="1641" spans="4:4" x14ac:dyDescent="0.25">
      <c r="D1641" s="31"/>
    </row>
    <row r="1642" spans="4:4" x14ac:dyDescent="0.25">
      <c r="D1642" s="31"/>
    </row>
    <row r="1643" spans="4:4" x14ac:dyDescent="0.25">
      <c r="D1643" s="31"/>
    </row>
    <row r="1644" spans="4:4" x14ac:dyDescent="0.25">
      <c r="D1644" s="31"/>
    </row>
    <row r="1645" spans="4:4" x14ac:dyDescent="0.25">
      <c r="D1645" s="31"/>
    </row>
    <row r="1646" spans="4:4" x14ac:dyDescent="0.25">
      <c r="D1646" s="31"/>
    </row>
    <row r="1647" spans="4:4" x14ac:dyDescent="0.25">
      <c r="D1647" s="31"/>
    </row>
    <row r="1648" spans="4:4" x14ac:dyDescent="0.25">
      <c r="D1648" s="31"/>
    </row>
    <row r="1649" spans="4:4" x14ac:dyDescent="0.25">
      <c r="D1649" s="31"/>
    </row>
    <row r="1650" spans="4:4" x14ac:dyDescent="0.25">
      <c r="D1650" s="31"/>
    </row>
    <row r="1651" spans="4:4" x14ac:dyDescent="0.25">
      <c r="D1651" s="31"/>
    </row>
    <row r="1652" spans="4:4" x14ac:dyDescent="0.25">
      <c r="D1652" s="31"/>
    </row>
    <row r="1653" spans="4:4" x14ac:dyDescent="0.25">
      <c r="D1653" s="31"/>
    </row>
    <row r="1654" spans="4:4" x14ac:dyDescent="0.25">
      <c r="D1654" s="31"/>
    </row>
    <row r="1655" spans="4:4" x14ac:dyDescent="0.25">
      <c r="D1655" s="31"/>
    </row>
    <row r="1656" spans="4:4" x14ac:dyDescent="0.25">
      <c r="D1656" s="31"/>
    </row>
    <row r="1657" spans="4:4" x14ac:dyDescent="0.25">
      <c r="D1657" s="31"/>
    </row>
    <row r="1658" spans="4:4" x14ac:dyDescent="0.25">
      <c r="D1658" s="31"/>
    </row>
    <row r="1659" spans="4:4" x14ac:dyDescent="0.25">
      <c r="D1659" s="31"/>
    </row>
    <row r="1660" spans="4:4" x14ac:dyDescent="0.25">
      <c r="D1660" s="31"/>
    </row>
    <row r="1661" spans="4:4" x14ac:dyDescent="0.25">
      <c r="D1661" s="31"/>
    </row>
    <row r="1662" spans="4:4" x14ac:dyDescent="0.25">
      <c r="D1662" s="31"/>
    </row>
    <row r="1663" spans="4:4" x14ac:dyDescent="0.25">
      <c r="D1663" s="31"/>
    </row>
    <row r="1664" spans="4:4" x14ac:dyDescent="0.25">
      <c r="D1664" s="31"/>
    </row>
    <row r="1665" spans="4:4" x14ac:dyDescent="0.25">
      <c r="D1665" s="31"/>
    </row>
    <row r="1666" spans="4:4" x14ac:dyDescent="0.25">
      <c r="D1666" s="31"/>
    </row>
    <row r="1667" spans="4:4" x14ac:dyDescent="0.25">
      <c r="D1667" s="31"/>
    </row>
    <row r="1668" spans="4:4" x14ac:dyDescent="0.25">
      <c r="D1668" s="31"/>
    </row>
    <row r="1669" spans="4:4" x14ac:dyDescent="0.25">
      <c r="D1669" s="31"/>
    </row>
    <row r="1670" spans="4:4" x14ac:dyDescent="0.25">
      <c r="D1670" s="31"/>
    </row>
    <row r="1671" spans="4:4" x14ac:dyDescent="0.25">
      <c r="D1671" s="31"/>
    </row>
    <row r="1672" spans="4:4" x14ac:dyDescent="0.25">
      <c r="D1672" s="31"/>
    </row>
    <row r="1673" spans="4:4" x14ac:dyDescent="0.25">
      <c r="D1673" s="31"/>
    </row>
    <row r="1674" spans="4:4" x14ac:dyDescent="0.25">
      <c r="D1674" s="31"/>
    </row>
    <row r="1675" spans="4:4" x14ac:dyDescent="0.25">
      <c r="D1675" s="31"/>
    </row>
    <row r="1676" spans="4:4" x14ac:dyDescent="0.25">
      <c r="D1676" s="31"/>
    </row>
    <row r="1677" spans="4:4" x14ac:dyDescent="0.25">
      <c r="D1677" s="31"/>
    </row>
    <row r="1678" spans="4:4" x14ac:dyDescent="0.25">
      <c r="D1678" s="31"/>
    </row>
    <row r="1679" spans="4:4" x14ac:dyDescent="0.25">
      <c r="D1679" s="31"/>
    </row>
    <row r="1680" spans="4:4" x14ac:dyDescent="0.25">
      <c r="D1680" s="31"/>
    </row>
    <row r="1681" spans="4:4" x14ac:dyDescent="0.25">
      <c r="D1681" s="31"/>
    </row>
    <row r="1682" spans="4:4" x14ac:dyDescent="0.25">
      <c r="D1682" s="31"/>
    </row>
    <row r="1683" spans="4:4" x14ac:dyDescent="0.25">
      <c r="D1683" s="31"/>
    </row>
    <row r="1684" spans="4:4" x14ac:dyDescent="0.25">
      <c r="D1684" s="31"/>
    </row>
    <row r="1685" spans="4:4" x14ac:dyDescent="0.25">
      <c r="D1685" s="31"/>
    </row>
    <row r="1686" spans="4:4" x14ac:dyDescent="0.25">
      <c r="D1686" s="31"/>
    </row>
    <row r="1687" spans="4:4" x14ac:dyDescent="0.25">
      <c r="D1687" s="31"/>
    </row>
    <row r="1688" spans="4:4" x14ac:dyDescent="0.25">
      <c r="D1688" s="31"/>
    </row>
    <row r="1689" spans="4:4" x14ac:dyDescent="0.25">
      <c r="D1689" s="31"/>
    </row>
    <row r="1690" spans="4:4" x14ac:dyDescent="0.25">
      <c r="D1690" s="31"/>
    </row>
    <row r="1691" spans="4:4" x14ac:dyDescent="0.25">
      <c r="D1691" s="31"/>
    </row>
    <row r="1692" spans="4:4" x14ac:dyDescent="0.25">
      <c r="D1692" s="31"/>
    </row>
    <row r="1693" spans="4:4" x14ac:dyDescent="0.25">
      <c r="D1693" s="31"/>
    </row>
    <row r="1694" spans="4:4" x14ac:dyDescent="0.25">
      <c r="D1694" s="31"/>
    </row>
    <row r="1695" spans="4:4" x14ac:dyDescent="0.25">
      <c r="D1695" s="31"/>
    </row>
    <row r="1696" spans="4:4" x14ac:dyDescent="0.25">
      <c r="D1696" s="31"/>
    </row>
    <row r="1697" spans="4:4" x14ac:dyDescent="0.25">
      <c r="D1697" s="31"/>
    </row>
    <row r="1698" spans="4:4" x14ac:dyDescent="0.25">
      <c r="D1698" s="31"/>
    </row>
    <row r="1699" spans="4:4" x14ac:dyDescent="0.25">
      <c r="D1699" s="31"/>
    </row>
    <row r="1700" spans="4:4" x14ac:dyDescent="0.25">
      <c r="D1700" s="31"/>
    </row>
    <row r="1701" spans="4:4" x14ac:dyDescent="0.25">
      <c r="D1701" s="31"/>
    </row>
    <row r="1702" spans="4:4" x14ac:dyDescent="0.25">
      <c r="D1702" s="31"/>
    </row>
    <row r="1703" spans="4:4" x14ac:dyDescent="0.25">
      <c r="D1703" s="31"/>
    </row>
    <row r="1704" spans="4:4" x14ac:dyDescent="0.25">
      <c r="D1704" s="31"/>
    </row>
    <row r="1705" spans="4:4" x14ac:dyDescent="0.25">
      <c r="D1705" s="31"/>
    </row>
    <row r="1706" spans="4:4" x14ac:dyDescent="0.25">
      <c r="D1706" s="31"/>
    </row>
    <row r="1707" spans="4:4" x14ac:dyDescent="0.25">
      <c r="D1707" s="31"/>
    </row>
    <row r="1708" spans="4:4" x14ac:dyDescent="0.25">
      <c r="D1708" s="31"/>
    </row>
    <row r="1709" spans="4:4" x14ac:dyDescent="0.25">
      <c r="D1709" s="31"/>
    </row>
    <row r="1710" spans="4:4" x14ac:dyDescent="0.25">
      <c r="D1710" s="31"/>
    </row>
    <row r="1711" spans="4:4" x14ac:dyDescent="0.25">
      <c r="D1711" s="31"/>
    </row>
    <row r="1712" spans="4:4" x14ac:dyDescent="0.25">
      <c r="D1712" s="31"/>
    </row>
    <row r="1713" spans="4:4" x14ac:dyDescent="0.25">
      <c r="D1713" s="31"/>
    </row>
    <row r="1714" spans="4:4" x14ac:dyDescent="0.25">
      <c r="D1714" s="31"/>
    </row>
    <row r="1715" spans="4:4" x14ac:dyDescent="0.25">
      <c r="D1715" s="31"/>
    </row>
    <row r="1716" spans="4:4" x14ac:dyDescent="0.25">
      <c r="D1716" s="31"/>
    </row>
    <row r="1717" spans="4:4" x14ac:dyDescent="0.25">
      <c r="D1717" s="31"/>
    </row>
    <row r="1718" spans="4:4" x14ac:dyDescent="0.25">
      <c r="D1718" s="31"/>
    </row>
    <row r="1719" spans="4:4" x14ac:dyDescent="0.25">
      <c r="D1719" s="31"/>
    </row>
    <row r="1720" spans="4:4" x14ac:dyDescent="0.25">
      <c r="D1720" s="31"/>
    </row>
    <row r="1721" spans="4:4" x14ac:dyDescent="0.25">
      <c r="D1721" s="31"/>
    </row>
    <row r="1722" spans="4:4" x14ac:dyDescent="0.25">
      <c r="D1722" s="31"/>
    </row>
    <row r="1723" spans="4:4" x14ac:dyDescent="0.25">
      <c r="D1723" s="31"/>
    </row>
    <row r="1724" spans="4:4" x14ac:dyDescent="0.25">
      <c r="D1724" s="31"/>
    </row>
    <row r="1725" spans="4:4" x14ac:dyDescent="0.25">
      <c r="D1725" s="31"/>
    </row>
    <row r="1726" spans="4:4" x14ac:dyDescent="0.25">
      <c r="D1726" s="31"/>
    </row>
    <row r="1727" spans="4:4" x14ac:dyDescent="0.25">
      <c r="D1727" s="31"/>
    </row>
    <row r="1728" spans="4:4" x14ac:dyDescent="0.25">
      <c r="D1728" s="31"/>
    </row>
    <row r="1729" spans="4:4" x14ac:dyDescent="0.25">
      <c r="D1729" s="31"/>
    </row>
    <row r="1730" spans="4:4" x14ac:dyDescent="0.25">
      <c r="D1730" s="31"/>
    </row>
    <row r="1731" spans="4:4" x14ac:dyDescent="0.25">
      <c r="D1731" s="31"/>
    </row>
    <row r="1732" spans="4:4" x14ac:dyDescent="0.25">
      <c r="D1732" s="31"/>
    </row>
    <row r="1733" spans="4:4" x14ac:dyDescent="0.25">
      <c r="D1733" s="31"/>
    </row>
    <row r="1734" spans="4:4" x14ac:dyDescent="0.25">
      <c r="D1734" s="31"/>
    </row>
    <row r="1735" spans="4:4" x14ac:dyDescent="0.25">
      <c r="D1735" s="31"/>
    </row>
    <row r="1736" spans="4:4" x14ac:dyDescent="0.25">
      <c r="D1736" s="31"/>
    </row>
    <row r="1737" spans="4:4" x14ac:dyDescent="0.25">
      <c r="D1737" s="31"/>
    </row>
    <row r="1738" spans="4:4" x14ac:dyDescent="0.25">
      <c r="D1738" s="31"/>
    </row>
    <row r="1739" spans="4:4" x14ac:dyDescent="0.25">
      <c r="D1739" s="31"/>
    </row>
    <row r="1740" spans="4:4" x14ac:dyDescent="0.25">
      <c r="D1740" s="31"/>
    </row>
    <row r="1741" spans="4:4" x14ac:dyDescent="0.25">
      <c r="D1741" s="31"/>
    </row>
    <row r="1742" spans="4:4" x14ac:dyDescent="0.25">
      <c r="D1742" s="31"/>
    </row>
    <row r="1743" spans="4:4" x14ac:dyDescent="0.25">
      <c r="D1743" s="31"/>
    </row>
    <row r="1744" spans="4:4" x14ac:dyDescent="0.25">
      <c r="D1744" s="31"/>
    </row>
    <row r="1745" spans="4:4" x14ac:dyDescent="0.25">
      <c r="D1745" s="31"/>
    </row>
    <row r="1746" spans="4:4" x14ac:dyDescent="0.25">
      <c r="D1746" s="31"/>
    </row>
    <row r="1747" spans="4:4" x14ac:dyDescent="0.25">
      <c r="D1747" s="31"/>
    </row>
    <row r="1748" spans="4:4" x14ac:dyDescent="0.25">
      <c r="D1748" s="31"/>
    </row>
    <row r="1749" spans="4:4" x14ac:dyDescent="0.25">
      <c r="D1749" s="31"/>
    </row>
    <row r="1750" spans="4:4" x14ac:dyDescent="0.25">
      <c r="D1750" s="31"/>
    </row>
    <row r="1751" spans="4:4" x14ac:dyDescent="0.25">
      <c r="D1751" s="31"/>
    </row>
    <row r="1752" spans="4:4" x14ac:dyDescent="0.25">
      <c r="D1752" s="31"/>
    </row>
    <row r="1753" spans="4:4" x14ac:dyDescent="0.25">
      <c r="D1753" s="31"/>
    </row>
    <row r="1754" spans="4:4" x14ac:dyDescent="0.25">
      <c r="D1754" s="31"/>
    </row>
    <row r="1755" spans="4:4" x14ac:dyDescent="0.25">
      <c r="D1755" s="31"/>
    </row>
    <row r="1756" spans="4:4" x14ac:dyDescent="0.25">
      <c r="D1756" s="31"/>
    </row>
    <row r="1757" spans="4:4" x14ac:dyDescent="0.25">
      <c r="D1757" s="31"/>
    </row>
    <row r="1758" spans="4:4" x14ac:dyDescent="0.25">
      <c r="D1758" s="31"/>
    </row>
    <row r="1759" spans="4:4" x14ac:dyDescent="0.25">
      <c r="D1759" s="31"/>
    </row>
    <row r="1760" spans="4:4" x14ac:dyDescent="0.25">
      <c r="D1760" s="31"/>
    </row>
    <row r="1761" spans="4:4" x14ac:dyDescent="0.25">
      <c r="D1761" s="31"/>
    </row>
    <row r="1762" spans="4:4" x14ac:dyDescent="0.25">
      <c r="D1762" s="31"/>
    </row>
    <row r="1763" spans="4:4" x14ac:dyDescent="0.25">
      <c r="D1763" s="31"/>
    </row>
    <row r="1764" spans="4:4" x14ac:dyDescent="0.25">
      <c r="D1764" s="31"/>
    </row>
    <row r="1765" spans="4:4" x14ac:dyDescent="0.25">
      <c r="D1765" s="31"/>
    </row>
    <row r="1766" spans="4:4" x14ac:dyDescent="0.25">
      <c r="D1766" s="31"/>
    </row>
    <row r="1767" spans="4:4" x14ac:dyDescent="0.25">
      <c r="D1767" s="31"/>
    </row>
    <row r="1768" spans="4:4" x14ac:dyDescent="0.25">
      <c r="D1768" s="31"/>
    </row>
    <row r="1769" spans="4:4" x14ac:dyDescent="0.25">
      <c r="D1769" s="31"/>
    </row>
    <row r="1770" spans="4:4" x14ac:dyDescent="0.25">
      <c r="D1770" s="31"/>
    </row>
    <row r="1771" spans="4:4" x14ac:dyDescent="0.25">
      <c r="D1771" s="31"/>
    </row>
    <row r="1772" spans="4:4" x14ac:dyDescent="0.25">
      <c r="D1772" s="31"/>
    </row>
    <row r="1773" spans="4:4" x14ac:dyDescent="0.25">
      <c r="D1773" s="31"/>
    </row>
    <row r="1774" spans="4:4" x14ac:dyDescent="0.25">
      <c r="D1774" s="31"/>
    </row>
    <row r="1775" spans="4:4" x14ac:dyDescent="0.25">
      <c r="D1775" s="31"/>
    </row>
    <row r="1776" spans="4:4" x14ac:dyDescent="0.25">
      <c r="D1776" s="31"/>
    </row>
    <row r="1777" spans="4:4" x14ac:dyDescent="0.25">
      <c r="D1777" s="31"/>
    </row>
    <row r="1778" spans="4:4" x14ac:dyDescent="0.25">
      <c r="D1778" s="31"/>
    </row>
    <row r="1779" spans="4:4" x14ac:dyDescent="0.25">
      <c r="D1779" s="31"/>
    </row>
    <row r="1780" spans="4:4" x14ac:dyDescent="0.25">
      <c r="D1780" s="31"/>
    </row>
    <row r="1781" spans="4:4" x14ac:dyDescent="0.25">
      <c r="D1781" s="31"/>
    </row>
    <row r="1782" spans="4:4" x14ac:dyDescent="0.25">
      <c r="D1782" s="31"/>
    </row>
    <row r="1783" spans="4:4" x14ac:dyDescent="0.25">
      <c r="D1783" s="31"/>
    </row>
    <row r="1784" spans="4:4" x14ac:dyDescent="0.25">
      <c r="D1784" s="31"/>
    </row>
    <row r="1785" spans="4:4" x14ac:dyDescent="0.25">
      <c r="D1785" s="31"/>
    </row>
    <row r="1786" spans="4:4" x14ac:dyDescent="0.25">
      <c r="D1786" s="31"/>
    </row>
    <row r="1787" spans="4:4" x14ac:dyDescent="0.25">
      <c r="D1787" s="31"/>
    </row>
    <row r="1788" spans="4:4" x14ac:dyDescent="0.25">
      <c r="D1788" s="31"/>
    </row>
    <row r="1789" spans="4:4" x14ac:dyDescent="0.25">
      <c r="D1789" s="31"/>
    </row>
    <row r="1790" spans="4:4" x14ac:dyDescent="0.25">
      <c r="D1790" s="31"/>
    </row>
    <row r="1791" spans="4:4" x14ac:dyDescent="0.25">
      <c r="D1791" s="31"/>
    </row>
    <row r="1792" spans="4:4" x14ac:dyDescent="0.25">
      <c r="D1792" s="31"/>
    </row>
    <row r="1793" spans="4:4" x14ac:dyDescent="0.25">
      <c r="D1793" s="31"/>
    </row>
    <row r="1794" spans="4:4" x14ac:dyDescent="0.25">
      <c r="D1794" s="31"/>
    </row>
    <row r="1795" spans="4:4" x14ac:dyDescent="0.25">
      <c r="D1795" s="31"/>
    </row>
    <row r="1796" spans="4:4" x14ac:dyDescent="0.25">
      <c r="D1796" s="31"/>
    </row>
    <row r="1797" spans="4:4" x14ac:dyDescent="0.25">
      <c r="D1797" s="31"/>
    </row>
    <row r="1798" spans="4:4" x14ac:dyDescent="0.25">
      <c r="D1798" s="31"/>
    </row>
    <row r="1799" spans="4:4" x14ac:dyDescent="0.25">
      <c r="D1799" s="31"/>
    </row>
    <row r="1800" spans="4:4" x14ac:dyDescent="0.25">
      <c r="D1800" s="31"/>
    </row>
    <row r="1801" spans="4:4" x14ac:dyDescent="0.25">
      <c r="D1801" s="31"/>
    </row>
    <row r="1802" spans="4:4" x14ac:dyDescent="0.25">
      <c r="D1802" s="31"/>
    </row>
    <row r="1803" spans="4:4" x14ac:dyDescent="0.25">
      <c r="D1803" s="31"/>
    </row>
    <row r="1804" spans="4:4" x14ac:dyDescent="0.25">
      <c r="D1804" s="31"/>
    </row>
    <row r="1805" spans="4:4" x14ac:dyDescent="0.25">
      <c r="D1805" s="31"/>
    </row>
    <row r="1806" spans="4:4" x14ac:dyDescent="0.25">
      <c r="D1806" s="31"/>
    </row>
    <row r="1807" spans="4:4" x14ac:dyDescent="0.25">
      <c r="D1807" s="31"/>
    </row>
    <row r="1808" spans="4:4" x14ac:dyDescent="0.25">
      <c r="D1808" s="31"/>
    </row>
    <row r="1809" spans="4:4" x14ac:dyDescent="0.25">
      <c r="D1809" s="31"/>
    </row>
    <row r="1810" spans="4:4" x14ac:dyDescent="0.25">
      <c r="D1810" s="31"/>
    </row>
    <row r="1811" spans="4:4" x14ac:dyDescent="0.25">
      <c r="D1811" s="31"/>
    </row>
    <row r="1812" spans="4:4" x14ac:dyDescent="0.25">
      <c r="D1812" s="31"/>
    </row>
    <row r="1813" spans="4:4" x14ac:dyDescent="0.25">
      <c r="D1813" s="31"/>
    </row>
    <row r="1814" spans="4:4" x14ac:dyDescent="0.25">
      <c r="D1814" s="31"/>
    </row>
    <row r="1815" spans="4:4" x14ac:dyDescent="0.25">
      <c r="D1815" s="31"/>
    </row>
    <row r="1816" spans="4:4" x14ac:dyDescent="0.25">
      <c r="D1816" s="31"/>
    </row>
    <row r="1817" spans="4:4" x14ac:dyDescent="0.25">
      <c r="D1817" s="31"/>
    </row>
    <row r="1818" spans="4:4" x14ac:dyDescent="0.25">
      <c r="D1818" s="31"/>
    </row>
    <row r="1819" spans="4:4" x14ac:dyDescent="0.25">
      <c r="D1819" s="31"/>
    </row>
    <row r="1820" spans="4:4" x14ac:dyDescent="0.25">
      <c r="D1820" s="31"/>
    </row>
    <row r="1821" spans="4:4" x14ac:dyDescent="0.25">
      <c r="D1821" s="31"/>
    </row>
    <row r="1822" spans="4:4" x14ac:dyDescent="0.25">
      <c r="D1822" s="31"/>
    </row>
    <row r="1823" spans="4:4" x14ac:dyDescent="0.25">
      <c r="D1823" s="31"/>
    </row>
    <row r="1824" spans="4:4" x14ac:dyDescent="0.25">
      <c r="D1824" s="31"/>
    </row>
    <row r="1825" spans="4:4" x14ac:dyDescent="0.25">
      <c r="D1825" s="31"/>
    </row>
    <row r="1826" spans="4:4" x14ac:dyDescent="0.25">
      <c r="D1826" s="31"/>
    </row>
    <row r="1827" spans="4:4" x14ac:dyDescent="0.25">
      <c r="D1827" s="31"/>
    </row>
    <row r="1828" spans="4:4" x14ac:dyDescent="0.25">
      <c r="D1828" s="31"/>
    </row>
    <row r="1829" spans="4:4" x14ac:dyDescent="0.25">
      <c r="D1829" s="31"/>
    </row>
    <row r="1830" spans="4:4" x14ac:dyDescent="0.25">
      <c r="D1830" s="31"/>
    </row>
    <row r="1831" spans="4:4" x14ac:dyDescent="0.25">
      <c r="D1831" s="31"/>
    </row>
    <row r="1832" spans="4:4" x14ac:dyDescent="0.25">
      <c r="D1832" s="31"/>
    </row>
    <row r="1833" spans="4:4" x14ac:dyDescent="0.25">
      <c r="D1833" s="31"/>
    </row>
    <row r="1834" spans="4:4" x14ac:dyDescent="0.25">
      <c r="D1834" s="31"/>
    </row>
    <row r="1835" spans="4:4" x14ac:dyDescent="0.25">
      <c r="D1835" s="31"/>
    </row>
    <row r="1836" spans="4:4" x14ac:dyDescent="0.25">
      <c r="D1836" s="31"/>
    </row>
    <row r="1837" spans="4:4" x14ac:dyDescent="0.25">
      <c r="D1837" s="31"/>
    </row>
    <row r="1838" spans="4:4" x14ac:dyDescent="0.25">
      <c r="D1838" s="31"/>
    </row>
    <row r="1839" spans="4:4" x14ac:dyDescent="0.25">
      <c r="D1839" s="31"/>
    </row>
    <row r="1840" spans="4:4" x14ac:dyDescent="0.25">
      <c r="D1840" s="31"/>
    </row>
    <row r="1841" spans="4:4" x14ac:dyDescent="0.25">
      <c r="D1841" s="31"/>
    </row>
    <row r="1842" spans="4:4" x14ac:dyDescent="0.25">
      <c r="D1842" s="31"/>
    </row>
    <row r="1843" spans="4:4" x14ac:dyDescent="0.25">
      <c r="D1843" s="31"/>
    </row>
    <row r="1844" spans="4:4" x14ac:dyDescent="0.25">
      <c r="D1844" s="31"/>
    </row>
    <row r="1845" spans="4:4" x14ac:dyDescent="0.25">
      <c r="D1845" s="31"/>
    </row>
    <row r="1846" spans="4:4" x14ac:dyDescent="0.25">
      <c r="D1846" s="31"/>
    </row>
    <row r="1847" spans="4:4" x14ac:dyDescent="0.25">
      <c r="D1847" s="31"/>
    </row>
    <row r="1848" spans="4:4" x14ac:dyDescent="0.25">
      <c r="D1848" s="31"/>
    </row>
    <row r="1849" spans="4:4" x14ac:dyDescent="0.25">
      <c r="D1849" s="31"/>
    </row>
    <row r="1850" spans="4:4" x14ac:dyDescent="0.25">
      <c r="D1850" s="31"/>
    </row>
    <row r="1851" spans="4:4" x14ac:dyDescent="0.25">
      <c r="D1851" s="31"/>
    </row>
    <row r="1852" spans="4:4" x14ac:dyDescent="0.25">
      <c r="D1852" s="31"/>
    </row>
    <row r="1853" spans="4:4" x14ac:dyDescent="0.25">
      <c r="D1853" s="31"/>
    </row>
    <row r="1854" spans="4:4" x14ac:dyDescent="0.25">
      <c r="D1854" s="31"/>
    </row>
    <row r="1855" spans="4:4" x14ac:dyDescent="0.25">
      <c r="D1855" s="31"/>
    </row>
    <row r="1856" spans="4:4" x14ac:dyDescent="0.25">
      <c r="D1856" s="31"/>
    </row>
    <row r="1857" spans="4:4" x14ac:dyDescent="0.25">
      <c r="D1857" s="31"/>
    </row>
    <row r="1858" spans="4:4" x14ac:dyDescent="0.25">
      <c r="D1858" s="31"/>
    </row>
    <row r="1859" spans="4:4" x14ac:dyDescent="0.25">
      <c r="D1859" s="31"/>
    </row>
    <row r="1860" spans="4:4" x14ac:dyDescent="0.25">
      <c r="D1860" s="31"/>
    </row>
    <row r="1861" spans="4:4" x14ac:dyDescent="0.25">
      <c r="D1861" s="31"/>
    </row>
    <row r="1862" spans="4:4" x14ac:dyDescent="0.25">
      <c r="D1862" s="31"/>
    </row>
    <row r="1863" spans="4:4" x14ac:dyDescent="0.25">
      <c r="D1863" s="31"/>
    </row>
    <row r="1864" spans="4:4" x14ac:dyDescent="0.25">
      <c r="D1864" s="31"/>
    </row>
    <row r="1865" spans="4:4" x14ac:dyDescent="0.25">
      <c r="D1865" s="31"/>
    </row>
    <row r="1866" spans="4:4" x14ac:dyDescent="0.25">
      <c r="D1866" s="31"/>
    </row>
    <row r="1867" spans="4:4" x14ac:dyDescent="0.25">
      <c r="D1867" s="31"/>
    </row>
    <row r="1868" spans="4:4" x14ac:dyDescent="0.25">
      <c r="D1868" s="31"/>
    </row>
    <row r="1869" spans="4:4" x14ac:dyDescent="0.25">
      <c r="D1869" s="31"/>
    </row>
    <row r="1870" spans="4:4" x14ac:dyDescent="0.25">
      <c r="D1870" s="31"/>
    </row>
    <row r="1871" spans="4:4" x14ac:dyDescent="0.25">
      <c r="D1871" s="31"/>
    </row>
    <row r="1872" spans="4:4" x14ac:dyDescent="0.25">
      <c r="D1872" s="31"/>
    </row>
    <row r="1873" spans="4:4" x14ac:dyDescent="0.25">
      <c r="D1873" s="31"/>
    </row>
    <row r="1874" spans="4:4" x14ac:dyDescent="0.25">
      <c r="D1874" s="31"/>
    </row>
    <row r="1875" spans="4:4" x14ac:dyDescent="0.25">
      <c r="D1875" s="31"/>
    </row>
    <row r="1876" spans="4:4" x14ac:dyDescent="0.25">
      <c r="D1876" s="31"/>
    </row>
    <row r="1877" spans="4:4" x14ac:dyDescent="0.25">
      <c r="D1877" s="31"/>
    </row>
    <row r="1878" spans="4:4" x14ac:dyDescent="0.25">
      <c r="D1878" s="31"/>
    </row>
    <row r="1879" spans="4:4" x14ac:dyDescent="0.25">
      <c r="D1879" s="31"/>
    </row>
    <row r="1880" spans="4:4" x14ac:dyDescent="0.25">
      <c r="D1880" s="31"/>
    </row>
    <row r="1881" spans="4:4" x14ac:dyDescent="0.25">
      <c r="D1881" s="31"/>
    </row>
    <row r="1882" spans="4:4" x14ac:dyDescent="0.25">
      <c r="D1882" s="31"/>
    </row>
    <row r="1883" spans="4:4" x14ac:dyDescent="0.25">
      <c r="D1883" s="31"/>
    </row>
    <row r="1884" spans="4:4" x14ac:dyDescent="0.25">
      <c r="D1884" s="31"/>
    </row>
    <row r="1885" spans="4:4" x14ac:dyDescent="0.25">
      <c r="D1885" s="31"/>
    </row>
    <row r="1886" spans="4:4" x14ac:dyDescent="0.25">
      <c r="D1886" s="31"/>
    </row>
    <row r="1887" spans="4:4" x14ac:dyDescent="0.25">
      <c r="D1887" s="31"/>
    </row>
    <row r="1888" spans="4:4" x14ac:dyDescent="0.25">
      <c r="D1888" s="31"/>
    </row>
    <row r="1889" spans="4:4" x14ac:dyDescent="0.25">
      <c r="D1889" s="31"/>
    </row>
    <row r="1890" spans="4:4" x14ac:dyDescent="0.25">
      <c r="D1890" s="31"/>
    </row>
    <row r="1891" spans="4:4" x14ac:dyDescent="0.25">
      <c r="D1891" s="31"/>
    </row>
    <row r="1892" spans="4:4" x14ac:dyDescent="0.25">
      <c r="D1892" s="31"/>
    </row>
    <row r="1893" spans="4:4" x14ac:dyDescent="0.25">
      <c r="D1893" s="31"/>
    </row>
    <row r="1894" spans="4:4" x14ac:dyDescent="0.25">
      <c r="D1894" s="31"/>
    </row>
    <row r="1895" spans="4:4" x14ac:dyDescent="0.25">
      <c r="D1895" s="31"/>
    </row>
    <row r="1896" spans="4:4" x14ac:dyDescent="0.25">
      <c r="D1896" s="31"/>
    </row>
    <row r="1897" spans="4:4" x14ac:dyDescent="0.25">
      <c r="D1897" s="31"/>
    </row>
    <row r="1898" spans="4:4" x14ac:dyDescent="0.25">
      <c r="D1898" s="31"/>
    </row>
    <row r="1899" spans="4:4" x14ac:dyDescent="0.25">
      <c r="D1899" s="31"/>
    </row>
    <row r="1900" spans="4:4" x14ac:dyDescent="0.25">
      <c r="D1900" s="31"/>
    </row>
    <row r="1901" spans="4:4" x14ac:dyDescent="0.25">
      <c r="D1901" s="31"/>
    </row>
    <row r="1902" spans="4:4" x14ac:dyDescent="0.25">
      <c r="D1902" s="31"/>
    </row>
    <row r="1903" spans="4:4" x14ac:dyDescent="0.25">
      <c r="D1903" s="31"/>
    </row>
    <row r="1904" spans="4:4" x14ac:dyDescent="0.25">
      <c r="D1904" s="31"/>
    </row>
    <row r="1905" spans="4:4" x14ac:dyDescent="0.25">
      <c r="D1905" s="31"/>
    </row>
    <row r="1906" spans="4:4" x14ac:dyDescent="0.25">
      <c r="D1906" s="31"/>
    </row>
    <row r="1907" spans="4:4" x14ac:dyDescent="0.25">
      <c r="D1907" s="31"/>
    </row>
    <row r="1908" spans="4:4" x14ac:dyDescent="0.25">
      <c r="D1908" s="31"/>
    </row>
    <row r="1909" spans="4:4" x14ac:dyDescent="0.25">
      <c r="D1909" s="31"/>
    </row>
    <row r="1910" spans="4:4" x14ac:dyDescent="0.25">
      <c r="D1910" s="31"/>
    </row>
    <row r="1911" spans="4:4" x14ac:dyDescent="0.25">
      <c r="D1911" s="31"/>
    </row>
    <row r="1912" spans="4:4" x14ac:dyDescent="0.25">
      <c r="D1912" s="31"/>
    </row>
    <row r="1913" spans="4:4" x14ac:dyDescent="0.25">
      <c r="D1913" s="31"/>
    </row>
    <row r="1914" spans="4:4" x14ac:dyDescent="0.25">
      <c r="D1914" s="31"/>
    </row>
    <row r="1915" spans="4:4" x14ac:dyDescent="0.25">
      <c r="D1915" s="31"/>
    </row>
    <row r="1916" spans="4:4" x14ac:dyDescent="0.25">
      <c r="D1916" s="31"/>
    </row>
    <row r="1917" spans="4:4" x14ac:dyDescent="0.25">
      <c r="D1917" s="31"/>
    </row>
    <row r="1918" spans="4:4" x14ac:dyDescent="0.25">
      <c r="D1918" s="31"/>
    </row>
    <row r="1919" spans="4:4" x14ac:dyDescent="0.25">
      <c r="D1919" s="31"/>
    </row>
    <row r="1920" spans="4:4" x14ac:dyDescent="0.25">
      <c r="D1920" s="31"/>
    </row>
    <row r="1921" spans="4:4" x14ac:dyDescent="0.25">
      <c r="D1921" s="31"/>
    </row>
    <row r="1922" spans="4:4" x14ac:dyDescent="0.25">
      <c r="D1922" s="31"/>
    </row>
    <row r="1923" spans="4:4" x14ac:dyDescent="0.25">
      <c r="D1923" s="31"/>
    </row>
    <row r="1924" spans="4:4" x14ac:dyDescent="0.25">
      <c r="D1924" s="31"/>
    </row>
    <row r="1925" spans="4:4" x14ac:dyDescent="0.25">
      <c r="D1925" s="31"/>
    </row>
    <row r="1926" spans="4:4" x14ac:dyDescent="0.25">
      <c r="D1926" s="31"/>
    </row>
    <row r="1927" spans="4:4" x14ac:dyDescent="0.25">
      <c r="D1927" s="31"/>
    </row>
    <row r="1928" spans="4:4" x14ac:dyDescent="0.25">
      <c r="D1928" s="31"/>
    </row>
    <row r="1929" spans="4:4" x14ac:dyDescent="0.25">
      <c r="D1929" s="31"/>
    </row>
    <row r="1930" spans="4:4" x14ac:dyDescent="0.25">
      <c r="D1930" s="31"/>
    </row>
    <row r="1931" spans="4:4" x14ac:dyDescent="0.25">
      <c r="D1931" s="31"/>
    </row>
    <row r="1932" spans="4:4" x14ac:dyDescent="0.25">
      <c r="D1932" s="31"/>
    </row>
    <row r="1933" spans="4:4" x14ac:dyDescent="0.25">
      <c r="D1933" s="31"/>
    </row>
    <row r="1934" spans="4:4" x14ac:dyDescent="0.25">
      <c r="D1934" s="31"/>
    </row>
    <row r="1935" spans="4:4" x14ac:dyDescent="0.25">
      <c r="D1935" s="31"/>
    </row>
    <row r="1936" spans="4:4" x14ac:dyDescent="0.25">
      <c r="D1936" s="31"/>
    </row>
    <row r="1937" spans="4:4" x14ac:dyDescent="0.25">
      <c r="D1937" s="31"/>
    </row>
    <row r="1938" spans="4:4" x14ac:dyDescent="0.25">
      <c r="D1938" s="31"/>
    </row>
    <row r="1939" spans="4:4" x14ac:dyDescent="0.25">
      <c r="D1939" s="31"/>
    </row>
    <row r="1940" spans="4:4" x14ac:dyDescent="0.25">
      <c r="D1940" s="31"/>
    </row>
    <row r="1941" spans="4:4" x14ac:dyDescent="0.25">
      <c r="D1941" s="31"/>
    </row>
    <row r="1942" spans="4:4" x14ac:dyDescent="0.25">
      <c r="D1942" s="31"/>
    </row>
    <row r="1943" spans="4:4" x14ac:dyDescent="0.25">
      <c r="D1943" s="31"/>
    </row>
    <row r="1944" spans="4:4" x14ac:dyDescent="0.25">
      <c r="D1944" s="31"/>
    </row>
    <row r="1945" spans="4:4" x14ac:dyDescent="0.25">
      <c r="D1945" s="31"/>
    </row>
    <row r="1946" spans="4:4" x14ac:dyDescent="0.25">
      <c r="D1946" s="31"/>
    </row>
    <row r="1947" spans="4:4" x14ac:dyDescent="0.25">
      <c r="D1947" s="31"/>
    </row>
    <row r="1948" spans="4:4" x14ac:dyDescent="0.25">
      <c r="D1948" s="31"/>
    </row>
    <row r="1949" spans="4:4" x14ac:dyDescent="0.25">
      <c r="D1949" s="31"/>
    </row>
    <row r="1950" spans="4:4" x14ac:dyDescent="0.25">
      <c r="D1950" s="31"/>
    </row>
    <row r="1951" spans="4:4" x14ac:dyDescent="0.25">
      <c r="D1951" s="31"/>
    </row>
    <row r="1952" spans="4:4" x14ac:dyDescent="0.25">
      <c r="D1952" s="31"/>
    </row>
    <row r="1953" spans="4:4" x14ac:dyDescent="0.25">
      <c r="D1953" s="31"/>
    </row>
    <row r="1954" spans="4:4" x14ac:dyDescent="0.25">
      <c r="D1954" s="31"/>
    </row>
    <row r="1955" spans="4:4" x14ac:dyDescent="0.25">
      <c r="D1955" s="31"/>
    </row>
    <row r="1956" spans="4:4" x14ac:dyDescent="0.25">
      <c r="D1956" s="31"/>
    </row>
    <row r="1957" spans="4:4" x14ac:dyDescent="0.25">
      <c r="D1957" s="31"/>
    </row>
    <row r="1958" spans="4:4" x14ac:dyDescent="0.25">
      <c r="D1958" s="31"/>
    </row>
    <row r="1959" spans="4:4" x14ac:dyDescent="0.25">
      <c r="D1959" s="31"/>
    </row>
    <row r="1960" spans="4:4" x14ac:dyDescent="0.25">
      <c r="D1960" s="31"/>
    </row>
    <row r="1961" spans="4:4" x14ac:dyDescent="0.25">
      <c r="D1961" s="31"/>
    </row>
    <row r="1962" spans="4:4" x14ac:dyDescent="0.25">
      <c r="D1962" s="31"/>
    </row>
    <row r="1963" spans="4:4" x14ac:dyDescent="0.25">
      <c r="D1963" s="31"/>
    </row>
    <row r="1964" spans="4:4" x14ac:dyDescent="0.25">
      <c r="D1964" s="31"/>
    </row>
    <row r="1965" spans="4:4" x14ac:dyDescent="0.25">
      <c r="D1965" s="31"/>
    </row>
    <row r="1966" spans="4:4" x14ac:dyDescent="0.25">
      <c r="D1966" s="31"/>
    </row>
    <row r="1967" spans="4:4" x14ac:dyDescent="0.25">
      <c r="D1967" s="31"/>
    </row>
    <row r="1968" spans="4:4" x14ac:dyDescent="0.25">
      <c r="D1968" s="31"/>
    </row>
    <row r="1969" spans="4:4" x14ac:dyDescent="0.25">
      <c r="D1969" s="31"/>
    </row>
    <row r="1970" spans="4:4" x14ac:dyDescent="0.25">
      <c r="D1970" s="31"/>
    </row>
    <row r="1971" spans="4:4" x14ac:dyDescent="0.25">
      <c r="D1971" s="31"/>
    </row>
    <row r="1972" spans="4:4" x14ac:dyDescent="0.25">
      <c r="D1972" s="31"/>
    </row>
    <row r="1973" spans="4:4" x14ac:dyDescent="0.25">
      <c r="D1973" s="31"/>
    </row>
    <row r="1974" spans="4:4" x14ac:dyDescent="0.25">
      <c r="D1974" s="31"/>
    </row>
    <row r="1975" spans="4:4" x14ac:dyDescent="0.25">
      <c r="D1975" s="31"/>
    </row>
    <row r="1976" spans="4:4" x14ac:dyDescent="0.25">
      <c r="D1976" s="31"/>
    </row>
    <row r="1977" spans="4:4" x14ac:dyDescent="0.25">
      <c r="D1977" s="31"/>
    </row>
    <row r="1978" spans="4:4" x14ac:dyDescent="0.25">
      <c r="D1978" s="31"/>
    </row>
    <row r="1979" spans="4:4" x14ac:dyDescent="0.25">
      <c r="D1979" s="31"/>
    </row>
    <row r="1980" spans="4:4" x14ac:dyDescent="0.25">
      <c r="D1980" s="31"/>
    </row>
    <row r="1981" spans="4:4" x14ac:dyDescent="0.25">
      <c r="D1981" s="31"/>
    </row>
    <row r="1982" spans="4:4" x14ac:dyDescent="0.25">
      <c r="D1982" s="31"/>
    </row>
    <row r="1983" spans="4:4" x14ac:dyDescent="0.25">
      <c r="D1983" s="31"/>
    </row>
    <row r="1984" spans="4:4" x14ac:dyDescent="0.25">
      <c r="D1984" s="31"/>
    </row>
    <row r="1985" spans="4:4" x14ac:dyDescent="0.25">
      <c r="D1985" s="31"/>
    </row>
    <row r="1986" spans="4:4" x14ac:dyDescent="0.25">
      <c r="D1986" s="31"/>
    </row>
    <row r="1987" spans="4:4" x14ac:dyDescent="0.25">
      <c r="D1987" s="31"/>
    </row>
    <row r="1988" spans="4:4" x14ac:dyDescent="0.25">
      <c r="D1988" s="31"/>
    </row>
    <row r="1989" spans="4:4" x14ac:dyDescent="0.25">
      <c r="D1989" s="31"/>
    </row>
    <row r="1990" spans="4:4" x14ac:dyDescent="0.25">
      <c r="D1990" s="31"/>
    </row>
    <row r="1991" spans="4:4" x14ac:dyDescent="0.25">
      <c r="D1991" s="31"/>
    </row>
    <row r="1992" spans="4:4" x14ac:dyDescent="0.25">
      <c r="D1992" s="31"/>
    </row>
    <row r="1993" spans="4:4" x14ac:dyDescent="0.25">
      <c r="D1993" s="31"/>
    </row>
    <row r="1994" spans="4:4" x14ac:dyDescent="0.25">
      <c r="D1994" s="31"/>
    </row>
    <row r="1995" spans="4:4" x14ac:dyDescent="0.25">
      <c r="D1995" s="31"/>
    </row>
    <row r="1996" spans="4:4" x14ac:dyDescent="0.25">
      <c r="D1996" s="31"/>
    </row>
    <row r="1997" spans="4:4" x14ac:dyDescent="0.25">
      <c r="D1997" s="31"/>
    </row>
    <row r="1998" spans="4:4" x14ac:dyDescent="0.25">
      <c r="D1998" s="31"/>
    </row>
    <row r="1999" spans="4:4" x14ac:dyDescent="0.25">
      <c r="D1999" s="31"/>
    </row>
    <row r="2000" spans="4:4" x14ac:dyDescent="0.25">
      <c r="D2000" s="31"/>
    </row>
    <row r="2001" spans="4:4" x14ac:dyDescent="0.25">
      <c r="D2001" s="31"/>
    </row>
    <row r="2002" spans="4:4" x14ac:dyDescent="0.25">
      <c r="D2002" s="31"/>
    </row>
    <row r="2003" spans="4:4" x14ac:dyDescent="0.25">
      <c r="D2003" s="31"/>
    </row>
    <row r="2004" spans="4:4" x14ac:dyDescent="0.25">
      <c r="D2004" s="31"/>
    </row>
    <row r="2005" spans="4:4" x14ac:dyDescent="0.25">
      <c r="D2005" s="31"/>
    </row>
    <row r="2006" spans="4:4" x14ac:dyDescent="0.25">
      <c r="D2006" s="31"/>
    </row>
    <row r="2007" spans="4:4" x14ac:dyDescent="0.25">
      <c r="D2007" s="31"/>
    </row>
    <row r="2008" spans="4:4" x14ac:dyDescent="0.25">
      <c r="D2008" s="31"/>
    </row>
    <row r="2009" spans="4:4" x14ac:dyDescent="0.25">
      <c r="D2009" s="31"/>
    </row>
    <row r="2010" spans="4:4" x14ac:dyDescent="0.25">
      <c r="D2010" s="31"/>
    </row>
    <row r="2011" spans="4:4" x14ac:dyDescent="0.25">
      <c r="D2011" s="31"/>
    </row>
    <row r="2012" spans="4:4" x14ac:dyDescent="0.25">
      <c r="D2012" s="31"/>
    </row>
    <row r="2013" spans="4:4" x14ac:dyDescent="0.25">
      <c r="D2013" s="31"/>
    </row>
    <row r="2014" spans="4:4" x14ac:dyDescent="0.25">
      <c r="D2014" s="31"/>
    </row>
    <row r="2015" spans="4:4" x14ac:dyDescent="0.25">
      <c r="D2015" s="31"/>
    </row>
    <row r="2016" spans="4:4" x14ac:dyDescent="0.25">
      <c r="D2016" s="31"/>
    </row>
    <row r="2017" spans="4:4" x14ac:dyDescent="0.25">
      <c r="D2017" s="31"/>
    </row>
    <row r="2018" spans="4:4" x14ac:dyDescent="0.25">
      <c r="D2018" s="31"/>
    </row>
    <row r="2019" spans="4:4" x14ac:dyDescent="0.25">
      <c r="D2019" s="31"/>
    </row>
    <row r="2020" spans="4:4" x14ac:dyDescent="0.25">
      <c r="D2020" s="31"/>
    </row>
    <row r="2021" spans="4:4" x14ac:dyDescent="0.25">
      <c r="D2021" s="31"/>
    </row>
    <row r="2022" spans="4:4" x14ac:dyDescent="0.25">
      <c r="D2022" s="31"/>
    </row>
    <row r="2023" spans="4:4" x14ac:dyDescent="0.25">
      <c r="D2023" s="31"/>
    </row>
    <row r="2024" spans="4:4" x14ac:dyDescent="0.25">
      <c r="D2024" s="31"/>
    </row>
    <row r="2025" spans="4:4" x14ac:dyDescent="0.25">
      <c r="D2025" s="31"/>
    </row>
    <row r="2026" spans="4:4" x14ac:dyDescent="0.25">
      <c r="D2026" s="31"/>
    </row>
    <row r="2027" spans="4:4" x14ac:dyDescent="0.25">
      <c r="D2027" s="31"/>
    </row>
    <row r="2028" spans="4:4" x14ac:dyDescent="0.25">
      <c r="D2028" s="31"/>
    </row>
    <row r="2029" spans="4:4" x14ac:dyDescent="0.25">
      <c r="D2029" s="31"/>
    </row>
    <row r="2030" spans="4:4" x14ac:dyDescent="0.25">
      <c r="D2030" s="31"/>
    </row>
    <row r="2031" spans="4:4" x14ac:dyDescent="0.25">
      <c r="D2031" s="31"/>
    </row>
    <row r="2032" spans="4:4" x14ac:dyDescent="0.25">
      <c r="D2032" s="31"/>
    </row>
    <row r="2033" spans="4:4" x14ac:dyDescent="0.25">
      <c r="D2033" s="31"/>
    </row>
    <row r="2034" spans="4:4" x14ac:dyDescent="0.25">
      <c r="D2034" s="31"/>
    </row>
    <row r="2035" spans="4:4" x14ac:dyDescent="0.25">
      <c r="D2035" s="31"/>
    </row>
    <row r="2036" spans="4:4" x14ac:dyDescent="0.25">
      <c r="D2036" s="31"/>
    </row>
    <row r="2037" spans="4:4" x14ac:dyDescent="0.25">
      <c r="D2037" s="31"/>
    </row>
    <row r="2038" spans="4:4" x14ac:dyDescent="0.25">
      <c r="D2038" s="31"/>
    </row>
    <row r="2039" spans="4:4" x14ac:dyDescent="0.25">
      <c r="D2039" s="31"/>
    </row>
    <row r="2040" spans="4:4" x14ac:dyDescent="0.25">
      <c r="D2040" s="31"/>
    </row>
    <row r="2041" spans="4:4" x14ac:dyDescent="0.25">
      <c r="D2041" s="31"/>
    </row>
    <row r="2042" spans="4:4" x14ac:dyDescent="0.25">
      <c r="D2042" s="31"/>
    </row>
    <row r="2043" spans="4:4" x14ac:dyDescent="0.25">
      <c r="D2043" s="31"/>
    </row>
    <row r="2044" spans="4:4" x14ac:dyDescent="0.25">
      <c r="D2044" s="31"/>
    </row>
    <row r="2045" spans="4:4" x14ac:dyDescent="0.25">
      <c r="D2045" s="31"/>
    </row>
    <row r="2046" spans="4:4" x14ac:dyDescent="0.25">
      <c r="D2046" s="31"/>
    </row>
    <row r="2047" spans="4:4" x14ac:dyDescent="0.25">
      <c r="D2047" s="31"/>
    </row>
    <row r="2048" spans="4:4" x14ac:dyDescent="0.25">
      <c r="D2048" s="31"/>
    </row>
    <row r="2049" spans="4:4" x14ac:dyDescent="0.25">
      <c r="D2049" s="31"/>
    </row>
    <row r="2050" spans="4:4" x14ac:dyDescent="0.25">
      <c r="D2050" s="31"/>
    </row>
    <row r="2051" spans="4:4" x14ac:dyDescent="0.25">
      <c r="D2051" s="31"/>
    </row>
    <row r="2052" spans="4:4" x14ac:dyDescent="0.25">
      <c r="D2052" s="31"/>
    </row>
    <row r="2053" spans="4:4" x14ac:dyDescent="0.25">
      <c r="D2053" s="31"/>
    </row>
    <row r="2054" spans="4:4" x14ac:dyDescent="0.25">
      <c r="D2054" s="31"/>
    </row>
    <row r="2055" spans="4:4" x14ac:dyDescent="0.25">
      <c r="D2055" s="31"/>
    </row>
    <row r="2056" spans="4:4" x14ac:dyDescent="0.25">
      <c r="D2056" s="31"/>
    </row>
    <row r="2057" spans="4:4" x14ac:dyDescent="0.25">
      <c r="D2057" s="31"/>
    </row>
    <row r="2058" spans="4:4" x14ac:dyDescent="0.25">
      <c r="D2058" s="31"/>
    </row>
    <row r="2059" spans="4:4" x14ac:dyDescent="0.25">
      <c r="D2059" s="31"/>
    </row>
    <row r="2060" spans="4:4" x14ac:dyDescent="0.25">
      <c r="D2060" s="31"/>
    </row>
    <row r="2061" spans="4:4" x14ac:dyDescent="0.25">
      <c r="D2061" s="31"/>
    </row>
    <row r="2062" spans="4:4" x14ac:dyDescent="0.25">
      <c r="D2062" s="31"/>
    </row>
    <row r="2063" spans="4:4" x14ac:dyDescent="0.25">
      <c r="D2063" s="31"/>
    </row>
    <row r="2064" spans="4:4" x14ac:dyDescent="0.25">
      <c r="D2064" s="31"/>
    </row>
    <row r="2065" spans="4:4" x14ac:dyDescent="0.25">
      <c r="D2065" s="31"/>
    </row>
    <row r="2066" spans="4:4" x14ac:dyDescent="0.25">
      <c r="D2066" s="31"/>
    </row>
    <row r="2067" spans="4:4" x14ac:dyDescent="0.25">
      <c r="D2067" s="31"/>
    </row>
    <row r="2068" spans="4:4" x14ac:dyDescent="0.25">
      <c r="D2068" s="31"/>
    </row>
    <row r="2069" spans="4:4" x14ac:dyDescent="0.25">
      <c r="D2069" s="31"/>
    </row>
    <row r="2070" spans="4:4" x14ac:dyDescent="0.25">
      <c r="D2070" s="31"/>
    </row>
    <row r="2071" spans="4:4" x14ac:dyDescent="0.25">
      <c r="D2071" s="31"/>
    </row>
    <row r="2072" spans="4:4" x14ac:dyDescent="0.25">
      <c r="D2072" s="31"/>
    </row>
    <row r="2073" spans="4:4" x14ac:dyDescent="0.25">
      <c r="D2073" s="31"/>
    </row>
    <row r="2074" spans="4:4" x14ac:dyDescent="0.25">
      <c r="D2074" s="31"/>
    </row>
    <row r="2075" spans="4:4" x14ac:dyDescent="0.25">
      <c r="D2075" s="31"/>
    </row>
    <row r="2076" spans="4:4" x14ac:dyDescent="0.25">
      <c r="D2076" s="31"/>
    </row>
    <row r="2077" spans="4:4" x14ac:dyDescent="0.25">
      <c r="D2077" s="31"/>
    </row>
    <row r="2078" spans="4:4" x14ac:dyDescent="0.25">
      <c r="D2078" s="31"/>
    </row>
    <row r="2079" spans="4:4" x14ac:dyDescent="0.25">
      <c r="D2079" s="31"/>
    </row>
    <row r="2080" spans="4:4" x14ac:dyDescent="0.25">
      <c r="D2080" s="31"/>
    </row>
    <row r="2081" spans="4:4" x14ac:dyDescent="0.25">
      <c r="D2081" s="31"/>
    </row>
    <row r="2082" spans="4:4" x14ac:dyDescent="0.25">
      <c r="D2082" s="31"/>
    </row>
    <row r="2083" spans="4:4" x14ac:dyDescent="0.25">
      <c r="D2083" s="31"/>
    </row>
    <row r="2084" spans="4:4" x14ac:dyDescent="0.25">
      <c r="D2084" s="31"/>
    </row>
    <row r="2085" spans="4:4" x14ac:dyDescent="0.25">
      <c r="D2085" s="31"/>
    </row>
    <row r="2086" spans="4:4" x14ac:dyDescent="0.25">
      <c r="D2086" s="31"/>
    </row>
    <row r="2087" spans="4:4" x14ac:dyDescent="0.25">
      <c r="D2087" s="31"/>
    </row>
    <row r="2088" spans="4:4" x14ac:dyDescent="0.25">
      <c r="D2088" s="31"/>
    </row>
    <row r="2089" spans="4:4" x14ac:dyDescent="0.25">
      <c r="D2089" s="31"/>
    </row>
    <row r="2090" spans="4:4" x14ac:dyDescent="0.25">
      <c r="D2090" s="31"/>
    </row>
    <row r="2091" spans="4:4" x14ac:dyDescent="0.25">
      <c r="D2091" s="31"/>
    </row>
    <row r="2092" spans="4:4" x14ac:dyDescent="0.25">
      <c r="D2092" s="31"/>
    </row>
    <row r="2093" spans="4:4" x14ac:dyDescent="0.25">
      <c r="D2093" s="31"/>
    </row>
    <row r="2094" spans="4:4" x14ac:dyDescent="0.25">
      <c r="D2094" s="31"/>
    </row>
    <row r="2095" spans="4:4" x14ac:dyDescent="0.25">
      <c r="D2095" s="31"/>
    </row>
    <row r="2096" spans="4:4" x14ac:dyDescent="0.25">
      <c r="D2096" s="31"/>
    </row>
    <row r="2097" spans="4:4" x14ac:dyDescent="0.25">
      <c r="D2097" s="31"/>
    </row>
    <row r="2098" spans="4:4" x14ac:dyDescent="0.25">
      <c r="D2098" s="31"/>
    </row>
    <row r="2099" spans="4:4" x14ac:dyDescent="0.25">
      <c r="D2099" s="31"/>
    </row>
    <row r="2100" spans="4:4" x14ac:dyDescent="0.25">
      <c r="D2100" s="31"/>
    </row>
    <row r="2101" spans="4:4" x14ac:dyDescent="0.25">
      <c r="D2101" s="31"/>
    </row>
    <row r="2102" spans="4:4" x14ac:dyDescent="0.25">
      <c r="D2102" s="31"/>
    </row>
    <row r="2103" spans="4:4" x14ac:dyDescent="0.25">
      <c r="D2103" s="31"/>
    </row>
    <row r="2104" spans="4:4" x14ac:dyDescent="0.25">
      <c r="D2104" s="31"/>
    </row>
    <row r="2105" spans="4:4" x14ac:dyDescent="0.25">
      <c r="D2105" s="31"/>
    </row>
    <row r="2106" spans="4:4" x14ac:dyDescent="0.25">
      <c r="D2106" s="31"/>
    </row>
    <row r="2107" spans="4:4" x14ac:dyDescent="0.25">
      <c r="D2107" s="31"/>
    </row>
    <row r="2108" spans="4:4" x14ac:dyDescent="0.25">
      <c r="D2108" s="31"/>
    </row>
    <row r="2109" spans="4:4" x14ac:dyDescent="0.25">
      <c r="D2109" s="31"/>
    </row>
    <row r="2110" spans="4:4" x14ac:dyDescent="0.25">
      <c r="D2110" s="31"/>
    </row>
    <row r="2111" spans="4:4" x14ac:dyDescent="0.25">
      <c r="D2111" s="31"/>
    </row>
    <row r="2112" spans="4:4" x14ac:dyDescent="0.25">
      <c r="D2112" s="31"/>
    </row>
    <row r="2113" spans="4:4" x14ac:dyDescent="0.25">
      <c r="D2113" s="31"/>
    </row>
    <row r="2114" spans="4:4" x14ac:dyDescent="0.25">
      <c r="D2114" s="31"/>
    </row>
    <row r="2115" spans="4:4" x14ac:dyDescent="0.25">
      <c r="D2115" s="31"/>
    </row>
    <row r="2116" spans="4:4" x14ac:dyDescent="0.25">
      <c r="D2116" s="31"/>
    </row>
    <row r="2117" spans="4:4" x14ac:dyDescent="0.25">
      <c r="D2117" s="31"/>
    </row>
    <row r="2118" spans="4:4" x14ac:dyDescent="0.25">
      <c r="D2118" s="31"/>
    </row>
    <row r="2119" spans="4:4" x14ac:dyDescent="0.25">
      <c r="D2119" s="31"/>
    </row>
    <row r="2120" spans="4:4" x14ac:dyDescent="0.25">
      <c r="D2120" s="31"/>
    </row>
    <row r="2121" spans="4:4" x14ac:dyDescent="0.25">
      <c r="D2121" s="31"/>
    </row>
    <row r="2122" spans="4:4" x14ac:dyDescent="0.25">
      <c r="D2122" s="31"/>
    </row>
    <row r="2123" spans="4:4" x14ac:dyDescent="0.25">
      <c r="D2123" s="31"/>
    </row>
    <row r="2124" spans="4:4" x14ac:dyDescent="0.25">
      <c r="D2124" s="31"/>
    </row>
    <row r="2125" spans="4:4" x14ac:dyDescent="0.25">
      <c r="D2125" s="31"/>
    </row>
    <row r="2126" spans="4:4" x14ac:dyDescent="0.25">
      <c r="D2126" s="31"/>
    </row>
    <row r="2127" spans="4:4" x14ac:dyDescent="0.25">
      <c r="D2127" s="31"/>
    </row>
    <row r="2128" spans="4:4" x14ac:dyDescent="0.25">
      <c r="D2128" s="31"/>
    </row>
    <row r="2129" spans="4:4" x14ac:dyDescent="0.25">
      <c r="D2129" s="31"/>
    </row>
    <row r="2130" spans="4:4" x14ac:dyDescent="0.25">
      <c r="D2130" s="31"/>
    </row>
    <row r="2131" spans="4:4" x14ac:dyDescent="0.25">
      <c r="D2131" s="31"/>
    </row>
    <row r="2132" spans="4:4" x14ac:dyDescent="0.25">
      <c r="D2132" s="31"/>
    </row>
    <row r="2133" spans="4:4" x14ac:dyDescent="0.25">
      <c r="D2133" s="31"/>
    </row>
    <row r="2134" spans="4:4" x14ac:dyDescent="0.25">
      <c r="D2134" s="31"/>
    </row>
    <row r="2135" spans="4:4" x14ac:dyDescent="0.25">
      <c r="D2135" s="31"/>
    </row>
    <row r="2136" spans="4:4" x14ac:dyDescent="0.25">
      <c r="D2136" s="31"/>
    </row>
    <row r="2137" spans="4:4" x14ac:dyDescent="0.25">
      <c r="D2137" s="31"/>
    </row>
    <row r="2138" spans="4:4" x14ac:dyDescent="0.25">
      <c r="D2138" s="31"/>
    </row>
    <row r="2139" spans="4:4" x14ac:dyDescent="0.25">
      <c r="D2139" s="31"/>
    </row>
    <row r="2140" spans="4:4" x14ac:dyDescent="0.25">
      <c r="D2140" s="31"/>
    </row>
    <row r="2141" spans="4:4" x14ac:dyDescent="0.25">
      <c r="D2141" s="31"/>
    </row>
    <row r="2142" spans="4:4" x14ac:dyDescent="0.25">
      <c r="D2142" s="31"/>
    </row>
    <row r="2143" spans="4:4" x14ac:dyDescent="0.25">
      <c r="D2143" s="31"/>
    </row>
    <row r="2144" spans="4:4" x14ac:dyDescent="0.25">
      <c r="D2144" s="31"/>
    </row>
    <row r="2145" spans="4:4" x14ac:dyDescent="0.25">
      <c r="D2145" s="31"/>
    </row>
    <row r="2146" spans="4:4" x14ac:dyDescent="0.25">
      <c r="D2146" s="31"/>
    </row>
    <row r="2147" spans="4:4" x14ac:dyDescent="0.25">
      <c r="D2147" s="31"/>
    </row>
    <row r="2148" spans="4:4" x14ac:dyDescent="0.25">
      <c r="D2148" s="31"/>
    </row>
    <row r="2149" spans="4:4" x14ac:dyDescent="0.25">
      <c r="D2149" s="31"/>
    </row>
    <row r="2150" spans="4:4" x14ac:dyDescent="0.25">
      <c r="D2150" s="31"/>
    </row>
    <row r="2151" spans="4:4" x14ac:dyDescent="0.25">
      <c r="D2151" s="31"/>
    </row>
    <row r="2152" spans="4:4" x14ac:dyDescent="0.25">
      <c r="D2152" s="31"/>
    </row>
    <row r="2153" spans="4:4" x14ac:dyDescent="0.25">
      <c r="D2153" s="31"/>
    </row>
    <row r="2154" spans="4:4" x14ac:dyDescent="0.25">
      <c r="D2154" s="31"/>
    </row>
    <row r="2155" spans="4:4" x14ac:dyDescent="0.25">
      <c r="D2155" s="31"/>
    </row>
    <row r="2156" spans="4:4" x14ac:dyDescent="0.25">
      <c r="D2156" s="31"/>
    </row>
    <row r="2157" spans="4:4" x14ac:dyDescent="0.25">
      <c r="D2157" s="31"/>
    </row>
    <row r="2158" spans="4:4" x14ac:dyDescent="0.25">
      <c r="D2158" s="31"/>
    </row>
    <row r="2159" spans="4:4" x14ac:dyDescent="0.25">
      <c r="D2159" s="31"/>
    </row>
    <row r="2160" spans="4:4" x14ac:dyDescent="0.25">
      <c r="D2160" s="31"/>
    </row>
    <row r="2161" spans="4:4" x14ac:dyDescent="0.25">
      <c r="D2161" s="31"/>
    </row>
    <row r="2162" spans="4:4" x14ac:dyDescent="0.25">
      <c r="D2162" s="31"/>
    </row>
    <row r="2163" spans="4:4" x14ac:dyDescent="0.25">
      <c r="D2163" s="31"/>
    </row>
    <row r="2164" spans="4:4" x14ac:dyDescent="0.25">
      <c r="D2164" s="31"/>
    </row>
    <row r="2165" spans="4:4" x14ac:dyDescent="0.25">
      <c r="D2165" s="31"/>
    </row>
    <row r="2166" spans="4:4" x14ac:dyDescent="0.25">
      <c r="D2166" s="31"/>
    </row>
    <row r="2167" spans="4:4" x14ac:dyDescent="0.25">
      <c r="D2167" s="31"/>
    </row>
    <row r="2168" spans="4:4" x14ac:dyDescent="0.25">
      <c r="D2168" s="31"/>
    </row>
    <row r="2169" spans="4:4" x14ac:dyDescent="0.25">
      <c r="D2169" s="31"/>
    </row>
    <row r="2170" spans="4:4" x14ac:dyDescent="0.25">
      <c r="D2170" s="31"/>
    </row>
    <row r="2171" spans="4:4" x14ac:dyDescent="0.25">
      <c r="D2171" s="31"/>
    </row>
    <row r="2172" spans="4:4" x14ac:dyDescent="0.25">
      <c r="D2172" s="31"/>
    </row>
    <row r="2173" spans="4:4" x14ac:dyDescent="0.25">
      <c r="D2173" s="31"/>
    </row>
    <row r="2174" spans="4:4" x14ac:dyDescent="0.25">
      <c r="D2174" s="31"/>
    </row>
    <row r="2175" spans="4:4" x14ac:dyDescent="0.25">
      <c r="D2175" s="31"/>
    </row>
    <row r="2176" spans="4:4" x14ac:dyDescent="0.25">
      <c r="D2176" s="31"/>
    </row>
    <row r="2177" spans="4:4" x14ac:dyDescent="0.25">
      <c r="D2177" s="31"/>
    </row>
    <row r="2178" spans="4:4" x14ac:dyDescent="0.25">
      <c r="D2178" s="31"/>
    </row>
    <row r="2179" spans="4:4" x14ac:dyDescent="0.25">
      <c r="D2179" s="31"/>
    </row>
    <row r="2180" spans="4:4" x14ac:dyDescent="0.25">
      <c r="D2180" s="31"/>
    </row>
    <row r="2181" spans="4:4" x14ac:dyDescent="0.25">
      <c r="D2181" s="31"/>
    </row>
    <row r="2182" spans="4:4" x14ac:dyDescent="0.25">
      <c r="D2182" s="31"/>
    </row>
    <row r="2183" spans="4:4" x14ac:dyDescent="0.25">
      <c r="D2183" s="31"/>
    </row>
    <row r="2184" spans="4:4" x14ac:dyDescent="0.25">
      <c r="D2184" s="31"/>
    </row>
    <row r="2185" spans="4:4" x14ac:dyDescent="0.25">
      <c r="D2185" s="31"/>
    </row>
    <row r="2186" spans="4:4" x14ac:dyDescent="0.25">
      <c r="D2186" s="31"/>
    </row>
    <row r="2187" spans="4:4" x14ac:dyDescent="0.25">
      <c r="D2187" s="31"/>
    </row>
    <row r="2188" spans="4:4" x14ac:dyDescent="0.25">
      <c r="D2188" s="31"/>
    </row>
    <row r="2189" spans="4:4" x14ac:dyDescent="0.25">
      <c r="D2189" s="31"/>
    </row>
    <row r="2190" spans="4:4" x14ac:dyDescent="0.25">
      <c r="D2190" s="31"/>
    </row>
    <row r="2191" spans="4:4" x14ac:dyDescent="0.25">
      <c r="D2191" s="31"/>
    </row>
    <row r="2192" spans="4:4" x14ac:dyDescent="0.25">
      <c r="D2192" s="31"/>
    </row>
    <row r="2193" spans="4:4" x14ac:dyDescent="0.25">
      <c r="D2193" s="31"/>
    </row>
    <row r="2194" spans="4:4" x14ac:dyDescent="0.25">
      <c r="D2194" s="31"/>
    </row>
    <row r="2195" spans="4:4" x14ac:dyDescent="0.25">
      <c r="D2195" s="31"/>
    </row>
    <row r="2196" spans="4:4" x14ac:dyDescent="0.25">
      <c r="D2196" s="31"/>
    </row>
    <row r="2197" spans="4:4" x14ac:dyDescent="0.25">
      <c r="D2197" s="31"/>
    </row>
    <row r="2198" spans="4:4" x14ac:dyDescent="0.25">
      <c r="D2198" s="31"/>
    </row>
    <row r="2199" spans="4:4" x14ac:dyDescent="0.25">
      <c r="D2199" s="31"/>
    </row>
    <row r="2200" spans="4:4" x14ac:dyDescent="0.25">
      <c r="D2200" s="31"/>
    </row>
    <row r="2201" spans="4:4" x14ac:dyDescent="0.25">
      <c r="D2201" s="31"/>
    </row>
    <row r="2202" spans="4:4" x14ac:dyDescent="0.25">
      <c r="D2202" s="31"/>
    </row>
    <row r="2203" spans="4:4" x14ac:dyDescent="0.25">
      <c r="D2203" s="31"/>
    </row>
    <row r="2204" spans="4:4" x14ac:dyDescent="0.25">
      <c r="D2204" s="31"/>
    </row>
    <row r="2205" spans="4:4" x14ac:dyDescent="0.25">
      <c r="D2205" s="31"/>
    </row>
    <row r="2206" spans="4:4" x14ac:dyDescent="0.25">
      <c r="D2206" s="31"/>
    </row>
    <row r="2207" spans="4:4" x14ac:dyDescent="0.25">
      <c r="D2207" s="31"/>
    </row>
    <row r="2208" spans="4:4" x14ac:dyDescent="0.25">
      <c r="D2208" s="31"/>
    </row>
    <row r="2209" spans="4:4" x14ac:dyDescent="0.25">
      <c r="D2209" s="31"/>
    </row>
    <row r="2210" spans="4:4" x14ac:dyDescent="0.25">
      <c r="D2210" s="31"/>
    </row>
    <row r="2211" spans="4:4" x14ac:dyDescent="0.25">
      <c r="D2211" s="31"/>
    </row>
    <row r="2212" spans="4:4" x14ac:dyDescent="0.25">
      <c r="D2212" s="31"/>
    </row>
    <row r="2213" spans="4:4" x14ac:dyDescent="0.25">
      <c r="D2213" s="31"/>
    </row>
    <row r="2214" spans="4:4" x14ac:dyDescent="0.25">
      <c r="D2214" s="31"/>
    </row>
    <row r="2215" spans="4:4" x14ac:dyDescent="0.25">
      <c r="D2215" s="31"/>
    </row>
    <row r="2216" spans="4:4" x14ac:dyDescent="0.25">
      <c r="D2216" s="31"/>
    </row>
    <row r="2217" spans="4:4" x14ac:dyDescent="0.25">
      <c r="D2217" s="31"/>
    </row>
    <row r="2218" spans="4:4" x14ac:dyDescent="0.25">
      <c r="D2218" s="31"/>
    </row>
    <row r="2219" spans="4:4" x14ac:dyDescent="0.25">
      <c r="D2219" s="31"/>
    </row>
    <row r="2220" spans="4:4" x14ac:dyDescent="0.25">
      <c r="D2220" s="31"/>
    </row>
    <row r="2221" spans="4:4" x14ac:dyDescent="0.25">
      <c r="D2221" s="31"/>
    </row>
    <row r="2222" spans="4:4" x14ac:dyDescent="0.25">
      <c r="D2222" s="31"/>
    </row>
    <row r="2223" spans="4:4" x14ac:dyDescent="0.25">
      <c r="D2223" s="31"/>
    </row>
    <row r="2224" spans="4:4" x14ac:dyDescent="0.25">
      <c r="D2224" s="31"/>
    </row>
    <row r="2225" spans="4:4" x14ac:dyDescent="0.25">
      <c r="D2225" s="31"/>
    </row>
    <row r="2226" spans="4:4" x14ac:dyDescent="0.25">
      <c r="D2226" s="31"/>
    </row>
    <row r="2227" spans="4:4" x14ac:dyDescent="0.25">
      <c r="D2227" s="31"/>
    </row>
    <row r="2228" spans="4:4" x14ac:dyDescent="0.25">
      <c r="D2228" s="31"/>
    </row>
    <row r="2229" spans="4:4" x14ac:dyDescent="0.25">
      <c r="D2229" s="31"/>
    </row>
    <row r="2230" spans="4:4" x14ac:dyDescent="0.25">
      <c r="D2230" s="31"/>
    </row>
    <row r="2231" spans="4:4" x14ac:dyDescent="0.25">
      <c r="D2231" s="31"/>
    </row>
    <row r="2232" spans="4:4" x14ac:dyDescent="0.25">
      <c r="D2232" s="31"/>
    </row>
    <row r="2233" spans="4:4" x14ac:dyDescent="0.25">
      <c r="D2233" s="31"/>
    </row>
    <row r="2234" spans="4:4" x14ac:dyDescent="0.25">
      <c r="D2234" s="31"/>
    </row>
    <row r="2235" spans="4:4" x14ac:dyDescent="0.25">
      <c r="D2235" s="31"/>
    </row>
    <row r="2236" spans="4:4" x14ac:dyDescent="0.25">
      <c r="D2236" s="31"/>
    </row>
    <row r="2237" spans="4:4" x14ac:dyDescent="0.25">
      <c r="D2237" s="31"/>
    </row>
    <row r="2238" spans="4:4" x14ac:dyDescent="0.25">
      <c r="D2238" s="31"/>
    </row>
    <row r="2239" spans="4:4" x14ac:dyDescent="0.25">
      <c r="D2239" s="31"/>
    </row>
    <row r="2240" spans="4:4" x14ac:dyDescent="0.25">
      <c r="D2240" s="31"/>
    </row>
    <row r="2241" spans="4:4" x14ac:dyDescent="0.25">
      <c r="D2241" s="31"/>
    </row>
    <row r="2242" spans="4:4" x14ac:dyDescent="0.25">
      <c r="D2242" s="31"/>
    </row>
    <row r="2243" spans="4:4" x14ac:dyDescent="0.25">
      <c r="D2243" s="31"/>
    </row>
    <row r="2244" spans="4:4" x14ac:dyDescent="0.25">
      <c r="D2244" s="31"/>
    </row>
    <row r="2245" spans="4:4" x14ac:dyDescent="0.25">
      <c r="D2245" s="31"/>
    </row>
    <row r="2246" spans="4:4" x14ac:dyDescent="0.25">
      <c r="D2246" s="31"/>
    </row>
    <row r="2247" spans="4:4" x14ac:dyDescent="0.25">
      <c r="D2247" s="31"/>
    </row>
    <row r="2248" spans="4:4" x14ac:dyDescent="0.25">
      <c r="D2248" s="31"/>
    </row>
    <row r="2249" spans="4:4" x14ac:dyDescent="0.25">
      <c r="D2249" s="31"/>
    </row>
    <row r="2250" spans="4:4" x14ac:dyDescent="0.25">
      <c r="D2250" s="31"/>
    </row>
    <row r="2251" spans="4:4" x14ac:dyDescent="0.25">
      <c r="D2251" s="31"/>
    </row>
    <row r="2252" spans="4:4" x14ac:dyDescent="0.25">
      <c r="D2252" s="31"/>
    </row>
    <row r="2253" spans="4:4" x14ac:dyDescent="0.25">
      <c r="D2253" s="31"/>
    </row>
    <row r="2254" spans="4:4" x14ac:dyDescent="0.25">
      <c r="D2254" s="31"/>
    </row>
    <row r="2255" spans="4:4" x14ac:dyDescent="0.25">
      <c r="D2255" s="31"/>
    </row>
    <row r="2256" spans="4:4" x14ac:dyDescent="0.25">
      <c r="D2256" s="31"/>
    </row>
    <row r="2257" spans="4:4" x14ac:dyDescent="0.25">
      <c r="D2257" s="31"/>
    </row>
    <row r="2258" spans="4:4" x14ac:dyDescent="0.25">
      <c r="D2258" s="31"/>
    </row>
    <row r="2259" spans="4:4" x14ac:dyDescent="0.25">
      <c r="D2259" s="31"/>
    </row>
    <row r="2260" spans="4:4" x14ac:dyDescent="0.25">
      <c r="D2260" s="31"/>
    </row>
    <row r="2261" spans="4:4" x14ac:dyDescent="0.25">
      <c r="D2261" s="31"/>
    </row>
    <row r="2262" spans="4:4" x14ac:dyDescent="0.25">
      <c r="D2262" s="31"/>
    </row>
    <row r="2263" spans="4:4" x14ac:dyDescent="0.25">
      <c r="D2263" s="31"/>
    </row>
    <row r="2264" spans="4:4" x14ac:dyDescent="0.25">
      <c r="D2264" s="31"/>
    </row>
    <row r="2265" spans="4:4" x14ac:dyDescent="0.25">
      <c r="D2265" s="31"/>
    </row>
    <row r="2266" spans="4:4" x14ac:dyDescent="0.25">
      <c r="D2266" s="31"/>
    </row>
    <row r="2267" spans="4:4" x14ac:dyDescent="0.25">
      <c r="D2267" s="31"/>
    </row>
    <row r="2268" spans="4:4" x14ac:dyDescent="0.25">
      <c r="D2268" s="31"/>
    </row>
    <row r="2269" spans="4:4" x14ac:dyDescent="0.25">
      <c r="D2269" s="31"/>
    </row>
    <row r="2270" spans="4:4" x14ac:dyDescent="0.25">
      <c r="D2270" s="31"/>
    </row>
    <row r="2271" spans="4:4" x14ac:dyDescent="0.25">
      <c r="D2271" s="31"/>
    </row>
    <row r="2272" spans="4:4" x14ac:dyDescent="0.25">
      <c r="D2272" s="31"/>
    </row>
    <row r="2273" spans="4:4" x14ac:dyDescent="0.25">
      <c r="D2273" s="31"/>
    </row>
    <row r="2274" spans="4:4" x14ac:dyDescent="0.25">
      <c r="D2274" s="31"/>
    </row>
    <row r="2275" spans="4:4" x14ac:dyDescent="0.25">
      <c r="D2275" s="31"/>
    </row>
    <row r="2276" spans="4:4" x14ac:dyDescent="0.25">
      <c r="D2276" s="31"/>
    </row>
    <row r="2277" spans="4:4" x14ac:dyDescent="0.25">
      <c r="D2277" s="31"/>
    </row>
    <row r="2278" spans="4:4" x14ac:dyDescent="0.25">
      <c r="D2278" s="31"/>
    </row>
    <row r="2279" spans="4:4" x14ac:dyDescent="0.25">
      <c r="D2279" s="31"/>
    </row>
    <row r="2280" spans="4:4" x14ac:dyDescent="0.25">
      <c r="D2280" s="31"/>
    </row>
    <row r="2281" spans="4:4" x14ac:dyDescent="0.25">
      <c r="D2281" s="31"/>
    </row>
    <row r="2282" spans="4:4" x14ac:dyDescent="0.25">
      <c r="D2282" s="31"/>
    </row>
    <row r="2283" spans="4:4" x14ac:dyDescent="0.25">
      <c r="D2283" s="31"/>
    </row>
    <row r="2284" spans="4:4" x14ac:dyDescent="0.25">
      <c r="D2284" s="31"/>
    </row>
    <row r="2285" spans="4:4" x14ac:dyDescent="0.25">
      <c r="D2285" s="31"/>
    </row>
    <row r="2286" spans="4:4" x14ac:dyDescent="0.25">
      <c r="D2286" s="31"/>
    </row>
    <row r="2287" spans="4:4" x14ac:dyDescent="0.25">
      <c r="D2287" s="31"/>
    </row>
    <row r="2288" spans="4:4" x14ac:dyDescent="0.25">
      <c r="D2288" s="31"/>
    </row>
    <row r="2289" spans="4:4" x14ac:dyDescent="0.25">
      <c r="D2289" s="31"/>
    </row>
    <row r="2290" spans="4:4" x14ac:dyDescent="0.25">
      <c r="D2290" s="31"/>
    </row>
    <row r="2291" spans="4:4" x14ac:dyDescent="0.25">
      <c r="D2291" s="31"/>
    </row>
    <row r="2292" spans="4:4" x14ac:dyDescent="0.25">
      <c r="D2292" s="31"/>
    </row>
    <row r="2293" spans="4:4" x14ac:dyDescent="0.25">
      <c r="D2293" s="31"/>
    </row>
    <row r="2294" spans="4:4" x14ac:dyDescent="0.25">
      <c r="D2294" s="31"/>
    </row>
    <row r="2295" spans="4:4" x14ac:dyDescent="0.25">
      <c r="D2295" s="31"/>
    </row>
    <row r="2296" spans="4:4" x14ac:dyDescent="0.25">
      <c r="D2296" s="31"/>
    </row>
    <row r="2297" spans="4:4" x14ac:dyDescent="0.25">
      <c r="D2297" s="31"/>
    </row>
    <row r="2298" spans="4:4" x14ac:dyDescent="0.25">
      <c r="D2298" s="31"/>
    </row>
    <row r="2299" spans="4:4" x14ac:dyDescent="0.25">
      <c r="D2299" s="31"/>
    </row>
    <row r="2300" spans="4:4" x14ac:dyDescent="0.25">
      <c r="D2300" s="31"/>
    </row>
    <row r="2301" spans="4:4" x14ac:dyDescent="0.25">
      <c r="D2301" s="31"/>
    </row>
    <row r="2302" spans="4:4" x14ac:dyDescent="0.25">
      <c r="D2302" s="31"/>
    </row>
    <row r="2303" spans="4:4" x14ac:dyDescent="0.25">
      <c r="D2303" s="31"/>
    </row>
    <row r="2304" spans="4:4" x14ac:dyDescent="0.25">
      <c r="D2304" s="31"/>
    </row>
    <row r="2305" spans="4:4" x14ac:dyDescent="0.25">
      <c r="D2305" s="31"/>
    </row>
    <row r="2306" spans="4:4" x14ac:dyDescent="0.25">
      <c r="D2306" s="31"/>
    </row>
    <row r="2307" spans="4:4" x14ac:dyDescent="0.25">
      <c r="D2307" s="31"/>
    </row>
    <row r="2308" spans="4:4" x14ac:dyDescent="0.25">
      <c r="D2308" s="31"/>
    </row>
    <row r="2309" spans="4:4" x14ac:dyDescent="0.25">
      <c r="D2309" s="31"/>
    </row>
    <row r="2310" spans="4:4" x14ac:dyDescent="0.25">
      <c r="D2310" s="31"/>
    </row>
    <row r="2311" spans="4:4" x14ac:dyDescent="0.25">
      <c r="D2311" s="31"/>
    </row>
    <row r="2312" spans="4:4" x14ac:dyDescent="0.25">
      <c r="D2312" s="31"/>
    </row>
    <row r="2313" spans="4:4" x14ac:dyDescent="0.25">
      <c r="D2313" s="31"/>
    </row>
    <row r="2314" spans="4:4" x14ac:dyDescent="0.25">
      <c r="D2314" s="31"/>
    </row>
    <row r="2315" spans="4:4" x14ac:dyDescent="0.25">
      <c r="D2315" s="31"/>
    </row>
    <row r="2316" spans="4:4" x14ac:dyDescent="0.25">
      <c r="D2316" s="31"/>
    </row>
    <row r="2317" spans="4:4" x14ac:dyDescent="0.25">
      <c r="D2317" s="31"/>
    </row>
    <row r="2318" spans="4:4" x14ac:dyDescent="0.25">
      <c r="D2318" s="31"/>
    </row>
    <row r="2319" spans="4:4" x14ac:dyDescent="0.25">
      <c r="D2319" s="31"/>
    </row>
    <row r="2320" spans="4:4" x14ac:dyDescent="0.25">
      <c r="D2320" s="31"/>
    </row>
    <row r="2321" spans="4:4" x14ac:dyDescent="0.25">
      <c r="D2321" s="31"/>
    </row>
    <row r="2322" spans="4:4" x14ac:dyDescent="0.25">
      <c r="D2322" s="31"/>
    </row>
    <row r="2323" spans="4:4" x14ac:dyDescent="0.25">
      <c r="D2323" s="31"/>
    </row>
    <row r="2324" spans="4:4" x14ac:dyDescent="0.25">
      <c r="D2324" s="31"/>
    </row>
    <row r="2325" spans="4:4" x14ac:dyDescent="0.25">
      <c r="D2325" s="31"/>
    </row>
    <row r="2326" spans="4:4" x14ac:dyDescent="0.25">
      <c r="D2326" s="31"/>
    </row>
    <row r="2327" spans="4:4" x14ac:dyDescent="0.25">
      <c r="D2327" s="31"/>
    </row>
    <row r="2328" spans="4:4" x14ac:dyDescent="0.25">
      <c r="D2328" s="31"/>
    </row>
    <row r="2329" spans="4:4" x14ac:dyDescent="0.25">
      <c r="D2329" s="31"/>
    </row>
    <row r="2330" spans="4:4" x14ac:dyDescent="0.25">
      <c r="D2330" s="31"/>
    </row>
    <row r="2331" spans="4:4" x14ac:dyDescent="0.25">
      <c r="D2331" s="31"/>
    </row>
    <row r="2332" spans="4:4" x14ac:dyDescent="0.25">
      <c r="D2332" s="31"/>
    </row>
    <row r="2333" spans="4:4" x14ac:dyDescent="0.25">
      <c r="D2333" s="31"/>
    </row>
    <row r="2334" spans="4:4" x14ac:dyDescent="0.25">
      <c r="D2334" s="31"/>
    </row>
    <row r="2335" spans="4:4" x14ac:dyDescent="0.25">
      <c r="D2335" s="31"/>
    </row>
    <row r="2336" spans="4:4" x14ac:dyDescent="0.25">
      <c r="D2336" s="31"/>
    </row>
    <row r="2337" spans="4:4" x14ac:dyDescent="0.25">
      <c r="D2337" s="31"/>
    </row>
    <row r="2338" spans="4:4" x14ac:dyDescent="0.25">
      <c r="D2338" s="31"/>
    </row>
    <row r="2339" spans="4:4" x14ac:dyDescent="0.25">
      <c r="D2339" s="31"/>
    </row>
    <row r="2340" spans="4:4" x14ac:dyDescent="0.25">
      <c r="D2340" s="31"/>
    </row>
    <row r="2341" spans="4:4" x14ac:dyDescent="0.25">
      <c r="D2341" s="31"/>
    </row>
    <row r="2342" spans="4:4" x14ac:dyDescent="0.25">
      <c r="D2342" s="31"/>
    </row>
    <row r="2343" spans="4:4" x14ac:dyDescent="0.25">
      <c r="D2343" s="31"/>
    </row>
    <row r="2344" spans="4:4" x14ac:dyDescent="0.25">
      <c r="D2344" s="31"/>
    </row>
    <row r="2345" spans="4:4" x14ac:dyDescent="0.25">
      <c r="D2345" s="31"/>
    </row>
    <row r="2346" spans="4:4" x14ac:dyDescent="0.25">
      <c r="D2346" s="31"/>
    </row>
    <row r="2347" spans="4:4" x14ac:dyDescent="0.25">
      <c r="D2347" s="31"/>
    </row>
    <row r="2348" spans="4:4" x14ac:dyDescent="0.25">
      <c r="D2348" s="31"/>
    </row>
    <row r="2349" spans="4:4" x14ac:dyDescent="0.25">
      <c r="D2349" s="31"/>
    </row>
    <row r="2350" spans="4:4" x14ac:dyDescent="0.25">
      <c r="D2350" s="31"/>
    </row>
    <row r="2351" spans="4:4" x14ac:dyDescent="0.25">
      <c r="D2351" s="31"/>
    </row>
    <row r="2352" spans="4:4" x14ac:dyDescent="0.25">
      <c r="D2352" s="31"/>
    </row>
    <row r="2353" spans="4:4" x14ac:dyDescent="0.25">
      <c r="D2353" s="31"/>
    </row>
    <row r="2354" spans="4:4" x14ac:dyDescent="0.25">
      <c r="D2354" s="31"/>
    </row>
    <row r="2355" spans="4:4" x14ac:dyDescent="0.25">
      <c r="D2355" s="31"/>
    </row>
    <row r="2356" spans="4:4" x14ac:dyDescent="0.25">
      <c r="D2356" s="31"/>
    </row>
    <row r="2357" spans="4:4" x14ac:dyDescent="0.25">
      <c r="D2357" s="31"/>
    </row>
    <row r="2358" spans="4:4" x14ac:dyDescent="0.25">
      <c r="D2358" s="31"/>
    </row>
    <row r="2359" spans="4:4" x14ac:dyDescent="0.25">
      <c r="D2359" s="31"/>
    </row>
    <row r="2360" spans="4:4" x14ac:dyDescent="0.25">
      <c r="D2360" s="31"/>
    </row>
    <row r="2361" spans="4:4" x14ac:dyDescent="0.25">
      <c r="D2361" s="31"/>
    </row>
    <row r="2362" spans="4:4" x14ac:dyDescent="0.25">
      <c r="D2362" s="31"/>
    </row>
    <row r="2363" spans="4:4" x14ac:dyDescent="0.25">
      <c r="D2363" s="31"/>
    </row>
    <row r="2364" spans="4:4" x14ac:dyDescent="0.25">
      <c r="D2364" s="31"/>
    </row>
    <row r="2365" spans="4:4" x14ac:dyDescent="0.25">
      <c r="D2365" s="31"/>
    </row>
    <row r="2366" spans="4:4" x14ac:dyDescent="0.25">
      <c r="D2366" s="31"/>
    </row>
    <row r="2367" spans="4:4" x14ac:dyDescent="0.25">
      <c r="D2367" s="31"/>
    </row>
    <row r="2368" spans="4:4" x14ac:dyDescent="0.25">
      <c r="D2368" s="31"/>
    </row>
    <row r="2369" spans="4:4" x14ac:dyDescent="0.25">
      <c r="D2369" s="31"/>
    </row>
    <row r="2370" spans="4:4" x14ac:dyDescent="0.25">
      <c r="D2370" s="31"/>
    </row>
    <row r="2371" spans="4:4" x14ac:dyDescent="0.25">
      <c r="D2371" s="31"/>
    </row>
    <row r="2372" spans="4:4" x14ac:dyDescent="0.25">
      <c r="D2372" s="31"/>
    </row>
    <row r="2373" spans="4:4" x14ac:dyDescent="0.25">
      <c r="D2373" s="31"/>
    </row>
    <row r="2374" spans="4:4" x14ac:dyDescent="0.25">
      <c r="D2374" s="31"/>
    </row>
    <row r="2375" spans="4:4" x14ac:dyDescent="0.25">
      <c r="D2375" s="31"/>
    </row>
    <row r="2376" spans="4:4" x14ac:dyDescent="0.25">
      <c r="D2376" s="31"/>
    </row>
    <row r="2377" spans="4:4" x14ac:dyDescent="0.25">
      <c r="D2377" s="31"/>
    </row>
    <row r="2378" spans="4:4" x14ac:dyDescent="0.25">
      <c r="D2378" s="31"/>
    </row>
    <row r="2379" spans="4:4" x14ac:dyDescent="0.25">
      <c r="D2379" s="31"/>
    </row>
    <row r="2380" spans="4:4" x14ac:dyDescent="0.25">
      <c r="D2380" s="31"/>
    </row>
    <row r="2381" spans="4:4" x14ac:dyDescent="0.25">
      <c r="D2381" s="31"/>
    </row>
    <row r="2382" spans="4:4" x14ac:dyDescent="0.25">
      <c r="D2382" s="31"/>
    </row>
    <row r="2383" spans="4:4" x14ac:dyDescent="0.25">
      <c r="D2383" s="31"/>
    </row>
    <row r="2384" spans="4:4" x14ac:dyDescent="0.25">
      <c r="D2384" s="31"/>
    </row>
    <row r="2385" spans="4:4" x14ac:dyDescent="0.25">
      <c r="D2385" s="31"/>
    </row>
    <row r="2386" spans="4:4" x14ac:dyDescent="0.25">
      <c r="D2386" s="31"/>
    </row>
    <row r="2387" spans="4:4" x14ac:dyDescent="0.25">
      <c r="D2387" s="31"/>
    </row>
    <row r="2388" spans="4:4" x14ac:dyDescent="0.25">
      <c r="D2388" s="31"/>
    </row>
    <row r="2389" spans="4:4" x14ac:dyDescent="0.25">
      <c r="D2389" s="31"/>
    </row>
    <row r="2390" spans="4:4" x14ac:dyDescent="0.25">
      <c r="D2390" s="31"/>
    </row>
    <row r="2391" spans="4:4" x14ac:dyDescent="0.25">
      <c r="D2391" s="31"/>
    </row>
    <row r="2392" spans="4:4" x14ac:dyDescent="0.25">
      <c r="D2392" s="31"/>
    </row>
    <row r="2393" spans="4:4" x14ac:dyDescent="0.25">
      <c r="D2393" s="31"/>
    </row>
    <row r="2394" spans="4:4" x14ac:dyDescent="0.25">
      <c r="D2394" s="31"/>
    </row>
    <row r="2395" spans="4:4" x14ac:dyDescent="0.25">
      <c r="D2395" s="31"/>
    </row>
    <row r="2396" spans="4:4" x14ac:dyDescent="0.25">
      <c r="D2396" s="31"/>
    </row>
    <row r="2397" spans="4:4" x14ac:dyDescent="0.25">
      <c r="D2397" s="31"/>
    </row>
    <row r="2398" spans="4:4" x14ac:dyDescent="0.25">
      <c r="D2398" s="31"/>
    </row>
    <row r="2399" spans="4:4" x14ac:dyDescent="0.25">
      <c r="D2399" s="31"/>
    </row>
    <row r="2400" spans="4:4" x14ac:dyDescent="0.25">
      <c r="D2400" s="31"/>
    </row>
    <row r="2401" spans="4:4" x14ac:dyDescent="0.25">
      <c r="D2401" s="31"/>
    </row>
    <row r="2402" spans="4:4" x14ac:dyDescent="0.25">
      <c r="D2402" s="31"/>
    </row>
    <row r="2403" spans="4:4" x14ac:dyDescent="0.25">
      <c r="D2403" s="31"/>
    </row>
    <row r="2404" spans="4:4" x14ac:dyDescent="0.25">
      <c r="D2404" s="31"/>
    </row>
    <row r="2405" spans="4:4" x14ac:dyDescent="0.25">
      <c r="D2405" s="31"/>
    </row>
    <row r="2406" spans="4:4" x14ac:dyDescent="0.25">
      <c r="D2406" s="31"/>
    </row>
    <row r="2407" spans="4:4" x14ac:dyDescent="0.25">
      <c r="D2407" s="31"/>
    </row>
    <row r="2408" spans="4:4" x14ac:dyDescent="0.25">
      <c r="D2408" s="31"/>
    </row>
    <row r="2409" spans="4:4" x14ac:dyDescent="0.25">
      <c r="D2409" s="31"/>
    </row>
    <row r="2410" spans="4:4" x14ac:dyDescent="0.25">
      <c r="D2410" s="31"/>
    </row>
    <row r="2411" spans="4:4" x14ac:dyDescent="0.25">
      <c r="D2411" s="31"/>
    </row>
    <row r="2412" spans="4:4" x14ac:dyDescent="0.25">
      <c r="D2412" s="31"/>
    </row>
    <row r="2413" spans="4:4" x14ac:dyDescent="0.25">
      <c r="D2413" s="31"/>
    </row>
    <row r="2414" spans="4:4" x14ac:dyDescent="0.25">
      <c r="D2414" s="31"/>
    </row>
    <row r="2415" spans="4:4" x14ac:dyDescent="0.25">
      <c r="D2415" s="31"/>
    </row>
    <row r="2416" spans="4:4" x14ac:dyDescent="0.25">
      <c r="D2416" s="31"/>
    </row>
    <row r="2417" spans="4:4" x14ac:dyDescent="0.25">
      <c r="D2417" s="31"/>
    </row>
    <row r="2418" spans="4:4" x14ac:dyDescent="0.25">
      <c r="D2418" s="31"/>
    </row>
    <row r="2419" spans="4:4" x14ac:dyDescent="0.25">
      <c r="D2419" s="31"/>
    </row>
    <row r="2420" spans="4:4" x14ac:dyDescent="0.25">
      <c r="D2420" s="31"/>
    </row>
    <row r="2421" spans="4:4" x14ac:dyDescent="0.25">
      <c r="D2421" s="31"/>
    </row>
    <row r="2422" spans="4:4" x14ac:dyDescent="0.25">
      <c r="D2422" s="31"/>
    </row>
    <row r="2423" spans="4:4" x14ac:dyDescent="0.25">
      <c r="D2423" s="31"/>
    </row>
    <row r="2424" spans="4:4" x14ac:dyDescent="0.25">
      <c r="D2424" s="31"/>
    </row>
    <row r="2425" spans="4:4" x14ac:dyDescent="0.25">
      <c r="D2425" s="31"/>
    </row>
    <row r="2426" spans="4:4" x14ac:dyDescent="0.25">
      <c r="D2426" s="31"/>
    </row>
    <row r="2427" spans="4:4" x14ac:dyDescent="0.25">
      <c r="D2427" s="31"/>
    </row>
    <row r="2428" spans="4:4" x14ac:dyDescent="0.25">
      <c r="D2428" s="31"/>
    </row>
    <row r="2429" spans="4:4" x14ac:dyDescent="0.25">
      <c r="D2429" s="31"/>
    </row>
    <row r="2430" spans="4:4" x14ac:dyDescent="0.25">
      <c r="D2430" s="31"/>
    </row>
    <row r="2431" spans="4:4" x14ac:dyDescent="0.25">
      <c r="D2431" s="31"/>
    </row>
    <row r="2432" spans="4:4" x14ac:dyDescent="0.25">
      <c r="D2432" s="31"/>
    </row>
    <row r="2433" spans="4:4" x14ac:dyDescent="0.25">
      <c r="D2433" s="31"/>
    </row>
    <row r="2434" spans="4:4" x14ac:dyDescent="0.25">
      <c r="D2434" s="31"/>
    </row>
    <row r="2435" spans="4:4" x14ac:dyDescent="0.25">
      <c r="D2435" s="31"/>
    </row>
    <row r="2436" spans="4:4" x14ac:dyDescent="0.25">
      <c r="D2436" s="31"/>
    </row>
    <row r="2437" spans="4:4" x14ac:dyDescent="0.25">
      <c r="D2437" s="31"/>
    </row>
    <row r="2438" spans="4:4" x14ac:dyDescent="0.25">
      <c r="D2438" s="31"/>
    </row>
    <row r="2439" spans="4:4" x14ac:dyDescent="0.25">
      <c r="D2439" s="31"/>
    </row>
    <row r="2440" spans="4:4" x14ac:dyDescent="0.25">
      <c r="D2440" s="31"/>
    </row>
    <row r="2441" spans="4:4" x14ac:dyDescent="0.25">
      <c r="D2441" s="31"/>
    </row>
    <row r="2442" spans="4:4" x14ac:dyDescent="0.25">
      <c r="D2442" s="31"/>
    </row>
    <row r="2443" spans="4:4" x14ac:dyDescent="0.25">
      <c r="D2443" s="31"/>
    </row>
    <row r="2444" spans="4:4" x14ac:dyDescent="0.25">
      <c r="D2444" s="31"/>
    </row>
    <row r="2445" spans="4:4" x14ac:dyDescent="0.25">
      <c r="D2445" s="31"/>
    </row>
    <row r="2446" spans="4:4" x14ac:dyDescent="0.25">
      <c r="D2446" s="31"/>
    </row>
    <row r="2447" spans="4:4" x14ac:dyDescent="0.25">
      <c r="D2447" s="31"/>
    </row>
    <row r="2448" spans="4:4" x14ac:dyDescent="0.25">
      <c r="D2448" s="31"/>
    </row>
    <row r="2449" spans="4:4" x14ac:dyDescent="0.25">
      <c r="D2449" s="31"/>
    </row>
    <row r="2450" spans="4:4" x14ac:dyDescent="0.25">
      <c r="D2450" s="31"/>
    </row>
    <row r="2451" spans="4:4" x14ac:dyDescent="0.25">
      <c r="D2451" s="31"/>
    </row>
    <row r="2452" spans="4:4" x14ac:dyDescent="0.25">
      <c r="D2452" s="31"/>
    </row>
    <row r="2453" spans="4:4" x14ac:dyDescent="0.25">
      <c r="D2453" s="31"/>
    </row>
    <row r="2454" spans="4:4" x14ac:dyDescent="0.25">
      <c r="D2454" s="31"/>
    </row>
    <row r="2455" spans="4:4" x14ac:dyDescent="0.25">
      <c r="D2455" s="31"/>
    </row>
    <row r="2456" spans="4:4" x14ac:dyDescent="0.25">
      <c r="D2456" s="31"/>
    </row>
    <row r="2457" spans="4:4" x14ac:dyDescent="0.25">
      <c r="D2457" s="31"/>
    </row>
    <row r="2458" spans="4:4" x14ac:dyDescent="0.25">
      <c r="D2458" s="31"/>
    </row>
    <row r="2459" spans="4:4" x14ac:dyDescent="0.25">
      <c r="D2459" s="31"/>
    </row>
    <row r="2460" spans="4:4" x14ac:dyDescent="0.25">
      <c r="D2460" s="31"/>
    </row>
    <row r="2461" spans="4:4" x14ac:dyDescent="0.25">
      <c r="D2461" s="31"/>
    </row>
    <row r="2462" spans="4:4" x14ac:dyDescent="0.25">
      <c r="D2462" s="31"/>
    </row>
    <row r="2463" spans="4:4" x14ac:dyDescent="0.25">
      <c r="D2463" s="31"/>
    </row>
    <row r="2464" spans="4:4" x14ac:dyDescent="0.25">
      <c r="D2464" s="31"/>
    </row>
    <row r="2465" spans="4:4" x14ac:dyDescent="0.25">
      <c r="D2465" s="31"/>
    </row>
    <row r="2466" spans="4:4" x14ac:dyDescent="0.25">
      <c r="D2466" s="31"/>
    </row>
    <row r="2467" spans="4:4" x14ac:dyDescent="0.25">
      <c r="D2467" s="31"/>
    </row>
    <row r="2468" spans="4:4" x14ac:dyDescent="0.25">
      <c r="D2468" s="31"/>
    </row>
    <row r="2469" spans="4:4" x14ac:dyDescent="0.25">
      <c r="D2469" s="31"/>
    </row>
    <row r="2470" spans="4:4" x14ac:dyDescent="0.25">
      <c r="D2470" s="31"/>
    </row>
    <row r="2471" spans="4:4" x14ac:dyDescent="0.25">
      <c r="D2471" s="31"/>
    </row>
    <row r="2472" spans="4:4" x14ac:dyDescent="0.25">
      <c r="D2472" s="31"/>
    </row>
    <row r="2473" spans="4:4" x14ac:dyDescent="0.25">
      <c r="D2473" s="31"/>
    </row>
    <row r="2474" spans="4:4" x14ac:dyDescent="0.25">
      <c r="D2474" s="31"/>
    </row>
    <row r="2475" spans="4:4" x14ac:dyDescent="0.25">
      <c r="D2475" s="31"/>
    </row>
    <row r="2476" spans="4:4" x14ac:dyDescent="0.25">
      <c r="D2476" s="31"/>
    </row>
    <row r="2477" spans="4:4" x14ac:dyDescent="0.25">
      <c r="D2477" s="31"/>
    </row>
    <row r="2478" spans="4:4" x14ac:dyDescent="0.25">
      <c r="D2478" s="31"/>
    </row>
    <row r="2479" spans="4:4" x14ac:dyDescent="0.25">
      <c r="D2479" s="31"/>
    </row>
    <row r="2480" spans="4:4" x14ac:dyDescent="0.25">
      <c r="D2480" s="31"/>
    </row>
    <row r="2481" spans="4:4" x14ac:dyDescent="0.25">
      <c r="D2481" s="31"/>
    </row>
    <row r="2482" spans="4:4" x14ac:dyDescent="0.25">
      <c r="D2482" s="31"/>
    </row>
    <row r="2483" spans="4:4" x14ac:dyDescent="0.25">
      <c r="D2483" s="31"/>
    </row>
    <row r="2484" spans="4:4" x14ac:dyDescent="0.25">
      <c r="D2484" s="31"/>
    </row>
    <row r="2485" spans="4:4" x14ac:dyDescent="0.25">
      <c r="D2485" s="31"/>
    </row>
    <row r="2486" spans="4:4" x14ac:dyDescent="0.25">
      <c r="D2486" s="31"/>
    </row>
    <row r="2487" spans="4:4" x14ac:dyDescent="0.25">
      <c r="D2487" s="31"/>
    </row>
    <row r="2488" spans="4:4" x14ac:dyDescent="0.25">
      <c r="D2488" s="31"/>
    </row>
    <row r="2489" spans="4:4" x14ac:dyDescent="0.25">
      <c r="D2489" s="31"/>
    </row>
    <row r="2490" spans="4:4" x14ac:dyDescent="0.25">
      <c r="D2490" s="31"/>
    </row>
    <row r="2491" spans="4:4" x14ac:dyDescent="0.25">
      <c r="D2491" s="31"/>
    </row>
    <row r="2492" spans="4:4" x14ac:dyDescent="0.25">
      <c r="D2492" s="31"/>
    </row>
    <row r="2493" spans="4:4" x14ac:dyDescent="0.25">
      <c r="D2493" s="31"/>
    </row>
    <row r="2494" spans="4:4" x14ac:dyDescent="0.25">
      <c r="D2494" s="31"/>
    </row>
    <row r="2495" spans="4:4" x14ac:dyDescent="0.25">
      <c r="D2495" s="31"/>
    </row>
    <row r="2496" spans="4:4" x14ac:dyDescent="0.25">
      <c r="D2496" s="31"/>
    </row>
    <row r="2497" spans="4:4" x14ac:dyDescent="0.25">
      <c r="D2497" s="31"/>
    </row>
    <row r="2498" spans="4:4" x14ac:dyDescent="0.25">
      <c r="D2498" s="31"/>
    </row>
    <row r="2499" spans="4:4" x14ac:dyDescent="0.25">
      <c r="D2499" s="31"/>
    </row>
    <row r="2500" spans="4:4" x14ac:dyDescent="0.25">
      <c r="D2500" s="31"/>
    </row>
    <row r="2501" spans="4:4" x14ac:dyDescent="0.25">
      <c r="D2501" s="31"/>
    </row>
    <row r="2502" spans="4:4" x14ac:dyDescent="0.25">
      <c r="D2502" s="31"/>
    </row>
    <row r="2503" spans="4:4" x14ac:dyDescent="0.25">
      <c r="D2503" s="31"/>
    </row>
    <row r="2504" spans="4:4" x14ac:dyDescent="0.25">
      <c r="D2504" s="31"/>
    </row>
    <row r="2505" spans="4:4" x14ac:dyDescent="0.25">
      <c r="D2505" s="31"/>
    </row>
    <row r="2506" spans="4:4" x14ac:dyDescent="0.25">
      <c r="D2506" s="31"/>
    </row>
    <row r="2507" spans="4:4" x14ac:dyDescent="0.25">
      <c r="D2507" s="31"/>
    </row>
    <row r="2508" spans="4:4" x14ac:dyDescent="0.25">
      <c r="D2508" s="31"/>
    </row>
    <row r="2509" spans="4:4" x14ac:dyDescent="0.25">
      <c r="D2509" s="31"/>
    </row>
    <row r="2510" spans="4:4" x14ac:dyDescent="0.25">
      <c r="D2510" s="31"/>
    </row>
    <row r="2511" spans="4:4" x14ac:dyDescent="0.25">
      <c r="D2511" s="31"/>
    </row>
    <row r="2512" spans="4:4" x14ac:dyDescent="0.25">
      <c r="D2512" s="31"/>
    </row>
    <row r="2513" spans="4:4" x14ac:dyDescent="0.25">
      <c r="D2513" s="31"/>
    </row>
    <row r="2514" spans="4:4" x14ac:dyDescent="0.25">
      <c r="D2514" s="31"/>
    </row>
    <row r="2515" spans="4:4" x14ac:dyDescent="0.25">
      <c r="D2515" s="31"/>
    </row>
    <row r="2516" spans="4:4" x14ac:dyDescent="0.25">
      <c r="D2516" s="31"/>
    </row>
    <row r="2517" spans="4:4" x14ac:dyDescent="0.25">
      <c r="D2517" s="31"/>
    </row>
    <row r="2518" spans="4:4" x14ac:dyDescent="0.25">
      <c r="D2518" s="31"/>
    </row>
    <row r="2519" spans="4:4" x14ac:dyDescent="0.25">
      <c r="D2519" s="31"/>
    </row>
    <row r="2520" spans="4:4" x14ac:dyDescent="0.25">
      <c r="D2520" s="31"/>
    </row>
    <row r="2521" spans="4:4" x14ac:dyDescent="0.25">
      <c r="D2521" s="31"/>
    </row>
    <row r="2522" spans="4:4" x14ac:dyDescent="0.25">
      <c r="D2522" s="31"/>
    </row>
    <row r="2523" spans="4:4" x14ac:dyDescent="0.25">
      <c r="D2523" s="31"/>
    </row>
    <row r="2524" spans="4:4" x14ac:dyDescent="0.25">
      <c r="D2524" s="31"/>
    </row>
    <row r="2525" spans="4:4" x14ac:dyDescent="0.25">
      <c r="D2525" s="31"/>
    </row>
    <row r="2526" spans="4:4" x14ac:dyDescent="0.25">
      <c r="D2526" s="31"/>
    </row>
    <row r="2527" spans="4:4" x14ac:dyDescent="0.25">
      <c r="D2527" s="31"/>
    </row>
    <row r="2528" spans="4:4" x14ac:dyDescent="0.25">
      <c r="D2528" s="31"/>
    </row>
    <row r="2529" spans="4:4" x14ac:dyDescent="0.25">
      <c r="D2529" s="31"/>
    </row>
    <row r="2530" spans="4:4" x14ac:dyDescent="0.25">
      <c r="D2530" s="31"/>
    </row>
    <row r="2531" spans="4:4" x14ac:dyDescent="0.25">
      <c r="D2531" s="31"/>
    </row>
    <row r="2532" spans="4:4" x14ac:dyDescent="0.25">
      <c r="D2532" s="31"/>
    </row>
    <row r="2533" spans="4:4" x14ac:dyDescent="0.25">
      <c r="D2533" s="31"/>
    </row>
    <row r="2534" spans="4:4" x14ac:dyDescent="0.25">
      <c r="D2534" s="31"/>
    </row>
    <row r="2535" spans="4:4" x14ac:dyDescent="0.25">
      <c r="D2535" s="31"/>
    </row>
    <row r="2536" spans="4:4" x14ac:dyDescent="0.25">
      <c r="D2536" s="31"/>
    </row>
    <row r="2537" spans="4:4" x14ac:dyDescent="0.25">
      <c r="D2537" s="31"/>
    </row>
    <row r="2538" spans="4:4" x14ac:dyDescent="0.25">
      <c r="D2538" s="31"/>
    </row>
    <row r="2539" spans="4:4" x14ac:dyDescent="0.25">
      <c r="D2539" s="31"/>
    </row>
    <row r="2540" spans="4:4" x14ac:dyDescent="0.25">
      <c r="D2540" s="31"/>
    </row>
    <row r="2541" spans="4:4" x14ac:dyDescent="0.25">
      <c r="D2541" s="31"/>
    </row>
    <row r="2542" spans="4:4" x14ac:dyDescent="0.25">
      <c r="D2542" s="31"/>
    </row>
    <row r="2543" spans="4:4" x14ac:dyDescent="0.25">
      <c r="D2543" s="31"/>
    </row>
    <row r="2544" spans="4:4" x14ac:dyDescent="0.25">
      <c r="D2544" s="31"/>
    </row>
    <row r="2545" spans="4:4" x14ac:dyDescent="0.25">
      <c r="D2545" s="31"/>
    </row>
    <row r="2546" spans="4:4" x14ac:dyDescent="0.25">
      <c r="D2546" s="31"/>
    </row>
    <row r="2547" spans="4:4" x14ac:dyDescent="0.25">
      <c r="D2547" s="31"/>
    </row>
    <row r="2548" spans="4:4" x14ac:dyDescent="0.25">
      <c r="D2548" s="31"/>
    </row>
    <row r="2549" spans="4:4" x14ac:dyDescent="0.25">
      <c r="D2549" s="31"/>
    </row>
    <row r="2550" spans="4:4" x14ac:dyDescent="0.25">
      <c r="D2550" s="31"/>
    </row>
    <row r="2551" spans="4:4" x14ac:dyDescent="0.25">
      <c r="D2551" s="31"/>
    </row>
    <row r="2552" spans="4:4" x14ac:dyDescent="0.25">
      <c r="D2552" s="31"/>
    </row>
    <row r="2553" spans="4:4" x14ac:dyDescent="0.25">
      <c r="D2553" s="31"/>
    </row>
    <row r="2554" spans="4:4" x14ac:dyDescent="0.25">
      <c r="D2554" s="31"/>
    </row>
    <row r="2555" spans="4:4" x14ac:dyDescent="0.25">
      <c r="D2555" s="31"/>
    </row>
    <row r="2556" spans="4:4" x14ac:dyDescent="0.25">
      <c r="D2556" s="31"/>
    </row>
    <row r="2557" spans="4:4" x14ac:dyDescent="0.25">
      <c r="D2557" s="31"/>
    </row>
    <row r="2558" spans="4:4" x14ac:dyDescent="0.25">
      <c r="D2558" s="31"/>
    </row>
    <row r="2559" spans="4:4" x14ac:dyDescent="0.25">
      <c r="D2559" s="31"/>
    </row>
    <row r="2560" spans="4:4" x14ac:dyDescent="0.25">
      <c r="D2560" s="31"/>
    </row>
    <row r="2561" spans="4:4" x14ac:dyDescent="0.25">
      <c r="D2561" s="31"/>
    </row>
    <row r="2562" spans="4:4" x14ac:dyDescent="0.25">
      <c r="D2562" s="31"/>
    </row>
    <row r="2563" spans="4:4" x14ac:dyDescent="0.25">
      <c r="D2563" s="31"/>
    </row>
    <row r="2564" spans="4:4" x14ac:dyDescent="0.25">
      <c r="D2564" s="31"/>
    </row>
    <row r="2565" spans="4:4" x14ac:dyDescent="0.25">
      <c r="D2565" s="31"/>
    </row>
    <row r="2566" spans="4:4" x14ac:dyDescent="0.25">
      <c r="D2566" s="31"/>
    </row>
    <row r="2567" spans="4:4" x14ac:dyDescent="0.25">
      <c r="D2567" s="31"/>
    </row>
    <row r="2568" spans="4:4" x14ac:dyDescent="0.25">
      <c r="D2568" s="31"/>
    </row>
    <row r="2569" spans="4:4" x14ac:dyDescent="0.25">
      <c r="D2569" s="31"/>
    </row>
    <row r="2570" spans="4:4" x14ac:dyDescent="0.25">
      <c r="D2570" s="31"/>
    </row>
    <row r="2571" spans="4:4" x14ac:dyDescent="0.25">
      <c r="D2571" s="31"/>
    </row>
    <row r="2572" spans="4:4" x14ac:dyDescent="0.25">
      <c r="D2572" s="31"/>
    </row>
    <row r="2573" spans="4:4" x14ac:dyDescent="0.25">
      <c r="D2573" s="31"/>
    </row>
    <row r="2574" spans="4:4" x14ac:dyDescent="0.25">
      <c r="D2574" s="31"/>
    </row>
    <row r="2575" spans="4:4" x14ac:dyDescent="0.25">
      <c r="D2575" s="31"/>
    </row>
    <row r="2576" spans="4:4" x14ac:dyDescent="0.25">
      <c r="D2576" s="31"/>
    </row>
    <row r="2577" spans="4:4" x14ac:dyDescent="0.25">
      <c r="D2577" s="31"/>
    </row>
    <row r="2578" spans="4:4" x14ac:dyDescent="0.25">
      <c r="D2578" s="31"/>
    </row>
    <row r="2579" spans="4:4" x14ac:dyDescent="0.25">
      <c r="D2579" s="31"/>
    </row>
    <row r="2580" spans="4:4" x14ac:dyDescent="0.25">
      <c r="D2580" s="31"/>
    </row>
    <row r="2581" spans="4:4" x14ac:dyDescent="0.25">
      <c r="D2581" s="31"/>
    </row>
    <row r="2582" spans="4:4" x14ac:dyDescent="0.25">
      <c r="D2582" s="31"/>
    </row>
    <row r="2583" spans="4:4" x14ac:dyDescent="0.25">
      <c r="D2583" s="31"/>
    </row>
    <row r="2584" spans="4:4" x14ac:dyDescent="0.25">
      <c r="D2584" s="31"/>
    </row>
    <row r="2585" spans="4:4" x14ac:dyDescent="0.25">
      <c r="D2585" s="31"/>
    </row>
    <row r="2586" spans="4:4" x14ac:dyDescent="0.25">
      <c r="D2586" s="31"/>
    </row>
    <row r="2587" spans="4:4" x14ac:dyDescent="0.25">
      <c r="D2587" s="31"/>
    </row>
    <row r="2588" spans="4:4" x14ac:dyDescent="0.25">
      <c r="D2588" s="31"/>
    </row>
    <row r="2589" spans="4:4" x14ac:dyDescent="0.25">
      <c r="D2589" s="31"/>
    </row>
    <row r="2590" spans="4:4" x14ac:dyDescent="0.25">
      <c r="D2590" s="31"/>
    </row>
    <row r="2591" spans="4:4" x14ac:dyDescent="0.25">
      <c r="D2591" s="31"/>
    </row>
    <row r="2592" spans="4:4" x14ac:dyDescent="0.25">
      <c r="D2592" s="31"/>
    </row>
    <row r="2593" spans="4:4" x14ac:dyDescent="0.25">
      <c r="D2593" s="31"/>
    </row>
    <row r="2594" spans="4:4" x14ac:dyDescent="0.25">
      <c r="D2594" s="31"/>
    </row>
    <row r="2595" spans="4:4" x14ac:dyDescent="0.25">
      <c r="D2595" s="31"/>
    </row>
    <row r="2596" spans="4:4" x14ac:dyDescent="0.25">
      <c r="D2596" s="31"/>
    </row>
    <row r="2597" spans="4:4" x14ac:dyDescent="0.25">
      <c r="D2597" s="31"/>
    </row>
    <row r="2598" spans="4:4" x14ac:dyDescent="0.25">
      <c r="D2598" s="31"/>
    </row>
    <row r="2599" spans="4:4" x14ac:dyDescent="0.25">
      <c r="D2599" s="31"/>
    </row>
    <row r="2600" spans="4:4" x14ac:dyDescent="0.25">
      <c r="D2600" s="31"/>
    </row>
    <row r="2601" spans="4:4" x14ac:dyDescent="0.25">
      <c r="D2601" s="31"/>
    </row>
    <row r="2602" spans="4:4" x14ac:dyDescent="0.25">
      <c r="D2602" s="31"/>
    </row>
    <row r="2603" spans="4:4" x14ac:dyDescent="0.25">
      <c r="D2603" s="31"/>
    </row>
    <row r="2604" spans="4:4" x14ac:dyDescent="0.25">
      <c r="D2604" s="31"/>
    </row>
    <row r="2605" spans="4:4" x14ac:dyDescent="0.25">
      <c r="D2605" s="31"/>
    </row>
    <row r="2606" spans="4:4" x14ac:dyDescent="0.25">
      <c r="D2606" s="31"/>
    </row>
    <row r="2607" spans="4:4" x14ac:dyDescent="0.25">
      <c r="D2607" s="31"/>
    </row>
    <row r="2608" spans="4:4" x14ac:dyDescent="0.25">
      <c r="D2608" s="31"/>
    </row>
    <row r="2609" spans="4:4" x14ac:dyDescent="0.25">
      <c r="D2609" s="31"/>
    </row>
    <row r="2610" spans="4:4" x14ac:dyDescent="0.25">
      <c r="D2610" s="31"/>
    </row>
    <row r="2611" spans="4:4" x14ac:dyDescent="0.25">
      <c r="D2611" s="31"/>
    </row>
    <row r="2612" spans="4:4" x14ac:dyDescent="0.25">
      <c r="D2612" s="31"/>
    </row>
    <row r="2613" spans="4:4" x14ac:dyDescent="0.25">
      <c r="D2613" s="31"/>
    </row>
    <row r="2614" spans="4:4" x14ac:dyDescent="0.25">
      <c r="D2614" s="31"/>
    </row>
    <row r="2615" spans="4:4" x14ac:dyDescent="0.25">
      <c r="D2615" s="31"/>
    </row>
    <row r="2616" spans="4:4" x14ac:dyDescent="0.25">
      <c r="D2616" s="31"/>
    </row>
    <row r="2617" spans="4:4" x14ac:dyDescent="0.25">
      <c r="D2617" s="31"/>
    </row>
    <row r="2618" spans="4:4" x14ac:dyDescent="0.25">
      <c r="D2618" s="31"/>
    </row>
    <row r="2619" spans="4:4" x14ac:dyDescent="0.25">
      <c r="D2619" s="31"/>
    </row>
    <row r="2620" spans="4:4" x14ac:dyDescent="0.25">
      <c r="D2620" s="31"/>
    </row>
    <row r="2621" spans="4:4" x14ac:dyDescent="0.25">
      <c r="D2621" s="31"/>
    </row>
    <row r="2622" spans="4:4" x14ac:dyDescent="0.25">
      <c r="D2622" s="31"/>
    </row>
    <row r="2623" spans="4:4" x14ac:dyDescent="0.25">
      <c r="D2623" s="31"/>
    </row>
    <row r="2624" spans="4:4" x14ac:dyDescent="0.25">
      <c r="D2624" s="31"/>
    </row>
    <row r="2625" spans="4:4" x14ac:dyDescent="0.25">
      <c r="D2625" s="31"/>
    </row>
    <row r="2626" spans="4:4" x14ac:dyDescent="0.25">
      <c r="D2626" s="31"/>
    </row>
    <row r="2627" spans="4:4" x14ac:dyDescent="0.25">
      <c r="D2627" s="31"/>
    </row>
    <row r="2628" spans="4:4" x14ac:dyDescent="0.25">
      <c r="D2628" s="31"/>
    </row>
    <row r="2629" spans="4:4" x14ac:dyDescent="0.25">
      <c r="D2629" s="31"/>
    </row>
    <row r="2630" spans="4:4" x14ac:dyDescent="0.25">
      <c r="D2630" s="31"/>
    </row>
    <row r="2631" spans="4:4" x14ac:dyDescent="0.25">
      <c r="D2631" s="31"/>
    </row>
    <row r="2632" spans="4:4" x14ac:dyDescent="0.25">
      <c r="D2632" s="31"/>
    </row>
    <row r="2633" spans="4:4" x14ac:dyDescent="0.25">
      <c r="D2633" s="31"/>
    </row>
    <row r="2634" spans="4:4" x14ac:dyDescent="0.25">
      <c r="D2634" s="31"/>
    </row>
    <row r="2635" spans="4:4" x14ac:dyDescent="0.25">
      <c r="D2635" s="31"/>
    </row>
    <row r="2636" spans="4:4" x14ac:dyDescent="0.25">
      <c r="D2636" s="31"/>
    </row>
    <row r="2637" spans="4:4" x14ac:dyDescent="0.25">
      <c r="D2637" s="31"/>
    </row>
    <row r="2638" spans="4:4" x14ac:dyDescent="0.25">
      <c r="D2638" s="31"/>
    </row>
    <row r="2639" spans="4:4" x14ac:dyDescent="0.25">
      <c r="D2639" s="31"/>
    </row>
    <row r="2640" spans="4:4" x14ac:dyDescent="0.25">
      <c r="D2640" s="31"/>
    </row>
    <row r="2641" spans="4:4" x14ac:dyDescent="0.25">
      <c r="D2641" s="31"/>
    </row>
    <row r="2642" spans="4:4" x14ac:dyDescent="0.25">
      <c r="D2642" s="31"/>
    </row>
    <row r="2643" spans="4:4" x14ac:dyDescent="0.25">
      <c r="D2643" s="31"/>
    </row>
    <row r="2644" spans="4:4" x14ac:dyDescent="0.25">
      <c r="D2644" s="31"/>
    </row>
    <row r="2645" spans="4:4" x14ac:dyDescent="0.25">
      <c r="D2645" s="31"/>
    </row>
    <row r="2646" spans="4:4" x14ac:dyDescent="0.25">
      <c r="D2646" s="31"/>
    </row>
    <row r="2647" spans="4:4" x14ac:dyDescent="0.25">
      <c r="D2647" s="31"/>
    </row>
    <row r="2648" spans="4:4" x14ac:dyDescent="0.25">
      <c r="D2648" s="31"/>
    </row>
    <row r="2649" spans="4:4" x14ac:dyDescent="0.25">
      <c r="D2649" s="31"/>
    </row>
    <row r="2650" spans="4:4" x14ac:dyDescent="0.25">
      <c r="D2650" s="31"/>
    </row>
    <row r="2651" spans="4:4" x14ac:dyDescent="0.25">
      <c r="D2651" s="31"/>
    </row>
    <row r="2652" spans="4:4" x14ac:dyDescent="0.25">
      <c r="D2652" s="31"/>
    </row>
    <row r="2653" spans="4:4" x14ac:dyDescent="0.25">
      <c r="D2653" s="31"/>
    </row>
    <row r="2654" spans="4:4" x14ac:dyDescent="0.25">
      <c r="D2654" s="31"/>
    </row>
    <row r="2655" spans="4:4" x14ac:dyDescent="0.25">
      <c r="D2655" s="31"/>
    </row>
    <row r="2656" spans="4:4" x14ac:dyDescent="0.25">
      <c r="D2656" s="31"/>
    </row>
    <row r="2657" spans="4:4" x14ac:dyDescent="0.25">
      <c r="D2657" s="31"/>
    </row>
    <row r="2658" spans="4:4" x14ac:dyDescent="0.25">
      <c r="D2658" s="31"/>
    </row>
    <row r="2659" spans="4:4" x14ac:dyDescent="0.25">
      <c r="D2659" s="31"/>
    </row>
    <row r="2660" spans="4:4" x14ac:dyDescent="0.25">
      <c r="D2660" s="31"/>
    </row>
    <row r="2661" spans="4:4" x14ac:dyDescent="0.25">
      <c r="D2661" s="31"/>
    </row>
    <row r="2662" spans="4:4" x14ac:dyDescent="0.25">
      <c r="D2662" s="31"/>
    </row>
    <row r="2663" spans="4:4" x14ac:dyDescent="0.25">
      <c r="D2663" s="31"/>
    </row>
    <row r="2664" spans="4:4" x14ac:dyDescent="0.25">
      <c r="D2664" s="31"/>
    </row>
    <row r="2665" spans="4:4" x14ac:dyDescent="0.25">
      <c r="D2665" s="31"/>
    </row>
    <row r="2666" spans="4:4" x14ac:dyDescent="0.25">
      <c r="D2666" s="31"/>
    </row>
    <row r="2667" spans="4:4" x14ac:dyDescent="0.25">
      <c r="D2667" s="31"/>
    </row>
    <row r="2668" spans="4:4" x14ac:dyDescent="0.25">
      <c r="D2668" s="31"/>
    </row>
    <row r="2669" spans="4:4" x14ac:dyDescent="0.25">
      <c r="D2669" s="31"/>
    </row>
    <row r="2670" spans="4:4" x14ac:dyDescent="0.25">
      <c r="D2670" s="31"/>
    </row>
    <row r="2671" spans="4:4" x14ac:dyDescent="0.25">
      <c r="D2671" s="31"/>
    </row>
    <row r="2672" spans="4:4" x14ac:dyDescent="0.25">
      <c r="D2672" s="31"/>
    </row>
    <row r="2673" spans="4:4" x14ac:dyDescent="0.25">
      <c r="D2673" s="31"/>
    </row>
    <row r="2674" spans="4:4" x14ac:dyDescent="0.25">
      <c r="D2674" s="31"/>
    </row>
    <row r="2675" spans="4:4" x14ac:dyDescent="0.25">
      <c r="D2675" s="31"/>
    </row>
    <row r="2676" spans="4:4" x14ac:dyDescent="0.25">
      <c r="D2676" s="31"/>
    </row>
    <row r="2677" spans="4:4" x14ac:dyDescent="0.25">
      <c r="D2677" s="31"/>
    </row>
    <row r="2678" spans="4:4" x14ac:dyDescent="0.25">
      <c r="D2678" s="31"/>
    </row>
    <row r="2679" spans="4:4" x14ac:dyDescent="0.25">
      <c r="D2679" s="31"/>
    </row>
    <row r="2680" spans="4:4" x14ac:dyDescent="0.25">
      <c r="D2680" s="31"/>
    </row>
    <row r="2681" spans="4:4" x14ac:dyDescent="0.25">
      <c r="D2681" s="31"/>
    </row>
    <row r="2682" spans="4:4" x14ac:dyDescent="0.25">
      <c r="D2682" s="31"/>
    </row>
    <row r="2683" spans="4:4" x14ac:dyDescent="0.25">
      <c r="D2683" s="31"/>
    </row>
    <row r="2684" spans="4:4" x14ac:dyDescent="0.25">
      <c r="D2684" s="31"/>
    </row>
    <row r="2685" spans="4:4" x14ac:dyDescent="0.25">
      <c r="D2685" s="31"/>
    </row>
    <row r="2686" spans="4:4" x14ac:dyDescent="0.25">
      <c r="D2686" s="31"/>
    </row>
    <row r="2687" spans="4:4" x14ac:dyDescent="0.25">
      <c r="D2687" s="31"/>
    </row>
    <row r="2688" spans="4:4" x14ac:dyDescent="0.25">
      <c r="D2688" s="31"/>
    </row>
    <row r="2689" spans="4:4" x14ac:dyDescent="0.25">
      <c r="D2689" s="31"/>
    </row>
    <row r="2690" spans="4:4" x14ac:dyDescent="0.25">
      <c r="D2690" s="31"/>
    </row>
    <row r="2691" spans="4:4" x14ac:dyDescent="0.25">
      <c r="D2691" s="31"/>
    </row>
    <row r="2692" spans="4:4" x14ac:dyDescent="0.25">
      <c r="D2692" s="31"/>
    </row>
    <row r="2693" spans="4:4" x14ac:dyDescent="0.25">
      <c r="D2693" s="31"/>
    </row>
    <row r="2694" spans="4:4" x14ac:dyDescent="0.25">
      <c r="D2694" s="31"/>
    </row>
    <row r="2695" spans="4:4" x14ac:dyDescent="0.25">
      <c r="D2695" s="31"/>
    </row>
    <row r="2696" spans="4:4" x14ac:dyDescent="0.25">
      <c r="D2696" s="31"/>
    </row>
    <row r="2697" spans="4:4" x14ac:dyDescent="0.25">
      <c r="D2697" s="31"/>
    </row>
    <row r="2698" spans="4:4" x14ac:dyDescent="0.25">
      <c r="D2698" s="31"/>
    </row>
    <row r="2699" spans="4:4" x14ac:dyDescent="0.25">
      <c r="D2699" s="31"/>
    </row>
    <row r="2700" spans="4:4" x14ac:dyDescent="0.25">
      <c r="D2700" s="31"/>
    </row>
    <row r="2701" spans="4:4" x14ac:dyDescent="0.25">
      <c r="D2701" s="31"/>
    </row>
    <row r="2702" spans="4:4" x14ac:dyDescent="0.25">
      <c r="D2702" s="31"/>
    </row>
    <row r="2703" spans="4:4" x14ac:dyDescent="0.25">
      <c r="D2703" s="31"/>
    </row>
    <row r="2704" spans="4:4" x14ac:dyDescent="0.25">
      <c r="D2704" s="31"/>
    </row>
    <row r="2705" spans="4:4" x14ac:dyDescent="0.25">
      <c r="D2705" s="31"/>
    </row>
    <row r="2706" spans="4:4" x14ac:dyDescent="0.25">
      <c r="D2706" s="31"/>
    </row>
    <row r="2707" spans="4:4" x14ac:dyDescent="0.25">
      <c r="D2707" s="31"/>
    </row>
    <row r="2708" spans="4:4" x14ac:dyDescent="0.25">
      <c r="D2708" s="31"/>
    </row>
    <row r="2709" spans="4:4" x14ac:dyDescent="0.25">
      <c r="D2709" s="31"/>
    </row>
    <row r="2710" spans="4:4" x14ac:dyDescent="0.25">
      <c r="D2710" s="31"/>
    </row>
    <row r="2711" spans="4:4" x14ac:dyDescent="0.25">
      <c r="D2711" s="31"/>
    </row>
    <row r="2712" spans="4:4" x14ac:dyDescent="0.25">
      <c r="D2712" s="31"/>
    </row>
    <row r="2713" spans="4:4" x14ac:dyDescent="0.25">
      <c r="D2713" s="31"/>
    </row>
    <row r="2714" spans="4:4" x14ac:dyDescent="0.25">
      <c r="D2714" s="31"/>
    </row>
    <row r="2715" spans="4:4" x14ac:dyDescent="0.25">
      <c r="D2715" s="31"/>
    </row>
    <row r="2716" spans="4:4" x14ac:dyDescent="0.25">
      <c r="D2716" s="31"/>
    </row>
    <row r="2717" spans="4:4" x14ac:dyDescent="0.25">
      <c r="D2717" s="31"/>
    </row>
    <row r="2718" spans="4:4" x14ac:dyDescent="0.25">
      <c r="D2718" s="31"/>
    </row>
    <row r="2719" spans="4:4" x14ac:dyDescent="0.25">
      <c r="D2719" s="31"/>
    </row>
    <row r="2720" spans="4:4" x14ac:dyDescent="0.25">
      <c r="D2720" s="31"/>
    </row>
    <row r="2721" spans="4:4" x14ac:dyDescent="0.25">
      <c r="D2721" s="31"/>
    </row>
    <row r="2722" spans="4:4" x14ac:dyDescent="0.25">
      <c r="D2722" s="31"/>
    </row>
    <row r="2723" spans="4:4" x14ac:dyDescent="0.25">
      <c r="D2723" s="31"/>
    </row>
    <row r="2724" spans="4:4" x14ac:dyDescent="0.25">
      <c r="D2724" s="31"/>
    </row>
    <row r="2725" spans="4:4" x14ac:dyDescent="0.25">
      <c r="D2725" s="31"/>
    </row>
    <row r="2726" spans="4:4" x14ac:dyDescent="0.25">
      <c r="D2726" s="31"/>
    </row>
    <row r="2727" spans="4:4" x14ac:dyDescent="0.25">
      <c r="D2727" s="31"/>
    </row>
    <row r="2728" spans="4:4" x14ac:dyDescent="0.25">
      <c r="D2728" s="31"/>
    </row>
    <row r="2729" spans="4:4" x14ac:dyDescent="0.25">
      <c r="D2729" s="31"/>
    </row>
    <row r="2730" spans="4:4" x14ac:dyDescent="0.25">
      <c r="D2730" s="31"/>
    </row>
    <row r="2731" spans="4:4" x14ac:dyDescent="0.25">
      <c r="D2731" s="31"/>
    </row>
    <row r="2732" spans="4:4" x14ac:dyDescent="0.25">
      <c r="D2732" s="31"/>
    </row>
    <row r="2733" spans="4:4" x14ac:dyDescent="0.25">
      <c r="D2733" s="31"/>
    </row>
    <row r="2734" spans="4:4" x14ac:dyDescent="0.25">
      <c r="D2734" s="31"/>
    </row>
    <row r="2735" spans="4:4" x14ac:dyDescent="0.25">
      <c r="D2735" s="31"/>
    </row>
    <row r="2736" spans="4:4" x14ac:dyDescent="0.25">
      <c r="D2736" s="31"/>
    </row>
    <row r="2737" spans="4:4" x14ac:dyDescent="0.25">
      <c r="D2737" s="31"/>
    </row>
    <row r="2738" spans="4:4" x14ac:dyDescent="0.25">
      <c r="D2738" s="31"/>
    </row>
    <row r="2739" spans="4:4" x14ac:dyDescent="0.25">
      <c r="D2739" s="31"/>
    </row>
    <row r="2740" spans="4:4" x14ac:dyDescent="0.25">
      <c r="D2740" s="31"/>
    </row>
    <row r="2741" spans="4:4" x14ac:dyDescent="0.25">
      <c r="D2741" s="31"/>
    </row>
    <row r="2742" spans="4:4" x14ac:dyDescent="0.25">
      <c r="D2742" s="31"/>
    </row>
    <row r="2743" spans="4:4" x14ac:dyDescent="0.25">
      <c r="D2743" s="31"/>
    </row>
    <row r="2744" spans="4:4" x14ac:dyDescent="0.25">
      <c r="D2744" s="31"/>
    </row>
    <row r="2745" spans="4:4" x14ac:dyDescent="0.25">
      <c r="D2745" s="31"/>
    </row>
    <row r="2746" spans="4:4" x14ac:dyDescent="0.25">
      <c r="D2746" s="31"/>
    </row>
    <row r="2747" spans="4:4" x14ac:dyDescent="0.25">
      <c r="D2747" s="31"/>
    </row>
    <row r="2748" spans="4:4" x14ac:dyDescent="0.25">
      <c r="D2748" s="31"/>
    </row>
    <row r="2749" spans="4:4" x14ac:dyDescent="0.25">
      <c r="D2749" s="31"/>
    </row>
    <row r="2750" spans="4:4" x14ac:dyDescent="0.25">
      <c r="D2750" s="31"/>
    </row>
    <row r="2751" spans="4:4" x14ac:dyDescent="0.25">
      <c r="D2751" s="31"/>
    </row>
    <row r="2752" spans="4:4" x14ac:dyDescent="0.25">
      <c r="D2752" s="31"/>
    </row>
    <row r="2753" spans="4:4" x14ac:dyDescent="0.25">
      <c r="D2753" s="31"/>
    </row>
    <row r="2754" spans="4:4" x14ac:dyDescent="0.25">
      <c r="D2754" s="31"/>
    </row>
    <row r="2755" spans="4:4" x14ac:dyDescent="0.25">
      <c r="D2755" s="31"/>
    </row>
    <row r="2756" spans="4:4" x14ac:dyDescent="0.25">
      <c r="D2756" s="31"/>
    </row>
    <row r="2757" spans="4:4" x14ac:dyDescent="0.25">
      <c r="D2757" s="31"/>
    </row>
    <row r="2758" spans="4:4" x14ac:dyDescent="0.25">
      <c r="D2758" s="31"/>
    </row>
    <row r="2759" spans="4:4" x14ac:dyDescent="0.25">
      <c r="D2759" s="31"/>
    </row>
    <row r="2760" spans="4:4" x14ac:dyDescent="0.25">
      <c r="D2760" s="31"/>
    </row>
    <row r="2761" spans="4:4" x14ac:dyDescent="0.25">
      <c r="D2761" s="31"/>
    </row>
    <row r="2762" spans="4:4" x14ac:dyDescent="0.25">
      <c r="D2762" s="31"/>
    </row>
    <row r="2763" spans="4:4" x14ac:dyDescent="0.25">
      <c r="D2763" s="31"/>
    </row>
    <row r="2764" spans="4:4" x14ac:dyDescent="0.25">
      <c r="D2764" s="31"/>
    </row>
    <row r="2765" spans="4:4" x14ac:dyDescent="0.25">
      <c r="D2765" s="31"/>
    </row>
    <row r="2766" spans="4:4" x14ac:dyDescent="0.25">
      <c r="D2766" s="31"/>
    </row>
    <row r="2767" spans="4:4" x14ac:dyDescent="0.25">
      <c r="D2767" s="31"/>
    </row>
    <row r="2768" spans="4:4" x14ac:dyDescent="0.25">
      <c r="D2768" s="31"/>
    </row>
    <row r="2769" spans="4:4" x14ac:dyDescent="0.25">
      <c r="D2769" s="31"/>
    </row>
    <row r="2770" spans="4:4" x14ac:dyDescent="0.25">
      <c r="D2770" s="31"/>
    </row>
    <row r="2771" spans="4:4" x14ac:dyDescent="0.25">
      <c r="D2771" s="31"/>
    </row>
    <row r="2772" spans="4:4" x14ac:dyDescent="0.25">
      <c r="D2772" s="31"/>
    </row>
    <row r="2773" spans="4:4" x14ac:dyDescent="0.25">
      <c r="D2773" s="31"/>
    </row>
    <row r="2774" spans="4:4" x14ac:dyDescent="0.25">
      <c r="D2774" s="31"/>
    </row>
    <row r="2775" spans="4:4" x14ac:dyDescent="0.25">
      <c r="D2775" s="31"/>
    </row>
    <row r="2776" spans="4:4" x14ac:dyDescent="0.25">
      <c r="D2776" s="31"/>
    </row>
    <row r="2777" spans="4:4" x14ac:dyDescent="0.25">
      <c r="D2777" s="31"/>
    </row>
    <row r="2778" spans="4:4" x14ac:dyDescent="0.25">
      <c r="D2778" s="31"/>
    </row>
    <row r="2779" spans="4:4" x14ac:dyDescent="0.25">
      <c r="D2779" s="31"/>
    </row>
    <row r="2780" spans="4:4" x14ac:dyDescent="0.25">
      <c r="D2780" s="31"/>
    </row>
    <row r="2781" spans="4:4" x14ac:dyDescent="0.25">
      <c r="D2781" s="31"/>
    </row>
    <row r="2782" spans="4:4" x14ac:dyDescent="0.25">
      <c r="D2782" s="31"/>
    </row>
    <row r="2783" spans="4:4" x14ac:dyDescent="0.25">
      <c r="D2783" s="31"/>
    </row>
    <row r="2784" spans="4:4" x14ac:dyDescent="0.25">
      <c r="D2784" s="31"/>
    </row>
    <row r="2785" spans="4:4" x14ac:dyDescent="0.25">
      <c r="D2785" s="31"/>
    </row>
    <row r="2786" spans="4:4" x14ac:dyDescent="0.25">
      <c r="D2786" s="31"/>
    </row>
    <row r="2787" spans="4:4" x14ac:dyDescent="0.25">
      <c r="D2787" s="31"/>
    </row>
    <row r="2788" spans="4:4" x14ac:dyDescent="0.25">
      <c r="D2788" s="31"/>
    </row>
    <row r="2789" spans="4:4" x14ac:dyDescent="0.25">
      <c r="D2789" s="31"/>
    </row>
    <row r="2790" spans="4:4" x14ac:dyDescent="0.25">
      <c r="D2790" s="31"/>
    </row>
    <row r="2791" spans="4:4" x14ac:dyDescent="0.25">
      <c r="D2791" s="31"/>
    </row>
    <row r="2792" spans="4:4" x14ac:dyDescent="0.25">
      <c r="D2792" s="31"/>
    </row>
    <row r="2793" spans="4:4" x14ac:dyDescent="0.25">
      <c r="D2793" s="31"/>
    </row>
    <row r="2794" spans="4:4" x14ac:dyDescent="0.25">
      <c r="D2794" s="31"/>
    </row>
    <row r="2795" spans="4:4" x14ac:dyDescent="0.25">
      <c r="D2795" s="31"/>
    </row>
    <row r="2796" spans="4:4" x14ac:dyDescent="0.25">
      <c r="D2796" s="31"/>
    </row>
    <row r="2797" spans="4:4" x14ac:dyDescent="0.25">
      <c r="D2797" s="31"/>
    </row>
    <row r="2798" spans="4:4" x14ac:dyDescent="0.25">
      <c r="D2798" s="31"/>
    </row>
    <row r="2799" spans="4:4" x14ac:dyDescent="0.25">
      <c r="D2799" s="31"/>
    </row>
    <row r="2800" spans="4:4" x14ac:dyDescent="0.25">
      <c r="D2800" s="31"/>
    </row>
    <row r="2801" spans="4:4" x14ac:dyDescent="0.25">
      <c r="D2801" s="31"/>
    </row>
    <row r="2802" spans="4:4" x14ac:dyDescent="0.25">
      <c r="D2802" s="31"/>
    </row>
    <row r="2803" spans="4:4" x14ac:dyDescent="0.25">
      <c r="D2803" s="31"/>
    </row>
    <row r="2804" spans="4:4" x14ac:dyDescent="0.25">
      <c r="D2804" s="31"/>
    </row>
    <row r="2805" spans="4:4" x14ac:dyDescent="0.25">
      <c r="D2805" s="31"/>
    </row>
    <row r="2806" spans="4:4" x14ac:dyDescent="0.25">
      <c r="D2806" s="31"/>
    </row>
    <row r="2807" spans="4:4" x14ac:dyDescent="0.25">
      <c r="D2807" s="31"/>
    </row>
    <row r="2808" spans="4:4" x14ac:dyDescent="0.25">
      <c r="D2808" s="31"/>
    </row>
    <row r="2809" spans="4:4" x14ac:dyDescent="0.25">
      <c r="D2809" s="31"/>
    </row>
    <row r="2810" spans="4:4" x14ac:dyDescent="0.25">
      <c r="D2810" s="31"/>
    </row>
    <row r="2811" spans="4:4" x14ac:dyDescent="0.25">
      <c r="D2811" s="31"/>
    </row>
    <row r="2812" spans="4:4" x14ac:dyDescent="0.25">
      <c r="D2812" s="31"/>
    </row>
    <row r="2813" spans="4:4" x14ac:dyDescent="0.25">
      <c r="D2813" s="31"/>
    </row>
    <row r="2814" spans="4:4" x14ac:dyDescent="0.25">
      <c r="D2814" s="31"/>
    </row>
    <row r="2815" spans="4:4" x14ac:dyDescent="0.25">
      <c r="D2815" s="31"/>
    </row>
    <row r="2816" spans="4:4" x14ac:dyDescent="0.25">
      <c r="D2816" s="31"/>
    </row>
    <row r="2817" spans="4:4" x14ac:dyDescent="0.25">
      <c r="D2817" s="31"/>
    </row>
    <row r="2818" spans="4:4" x14ac:dyDescent="0.25">
      <c r="D2818" s="31"/>
    </row>
    <row r="2819" spans="4:4" x14ac:dyDescent="0.25">
      <c r="D2819" s="31"/>
    </row>
    <row r="2820" spans="4:4" x14ac:dyDescent="0.25">
      <c r="D2820" s="31"/>
    </row>
    <row r="2821" spans="4:4" x14ac:dyDescent="0.25">
      <c r="D2821" s="31"/>
    </row>
    <row r="2822" spans="4:4" x14ac:dyDescent="0.25">
      <c r="D2822" s="31"/>
    </row>
    <row r="2823" spans="4:4" x14ac:dyDescent="0.25">
      <c r="D2823" s="31"/>
    </row>
    <row r="2824" spans="4:4" x14ac:dyDescent="0.25">
      <c r="D2824" s="31"/>
    </row>
    <row r="2825" spans="4:4" x14ac:dyDescent="0.25">
      <c r="D2825" s="31"/>
    </row>
    <row r="2826" spans="4:4" x14ac:dyDescent="0.25">
      <c r="D2826" s="31"/>
    </row>
    <row r="2827" spans="4:4" x14ac:dyDescent="0.25">
      <c r="D2827" s="31"/>
    </row>
    <row r="2828" spans="4:4" x14ac:dyDescent="0.25">
      <c r="D2828" s="31"/>
    </row>
    <row r="2829" spans="4:4" x14ac:dyDescent="0.25">
      <c r="D2829" s="31"/>
    </row>
    <row r="2830" spans="4:4" x14ac:dyDescent="0.25">
      <c r="D2830" s="31"/>
    </row>
    <row r="2831" spans="4:4" x14ac:dyDescent="0.25">
      <c r="D2831" s="31"/>
    </row>
    <row r="2832" spans="4:4" x14ac:dyDescent="0.25">
      <c r="D2832" s="31"/>
    </row>
    <row r="2833" spans="4:4" x14ac:dyDescent="0.25">
      <c r="D2833" s="31"/>
    </row>
    <row r="2834" spans="4:4" x14ac:dyDescent="0.25">
      <c r="D2834" s="31"/>
    </row>
    <row r="2835" spans="4:4" x14ac:dyDescent="0.25">
      <c r="D2835" s="31"/>
    </row>
    <row r="2836" spans="4:4" x14ac:dyDescent="0.25">
      <c r="D2836" s="31"/>
    </row>
    <row r="2837" spans="4:4" x14ac:dyDescent="0.25">
      <c r="D2837" s="31"/>
    </row>
    <row r="2838" spans="4:4" x14ac:dyDescent="0.25">
      <c r="D2838" s="31"/>
    </row>
    <row r="2839" spans="4:4" x14ac:dyDescent="0.25">
      <c r="D2839" s="31"/>
    </row>
    <row r="2840" spans="4:4" x14ac:dyDescent="0.25">
      <c r="D2840" s="31"/>
    </row>
    <row r="2841" spans="4:4" x14ac:dyDescent="0.25">
      <c r="D2841" s="31"/>
    </row>
    <row r="2842" spans="4:4" x14ac:dyDescent="0.25">
      <c r="D2842" s="31"/>
    </row>
    <row r="2843" spans="4:4" x14ac:dyDescent="0.25">
      <c r="D2843" s="31"/>
    </row>
    <row r="2844" spans="4:4" x14ac:dyDescent="0.25">
      <c r="D2844" s="31"/>
    </row>
    <row r="2845" spans="4:4" x14ac:dyDescent="0.25">
      <c r="D2845" s="31"/>
    </row>
    <row r="2846" spans="4:4" x14ac:dyDescent="0.25">
      <c r="D2846" s="31"/>
    </row>
    <row r="2847" spans="4:4" x14ac:dyDescent="0.25">
      <c r="D2847" s="31"/>
    </row>
    <row r="2848" spans="4:4" x14ac:dyDescent="0.25">
      <c r="D2848" s="31"/>
    </row>
    <row r="2849" spans="4:4" x14ac:dyDescent="0.25">
      <c r="D2849" s="31"/>
    </row>
    <row r="2850" spans="4:4" x14ac:dyDescent="0.25">
      <c r="D2850" s="31"/>
    </row>
    <row r="2851" spans="4:4" x14ac:dyDescent="0.25">
      <c r="D2851" s="31"/>
    </row>
    <row r="2852" spans="4:4" x14ac:dyDescent="0.25">
      <c r="D2852" s="31"/>
    </row>
    <row r="2853" spans="4:4" x14ac:dyDescent="0.25">
      <c r="D2853" s="31"/>
    </row>
    <row r="2854" spans="4:4" x14ac:dyDescent="0.25">
      <c r="D2854" s="31"/>
    </row>
    <row r="2855" spans="4:4" x14ac:dyDescent="0.25">
      <c r="D2855" s="31"/>
    </row>
    <row r="2856" spans="4:4" x14ac:dyDescent="0.25">
      <c r="D2856" s="31"/>
    </row>
    <row r="2857" spans="4:4" x14ac:dyDescent="0.25">
      <c r="D2857" s="31"/>
    </row>
    <row r="2858" spans="4:4" x14ac:dyDescent="0.25">
      <c r="D2858" s="31"/>
    </row>
    <row r="2859" spans="4:4" x14ac:dyDescent="0.25">
      <c r="D2859" s="31"/>
    </row>
    <row r="2860" spans="4:4" x14ac:dyDescent="0.25">
      <c r="D2860" s="31"/>
    </row>
    <row r="2861" spans="4:4" x14ac:dyDescent="0.25">
      <c r="D2861" s="31"/>
    </row>
    <row r="2862" spans="4:4" x14ac:dyDescent="0.25">
      <c r="D2862" s="31"/>
    </row>
    <row r="2863" spans="4:4" x14ac:dyDescent="0.25">
      <c r="D2863" s="31"/>
    </row>
    <row r="2864" spans="4:4" x14ac:dyDescent="0.25">
      <c r="D2864" s="31"/>
    </row>
    <row r="2865" spans="4:4" x14ac:dyDescent="0.25">
      <c r="D2865" s="31"/>
    </row>
    <row r="2866" spans="4:4" x14ac:dyDescent="0.25">
      <c r="D2866" s="31"/>
    </row>
    <row r="2867" spans="4:4" x14ac:dyDescent="0.25">
      <c r="D2867" s="31"/>
    </row>
    <row r="2868" spans="4:4" x14ac:dyDescent="0.25">
      <c r="D2868" s="31"/>
    </row>
    <row r="2869" spans="4:4" x14ac:dyDescent="0.25">
      <c r="D2869" s="31"/>
    </row>
    <row r="2870" spans="4:4" x14ac:dyDescent="0.25">
      <c r="D2870" s="31"/>
    </row>
    <row r="2871" spans="4:4" x14ac:dyDescent="0.25">
      <c r="D2871" s="31"/>
    </row>
    <row r="2872" spans="4:4" x14ac:dyDescent="0.25">
      <c r="D2872" s="31"/>
    </row>
    <row r="2873" spans="4:4" x14ac:dyDescent="0.25">
      <c r="D2873" s="31"/>
    </row>
    <row r="2874" spans="4:4" x14ac:dyDescent="0.25">
      <c r="D2874" s="31"/>
    </row>
    <row r="2875" spans="4:4" x14ac:dyDescent="0.25">
      <c r="D2875" s="31"/>
    </row>
    <row r="2876" spans="4:4" x14ac:dyDescent="0.25">
      <c r="D2876" s="31"/>
    </row>
    <row r="2877" spans="4:4" x14ac:dyDescent="0.25">
      <c r="D2877" s="31"/>
    </row>
    <row r="2878" spans="4:4" x14ac:dyDescent="0.25">
      <c r="D2878" s="31"/>
    </row>
    <row r="2879" spans="4:4" x14ac:dyDescent="0.25">
      <c r="D2879" s="31"/>
    </row>
    <row r="2880" spans="4:4" x14ac:dyDescent="0.25">
      <c r="D2880" s="31"/>
    </row>
    <row r="2881" spans="4:4" x14ac:dyDescent="0.25">
      <c r="D2881" s="31"/>
    </row>
    <row r="2882" spans="4:4" x14ac:dyDescent="0.25">
      <c r="D2882" s="31"/>
    </row>
    <row r="2883" spans="4:4" x14ac:dyDescent="0.25">
      <c r="D2883" s="31"/>
    </row>
    <row r="2884" spans="4:4" x14ac:dyDescent="0.25">
      <c r="D2884" s="31"/>
    </row>
    <row r="2885" spans="4:4" x14ac:dyDescent="0.25">
      <c r="D2885" s="31"/>
    </row>
    <row r="2886" spans="4:4" x14ac:dyDescent="0.25">
      <c r="D2886" s="31"/>
    </row>
    <row r="2887" spans="4:4" x14ac:dyDescent="0.25">
      <c r="D2887" s="31"/>
    </row>
    <row r="2888" spans="4:4" x14ac:dyDescent="0.25">
      <c r="D2888" s="31"/>
    </row>
    <row r="2889" spans="4:4" x14ac:dyDescent="0.25">
      <c r="D2889" s="31"/>
    </row>
    <row r="2890" spans="4:4" x14ac:dyDescent="0.25">
      <c r="D2890" s="31"/>
    </row>
    <row r="2891" spans="4:4" x14ac:dyDescent="0.25">
      <c r="D2891" s="31"/>
    </row>
    <row r="2892" spans="4:4" x14ac:dyDescent="0.25">
      <c r="D2892" s="31"/>
    </row>
    <row r="2893" spans="4:4" x14ac:dyDescent="0.25">
      <c r="D2893" s="31"/>
    </row>
    <row r="2894" spans="4:4" x14ac:dyDescent="0.25">
      <c r="D2894" s="31"/>
    </row>
    <row r="2895" spans="4:4" x14ac:dyDescent="0.25">
      <c r="D2895" s="31"/>
    </row>
    <row r="2896" spans="4:4" x14ac:dyDescent="0.25">
      <c r="D2896" s="31"/>
    </row>
    <row r="2897" spans="4:4" x14ac:dyDescent="0.25">
      <c r="D2897" s="31"/>
    </row>
    <row r="2898" spans="4:4" x14ac:dyDescent="0.25">
      <c r="D2898" s="31"/>
    </row>
    <row r="2899" spans="4:4" x14ac:dyDescent="0.25">
      <c r="D2899" s="31"/>
    </row>
    <row r="2900" spans="4:4" x14ac:dyDescent="0.25">
      <c r="D2900" s="31"/>
    </row>
    <row r="2901" spans="4:4" x14ac:dyDescent="0.25">
      <c r="D2901" s="31"/>
    </row>
    <row r="2902" spans="4:4" x14ac:dyDescent="0.25">
      <c r="D2902" s="31"/>
    </row>
    <row r="2903" spans="4:4" x14ac:dyDescent="0.25">
      <c r="D2903" s="31"/>
    </row>
    <row r="2904" spans="4:4" x14ac:dyDescent="0.25">
      <c r="D2904" s="31"/>
    </row>
    <row r="2905" spans="4:4" x14ac:dyDescent="0.25">
      <c r="D2905" s="31"/>
    </row>
    <row r="2906" spans="4:4" x14ac:dyDescent="0.25">
      <c r="D2906" s="31"/>
    </row>
    <row r="2907" spans="4:4" x14ac:dyDescent="0.25">
      <c r="D2907" s="31"/>
    </row>
    <row r="2908" spans="4:4" x14ac:dyDescent="0.25">
      <c r="D2908" s="31"/>
    </row>
    <row r="2909" spans="4:4" x14ac:dyDescent="0.25">
      <c r="D2909" s="31"/>
    </row>
    <row r="2910" spans="4:4" x14ac:dyDescent="0.25">
      <c r="D2910" s="31"/>
    </row>
    <row r="2911" spans="4:4" x14ac:dyDescent="0.25">
      <c r="D2911" s="31"/>
    </row>
    <row r="2912" spans="4:4" x14ac:dyDescent="0.25">
      <c r="D2912" s="31"/>
    </row>
    <row r="2913" spans="4:4" x14ac:dyDescent="0.25">
      <c r="D2913" s="31"/>
    </row>
    <row r="2914" spans="4:4" x14ac:dyDescent="0.25">
      <c r="D2914" s="31"/>
    </row>
    <row r="2915" spans="4:4" x14ac:dyDescent="0.25">
      <c r="D2915" s="31"/>
    </row>
    <row r="2916" spans="4:4" x14ac:dyDescent="0.25">
      <c r="D2916" s="31"/>
    </row>
    <row r="2917" spans="4:4" x14ac:dyDescent="0.25">
      <c r="D2917" s="31"/>
    </row>
    <row r="2918" spans="4:4" x14ac:dyDescent="0.25">
      <c r="D2918" s="31"/>
    </row>
    <row r="2919" spans="4:4" x14ac:dyDescent="0.25">
      <c r="D2919" s="31"/>
    </row>
    <row r="2920" spans="4:4" x14ac:dyDescent="0.25">
      <c r="D2920" s="31"/>
    </row>
    <row r="2921" spans="4:4" x14ac:dyDescent="0.25">
      <c r="D2921" s="31"/>
    </row>
    <row r="2922" spans="4:4" x14ac:dyDescent="0.25">
      <c r="D2922" s="31"/>
    </row>
    <row r="2923" spans="4:4" x14ac:dyDescent="0.25">
      <c r="D2923" s="31"/>
    </row>
    <row r="2924" spans="4:4" x14ac:dyDescent="0.25">
      <c r="D2924" s="31"/>
    </row>
    <row r="2925" spans="4:4" x14ac:dyDescent="0.25">
      <c r="D2925" s="31"/>
    </row>
    <row r="2926" spans="4:4" x14ac:dyDescent="0.25">
      <c r="D2926" s="31"/>
    </row>
    <row r="2927" spans="4:4" x14ac:dyDescent="0.25">
      <c r="D2927" s="31"/>
    </row>
    <row r="2928" spans="4:4" x14ac:dyDescent="0.25">
      <c r="D2928" s="31"/>
    </row>
    <row r="2929" spans="4:4" x14ac:dyDescent="0.25">
      <c r="D2929" s="31"/>
    </row>
    <row r="2930" spans="4:4" x14ac:dyDescent="0.25">
      <c r="D2930" s="31"/>
    </row>
    <row r="2931" spans="4:4" x14ac:dyDescent="0.25">
      <c r="D2931" s="31"/>
    </row>
    <row r="2932" spans="4:4" x14ac:dyDescent="0.25">
      <c r="D2932" s="31"/>
    </row>
    <row r="2933" spans="4:4" x14ac:dyDescent="0.25">
      <c r="D2933" s="31"/>
    </row>
    <row r="2934" spans="4:4" x14ac:dyDescent="0.25">
      <c r="D2934" s="31"/>
    </row>
    <row r="2935" spans="4:4" x14ac:dyDescent="0.25">
      <c r="D2935" s="31"/>
    </row>
    <row r="2936" spans="4:4" x14ac:dyDescent="0.25">
      <c r="D2936" s="31"/>
    </row>
    <row r="2937" spans="4:4" x14ac:dyDescent="0.25">
      <c r="D2937" s="31"/>
    </row>
    <row r="2938" spans="4:4" x14ac:dyDescent="0.25">
      <c r="D2938" s="31"/>
    </row>
    <row r="2939" spans="4:4" x14ac:dyDescent="0.25">
      <c r="D2939" s="31"/>
    </row>
    <row r="2940" spans="4:4" x14ac:dyDescent="0.25">
      <c r="D2940" s="31"/>
    </row>
    <row r="2941" spans="4:4" x14ac:dyDescent="0.25">
      <c r="D2941" s="31"/>
    </row>
    <row r="2942" spans="4:4" x14ac:dyDescent="0.25">
      <c r="D2942" s="31"/>
    </row>
    <row r="2943" spans="4:4" x14ac:dyDescent="0.25">
      <c r="D2943" s="31"/>
    </row>
    <row r="2944" spans="4:4" x14ac:dyDescent="0.25">
      <c r="D2944" s="31"/>
    </row>
    <row r="2945" spans="4:4" x14ac:dyDescent="0.25">
      <c r="D2945" s="31"/>
    </row>
    <row r="2946" spans="4:4" x14ac:dyDescent="0.25">
      <c r="D2946" s="31"/>
    </row>
    <row r="2947" spans="4:4" x14ac:dyDescent="0.25">
      <c r="D2947" s="31"/>
    </row>
    <row r="2948" spans="4:4" x14ac:dyDescent="0.25">
      <c r="D2948" s="31"/>
    </row>
    <row r="2949" spans="4:4" x14ac:dyDescent="0.25">
      <c r="D2949" s="31"/>
    </row>
    <row r="2950" spans="4:4" x14ac:dyDescent="0.25">
      <c r="D2950" s="31"/>
    </row>
    <row r="2951" spans="4:4" x14ac:dyDescent="0.25">
      <c r="D2951" s="31"/>
    </row>
    <row r="2952" spans="4:4" x14ac:dyDescent="0.25">
      <c r="D2952" s="31"/>
    </row>
    <row r="2953" spans="4:4" x14ac:dyDescent="0.25">
      <c r="D2953" s="31"/>
    </row>
    <row r="2954" spans="4:4" x14ac:dyDescent="0.25">
      <c r="D2954" s="31"/>
    </row>
    <row r="2955" spans="4:4" x14ac:dyDescent="0.25">
      <c r="D2955" s="31"/>
    </row>
    <row r="2956" spans="4:4" x14ac:dyDescent="0.25">
      <c r="D2956" s="31"/>
    </row>
    <row r="2957" spans="4:4" x14ac:dyDescent="0.25">
      <c r="D2957" s="31"/>
    </row>
    <row r="2958" spans="4:4" x14ac:dyDescent="0.25">
      <c r="D2958" s="31"/>
    </row>
    <row r="2959" spans="4:4" x14ac:dyDescent="0.25">
      <c r="D2959" s="31"/>
    </row>
    <row r="2960" spans="4:4" x14ac:dyDescent="0.25">
      <c r="D2960" s="31"/>
    </row>
    <row r="2961" spans="4:4" x14ac:dyDescent="0.25">
      <c r="D2961" s="31"/>
    </row>
    <row r="2962" spans="4:4" x14ac:dyDescent="0.25">
      <c r="D2962" s="31"/>
    </row>
    <row r="2963" spans="4:4" x14ac:dyDescent="0.25">
      <c r="D2963" s="31"/>
    </row>
    <row r="2964" spans="4:4" x14ac:dyDescent="0.25">
      <c r="D2964" s="31"/>
    </row>
    <row r="2965" spans="4:4" x14ac:dyDescent="0.25">
      <c r="D2965" s="31"/>
    </row>
    <row r="2966" spans="4:4" x14ac:dyDescent="0.25">
      <c r="D2966" s="31"/>
    </row>
    <row r="2967" spans="4:4" x14ac:dyDescent="0.25">
      <c r="D2967" s="31"/>
    </row>
    <row r="2968" spans="4:4" x14ac:dyDescent="0.25">
      <c r="D2968" s="31"/>
    </row>
    <row r="2969" spans="4:4" x14ac:dyDescent="0.25">
      <c r="D2969" s="31"/>
    </row>
    <row r="2970" spans="4:4" x14ac:dyDescent="0.25">
      <c r="D2970" s="31"/>
    </row>
    <row r="2971" spans="4:4" x14ac:dyDescent="0.25">
      <c r="D2971" s="31"/>
    </row>
    <row r="2972" spans="4:4" x14ac:dyDescent="0.25">
      <c r="D2972" s="31"/>
    </row>
    <row r="2973" spans="4:4" x14ac:dyDescent="0.25">
      <c r="D2973" s="31"/>
    </row>
    <row r="2974" spans="4:4" x14ac:dyDescent="0.25">
      <c r="D2974" s="31"/>
    </row>
    <row r="2975" spans="4:4" x14ac:dyDescent="0.25">
      <c r="D2975" s="31"/>
    </row>
    <row r="2976" spans="4:4" x14ac:dyDescent="0.25">
      <c r="D2976" s="31"/>
    </row>
    <row r="2977" spans="4:4" x14ac:dyDescent="0.25">
      <c r="D2977" s="31"/>
    </row>
    <row r="2978" spans="4:4" x14ac:dyDescent="0.25">
      <c r="D2978" s="31"/>
    </row>
    <row r="2979" spans="4:4" x14ac:dyDescent="0.25">
      <c r="D2979" s="31"/>
    </row>
    <row r="2980" spans="4:4" x14ac:dyDescent="0.25">
      <c r="D2980" s="31"/>
    </row>
    <row r="2981" spans="4:4" x14ac:dyDescent="0.25">
      <c r="D2981" s="31"/>
    </row>
    <row r="2982" spans="4:4" x14ac:dyDescent="0.25">
      <c r="D2982" s="31"/>
    </row>
    <row r="2983" spans="4:4" x14ac:dyDescent="0.25">
      <c r="D2983" s="31"/>
    </row>
    <row r="2984" spans="4:4" x14ac:dyDescent="0.25">
      <c r="D2984" s="31"/>
    </row>
    <row r="2985" spans="4:4" x14ac:dyDescent="0.25">
      <c r="D2985" s="31"/>
    </row>
    <row r="2986" spans="4:4" x14ac:dyDescent="0.25">
      <c r="D2986" s="31"/>
    </row>
    <row r="2987" spans="4:4" x14ac:dyDescent="0.25">
      <c r="D2987" s="31"/>
    </row>
    <row r="2988" spans="4:4" x14ac:dyDescent="0.25">
      <c r="D2988" s="31"/>
    </row>
    <row r="2989" spans="4:4" x14ac:dyDescent="0.25">
      <c r="D2989" s="31"/>
    </row>
    <row r="2990" spans="4:4" x14ac:dyDescent="0.25">
      <c r="D2990" s="31"/>
    </row>
    <row r="2991" spans="4:4" x14ac:dyDescent="0.25">
      <c r="D2991" s="31"/>
    </row>
    <row r="2992" spans="4:4" x14ac:dyDescent="0.25">
      <c r="D2992" s="31"/>
    </row>
    <row r="2993" spans="4:4" x14ac:dyDescent="0.25">
      <c r="D2993" s="31"/>
    </row>
    <row r="2994" spans="4:4" x14ac:dyDescent="0.25">
      <c r="D2994" s="31"/>
    </row>
    <row r="2995" spans="4:4" x14ac:dyDescent="0.25">
      <c r="D2995" s="31"/>
    </row>
    <row r="2996" spans="4:4" x14ac:dyDescent="0.25">
      <c r="D2996" s="31"/>
    </row>
    <row r="2997" spans="4:4" x14ac:dyDescent="0.25">
      <c r="D2997" s="31"/>
    </row>
    <row r="2998" spans="4:4" x14ac:dyDescent="0.25">
      <c r="D2998" s="31"/>
    </row>
    <row r="2999" spans="4:4" x14ac:dyDescent="0.25">
      <c r="D2999" s="31"/>
    </row>
    <row r="3000" spans="4:4" x14ac:dyDescent="0.25">
      <c r="D3000" s="31"/>
    </row>
    <row r="3001" spans="4:4" x14ac:dyDescent="0.25">
      <c r="D3001" s="31"/>
    </row>
    <row r="3002" spans="4:4" x14ac:dyDescent="0.25">
      <c r="D3002" s="31"/>
    </row>
    <row r="3003" spans="4:4" x14ac:dyDescent="0.25">
      <c r="D3003" s="31"/>
    </row>
    <row r="3004" spans="4:4" x14ac:dyDescent="0.25">
      <c r="D3004" s="31"/>
    </row>
    <row r="3005" spans="4:4" x14ac:dyDescent="0.25">
      <c r="D3005" s="31"/>
    </row>
    <row r="3006" spans="4:4" x14ac:dyDescent="0.25">
      <c r="D3006" s="31"/>
    </row>
    <row r="3007" spans="4:4" x14ac:dyDescent="0.25">
      <c r="D3007" s="31"/>
    </row>
    <row r="3008" spans="4:4" x14ac:dyDescent="0.25">
      <c r="D3008" s="31"/>
    </row>
    <row r="3009" spans="4:4" x14ac:dyDescent="0.25">
      <c r="D3009" s="31"/>
    </row>
    <row r="3010" spans="4:4" x14ac:dyDescent="0.25">
      <c r="D3010" s="31"/>
    </row>
    <row r="3011" spans="4:4" x14ac:dyDescent="0.25">
      <c r="D3011" s="31"/>
    </row>
    <row r="3012" spans="4:4" x14ac:dyDescent="0.25">
      <c r="D3012" s="31"/>
    </row>
    <row r="3013" spans="4:4" x14ac:dyDescent="0.25">
      <c r="D3013" s="31"/>
    </row>
    <row r="3014" spans="4:4" x14ac:dyDescent="0.25">
      <c r="D3014" s="31"/>
    </row>
    <row r="3015" spans="4:4" x14ac:dyDescent="0.25">
      <c r="D3015" s="31"/>
    </row>
    <row r="3016" spans="4:4" x14ac:dyDescent="0.25">
      <c r="D3016" s="31"/>
    </row>
    <row r="3017" spans="4:4" x14ac:dyDescent="0.25">
      <c r="D3017" s="31"/>
    </row>
    <row r="3018" spans="4:4" x14ac:dyDescent="0.25">
      <c r="D3018" s="31"/>
    </row>
    <row r="3019" spans="4:4" x14ac:dyDescent="0.25">
      <c r="D3019" s="31"/>
    </row>
    <row r="3020" spans="4:4" x14ac:dyDescent="0.25">
      <c r="D3020" s="31"/>
    </row>
    <row r="3021" spans="4:4" x14ac:dyDescent="0.25">
      <c r="D3021" s="31"/>
    </row>
    <row r="3022" spans="4:4" x14ac:dyDescent="0.25">
      <c r="D3022" s="31"/>
    </row>
    <row r="3023" spans="4:4" x14ac:dyDescent="0.25">
      <c r="D3023" s="31"/>
    </row>
    <row r="3024" spans="4:4" x14ac:dyDescent="0.25">
      <c r="D3024" s="31"/>
    </row>
    <row r="3025" spans="4:4" x14ac:dyDescent="0.25">
      <c r="D3025" s="31"/>
    </row>
    <row r="3026" spans="4:4" x14ac:dyDescent="0.25">
      <c r="D3026" s="31"/>
    </row>
    <row r="3027" spans="4:4" x14ac:dyDescent="0.25">
      <c r="D3027" s="31"/>
    </row>
    <row r="3028" spans="4:4" x14ac:dyDescent="0.25">
      <c r="D3028" s="31"/>
    </row>
    <row r="3029" spans="4:4" x14ac:dyDescent="0.25">
      <c r="D3029" s="31"/>
    </row>
    <row r="3030" spans="4:4" x14ac:dyDescent="0.25">
      <c r="D3030" s="31"/>
    </row>
    <row r="3031" spans="4:4" x14ac:dyDescent="0.25">
      <c r="D3031" s="31"/>
    </row>
    <row r="3032" spans="4:4" x14ac:dyDescent="0.25">
      <c r="D3032" s="31"/>
    </row>
    <row r="3033" spans="4:4" x14ac:dyDescent="0.25">
      <c r="D3033" s="31"/>
    </row>
    <row r="3034" spans="4:4" x14ac:dyDescent="0.25">
      <c r="D3034" s="31"/>
    </row>
    <row r="3035" spans="4:4" x14ac:dyDescent="0.25">
      <c r="D3035" s="31"/>
    </row>
    <row r="3036" spans="4:4" x14ac:dyDescent="0.25">
      <c r="D3036" s="31"/>
    </row>
    <row r="3037" spans="4:4" x14ac:dyDescent="0.25">
      <c r="D3037" s="31"/>
    </row>
    <row r="3038" spans="4:4" x14ac:dyDescent="0.25">
      <c r="D3038" s="31"/>
    </row>
    <row r="3039" spans="4:4" x14ac:dyDescent="0.25">
      <c r="D3039" s="31"/>
    </row>
    <row r="3040" spans="4:4" x14ac:dyDescent="0.25">
      <c r="D3040" s="31"/>
    </row>
    <row r="3041" spans="4:4" x14ac:dyDescent="0.25">
      <c r="D3041" s="31"/>
    </row>
    <row r="3042" spans="4:4" x14ac:dyDescent="0.25">
      <c r="D3042" s="31"/>
    </row>
    <row r="3043" spans="4:4" x14ac:dyDescent="0.25">
      <c r="D3043" s="31"/>
    </row>
    <row r="3044" spans="4:4" x14ac:dyDescent="0.25">
      <c r="D3044" s="31"/>
    </row>
    <row r="3045" spans="4:4" x14ac:dyDescent="0.25">
      <c r="D3045" s="31"/>
    </row>
    <row r="3046" spans="4:4" x14ac:dyDescent="0.25">
      <c r="D3046" s="31"/>
    </row>
    <row r="3047" spans="4:4" x14ac:dyDescent="0.25">
      <c r="D3047" s="31"/>
    </row>
    <row r="3048" spans="4:4" x14ac:dyDescent="0.25">
      <c r="D3048" s="31"/>
    </row>
    <row r="3049" spans="4:4" x14ac:dyDescent="0.25">
      <c r="D3049" s="31"/>
    </row>
    <row r="3050" spans="4:4" x14ac:dyDescent="0.25">
      <c r="D3050" s="31"/>
    </row>
    <row r="3051" spans="4:4" x14ac:dyDescent="0.25">
      <c r="D3051" s="31"/>
    </row>
    <row r="3052" spans="4:4" x14ac:dyDescent="0.25">
      <c r="D3052" s="31"/>
    </row>
    <row r="3053" spans="4:4" x14ac:dyDescent="0.25">
      <c r="D3053" s="31"/>
    </row>
    <row r="3054" spans="4:4" x14ac:dyDescent="0.25">
      <c r="D3054" s="31"/>
    </row>
    <row r="3055" spans="4:4" x14ac:dyDescent="0.25">
      <c r="D3055" s="31"/>
    </row>
    <row r="3056" spans="4:4" x14ac:dyDescent="0.25">
      <c r="D3056" s="31"/>
    </row>
    <row r="3057" spans="4:4" x14ac:dyDescent="0.25">
      <c r="D3057" s="31"/>
    </row>
    <row r="3058" spans="4:4" x14ac:dyDescent="0.25">
      <c r="D3058" s="31"/>
    </row>
    <row r="3059" spans="4:4" x14ac:dyDescent="0.25">
      <c r="D3059" s="31"/>
    </row>
    <row r="3060" spans="4:4" x14ac:dyDescent="0.25">
      <c r="D3060" s="31"/>
    </row>
    <row r="3061" spans="4:4" x14ac:dyDescent="0.25">
      <c r="D3061" s="31"/>
    </row>
    <row r="3062" spans="4:4" x14ac:dyDescent="0.25">
      <c r="D3062" s="31"/>
    </row>
    <row r="3063" spans="4:4" x14ac:dyDescent="0.25">
      <c r="D3063" s="31"/>
    </row>
    <row r="3064" spans="4:4" x14ac:dyDescent="0.25">
      <c r="D3064" s="31"/>
    </row>
    <row r="3065" spans="4:4" x14ac:dyDescent="0.25">
      <c r="D3065" s="31"/>
    </row>
    <row r="3066" spans="4:4" x14ac:dyDescent="0.25">
      <c r="D3066" s="31"/>
    </row>
    <row r="3067" spans="4:4" x14ac:dyDescent="0.25">
      <c r="D3067" s="31"/>
    </row>
    <row r="3068" spans="4:4" x14ac:dyDescent="0.25">
      <c r="D3068" s="31"/>
    </row>
    <row r="3069" spans="4:4" x14ac:dyDescent="0.25">
      <c r="D3069" s="31"/>
    </row>
    <row r="3070" spans="4:4" x14ac:dyDescent="0.25">
      <c r="D3070" s="31"/>
    </row>
    <row r="3071" spans="4:4" x14ac:dyDescent="0.25">
      <c r="D3071" s="31"/>
    </row>
    <row r="3072" spans="4:4" x14ac:dyDescent="0.25">
      <c r="D3072" s="31"/>
    </row>
    <row r="3073" spans="4:4" x14ac:dyDescent="0.25">
      <c r="D3073" s="31"/>
    </row>
    <row r="3074" spans="4:4" x14ac:dyDescent="0.25">
      <c r="D3074" s="31"/>
    </row>
    <row r="3075" spans="4:4" x14ac:dyDescent="0.25">
      <c r="D3075" s="31"/>
    </row>
    <row r="3076" spans="4:4" x14ac:dyDescent="0.25">
      <c r="D3076" s="31"/>
    </row>
    <row r="3077" spans="4:4" x14ac:dyDescent="0.25">
      <c r="D3077" s="31"/>
    </row>
    <row r="3078" spans="4:4" x14ac:dyDescent="0.25">
      <c r="D3078" s="31"/>
    </row>
    <row r="3079" spans="4:4" x14ac:dyDescent="0.25">
      <c r="D3079" s="31"/>
    </row>
    <row r="3080" spans="4:4" x14ac:dyDescent="0.25">
      <c r="D3080" s="31"/>
    </row>
    <row r="3081" spans="4:4" x14ac:dyDescent="0.25">
      <c r="D3081" s="31"/>
    </row>
    <row r="3082" spans="4:4" x14ac:dyDescent="0.25">
      <c r="D3082" s="31"/>
    </row>
    <row r="3083" spans="4:4" x14ac:dyDescent="0.25">
      <c r="D3083" s="31"/>
    </row>
    <row r="3084" spans="4:4" x14ac:dyDescent="0.25">
      <c r="D3084" s="31"/>
    </row>
    <row r="3085" spans="4:4" x14ac:dyDescent="0.25">
      <c r="D3085" s="31"/>
    </row>
    <row r="3086" spans="4:4" x14ac:dyDescent="0.25">
      <c r="D3086" s="31"/>
    </row>
    <row r="3087" spans="4:4" x14ac:dyDescent="0.25">
      <c r="D3087" s="31"/>
    </row>
    <row r="3088" spans="4:4" x14ac:dyDescent="0.25">
      <c r="D3088" s="31"/>
    </row>
    <row r="3089" spans="4:4" x14ac:dyDescent="0.25">
      <c r="D3089" s="31"/>
    </row>
    <row r="3090" spans="4:4" x14ac:dyDescent="0.25">
      <c r="D3090" s="31"/>
    </row>
    <row r="3091" spans="4:4" x14ac:dyDescent="0.25">
      <c r="D3091" s="31"/>
    </row>
    <row r="3092" spans="4:4" x14ac:dyDescent="0.25">
      <c r="D3092" s="31"/>
    </row>
    <row r="3093" spans="4:4" x14ac:dyDescent="0.25">
      <c r="D3093" s="31"/>
    </row>
    <row r="3094" spans="4:4" x14ac:dyDescent="0.25">
      <c r="D3094" s="31"/>
    </row>
    <row r="3095" spans="4:4" x14ac:dyDescent="0.25">
      <c r="D3095" s="31"/>
    </row>
    <row r="3096" spans="4:4" x14ac:dyDescent="0.25">
      <c r="D3096" s="31"/>
    </row>
    <row r="3097" spans="4:4" x14ac:dyDescent="0.25">
      <c r="D3097" s="31"/>
    </row>
    <row r="3098" spans="4:4" x14ac:dyDescent="0.25">
      <c r="D3098" s="31"/>
    </row>
    <row r="3099" spans="4:4" x14ac:dyDescent="0.25">
      <c r="D3099" s="31"/>
    </row>
    <row r="3100" spans="4:4" x14ac:dyDescent="0.25">
      <c r="D3100" s="31"/>
    </row>
    <row r="3101" spans="4:4" x14ac:dyDescent="0.25">
      <c r="D3101" s="31"/>
    </row>
    <row r="3102" spans="4:4" x14ac:dyDescent="0.25">
      <c r="D3102" s="31"/>
    </row>
    <row r="3103" spans="4:4" x14ac:dyDescent="0.25">
      <c r="D3103" s="31"/>
    </row>
    <row r="3104" spans="4:4" x14ac:dyDescent="0.25">
      <c r="D3104" s="31"/>
    </row>
    <row r="3105" spans="4:4" x14ac:dyDescent="0.25">
      <c r="D3105" s="31"/>
    </row>
    <row r="3106" spans="4:4" x14ac:dyDescent="0.25">
      <c r="D3106" s="31"/>
    </row>
    <row r="3107" spans="4:4" x14ac:dyDescent="0.25">
      <c r="D3107" s="31"/>
    </row>
    <row r="3108" spans="4:4" x14ac:dyDescent="0.25">
      <c r="D3108" s="31"/>
    </row>
    <row r="3109" spans="4:4" x14ac:dyDescent="0.25">
      <c r="D3109" s="31"/>
    </row>
    <row r="3110" spans="4:4" x14ac:dyDescent="0.25">
      <c r="D3110" s="31"/>
    </row>
    <row r="3111" spans="4:4" x14ac:dyDescent="0.25">
      <c r="D3111" s="31"/>
    </row>
    <row r="3112" spans="4:4" x14ac:dyDescent="0.25">
      <c r="D3112" s="31"/>
    </row>
    <row r="3113" spans="4:4" x14ac:dyDescent="0.25">
      <c r="D3113" s="31"/>
    </row>
    <row r="3114" spans="4:4" x14ac:dyDescent="0.25">
      <c r="D3114" s="31"/>
    </row>
    <row r="3115" spans="4:4" x14ac:dyDescent="0.25">
      <c r="D3115" s="31"/>
    </row>
    <row r="3116" spans="4:4" x14ac:dyDescent="0.25">
      <c r="D3116" s="31"/>
    </row>
    <row r="3117" spans="4:4" x14ac:dyDescent="0.25">
      <c r="D3117" s="31"/>
    </row>
    <row r="3118" spans="4:4" x14ac:dyDescent="0.25">
      <c r="D3118" s="31"/>
    </row>
    <row r="3119" spans="4:4" x14ac:dyDescent="0.25">
      <c r="D3119" s="31"/>
    </row>
    <row r="3120" spans="4:4" x14ac:dyDescent="0.25">
      <c r="D3120" s="31"/>
    </row>
    <row r="3121" spans="4:4" x14ac:dyDescent="0.25">
      <c r="D3121" s="31"/>
    </row>
    <row r="3122" spans="4:4" x14ac:dyDescent="0.25">
      <c r="D3122" s="31"/>
    </row>
    <row r="3123" spans="4:4" x14ac:dyDescent="0.25">
      <c r="D3123" s="31"/>
    </row>
    <row r="3124" spans="4:4" x14ac:dyDescent="0.25">
      <c r="D3124" s="31"/>
    </row>
    <row r="3125" spans="4:4" x14ac:dyDescent="0.25">
      <c r="D3125" s="31"/>
    </row>
    <row r="3126" spans="4:4" x14ac:dyDescent="0.25">
      <c r="D3126" s="31"/>
    </row>
    <row r="3127" spans="4:4" x14ac:dyDescent="0.25">
      <c r="D3127" s="31"/>
    </row>
    <row r="3128" spans="4:4" x14ac:dyDescent="0.25">
      <c r="D3128" s="31"/>
    </row>
    <row r="3129" spans="4:4" x14ac:dyDescent="0.25">
      <c r="D3129" s="31"/>
    </row>
    <row r="3130" spans="4:4" x14ac:dyDescent="0.25">
      <c r="D3130" s="31"/>
    </row>
    <row r="3131" spans="4:4" x14ac:dyDescent="0.25">
      <c r="D3131" s="31"/>
    </row>
    <row r="3132" spans="4:4" x14ac:dyDescent="0.25">
      <c r="D3132" s="31"/>
    </row>
    <row r="3133" spans="4:4" x14ac:dyDescent="0.25">
      <c r="D3133" s="31"/>
    </row>
    <row r="3134" spans="4:4" x14ac:dyDescent="0.25">
      <c r="D3134" s="31"/>
    </row>
    <row r="3135" spans="4:4" x14ac:dyDescent="0.25">
      <c r="D3135" s="31"/>
    </row>
    <row r="3136" spans="4:4" x14ac:dyDescent="0.25">
      <c r="D3136" s="31"/>
    </row>
    <row r="3137" spans="4:4" x14ac:dyDescent="0.25">
      <c r="D3137" s="31"/>
    </row>
    <row r="3138" spans="4:4" x14ac:dyDescent="0.25">
      <c r="D3138" s="31"/>
    </row>
    <row r="3139" spans="4:4" x14ac:dyDescent="0.25">
      <c r="D3139" s="31"/>
    </row>
    <row r="3140" spans="4:4" x14ac:dyDescent="0.25">
      <c r="D3140" s="31"/>
    </row>
    <row r="3141" spans="4:4" x14ac:dyDescent="0.25">
      <c r="D3141" s="31"/>
    </row>
    <row r="3142" spans="4:4" x14ac:dyDescent="0.25">
      <c r="D3142" s="31"/>
    </row>
    <row r="3143" spans="4:4" x14ac:dyDescent="0.25">
      <c r="D3143" s="31"/>
    </row>
    <row r="3144" spans="4:4" x14ac:dyDescent="0.25">
      <c r="D3144" s="31"/>
    </row>
    <row r="3145" spans="4:4" x14ac:dyDescent="0.25">
      <c r="D3145" s="31"/>
    </row>
    <row r="3146" spans="4:4" x14ac:dyDescent="0.25">
      <c r="D3146" s="31"/>
    </row>
    <row r="3147" spans="4:4" x14ac:dyDescent="0.25">
      <c r="D3147" s="31"/>
    </row>
    <row r="3148" spans="4:4" x14ac:dyDescent="0.25">
      <c r="D3148" s="31"/>
    </row>
    <row r="3149" spans="4:4" x14ac:dyDescent="0.25">
      <c r="D3149" s="31"/>
    </row>
    <row r="3150" spans="4:4" x14ac:dyDescent="0.25">
      <c r="D3150" s="31"/>
    </row>
    <row r="3151" spans="4:4" x14ac:dyDescent="0.25">
      <c r="D3151" s="31"/>
    </row>
    <row r="3152" spans="4:4" x14ac:dyDescent="0.25">
      <c r="D3152" s="31"/>
    </row>
    <row r="3153" spans="4:4" x14ac:dyDescent="0.25">
      <c r="D3153" s="31"/>
    </row>
    <row r="3154" spans="4:4" x14ac:dyDescent="0.25">
      <c r="D3154" s="31"/>
    </row>
    <row r="3155" spans="4:4" x14ac:dyDescent="0.25">
      <c r="D3155" s="31"/>
    </row>
    <row r="3156" spans="4:4" x14ac:dyDescent="0.25">
      <c r="D3156" s="31"/>
    </row>
    <row r="3157" spans="4:4" x14ac:dyDescent="0.25">
      <c r="D3157" s="31"/>
    </row>
    <row r="3158" spans="4:4" x14ac:dyDescent="0.25">
      <c r="D3158" s="31"/>
    </row>
    <row r="3159" spans="4:4" x14ac:dyDescent="0.25">
      <c r="D3159" s="31"/>
    </row>
    <row r="3160" spans="4:4" x14ac:dyDescent="0.25">
      <c r="D3160" s="31"/>
    </row>
    <row r="3161" spans="4:4" x14ac:dyDescent="0.25">
      <c r="D3161" s="31"/>
    </row>
    <row r="3162" spans="4:4" x14ac:dyDescent="0.25">
      <c r="D3162" s="31"/>
    </row>
    <row r="3163" spans="4:4" x14ac:dyDescent="0.25">
      <c r="D3163" s="31"/>
    </row>
    <row r="3164" spans="4:4" x14ac:dyDescent="0.25">
      <c r="D3164" s="31"/>
    </row>
    <row r="3165" spans="4:4" x14ac:dyDescent="0.25">
      <c r="D3165" s="31"/>
    </row>
    <row r="3166" spans="4:4" x14ac:dyDescent="0.25">
      <c r="D3166" s="31"/>
    </row>
    <row r="3167" spans="4:4" x14ac:dyDescent="0.25">
      <c r="D3167" s="31"/>
    </row>
    <row r="3168" spans="4:4" x14ac:dyDescent="0.25">
      <c r="D3168" s="31"/>
    </row>
    <row r="3169" spans="4:4" x14ac:dyDescent="0.25">
      <c r="D3169" s="31"/>
    </row>
    <row r="3170" spans="4:4" x14ac:dyDescent="0.25">
      <c r="D3170" s="31"/>
    </row>
    <row r="3171" spans="4:4" x14ac:dyDescent="0.25">
      <c r="D3171" s="31"/>
    </row>
    <row r="3172" spans="4:4" x14ac:dyDescent="0.25">
      <c r="D3172" s="31"/>
    </row>
    <row r="3173" spans="4:4" x14ac:dyDescent="0.25">
      <c r="D3173" s="31"/>
    </row>
    <row r="3174" spans="4:4" x14ac:dyDescent="0.25">
      <c r="D3174" s="31"/>
    </row>
    <row r="3175" spans="4:4" x14ac:dyDescent="0.25">
      <c r="D3175" s="31"/>
    </row>
    <row r="3176" spans="4:4" x14ac:dyDescent="0.25">
      <c r="D3176" s="31"/>
    </row>
    <row r="3177" spans="4:4" x14ac:dyDescent="0.25">
      <c r="D3177" s="31"/>
    </row>
    <row r="3178" spans="4:4" x14ac:dyDescent="0.25">
      <c r="D3178" s="31"/>
    </row>
    <row r="3179" spans="4:4" x14ac:dyDescent="0.25">
      <c r="D3179" s="31"/>
    </row>
    <row r="3180" spans="4:4" x14ac:dyDescent="0.25">
      <c r="D3180" s="31"/>
    </row>
    <row r="3181" spans="4:4" x14ac:dyDescent="0.25">
      <c r="D3181" s="31"/>
    </row>
    <row r="3182" spans="4:4" x14ac:dyDescent="0.25">
      <c r="D3182" s="31"/>
    </row>
    <row r="3183" spans="4:4" x14ac:dyDescent="0.25">
      <c r="D3183" s="31"/>
    </row>
    <row r="3184" spans="4:4" x14ac:dyDescent="0.25">
      <c r="D3184" s="31"/>
    </row>
    <row r="3185" spans="4:4" x14ac:dyDescent="0.25">
      <c r="D3185" s="31"/>
    </row>
    <row r="3186" spans="4:4" x14ac:dyDescent="0.25">
      <c r="D3186" s="31"/>
    </row>
    <row r="3187" spans="4:4" x14ac:dyDescent="0.25">
      <c r="D3187" s="31"/>
    </row>
    <row r="3188" spans="4:4" x14ac:dyDescent="0.25">
      <c r="D3188" s="31"/>
    </row>
    <row r="3189" spans="4:4" x14ac:dyDescent="0.25">
      <c r="D3189" s="31"/>
    </row>
    <row r="3190" spans="4:4" x14ac:dyDescent="0.25">
      <c r="D3190" s="31"/>
    </row>
    <row r="3191" spans="4:4" x14ac:dyDescent="0.25">
      <c r="D3191" s="31"/>
    </row>
    <row r="3192" spans="4:4" x14ac:dyDescent="0.25">
      <c r="D3192" s="31"/>
    </row>
    <row r="3193" spans="4:4" x14ac:dyDescent="0.25">
      <c r="D3193" s="31"/>
    </row>
    <row r="3194" spans="4:4" x14ac:dyDescent="0.25">
      <c r="D3194" s="31"/>
    </row>
    <row r="3195" spans="4:4" x14ac:dyDescent="0.25">
      <c r="D3195" s="31"/>
    </row>
    <row r="3196" spans="4:4" x14ac:dyDescent="0.25">
      <c r="D3196" s="31"/>
    </row>
    <row r="3197" spans="4:4" x14ac:dyDescent="0.25">
      <c r="D3197" s="31"/>
    </row>
    <row r="3198" spans="4:4" x14ac:dyDescent="0.25">
      <c r="D3198" s="31"/>
    </row>
    <row r="3199" spans="4:4" x14ac:dyDescent="0.25">
      <c r="D3199" s="31"/>
    </row>
    <row r="3200" spans="4:4" x14ac:dyDescent="0.25">
      <c r="D3200" s="31"/>
    </row>
    <row r="3201" spans="4:4" x14ac:dyDescent="0.25">
      <c r="D3201" s="31"/>
    </row>
    <row r="3202" spans="4:4" x14ac:dyDescent="0.25">
      <c r="D3202" s="31"/>
    </row>
    <row r="3203" spans="4:4" x14ac:dyDescent="0.25">
      <c r="D3203" s="31"/>
    </row>
    <row r="3204" spans="4:4" x14ac:dyDescent="0.25">
      <c r="D3204" s="31"/>
    </row>
    <row r="3205" spans="4:4" x14ac:dyDescent="0.25">
      <c r="D3205" s="31"/>
    </row>
    <row r="3206" spans="4:4" x14ac:dyDescent="0.25">
      <c r="D3206" s="31"/>
    </row>
    <row r="3207" spans="4:4" x14ac:dyDescent="0.25">
      <c r="D3207" s="31"/>
    </row>
    <row r="3208" spans="4:4" x14ac:dyDescent="0.25">
      <c r="D3208" s="31"/>
    </row>
    <row r="3209" spans="4:4" x14ac:dyDescent="0.25">
      <c r="D3209" s="31"/>
    </row>
    <row r="3210" spans="4:4" x14ac:dyDescent="0.25">
      <c r="D3210" s="31"/>
    </row>
    <row r="3211" spans="4:4" x14ac:dyDescent="0.25">
      <c r="D3211" s="31"/>
    </row>
    <row r="3212" spans="4:4" x14ac:dyDescent="0.25">
      <c r="D3212" s="31"/>
    </row>
    <row r="3213" spans="4:4" x14ac:dyDescent="0.25">
      <c r="D3213" s="31"/>
    </row>
    <row r="3214" spans="4:4" x14ac:dyDescent="0.25">
      <c r="D3214" s="31"/>
    </row>
    <row r="3215" spans="4:4" x14ac:dyDescent="0.25">
      <c r="D3215" s="31"/>
    </row>
    <row r="3216" spans="4:4" x14ac:dyDescent="0.25">
      <c r="D3216" s="31"/>
    </row>
    <row r="3217" spans="4:4" x14ac:dyDescent="0.25">
      <c r="D3217" s="31"/>
    </row>
    <row r="3218" spans="4:4" x14ac:dyDescent="0.25">
      <c r="D3218" s="31"/>
    </row>
    <row r="3219" spans="4:4" x14ac:dyDescent="0.25">
      <c r="D3219" s="31"/>
    </row>
    <row r="3220" spans="4:4" x14ac:dyDescent="0.25">
      <c r="D3220" s="31"/>
    </row>
    <row r="3221" spans="4:4" x14ac:dyDescent="0.25">
      <c r="D3221" s="31"/>
    </row>
    <row r="3222" spans="4:4" x14ac:dyDescent="0.25">
      <c r="D3222" s="31"/>
    </row>
    <row r="3223" spans="4:4" x14ac:dyDescent="0.25">
      <c r="D3223" s="31"/>
    </row>
    <row r="3224" spans="4:4" x14ac:dyDescent="0.25">
      <c r="D3224" s="31"/>
    </row>
    <row r="3225" spans="4:4" x14ac:dyDescent="0.25">
      <c r="D3225" s="31"/>
    </row>
    <row r="3226" spans="4:4" x14ac:dyDescent="0.25">
      <c r="D3226" s="31"/>
    </row>
    <row r="3227" spans="4:4" x14ac:dyDescent="0.25">
      <c r="D3227" s="31"/>
    </row>
    <row r="3228" spans="4:4" x14ac:dyDescent="0.25">
      <c r="D3228" s="31"/>
    </row>
    <row r="3229" spans="4:4" x14ac:dyDescent="0.25">
      <c r="D3229" s="31"/>
    </row>
    <row r="3230" spans="4:4" x14ac:dyDescent="0.25">
      <c r="D3230" s="31"/>
    </row>
    <row r="3231" spans="4:4" x14ac:dyDescent="0.25">
      <c r="D3231" s="31"/>
    </row>
    <row r="3232" spans="4:4" x14ac:dyDescent="0.25">
      <c r="D3232" s="31"/>
    </row>
    <row r="3233" spans="4:4" x14ac:dyDescent="0.25">
      <c r="D3233" s="31"/>
    </row>
    <row r="3234" spans="4:4" x14ac:dyDescent="0.25">
      <c r="D3234" s="31"/>
    </row>
    <row r="3235" spans="4:4" x14ac:dyDescent="0.25">
      <c r="D3235" s="31"/>
    </row>
    <row r="3236" spans="4:4" x14ac:dyDescent="0.25">
      <c r="D3236" s="31"/>
    </row>
    <row r="3237" spans="4:4" x14ac:dyDescent="0.25">
      <c r="D3237" s="31"/>
    </row>
    <row r="3238" spans="4:4" x14ac:dyDescent="0.25">
      <c r="D3238" s="31"/>
    </row>
    <row r="3239" spans="4:4" x14ac:dyDescent="0.25">
      <c r="D3239" s="31"/>
    </row>
    <row r="3240" spans="4:4" x14ac:dyDescent="0.25">
      <c r="D3240" s="31"/>
    </row>
    <row r="3241" spans="4:4" x14ac:dyDescent="0.25">
      <c r="D3241" s="31"/>
    </row>
    <row r="3242" spans="4:4" x14ac:dyDescent="0.25">
      <c r="D3242" s="31"/>
    </row>
    <row r="3243" spans="4:4" x14ac:dyDescent="0.25">
      <c r="D3243" s="31"/>
    </row>
    <row r="3244" spans="4:4" x14ac:dyDescent="0.25">
      <c r="D3244" s="31"/>
    </row>
    <row r="3245" spans="4:4" x14ac:dyDescent="0.25">
      <c r="D3245" s="31"/>
    </row>
    <row r="3246" spans="4:4" x14ac:dyDescent="0.25">
      <c r="D3246" s="31"/>
    </row>
    <row r="3247" spans="4:4" x14ac:dyDescent="0.25">
      <c r="D3247" s="31"/>
    </row>
    <row r="3248" spans="4:4" x14ac:dyDescent="0.25">
      <c r="D3248" s="31"/>
    </row>
    <row r="3249" spans="4:4" x14ac:dyDescent="0.25">
      <c r="D3249" s="31"/>
    </row>
    <row r="3250" spans="4:4" x14ac:dyDescent="0.25">
      <c r="D3250" s="31"/>
    </row>
    <row r="3251" spans="4:4" x14ac:dyDescent="0.25">
      <c r="D3251" s="31"/>
    </row>
    <row r="3252" spans="4:4" x14ac:dyDescent="0.25">
      <c r="D3252" s="31"/>
    </row>
    <row r="3253" spans="4:4" x14ac:dyDescent="0.25">
      <c r="D3253" s="31"/>
    </row>
    <row r="3254" spans="4:4" x14ac:dyDescent="0.25">
      <c r="D3254" s="31"/>
    </row>
    <row r="3255" spans="4:4" x14ac:dyDescent="0.25">
      <c r="D3255" s="31"/>
    </row>
    <row r="3256" spans="4:4" x14ac:dyDescent="0.25">
      <c r="D3256" s="31"/>
    </row>
    <row r="3257" spans="4:4" x14ac:dyDescent="0.25">
      <c r="D3257" s="31"/>
    </row>
    <row r="3258" spans="4:4" x14ac:dyDescent="0.25">
      <c r="D3258" s="31"/>
    </row>
    <row r="3259" spans="4:4" x14ac:dyDescent="0.25">
      <c r="D3259" s="31"/>
    </row>
    <row r="3260" spans="4:4" x14ac:dyDescent="0.25">
      <c r="D3260" s="31"/>
    </row>
    <row r="3261" spans="4:4" x14ac:dyDescent="0.25">
      <c r="D3261" s="31"/>
    </row>
    <row r="3262" spans="4:4" x14ac:dyDescent="0.25">
      <c r="D3262" s="31"/>
    </row>
    <row r="3263" spans="4:4" x14ac:dyDescent="0.25">
      <c r="D3263" s="31"/>
    </row>
    <row r="3264" spans="4:4" x14ac:dyDescent="0.25">
      <c r="D3264" s="31"/>
    </row>
    <row r="3265" spans="4:4" x14ac:dyDescent="0.25">
      <c r="D3265" s="31"/>
    </row>
    <row r="3266" spans="4:4" x14ac:dyDescent="0.25">
      <c r="D3266" s="31"/>
    </row>
    <row r="3267" spans="4:4" x14ac:dyDescent="0.25">
      <c r="D3267" s="31"/>
    </row>
    <row r="3268" spans="4:4" x14ac:dyDescent="0.25">
      <c r="D3268" s="31"/>
    </row>
    <row r="3269" spans="4:4" x14ac:dyDescent="0.25">
      <c r="D3269" s="31"/>
    </row>
    <row r="3270" spans="4:4" x14ac:dyDescent="0.25">
      <c r="D3270" s="31"/>
    </row>
    <row r="3271" spans="4:4" x14ac:dyDescent="0.25">
      <c r="D3271" s="31"/>
    </row>
    <row r="3272" spans="4:4" x14ac:dyDescent="0.25">
      <c r="D3272" s="31"/>
    </row>
    <row r="3273" spans="4:4" x14ac:dyDescent="0.25">
      <c r="D3273" s="31"/>
    </row>
    <row r="3274" spans="4:4" x14ac:dyDescent="0.25">
      <c r="D3274" s="31"/>
    </row>
    <row r="3275" spans="4:4" x14ac:dyDescent="0.25">
      <c r="D3275" s="31"/>
    </row>
    <row r="3276" spans="4:4" x14ac:dyDescent="0.25">
      <c r="D3276" s="31"/>
    </row>
    <row r="3277" spans="4:4" x14ac:dyDescent="0.25">
      <c r="D3277" s="31"/>
    </row>
    <row r="3278" spans="4:4" x14ac:dyDescent="0.25">
      <c r="D3278" s="31"/>
    </row>
    <row r="3279" spans="4:4" x14ac:dyDescent="0.25">
      <c r="D3279" s="31"/>
    </row>
    <row r="3280" spans="4:4" x14ac:dyDescent="0.25">
      <c r="D3280" s="31"/>
    </row>
    <row r="3281" spans="4:4" x14ac:dyDescent="0.25">
      <c r="D3281" s="31"/>
    </row>
    <row r="3282" spans="4:4" x14ac:dyDescent="0.25">
      <c r="D3282" s="31"/>
    </row>
    <row r="3283" spans="4:4" x14ac:dyDescent="0.25">
      <c r="D3283" s="31"/>
    </row>
    <row r="3284" spans="4:4" x14ac:dyDescent="0.25">
      <c r="D3284" s="31"/>
    </row>
    <row r="3285" spans="4:4" x14ac:dyDescent="0.25">
      <c r="D3285" s="31"/>
    </row>
    <row r="3286" spans="4:4" x14ac:dyDescent="0.25">
      <c r="D3286" s="31"/>
    </row>
    <row r="3287" spans="4:4" x14ac:dyDescent="0.25">
      <c r="D3287" s="31"/>
    </row>
    <row r="3288" spans="4:4" x14ac:dyDescent="0.25">
      <c r="D3288" s="31"/>
    </row>
    <row r="3289" spans="4:4" x14ac:dyDescent="0.25">
      <c r="D3289" s="31"/>
    </row>
    <row r="3290" spans="4:4" x14ac:dyDescent="0.25">
      <c r="D3290" s="31"/>
    </row>
    <row r="3291" spans="4:4" x14ac:dyDescent="0.25">
      <c r="D3291" s="31"/>
    </row>
    <row r="3292" spans="4:4" x14ac:dyDescent="0.25">
      <c r="D3292" s="31"/>
    </row>
    <row r="3293" spans="4:4" x14ac:dyDescent="0.25">
      <c r="D3293" s="31"/>
    </row>
    <row r="3294" spans="4:4" x14ac:dyDescent="0.25">
      <c r="D3294" s="31"/>
    </row>
    <row r="3295" spans="4:4" x14ac:dyDescent="0.25">
      <c r="D3295" s="31"/>
    </row>
    <row r="3296" spans="4:4" x14ac:dyDescent="0.25">
      <c r="D3296" s="31"/>
    </row>
    <row r="3297" spans="4:4" x14ac:dyDescent="0.25">
      <c r="D3297" s="31"/>
    </row>
    <row r="3298" spans="4:4" x14ac:dyDescent="0.25">
      <c r="D3298" s="31"/>
    </row>
    <row r="3299" spans="4:4" x14ac:dyDescent="0.25">
      <c r="D3299" s="31"/>
    </row>
    <row r="3300" spans="4:4" x14ac:dyDescent="0.25">
      <c r="D3300" s="31"/>
    </row>
    <row r="3301" spans="4:4" x14ac:dyDescent="0.25">
      <c r="D3301" s="31"/>
    </row>
    <row r="3302" spans="4:4" x14ac:dyDescent="0.25">
      <c r="D3302" s="31"/>
    </row>
    <row r="3303" spans="4:4" x14ac:dyDescent="0.25">
      <c r="D3303" s="31"/>
    </row>
    <row r="3304" spans="4:4" x14ac:dyDescent="0.25">
      <c r="D3304" s="31"/>
    </row>
    <row r="3305" spans="4:4" x14ac:dyDescent="0.25">
      <c r="D3305" s="31"/>
    </row>
    <row r="3306" spans="4:4" x14ac:dyDescent="0.25">
      <c r="D3306" s="31"/>
    </row>
    <row r="3307" spans="4:4" x14ac:dyDescent="0.25">
      <c r="D3307" s="31"/>
    </row>
    <row r="3308" spans="4:4" x14ac:dyDescent="0.25">
      <c r="D3308" s="31"/>
    </row>
    <row r="3309" spans="4:4" x14ac:dyDescent="0.25">
      <c r="D3309" s="31"/>
    </row>
    <row r="3310" spans="4:4" x14ac:dyDescent="0.25">
      <c r="D3310" s="31"/>
    </row>
    <row r="3311" spans="4:4" x14ac:dyDescent="0.25">
      <c r="D3311" s="31"/>
    </row>
    <row r="3312" spans="4:4" x14ac:dyDescent="0.25">
      <c r="D3312" s="31"/>
    </row>
    <row r="3313" spans="4:4" x14ac:dyDescent="0.25">
      <c r="D3313" s="31"/>
    </row>
    <row r="3314" spans="4:4" x14ac:dyDescent="0.25">
      <c r="D3314" s="31"/>
    </row>
    <row r="3315" spans="4:4" x14ac:dyDescent="0.25">
      <c r="D3315" s="31"/>
    </row>
    <row r="3316" spans="4:4" x14ac:dyDescent="0.25">
      <c r="D3316" s="31"/>
    </row>
    <row r="3317" spans="4:4" x14ac:dyDescent="0.25">
      <c r="D3317" s="31"/>
    </row>
    <row r="3318" spans="4:4" x14ac:dyDescent="0.25">
      <c r="D3318" s="31"/>
    </row>
    <row r="3319" spans="4:4" x14ac:dyDescent="0.25">
      <c r="D3319" s="31"/>
    </row>
    <row r="3320" spans="4:4" x14ac:dyDescent="0.25">
      <c r="D3320" s="31"/>
    </row>
    <row r="3321" spans="4:4" x14ac:dyDescent="0.25">
      <c r="D3321" s="31"/>
    </row>
    <row r="3322" spans="4:4" x14ac:dyDescent="0.25">
      <c r="D3322" s="31"/>
    </row>
    <row r="3323" spans="4:4" x14ac:dyDescent="0.25">
      <c r="D3323" s="31"/>
    </row>
    <row r="3324" spans="4:4" x14ac:dyDescent="0.25">
      <c r="D3324" s="31"/>
    </row>
    <row r="3325" spans="4:4" x14ac:dyDescent="0.25">
      <c r="D3325" s="31"/>
    </row>
    <row r="3326" spans="4:4" x14ac:dyDescent="0.25">
      <c r="D3326" s="31"/>
    </row>
    <row r="3327" spans="4:4" x14ac:dyDescent="0.25">
      <c r="D3327" s="31"/>
    </row>
    <row r="3328" spans="4:4" x14ac:dyDescent="0.25">
      <c r="D3328" s="31"/>
    </row>
    <row r="3329" spans="4:4" x14ac:dyDescent="0.25">
      <c r="D3329" s="31"/>
    </row>
    <row r="3330" spans="4:4" x14ac:dyDescent="0.25">
      <c r="D3330" s="31"/>
    </row>
    <row r="3331" spans="4:4" x14ac:dyDescent="0.25">
      <c r="D3331" s="31"/>
    </row>
    <row r="3332" spans="4:4" x14ac:dyDescent="0.25">
      <c r="D3332" s="31"/>
    </row>
    <row r="3333" spans="4:4" x14ac:dyDescent="0.25">
      <c r="D3333" s="31"/>
    </row>
    <row r="3334" spans="4:4" x14ac:dyDescent="0.25">
      <c r="D3334" s="31"/>
    </row>
    <row r="3335" spans="4:4" x14ac:dyDescent="0.25">
      <c r="D3335" s="31"/>
    </row>
    <row r="3336" spans="4:4" x14ac:dyDescent="0.25">
      <c r="D3336" s="31"/>
    </row>
    <row r="3337" spans="4:4" x14ac:dyDescent="0.25">
      <c r="D3337" s="31"/>
    </row>
    <row r="3338" spans="4:4" x14ac:dyDescent="0.25">
      <c r="D3338" s="31"/>
    </row>
    <row r="3339" spans="4:4" x14ac:dyDescent="0.25">
      <c r="D3339" s="31"/>
    </row>
    <row r="3340" spans="4:4" x14ac:dyDescent="0.25">
      <c r="D3340" s="31"/>
    </row>
    <row r="3341" spans="4:4" x14ac:dyDescent="0.25">
      <c r="D3341" s="31"/>
    </row>
    <row r="3342" spans="4:4" x14ac:dyDescent="0.25">
      <c r="D3342" s="31"/>
    </row>
    <row r="3343" spans="4:4" x14ac:dyDescent="0.25">
      <c r="D3343" s="31"/>
    </row>
    <row r="3344" spans="4:4" x14ac:dyDescent="0.25">
      <c r="D3344" s="31"/>
    </row>
    <row r="3345" spans="4:4" x14ac:dyDescent="0.25">
      <c r="D3345" s="31"/>
    </row>
    <row r="3346" spans="4:4" x14ac:dyDescent="0.25">
      <c r="D3346" s="31"/>
    </row>
    <row r="3347" spans="4:4" x14ac:dyDescent="0.25">
      <c r="D3347" s="31"/>
    </row>
    <row r="3348" spans="4:4" x14ac:dyDescent="0.25">
      <c r="D3348" s="31"/>
    </row>
    <row r="3349" spans="4:4" x14ac:dyDescent="0.25">
      <c r="D3349" s="31"/>
    </row>
    <row r="3350" spans="4:4" x14ac:dyDescent="0.25">
      <c r="D3350" s="31"/>
    </row>
    <row r="3351" spans="4:4" x14ac:dyDescent="0.25">
      <c r="D3351" s="31"/>
    </row>
    <row r="3352" spans="4:4" x14ac:dyDescent="0.25">
      <c r="D3352" s="31"/>
    </row>
    <row r="3353" spans="4:4" x14ac:dyDescent="0.25">
      <c r="D3353" s="31"/>
    </row>
    <row r="3354" spans="4:4" x14ac:dyDescent="0.25">
      <c r="D3354" s="31"/>
    </row>
    <row r="3355" spans="4:4" x14ac:dyDescent="0.25">
      <c r="D3355" s="31"/>
    </row>
    <row r="3356" spans="4:4" x14ac:dyDescent="0.25">
      <c r="D3356" s="31"/>
    </row>
    <row r="3357" spans="4:4" x14ac:dyDescent="0.25">
      <c r="D3357" s="31"/>
    </row>
    <row r="3358" spans="4:4" x14ac:dyDescent="0.25">
      <c r="D3358" s="31"/>
    </row>
    <row r="3359" spans="4:4" x14ac:dyDescent="0.25">
      <c r="D3359" s="31"/>
    </row>
    <row r="3360" spans="4:4" x14ac:dyDescent="0.25">
      <c r="D3360" s="31"/>
    </row>
    <row r="3361" spans="4:4" x14ac:dyDescent="0.25">
      <c r="D3361" s="31"/>
    </row>
    <row r="3362" spans="4:4" x14ac:dyDescent="0.25">
      <c r="D3362" s="31"/>
    </row>
    <row r="3363" spans="4:4" x14ac:dyDescent="0.25">
      <c r="D3363" s="31"/>
    </row>
    <row r="3364" spans="4:4" x14ac:dyDescent="0.25">
      <c r="D3364" s="31"/>
    </row>
    <row r="3365" spans="4:4" x14ac:dyDescent="0.25">
      <c r="D3365" s="31"/>
    </row>
    <row r="3366" spans="4:4" x14ac:dyDescent="0.25">
      <c r="D3366" s="31"/>
    </row>
    <row r="3367" spans="4:4" x14ac:dyDescent="0.25">
      <c r="D3367" s="31"/>
    </row>
    <row r="3368" spans="4:4" x14ac:dyDescent="0.25">
      <c r="D3368" s="31"/>
    </row>
    <row r="3369" spans="4:4" x14ac:dyDescent="0.25">
      <c r="D3369" s="31"/>
    </row>
    <row r="3370" spans="4:4" x14ac:dyDescent="0.25">
      <c r="D3370" s="31"/>
    </row>
    <row r="3371" spans="4:4" x14ac:dyDescent="0.25">
      <c r="D3371" s="31"/>
    </row>
    <row r="3372" spans="4:4" x14ac:dyDescent="0.25">
      <c r="D3372" s="31"/>
    </row>
    <row r="3373" spans="4:4" x14ac:dyDescent="0.25">
      <c r="D3373" s="31"/>
    </row>
    <row r="3374" spans="4:4" x14ac:dyDescent="0.25">
      <c r="D3374" s="31"/>
    </row>
    <row r="3375" spans="4:4" x14ac:dyDescent="0.25">
      <c r="D3375" s="31"/>
    </row>
    <row r="3376" spans="4:4" x14ac:dyDescent="0.25">
      <c r="D3376" s="31"/>
    </row>
    <row r="3377" spans="4:4" x14ac:dyDescent="0.25">
      <c r="D3377" s="31"/>
    </row>
    <row r="3378" spans="4:4" x14ac:dyDescent="0.25">
      <c r="D3378" s="31"/>
    </row>
    <row r="3379" spans="4:4" x14ac:dyDescent="0.25">
      <c r="D3379" s="31"/>
    </row>
    <row r="3380" spans="4:4" x14ac:dyDescent="0.25">
      <c r="D3380" s="31"/>
    </row>
    <row r="3381" spans="4:4" x14ac:dyDescent="0.25">
      <c r="D3381" s="31"/>
    </row>
    <row r="3382" spans="4:4" x14ac:dyDescent="0.25">
      <c r="D3382" s="31"/>
    </row>
    <row r="3383" spans="4:4" x14ac:dyDescent="0.25">
      <c r="D3383" s="31"/>
    </row>
    <row r="3384" spans="4:4" x14ac:dyDescent="0.25">
      <c r="D3384" s="31"/>
    </row>
    <row r="3385" spans="4:4" x14ac:dyDescent="0.25">
      <c r="D3385" s="31"/>
    </row>
    <row r="3386" spans="4:4" x14ac:dyDescent="0.25">
      <c r="D3386" s="31"/>
    </row>
    <row r="3387" spans="4:4" x14ac:dyDescent="0.25">
      <c r="D3387" s="31"/>
    </row>
    <row r="3388" spans="4:4" x14ac:dyDescent="0.25">
      <c r="D3388" s="31"/>
    </row>
    <row r="3389" spans="4:4" x14ac:dyDescent="0.25">
      <c r="D3389" s="31"/>
    </row>
    <row r="3390" spans="4:4" x14ac:dyDescent="0.25">
      <c r="D3390" s="31"/>
    </row>
    <row r="3391" spans="4:4" x14ac:dyDescent="0.25">
      <c r="D3391" s="31"/>
    </row>
    <row r="3392" spans="4:4" x14ac:dyDescent="0.25">
      <c r="D3392" s="31"/>
    </row>
    <row r="3393" spans="4:4" x14ac:dyDescent="0.25">
      <c r="D3393" s="31"/>
    </row>
    <row r="3394" spans="4:4" x14ac:dyDescent="0.25">
      <c r="D3394" s="31"/>
    </row>
    <row r="3395" spans="4:4" x14ac:dyDescent="0.25">
      <c r="D3395" s="31"/>
    </row>
    <row r="3396" spans="4:4" x14ac:dyDescent="0.25">
      <c r="D3396" s="31"/>
    </row>
    <row r="3397" spans="4:4" x14ac:dyDescent="0.25">
      <c r="D3397" s="31"/>
    </row>
    <row r="3398" spans="4:4" x14ac:dyDescent="0.25">
      <c r="D3398" s="31"/>
    </row>
    <row r="3399" spans="4:4" x14ac:dyDescent="0.25">
      <c r="D3399" s="31"/>
    </row>
    <row r="3400" spans="4:4" x14ac:dyDescent="0.25">
      <c r="D3400" s="31"/>
    </row>
    <row r="3401" spans="4:4" x14ac:dyDescent="0.25">
      <c r="D3401" s="31"/>
    </row>
    <row r="3402" spans="4:4" x14ac:dyDescent="0.25">
      <c r="D3402" s="31"/>
    </row>
    <row r="3403" spans="4:4" x14ac:dyDescent="0.25">
      <c r="D3403" s="31"/>
    </row>
    <row r="3404" spans="4:4" x14ac:dyDescent="0.25">
      <c r="D3404" s="31"/>
    </row>
    <row r="3405" spans="4:4" x14ac:dyDescent="0.25">
      <c r="D3405" s="31"/>
    </row>
    <row r="3406" spans="4:4" x14ac:dyDescent="0.25">
      <c r="D3406" s="31"/>
    </row>
    <row r="3407" spans="4:4" x14ac:dyDescent="0.25">
      <c r="D3407" s="31"/>
    </row>
    <row r="3408" spans="4:4" x14ac:dyDescent="0.25">
      <c r="D3408" s="31"/>
    </row>
    <row r="3409" spans="4:4" x14ac:dyDescent="0.25">
      <c r="D3409" s="31"/>
    </row>
    <row r="3410" spans="4:4" x14ac:dyDescent="0.25">
      <c r="D3410" s="31"/>
    </row>
    <row r="3411" spans="4:4" x14ac:dyDescent="0.25">
      <c r="D3411" s="31"/>
    </row>
    <row r="3412" spans="4:4" x14ac:dyDescent="0.25">
      <c r="D3412" s="31"/>
    </row>
    <row r="3413" spans="4:4" x14ac:dyDescent="0.25">
      <c r="D3413" s="31"/>
    </row>
    <row r="3414" spans="4:4" x14ac:dyDescent="0.25">
      <c r="D3414" s="31"/>
    </row>
    <row r="3415" spans="4:4" x14ac:dyDescent="0.25">
      <c r="D3415" s="31"/>
    </row>
    <row r="3416" spans="4:4" x14ac:dyDescent="0.25">
      <c r="D3416" s="31"/>
    </row>
    <row r="3417" spans="4:4" x14ac:dyDescent="0.25">
      <c r="D3417" s="31"/>
    </row>
    <row r="3418" spans="4:4" x14ac:dyDescent="0.25">
      <c r="D3418" s="31"/>
    </row>
    <row r="3419" spans="4:4" x14ac:dyDescent="0.25">
      <c r="D3419" s="31"/>
    </row>
    <row r="3420" spans="4:4" x14ac:dyDescent="0.25">
      <c r="D3420" s="31"/>
    </row>
    <row r="3421" spans="4:4" x14ac:dyDescent="0.25">
      <c r="D3421" s="31"/>
    </row>
    <row r="3422" spans="4:4" x14ac:dyDescent="0.25">
      <c r="D3422" s="31"/>
    </row>
    <row r="3423" spans="4:4" x14ac:dyDescent="0.25">
      <c r="D3423" s="31"/>
    </row>
    <row r="3424" spans="4:4" x14ac:dyDescent="0.25">
      <c r="D3424" s="31"/>
    </row>
    <row r="3425" spans="4:4" x14ac:dyDescent="0.25">
      <c r="D3425" s="31"/>
    </row>
    <row r="3426" spans="4:4" x14ac:dyDescent="0.25">
      <c r="D3426" s="31"/>
    </row>
    <row r="3427" spans="4:4" x14ac:dyDescent="0.25">
      <c r="D3427" s="31"/>
    </row>
    <row r="3428" spans="4:4" x14ac:dyDescent="0.25">
      <c r="D3428" s="31"/>
    </row>
    <row r="3429" spans="4:4" x14ac:dyDescent="0.25">
      <c r="D3429" s="31"/>
    </row>
    <row r="3430" spans="4:4" x14ac:dyDescent="0.25">
      <c r="D3430" s="31"/>
    </row>
    <row r="3431" spans="4:4" x14ac:dyDescent="0.25">
      <c r="D3431" s="31"/>
    </row>
    <row r="3432" spans="4:4" x14ac:dyDescent="0.25">
      <c r="D3432" s="31"/>
    </row>
    <row r="3433" spans="4:4" x14ac:dyDescent="0.25">
      <c r="D3433" s="31"/>
    </row>
    <row r="3434" spans="4:4" x14ac:dyDescent="0.25">
      <c r="D3434" s="31"/>
    </row>
    <row r="3435" spans="4:4" x14ac:dyDescent="0.25">
      <c r="D3435" s="31"/>
    </row>
    <row r="3436" spans="4:4" x14ac:dyDescent="0.25">
      <c r="D3436" s="31"/>
    </row>
    <row r="3437" spans="4:4" x14ac:dyDescent="0.25">
      <c r="D3437" s="31"/>
    </row>
    <row r="3438" spans="4:4" x14ac:dyDescent="0.25">
      <c r="D3438" s="31"/>
    </row>
    <row r="3439" spans="4:4" x14ac:dyDescent="0.25">
      <c r="D3439" s="31"/>
    </row>
    <row r="3440" spans="4:4" x14ac:dyDescent="0.25">
      <c r="D3440" s="31"/>
    </row>
    <row r="3441" spans="4:4" x14ac:dyDescent="0.25">
      <c r="D3441" s="31"/>
    </row>
    <row r="3442" spans="4:4" x14ac:dyDescent="0.25">
      <c r="D3442" s="31"/>
    </row>
    <row r="3443" spans="4:4" x14ac:dyDescent="0.25">
      <c r="D3443" s="31"/>
    </row>
    <row r="3444" spans="4:4" x14ac:dyDescent="0.25">
      <c r="D3444" s="31"/>
    </row>
    <row r="3445" spans="4:4" x14ac:dyDescent="0.25">
      <c r="D3445" s="31"/>
    </row>
    <row r="3446" spans="4:4" x14ac:dyDescent="0.25">
      <c r="D3446" s="31"/>
    </row>
    <row r="3447" spans="4:4" x14ac:dyDescent="0.25">
      <c r="D3447" s="31"/>
    </row>
    <row r="3448" spans="4:4" x14ac:dyDescent="0.25">
      <c r="D3448" s="31"/>
    </row>
    <row r="3449" spans="4:4" x14ac:dyDescent="0.25">
      <c r="D3449" s="31"/>
    </row>
    <row r="3450" spans="4:4" x14ac:dyDescent="0.25">
      <c r="D3450" s="31"/>
    </row>
    <row r="3451" spans="4:4" x14ac:dyDescent="0.25">
      <c r="D3451" s="31"/>
    </row>
    <row r="3452" spans="4:4" x14ac:dyDescent="0.25">
      <c r="D3452" s="31"/>
    </row>
    <row r="3453" spans="4:4" x14ac:dyDescent="0.25">
      <c r="D3453" s="31"/>
    </row>
    <row r="3454" spans="4:4" x14ac:dyDescent="0.25">
      <c r="D3454" s="31"/>
    </row>
    <row r="3455" spans="4:4" x14ac:dyDescent="0.25">
      <c r="D3455" s="31"/>
    </row>
    <row r="3456" spans="4:4" x14ac:dyDescent="0.25">
      <c r="D3456" s="31"/>
    </row>
    <row r="3457" spans="4:4" x14ac:dyDescent="0.25">
      <c r="D3457" s="31"/>
    </row>
    <row r="3458" spans="4:4" x14ac:dyDescent="0.25">
      <c r="D3458" s="31"/>
    </row>
    <row r="3459" spans="4:4" x14ac:dyDescent="0.25">
      <c r="D3459" s="31"/>
    </row>
    <row r="3460" spans="4:4" x14ac:dyDescent="0.25">
      <c r="D3460" s="31"/>
    </row>
    <row r="3461" spans="4:4" x14ac:dyDescent="0.25">
      <c r="D3461" s="31"/>
    </row>
    <row r="3462" spans="4:4" x14ac:dyDescent="0.25">
      <c r="D3462" s="31"/>
    </row>
    <row r="3463" spans="4:4" x14ac:dyDescent="0.25">
      <c r="D3463" s="31"/>
    </row>
    <row r="3464" spans="4:4" x14ac:dyDescent="0.25">
      <c r="D3464" s="31"/>
    </row>
    <row r="3465" spans="4:4" x14ac:dyDescent="0.25">
      <c r="D3465" s="31"/>
    </row>
    <row r="3466" spans="4:4" x14ac:dyDescent="0.25">
      <c r="D3466" s="31"/>
    </row>
    <row r="3467" spans="4:4" x14ac:dyDescent="0.25">
      <c r="D3467" s="31"/>
    </row>
    <row r="3468" spans="4:4" x14ac:dyDescent="0.25">
      <c r="D3468" s="31"/>
    </row>
    <row r="3469" spans="4:4" x14ac:dyDescent="0.25">
      <c r="D3469" s="31"/>
    </row>
    <row r="3470" spans="4:4" x14ac:dyDescent="0.25">
      <c r="D3470" s="31"/>
    </row>
    <row r="3471" spans="4:4" x14ac:dyDescent="0.25">
      <c r="D3471" s="31"/>
    </row>
    <row r="3472" spans="4:4" x14ac:dyDescent="0.25">
      <c r="D3472" s="31"/>
    </row>
    <row r="3473" spans="4:4" x14ac:dyDescent="0.25">
      <c r="D3473" s="31"/>
    </row>
    <row r="3474" spans="4:4" x14ac:dyDescent="0.25">
      <c r="D3474" s="31"/>
    </row>
    <row r="3475" spans="4:4" x14ac:dyDescent="0.25">
      <c r="D3475" s="31"/>
    </row>
    <row r="3476" spans="4:4" x14ac:dyDescent="0.25">
      <c r="D3476" s="31"/>
    </row>
    <row r="3477" spans="4:4" x14ac:dyDescent="0.25">
      <c r="D3477" s="31"/>
    </row>
    <row r="3478" spans="4:4" x14ac:dyDescent="0.25">
      <c r="D3478" s="31"/>
    </row>
    <row r="3479" spans="4:4" x14ac:dyDescent="0.25">
      <c r="D3479" s="31"/>
    </row>
    <row r="3480" spans="4:4" x14ac:dyDescent="0.25">
      <c r="D3480" s="31"/>
    </row>
    <row r="3481" spans="4:4" x14ac:dyDescent="0.25">
      <c r="D3481" s="31"/>
    </row>
    <row r="3482" spans="4:4" x14ac:dyDescent="0.25">
      <c r="D3482" s="31"/>
    </row>
    <row r="3483" spans="4:4" x14ac:dyDescent="0.25">
      <c r="D3483" s="31"/>
    </row>
    <row r="3484" spans="4:4" x14ac:dyDescent="0.25">
      <c r="D3484" s="31"/>
    </row>
    <row r="3485" spans="4:4" x14ac:dyDescent="0.25">
      <c r="D3485" s="31"/>
    </row>
    <row r="3486" spans="4:4" x14ac:dyDescent="0.25">
      <c r="D3486" s="31"/>
    </row>
    <row r="3487" spans="4:4" x14ac:dyDescent="0.25">
      <c r="D3487" s="31"/>
    </row>
    <row r="3488" spans="4:4" x14ac:dyDescent="0.25">
      <c r="D3488" s="31"/>
    </row>
    <row r="3489" spans="4:4" x14ac:dyDescent="0.25">
      <c r="D3489" s="31"/>
    </row>
    <row r="3490" spans="4:4" x14ac:dyDescent="0.25">
      <c r="D3490" s="31"/>
    </row>
    <row r="3491" spans="4:4" x14ac:dyDescent="0.25">
      <c r="D3491" s="31"/>
    </row>
    <row r="3492" spans="4:4" x14ac:dyDescent="0.25">
      <c r="D3492" s="31"/>
    </row>
    <row r="3493" spans="4:4" x14ac:dyDescent="0.25">
      <c r="D3493" s="31"/>
    </row>
    <row r="3494" spans="4:4" x14ac:dyDescent="0.25">
      <c r="D3494" s="31"/>
    </row>
    <row r="3495" spans="4:4" x14ac:dyDescent="0.25">
      <c r="D3495" s="31"/>
    </row>
    <row r="3496" spans="4:4" x14ac:dyDescent="0.25">
      <c r="D3496" s="31"/>
    </row>
    <row r="3497" spans="4:4" x14ac:dyDescent="0.25">
      <c r="D3497" s="31"/>
    </row>
    <row r="3498" spans="4:4" x14ac:dyDescent="0.25">
      <c r="D3498" s="31"/>
    </row>
    <row r="3499" spans="4:4" x14ac:dyDescent="0.25">
      <c r="D3499" s="31"/>
    </row>
    <row r="3500" spans="4:4" x14ac:dyDescent="0.25">
      <c r="D3500" s="31"/>
    </row>
    <row r="3501" spans="4:4" x14ac:dyDescent="0.25">
      <c r="D3501" s="31"/>
    </row>
    <row r="3502" spans="4:4" x14ac:dyDescent="0.25">
      <c r="D3502" s="31"/>
    </row>
    <row r="3503" spans="4:4" x14ac:dyDescent="0.25">
      <c r="D3503" s="31"/>
    </row>
    <row r="3504" spans="4:4" x14ac:dyDescent="0.25">
      <c r="D3504" s="31"/>
    </row>
    <row r="3505" spans="4:4" x14ac:dyDescent="0.25">
      <c r="D3505" s="31"/>
    </row>
    <row r="3506" spans="4:4" x14ac:dyDescent="0.25">
      <c r="D3506" s="31"/>
    </row>
    <row r="3507" spans="4:4" x14ac:dyDescent="0.25">
      <c r="D3507" s="31"/>
    </row>
    <row r="3508" spans="4:4" x14ac:dyDescent="0.25">
      <c r="D3508" s="31"/>
    </row>
    <row r="3509" spans="4:4" x14ac:dyDescent="0.25">
      <c r="D3509" s="31"/>
    </row>
    <row r="3510" spans="4:4" x14ac:dyDescent="0.25">
      <c r="D3510" s="31"/>
    </row>
    <row r="3511" spans="4:4" x14ac:dyDescent="0.25">
      <c r="D3511" s="31"/>
    </row>
    <row r="3512" spans="4:4" x14ac:dyDescent="0.25">
      <c r="D3512" s="31"/>
    </row>
    <row r="3513" spans="4:4" x14ac:dyDescent="0.25">
      <c r="D3513" s="31"/>
    </row>
    <row r="3514" spans="4:4" x14ac:dyDescent="0.25">
      <c r="D3514" s="31"/>
    </row>
    <row r="3515" spans="4:4" x14ac:dyDescent="0.25">
      <c r="D3515" s="31"/>
    </row>
    <row r="3516" spans="4:4" x14ac:dyDescent="0.25">
      <c r="D3516" s="31"/>
    </row>
    <row r="3517" spans="4:4" x14ac:dyDescent="0.25">
      <c r="D3517" s="31"/>
    </row>
    <row r="3518" spans="4:4" x14ac:dyDescent="0.25">
      <c r="D3518" s="31"/>
    </row>
    <row r="3519" spans="4:4" x14ac:dyDescent="0.25">
      <c r="D3519" s="31"/>
    </row>
    <row r="3520" spans="4:4" x14ac:dyDescent="0.25">
      <c r="D3520" s="31"/>
    </row>
    <row r="3521" spans="4:4" x14ac:dyDescent="0.25">
      <c r="D3521" s="31"/>
    </row>
    <row r="3522" spans="4:4" x14ac:dyDescent="0.25">
      <c r="D3522" s="31"/>
    </row>
    <row r="3523" spans="4:4" x14ac:dyDescent="0.25">
      <c r="D3523" s="31"/>
    </row>
    <row r="3524" spans="4:4" x14ac:dyDescent="0.25">
      <c r="D3524" s="31"/>
    </row>
    <row r="3525" spans="4:4" x14ac:dyDescent="0.25">
      <c r="D3525" s="31"/>
    </row>
    <row r="3526" spans="4:4" x14ac:dyDescent="0.25">
      <c r="D3526" s="31"/>
    </row>
    <row r="3527" spans="4:4" x14ac:dyDescent="0.25">
      <c r="D3527" s="31"/>
    </row>
    <row r="3528" spans="4:4" x14ac:dyDescent="0.25">
      <c r="D3528" s="31"/>
    </row>
    <row r="3529" spans="4:4" x14ac:dyDescent="0.25">
      <c r="D3529" s="31"/>
    </row>
    <row r="3530" spans="4:4" x14ac:dyDescent="0.25">
      <c r="D3530" s="31"/>
    </row>
    <row r="3531" spans="4:4" x14ac:dyDescent="0.25">
      <c r="D3531" s="31"/>
    </row>
    <row r="3532" spans="4:4" x14ac:dyDescent="0.25">
      <c r="D3532" s="31"/>
    </row>
    <row r="3533" spans="4:4" x14ac:dyDescent="0.25">
      <c r="D3533" s="31"/>
    </row>
    <row r="3534" spans="4:4" x14ac:dyDescent="0.25">
      <c r="D3534" s="31"/>
    </row>
    <row r="3535" spans="4:4" x14ac:dyDescent="0.25">
      <c r="D3535" s="31"/>
    </row>
    <row r="3536" spans="4:4" x14ac:dyDescent="0.25">
      <c r="D3536" s="31"/>
    </row>
    <row r="3537" spans="4:4" x14ac:dyDescent="0.25">
      <c r="D3537" s="31"/>
    </row>
    <row r="3538" spans="4:4" x14ac:dyDescent="0.25">
      <c r="D3538" s="31"/>
    </row>
    <row r="3539" spans="4:4" x14ac:dyDescent="0.25">
      <c r="D3539" s="31"/>
    </row>
    <row r="3540" spans="4:4" x14ac:dyDescent="0.25">
      <c r="D3540" s="31"/>
    </row>
    <row r="3541" spans="4:4" x14ac:dyDescent="0.25">
      <c r="D3541" s="31"/>
    </row>
    <row r="3542" spans="4:4" x14ac:dyDescent="0.25">
      <c r="D3542" s="31"/>
    </row>
    <row r="3543" spans="4:4" x14ac:dyDescent="0.25">
      <c r="D3543" s="31"/>
    </row>
    <row r="3544" spans="4:4" x14ac:dyDescent="0.25">
      <c r="D3544" s="31"/>
    </row>
    <row r="3545" spans="4:4" x14ac:dyDescent="0.25">
      <c r="D3545" s="31"/>
    </row>
    <row r="3546" spans="4:4" x14ac:dyDescent="0.25">
      <c r="D3546" s="31"/>
    </row>
    <row r="3547" spans="4:4" x14ac:dyDescent="0.25">
      <c r="D3547" s="31"/>
    </row>
    <row r="3548" spans="4:4" x14ac:dyDescent="0.25">
      <c r="D3548" s="31"/>
    </row>
    <row r="3549" spans="4:4" x14ac:dyDescent="0.25">
      <c r="D3549" s="31"/>
    </row>
    <row r="3550" spans="4:4" x14ac:dyDescent="0.25">
      <c r="D3550" s="31"/>
    </row>
    <row r="3551" spans="4:4" x14ac:dyDescent="0.25">
      <c r="D3551" s="31"/>
    </row>
    <row r="3552" spans="4:4" x14ac:dyDescent="0.25">
      <c r="D3552" s="31"/>
    </row>
    <row r="3553" spans="4:4" x14ac:dyDescent="0.25">
      <c r="D3553" s="31"/>
    </row>
    <row r="3554" spans="4:4" x14ac:dyDescent="0.25">
      <c r="D3554" s="31"/>
    </row>
    <row r="3555" spans="4:4" x14ac:dyDescent="0.25">
      <c r="D3555" s="31"/>
    </row>
    <row r="3556" spans="4:4" x14ac:dyDescent="0.25">
      <c r="D3556" s="31"/>
    </row>
    <row r="3557" spans="4:4" x14ac:dyDescent="0.25">
      <c r="D3557" s="31"/>
    </row>
    <row r="3558" spans="4:4" x14ac:dyDescent="0.25">
      <c r="D3558" s="31"/>
    </row>
    <row r="3559" spans="4:4" x14ac:dyDescent="0.25">
      <c r="D3559" s="31"/>
    </row>
    <row r="3560" spans="4:4" x14ac:dyDescent="0.25">
      <c r="D3560" s="31"/>
    </row>
    <row r="3561" spans="4:4" x14ac:dyDescent="0.25">
      <c r="D3561" s="31"/>
    </row>
    <row r="3562" spans="4:4" x14ac:dyDescent="0.25">
      <c r="D3562" s="31"/>
    </row>
    <row r="3563" spans="4:4" x14ac:dyDescent="0.25">
      <c r="D3563" s="31"/>
    </row>
    <row r="3564" spans="4:4" x14ac:dyDescent="0.25">
      <c r="D3564" s="31"/>
    </row>
    <row r="3565" spans="4:4" x14ac:dyDescent="0.25">
      <c r="D3565" s="31"/>
    </row>
    <row r="3566" spans="4:4" x14ac:dyDescent="0.25">
      <c r="D3566" s="31"/>
    </row>
    <row r="3567" spans="4:4" x14ac:dyDescent="0.25">
      <c r="D3567" s="31"/>
    </row>
    <row r="3568" spans="4:4" x14ac:dyDescent="0.25">
      <c r="D3568" s="31"/>
    </row>
    <row r="3569" spans="4:4" x14ac:dyDescent="0.25">
      <c r="D3569" s="31"/>
    </row>
    <row r="3570" spans="4:4" x14ac:dyDescent="0.25">
      <c r="D3570" s="31"/>
    </row>
    <row r="3571" spans="4:4" x14ac:dyDescent="0.25">
      <c r="D3571" s="31"/>
    </row>
    <row r="3572" spans="4:4" x14ac:dyDescent="0.25">
      <c r="D3572" s="31"/>
    </row>
    <row r="3573" spans="4:4" x14ac:dyDescent="0.25">
      <c r="D3573" s="31"/>
    </row>
    <row r="3574" spans="4:4" x14ac:dyDescent="0.25">
      <c r="D3574" s="31"/>
    </row>
    <row r="3575" spans="4:4" x14ac:dyDescent="0.25">
      <c r="D3575" s="31"/>
    </row>
    <row r="3576" spans="4:4" x14ac:dyDescent="0.25">
      <c r="D3576" s="31"/>
    </row>
    <row r="3577" spans="4:4" x14ac:dyDescent="0.25">
      <c r="D3577" s="31"/>
    </row>
    <row r="3578" spans="4:4" x14ac:dyDescent="0.25">
      <c r="D3578" s="31"/>
    </row>
    <row r="3579" spans="4:4" x14ac:dyDescent="0.25">
      <c r="D3579" s="31"/>
    </row>
    <row r="3580" spans="4:4" x14ac:dyDescent="0.25">
      <c r="D3580" s="31"/>
    </row>
    <row r="3581" spans="4:4" x14ac:dyDescent="0.25">
      <c r="D3581" s="31"/>
    </row>
    <row r="3582" spans="4:4" x14ac:dyDescent="0.25">
      <c r="D3582" s="31"/>
    </row>
    <row r="3583" spans="4:4" x14ac:dyDescent="0.25">
      <c r="D3583" s="31"/>
    </row>
    <row r="3584" spans="4:4" x14ac:dyDescent="0.25">
      <c r="D3584" s="31"/>
    </row>
    <row r="3585" spans="4:4" x14ac:dyDescent="0.25">
      <c r="D3585" s="31"/>
    </row>
    <row r="3586" spans="4:4" x14ac:dyDescent="0.25">
      <c r="D3586" s="31"/>
    </row>
    <row r="3587" spans="4:4" x14ac:dyDescent="0.25">
      <c r="D3587" s="31"/>
    </row>
    <row r="3588" spans="4:4" x14ac:dyDescent="0.25">
      <c r="D3588" s="31"/>
    </row>
    <row r="3589" spans="4:4" x14ac:dyDescent="0.25">
      <c r="D3589" s="31"/>
    </row>
    <row r="3590" spans="4:4" x14ac:dyDescent="0.25">
      <c r="D3590" s="31"/>
    </row>
    <row r="3591" spans="4:4" x14ac:dyDescent="0.25">
      <c r="D3591" s="31"/>
    </row>
    <row r="3592" spans="4:4" x14ac:dyDescent="0.25">
      <c r="D3592" s="31"/>
    </row>
    <row r="3593" spans="4:4" x14ac:dyDescent="0.25">
      <c r="D3593" s="31"/>
    </row>
    <row r="3594" spans="4:4" x14ac:dyDescent="0.25">
      <c r="D3594" s="31"/>
    </row>
    <row r="3595" spans="4:4" x14ac:dyDescent="0.25">
      <c r="D3595" s="31"/>
    </row>
    <row r="3596" spans="4:4" x14ac:dyDescent="0.25">
      <c r="D3596" s="31"/>
    </row>
    <row r="3597" spans="4:4" x14ac:dyDescent="0.25">
      <c r="D3597" s="31"/>
    </row>
    <row r="3598" spans="4:4" x14ac:dyDescent="0.25">
      <c r="D3598" s="31"/>
    </row>
    <row r="3599" spans="4:4" x14ac:dyDescent="0.25">
      <c r="D3599" s="31"/>
    </row>
    <row r="3600" spans="4:4" x14ac:dyDescent="0.25">
      <c r="D3600" s="31"/>
    </row>
    <row r="3601" spans="4:4" x14ac:dyDescent="0.25">
      <c r="D3601" s="31"/>
    </row>
    <row r="3602" spans="4:4" x14ac:dyDescent="0.25">
      <c r="D3602" s="31"/>
    </row>
    <row r="3603" spans="4:4" x14ac:dyDescent="0.25">
      <c r="D3603" s="31"/>
    </row>
    <row r="3604" spans="4:4" x14ac:dyDescent="0.25">
      <c r="D3604" s="31"/>
    </row>
    <row r="3605" spans="4:4" x14ac:dyDescent="0.25">
      <c r="D3605" s="31"/>
    </row>
    <row r="3606" spans="4:4" x14ac:dyDescent="0.25">
      <c r="D3606" s="31"/>
    </row>
    <row r="3607" spans="4:4" x14ac:dyDescent="0.25">
      <c r="D3607" s="31"/>
    </row>
    <row r="3608" spans="4:4" x14ac:dyDescent="0.25">
      <c r="D3608" s="31"/>
    </row>
    <row r="3609" spans="4:4" x14ac:dyDescent="0.25">
      <c r="D3609" s="31"/>
    </row>
    <row r="3610" spans="4:4" x14ac:dyDescent="0.25">
      <c r="D3610" s="31"/>
    </row>
    <row r="3611" spans="4:4" x14ac:dyDescent="0.25">
      <c r="D3611" s="31"/>
    </row>
    <row r="3612" spans="4:4" x14ac:dyDescent="0.25">
      <c r="D3612" s="31"/>
    </row>
    <row r="3613" spans="4:4" x14ac:dyDescent="0.25">
      <c r="D3613" s="31"/>
    </row>
    <row r="3614" spans="4:4" x14ac:dyDescent="0.25">
      <c r="D3614" s="31"/>
    </row>
    <row r="3615" spans="4:4" x14ac:dyDescent="0.25">
      <c r="D3615" s="31"/>
    </row>
    <row r="3616" spans="4:4" x14ac:dyDescent="0.25">
      <c r="D3616" s="31"/>
    </row>
    <row r="3617" spans="4:4" x14ac:dyDescent="0.25">
      <c r="D3617" s="31"/>
    </row>
    <row r="3618" spans="4:4" x14ac:dyDescent="0.25">
      <c r="D3618" s="31"/>
    </row>
    <row r="3619" spans="4:4" x14ac:dyDescent="0.25">
      <c r="D3619" s="31"/>
    </row>
    <row r="3620" spans="4:4" x14ac:dyDescent="0.25">
      <c r="D3620" s="31"/>
    </row>
    <row r="3621" spans="4:4" x14ac:dyDescent="0.25">
      <c r="D3621" s="31"/>
    </row>
    <row r="3622" spans="4:4" x14ac:dyDescent="0.25">
      <c r="D3622" s="31"/>
    </row>
    <row r="3623" spans="4:4" x14ac:dyDescent="0.25">
      <c r="D3623" s="31"/>
    </row>
    <row r="3624" spans="4:4" x14ac:dyDescent="0.25">
      <c r="D3624" s="31"/>
    </row>
    <row r="3625" spans="4:4" x14ac:dyDescent="0.25">
      <c r="D3625" s="31"/>
    </row>
    <row r="3626" spans="4:4" x14ac:dyDescent="0.25">
      <c r="D3626" s="31"/>
    </row>
    <row r="3627" spans="4:4" x14ac:dyDescent="0.25">
      <c r="D3627" s="31"/>
    </row>
    <row r="3628" spans="4:4" x14ac:dyDescent="0.25">
      <c r="D3628" s="31"/>
    </row>
    <row r="3629" spans="4:4" x14ac:dyDescent="0.25">
      <c r="D3629" s="31"/>
    </row>
    <row r="3630" spans="4:4" x14ac:dyDescent="0.25">
      <c r="D3630" s="31"/>
    </row>
    <row r="3631" spans="4:4" x14ac:dyDescent="0.25">
      <c r="D3631" s="31"/>
    </row>
    <row r="3632" spans="4:4" x14ac:dyDescent="0.25">
      <c r="D3632" s="31"/>
    </row>
    <row r="3633" spans="4:4" x14ac:dyDescent="0.25">
      <c r="D3633" s="31"/>
    </row>
    <row r="3634" spans="4:4" x14ac:dyDescent="0.25">
      <c r="D3634" s="31"/>
    </row>
    <row r="3635" spans="4:4" x14ac:dyDescent="0.25">
      <c r="D3635" s="31"/>
    </row>
    <row r="3636" spans="4:4" x14ac:dyDescent="0.25">
      <c r="D3636" s="31"/>
    </row>
    <row r="3637" spans="4:4" x14ac:dyDescent="0.25">
      <c r="D3637" s="31"/>
    </row>
    <row r="3638" spans="4:4" x14ac:dyDescent="0.25">
      <c r="D3638" s="31"/>
    </row>
    <row r="3639" spans="4:4" x14ac:dyDescent="0.25">
      <c r="D3639" s="31"/>
    </row>
    <row r="3640" spans="4:4" x14ac:dyDescent="0.25">
      <c r="D3640" s="31"/>
    </row>
    <row r="3641" spans="4:4" x14ac:dyDescent="0.25">
      <c r="D3641" s="31"/>
    </row>
    <row r="3642" spans="4:4" x14ac:dyDescent="0.25">
      <c r="D3642" s="31"/>
    </row>
    <row r="3643" spans="4:4" x14ac:dyDescent="0.25">
      <c r="D3643" s="31"/>
    </row>
    <row r="3644" spans="4:4" x14ac:dyDescent="0.25">
      <c r="D3644" s="31"/>
    </row>
    <row r="3645" spans="4:4" x14ac:dyDescent="0.25">
      <c r="D3645" s="31"/>
    </row>
    <row r="3646" spans="4:4" x14ac:dyDescent="0.25">
      <c r="D3646" s="31"/>
    </row>
    <row r="3647" spans="4:4" x14ac:dyDescent="0.25">
      <c r="D3647" s="31"/>
    </row>
    <row r="3648" spans="4:4" x14ac:dyDescent="0.25">
      <c r="D3648" s="31"/>
    </row>
    <row r="3649" spans="4:4" x14ac:dyDescent="0.25">
      <c r="D3649" s="31"/>
    </row>
    <row r="3650" spans="4:4" x14ac:dyDescent="0.25">
      <c r="D3650" s="31"/>
    </row>
    <row r="3651" spans="4:4" x14ac:dyDescent="0.25">
      <c r="D3651" s="31"/>
    </row>
    <row r="3652" spans="4:4" x14ac:dyDescent="0.25">
      <c r="D3652" s="31"/>
    </row>
    <row r="3653" spans="4:4" x14ac:dyDescent="0.25">
      <c r="D3653" s="31"/>
    </row>
    <row r="3654" spans="4:4" x14ac:dyDescent="0.25">
      <c r="D3654" s="31"/>
    </row>
    <row r="3655" spans="4:4" x14ac:dyDescent="0.25">
      <c r="D3655" s="31"/>
    </row>
    <row r="3656" spans="4:4" x14ac:dyDescent="0.25">
      <c r="D3656" s="31"/>
    </row>
    <row r="3657" spans="4:4" x14ac:dyDescent="0.25">
      <c r="D3657" s="31"/>
    </row>
    <row r="3658" spans="4:4" x14ac:dyDescent="0.25">
      <c r="D3658" s="31"/>
    </row>
    <row r="3659" spans="4:4" x14ac:dyDescent="0.25">
      <c r="D3659" s="31"/>
    </row>
    <row r="3660" spans="4:4" x14ac:dyDescent="0.25">
      <c r="D3660" s="31"/>
    </row>
    <row r="3661" spans="4:4" x14ac:dyDescent="0.25">
      <c r="D3661" s="31"/>
    </row>
    <row r="3662" spans="4:4" x14ac:dyDescent="0.25">
      <c r="D3662" s="31"/>
    </row>
    <row r="3663" spans="4:4" x14ac:dyDescent="0.25">
      <c r="D3663" s="31"/>
    </row>
    <row r="3664" spans="4:4" x14ac:dyDescent="0.25">
      <c r="D3664" s="31"/>
    </row>
    <row r="3665" spans="4:4" x14ac:dyDescent="0.25">
      <c r="D3665" s="31"/>
    </row>
    <row r="3666" spans="4:4" x14ac:dyDescent="0.25">
      <c r="D3666" s="31"/>
    </row>
    <row r="3667" spans="4:4" x14ac:dyDescent="0.25">
      <c r="D3667" s="31"/>
    </row>
    <row r="3668" spans="4:4" x14ac:dyDescent="0.25">
      <c r="D3668" s="31"/>
    </row>
    <row r="3669" spans="4:4" x14ac:dyDescent="0.25">
      <c r="D3669" s="31"/>
    </row>
    <row r="3670" spans="4:4" x14ac:dyDescent="0.25">
      <c r="D3670" s="31"/>
    </row>
    <row r="3671" spans="4:4" x14ac:dyDescent="0.25">
      <c r="D3671" s="31"/>
    </row>
    <row r="3672" spans="4:4" x14ac:dyDescent="0.25">
      <c r="D3672" s="31"/>
    </row>
    <row r="3673" spans="4:4" x14ac:dyDescent="0.25">
      <c r="D3673" s="31"/>
    </row>
    <row r="3674" spans="4:4" x14ac:dyDescent="0.25">
      <c r="D3674" s="31"/>
    </row>
    <row r="3675" spans="4:4" x14ac:dyDescent="0.25">
      <c r="D3675" s="31"/>
    </row>
    <row r="3676" spans="4:4" x14ac:dyDescent="0.25">
      <c r="D3676" s="31"/>
    </row>
    <row r="3677" spans="4:4" x14ac:dyDescent="0.25">
      <c r="D3677" s="31"/>
    </row>
    <row r="3678" spans="4:4" x14ac:dyDescent="0.25">
      <c r="D3678" s="31"/>
    </row>
    <row r="3679" spans="4:4" x14ac:dyDescent="0.25">
      <c r="D3679" s="31"/>
    </row>
    <row r="3680" spans="4:4" x14ac:dyDescent="0.25">
      <c r="D3680" s="31"/>
    </row>
    <row r="3681" spans="4:4" x14ac:dyDescent="0.25">
      <c r="D3681" s="31"/>
    </row>
    <row r="3682" spans="4:4" x14ac:dyDescent="0.25">
      <c r="D3682" s="31"/>
    </row>
    <row r="3683" spans="4:4" x14ac:dyDescent="0.25">
      <c r="D3683" s="31"/>
    </row>
    <row r="3684" spans="4:4" x14ac:dyDescent="0.25">
      <c r="D3684" s="31"/>
    </row>
    <row r="3685" spans="4:4" x14ac:dyDescent="0.25">
      <c r="D3685" s="31"/>
    </row>
    <row r="3686" spans="4:4" x14ac:dyDescent="0.25">
      <c r="D3686" s="31"/>
    </row>
    <row r="3687" spans="4:4" x14ac:dyDescent="0.25">
      <c r="D3687" s="31"/>
    </row>
    <row r="3688" spans="4:4" x14ac:dyDescent="0.25">
      <c r="D3688" s="31"/>
    </row>
    <row r="3689" spans="4:4" x14ac:dyDescent="0.25">
      <c r="D3689" s="31"/>
    </row>
    <row r="3690" spans="4:4" x14ac:dyDescent="0.25">
      <c r="D3690" s="31"/>
    </row>
    <row r="3691" spans="4:4" x14ac:dyDescent="0.25">
      <c r="D3691" s="31"/>
    </row>
    <row r="3692" spans="4:4" x14ac:dyDescent="0.25">
      <c r="D3692" s="31"/>
    </row>
    <row r="3693" spans="4:4" x14ac:dyDescent="0.25">
      <c r="D3693" s="31"/>
    </row>
    <row r="3694" spans="4:4" x14ac:dyDescent="0.25">
      <c r="D3694" s="31"/>
    </row>
    <row r="3695" spans="4:4" x14ac:dyDescent="0.25">
      <c r="D3695" s="31"/>
    </row>
    <row r="3696" spans="4:4" x14ac:dyDescent="0.25">
      <c r="D3696" s="31"/>
    </row>
    <row r="3697" spans="4:4" x14ac:dyDescent="0.25">
      <c r="D3697" s="31"/>
    </row>
    <row r="3698" spans="4:4" x14ac:dyDescent="0.25">
      <c r="D3698" s="31"/>
    </row>
    <row r="3699" spans="4:4" x14ac:dyDescent="0.25">
      <c r="D3699" s="31"/>
    </row>
    <row r="3700" spans="4:4" x14ac:dyDescent="0.25">
      <c r="D3700" s="31"/>
    </row>
    <row r="3701" spans="4:4" x14ac:dyDescent="0.25">
      <c r="D3701" s="31"/>
    </row>
    <row r="3702" spans="4:4" x14ac:dyDescent="0.25">
      <c r="D3702" s="31"/>
    </row>
    <row r="3703" spans="4:4" x14ac:dyDescent="0.25">
      <c r="D3703" s="31"/>
    </row>
    <row r="3704" spans="4:4" x14ac:dyDescent="0.25">
      <c r="D3704" s="31"/>
    </row>
    <row r="3705" spans="4:4" x14ac:dyDescent="0.25">
      <c r="D3705" s="31"/>
    </row>
    <row r="3706" spans="4:4" x14ac:dyDescent="0.25">
      <c r="D3706" s="31"/>
    </row>
    <row r="3707" spans="4:4" x14ac:dyDescent="0.25">
      <c r="D3707" s="31"/>
    </row>
    <row r="3708" spans="4:4" x14ac:dyDescent="0.25">
      <c r="D3708" s="31"/>
    </row>
    <row r="3709" spans="4:4" x14ac:dyDescent="0.25">
      <c r="D3709" s="31"/>
    </row>
    <row r="3710" spans="4:4" x14ac:dyDescent="0.25">
      <c r="D3710" s="31"/>
    </row>
    <row r="3711" spans="4:4" x14ac:dyDescent="0.25">
      <c r="D3711" s="31"/>
    </row>
    <row r="3712" spans="4:4" x14ac:dyDescent="0.25">
      <c r="D3712" s="31"/>
    </row>
    <row r="3713" spans="4:4" x14ac:dyDescent="0.25">
      <c r="D3713" s="31"/>
    </row>
    <row r="3714" spans="4:4" x14ac:dyDescent="0.25">
      <c r="D3714" s="31"/>
    </row>
    <row r="3715" spans="4:4" x14ac:dyDescent="0.25">
      <c r="D3715" s="31"/>
    </row>
    <row r="3716" spans="4:4" x14ac:dyDescent="0.25">
      <c r="D3716" s="31"/>
    </row>
    <row r="3717" spans="4:4" x14ac:dyDescent="0.25">
      <c r="D3717" s="31"/>
    </row>
    <row r="3718" spans="4:4" x14ac:dyDescent="0.25">
      <c r="D3718" s="31"/>
    </row>
    <row r="3719" spans="4:4" x14ac:dyDescent="0.25">
      <c r="D3719" s="31"/>
    </row>
    <row r="3720" spans="4:4" x14ac:dyDescent="0.25">
      <c r="D3720" s="31"/>
    </row>
    <row r="3721" spans="4:4" x14ac:dyDescent="0.25">
      <c r="D3721" s="31"/>
    </row>
    <row r="3722" spans="4:4" x14ac:dyDescent="0.25">
      <c r="D3722" s="31"/>
    </row>
    <row r="3723" spans="4:4" x14ac:dyDescent="0.25">
      <c r="D3723" s="31"/>
    </row>
    <row r="3724" spans="4:4" x14ac:dyDescent="0.25">
      <c r="D3724" s="31"/>
    </row>
    <row r="3725" spans="4:4" x14ac:dyDescent="0.25">
      <c r="D3725" s="31"/>
    </row>
    <row r="3726" spans="4:4" x14ac:dyDescent="0.25">
      <c r="D3726" s="31"/>
    </row>
    <row r="3727" spans="4:4" x14ac:dyDescent="0.25">
      <c r="D3727" s="31"/>
    </row>
    <row r="3728" spans="4:4" x14ac:dyDescent="0.25">
      <c r="D3728" s="31"/>
    </row>
    <row r="3729" spans="4:4" x14ac:dyDescent="0.25">
      <c r="D3729" s="31"/>
    </row>
    <row r="3730" spans="4:4" x14ac:dyDescent="0.25">
      <c r="D3730" s="31"/>
    </row>
    <row r="3731" spans="4:4" x14ac:dyDescent="0.25">
      <c r="D3731" s="31"/>
    </row>
    <row r="3732" spans="4:4" x14ac:dyDescent="0.25">
      <c r="D3732" s="31"/>
    </row>
    <row r="3733" spans="4:4" x14ac:dyDescent="0.25">
      <c r="D3733" s="31"/>
    </row>
    <row r="3734" spans="4:4" x14ac:dyDescent="0.25">
      <c r="D3734" s="31"/>
    </row>
    <row r="3735" spans="4:4" x14ac:dyDescent="0.25">
      <c r="D3735" s="31"/>
    </row>
    <row r="3736" spans="4:4" x14ac:dyDescent="0.25">
      <c r="D3736" s="31"/>
    </row>
    <row r="3737" spans="4:4" x14ac:dyDescent="0.25">
      <c r="D3737" s="31"/>
    </row>
    <row r="3738" spans="4:4" x14ac:dyDescent="0.25">
      <c r="D3738" s="31"/>
    </row>
    <row r="3739" spans="4:4" x14ac:dyDescent="0.25">
      <c r="D3739" s="31"/>
    </row>
    <row r="3740" spans="4:4" x14ac:dyDescent="0.25">
      <c r="D3740" s="31"/>
    </row>
    <row r="3741" spans="4:4" x14ac:dyDescent="0.25">
      <c r="D3741" s="31"/>
    </row>
    <row r="3742" spans="4:4" x14ac:dyDescent="0.25">
      <c r="D3742" s="31"/>
    </row>
    <row r="3743" spans="4:4" x14ac:dyDescent="0.25">
      <c r="D3743" s="31"/>
    </row>
    <row r="3744" spans="4:4" x14ac:dyDescent="0.25">
      <c r="D3744" s="31"/>
    </row>
    <row r="3745" spans="4:4" x14ac:dyDescent="0.25">
      <c r="D3745" s="31"/>
    </row>
    <row r="3746" spans="4:4" x14ac:dyDescent="0.25">
      <c r="D3746" s="31"/>
    </row>
    <row r="3747" spans="4:4" x14ac:dyDescent="0.25">
      <c r="D3747" s="31"/>
    </row>
    <row r="3748" spans="4:4" x14ac:dyDescent="0.25">
      <c r="D3748" s="31"/>
    </row>
    <row r="3749" spans="4:4" x14ac:dyDescent="0.25">
      <c r="D3749" s="31"/>
    </row>
    <row r="3750" spans="4:4" x14ac:dyDescent="0.25">
      <c r="D3750" s="31"/>
    </row>
    <row r="3751" spans="4:4" x14ac:dyDescent="0.25">
      <c r="D3751" s="31"/>
    </row>
    <row r="3752" spans="4:4" x14ac:dyDescent="0.25">
      <c r="D3752" s="31"/>
    </row>
    <row r="3753" spans="4:4" x14ac:dyDescent="0.25">
      <c r="D3753" s="31"/>
    </row>
    <row r="3754" spans="4:4" x14ac:dyDescent="0.25">
      <c r="D3754" s="31"/>
    </row>
    <row r="3755" spans="4:4" x14ac:dyDescent="0.25">
      <c r="D3755" s="31"/>
    </row>
    <row r="3756" spans="4:4" x14ac:dyDescent="0.25">
      <c r="D3756" s="31"/>
    </row>
    <row r="3757" spans="4:4" x14ac:dyDescent="0.25">
      <c r="D3757" s="31"/>
    </row>
    <row r="3758" spans="4:4" x14ac:dyDescent="0.25">
      <c r="D3758" s="31"/>
    </row>
    <row r="3759" spans="4:4" x14ac:dyDescent="0.25">
      <c r="D3759" s="31"/>
    </row>
    <row r="3760" spans="4:4" x14ac:dyDescent="0.25">
      <c r="D3760" s="31"/>
    </row>
    <row r="3761" spans="4:4" x14ac:dyDescent="0.25">
      <c r="D3761" s="31"/>
    </row>
    <row r="3762" spans="4:4" x14ac:dyDescent="0.25">
      <c r="D3762" s="31"/>
    </row>
    <row r="3763" spans="4:4" x14ac:dyDescent="0.25">
      <c r="D3763" s="31"/>
    </row>
    <row r="3764" spans="4:4" x14ac:dyDescent="0.25">
      <c r="D3764" s="31"/>
    </row>
    <row r="3765" spans="4:4" x14ac:dyDescent="0.25">
      <c r="D3765" s="31"/>
    </row>
    <row r="3766" spans="4:4" x14ac:dyDescent="0.25">
      <c r="D3766" s="31"/>
    </row>
    <row r="3767" spans="4:4" x14ac:dyDescent="0.25">
      <c r="D3767" s="31"/>
    </row>
    <row r="3768" spans="4:4" x14ac:dyDescent="0.25">
      <c r="D3768" s="31"/>
    </row>
    <row r="3769" spans="4:4" x14ac:dyDescent="0.25">
      <c r="D3769" s="31"/>
    </row>
    <row r="3770" spans="4:4" x14ac:dyDescent="0.25">
      <c r="D3770" s="31"/>
    </row>
    <row r="3771" spans="4:4" x14ac:dyDescent="0.25">
      <c r="D3771" s="31"/>
    </row>
    <row r="3772" spans="4:4" x14ac:dyDescent="0.25">
      <c r="D3772" s="31"/>
    </row>
    <row r="3773" spans="4:4" x14ac:dyDescent="0.25">
      <c r="D3773" s="31"/>
    </row>
    <row r="3774" spans="4:4" x14ac:dyDescent="0.25">
      <c r="D3774" s="31"/>
    </row>
    <row r="3775" spans="4:4" x14ac:dyDescent="0.25">
      <c r="D3775" s="31"/>
    </row>
    <row r="3776" spans="4:4" x14ac:dyDescent="0.25">
      <c r="D3776" s="31"/>
    </row>
    <row r="3777" spans="4:4" x14ac:dyDescent="0.25">
      <c r="D3777" s="31"/>
    </row>
    <row r="3778" spans="4:4" x14ac:dyDescent="0.25">
      <c r="D3778" s="31"/>
    </row>
    <row r="3779" spans="4:4" x14ac:dyDescent="0.25">
      <c r="D3779" s="31"/>
    </row>
    <row r="3780" spans="4:4" x14ac:dyDescent="0.25">
      <c r="D3780" s="31"/>
    </row>
    <row r="3781" spans="4:4" x14ac:dyDescent="0.25">
      <c r="D3781" s="31"/>
    </row>
    <row r="3782" spans="4:4" x14ac:dyDescent="0.25">
      <c r="D3782" s="31"/>
    </row>
    <row r="3783" spans="4:4" x14ac:dyDescent="0.25">
      <c r="D3783" s="31"/>
    </row>
    <row r="3784" spans="4:4" x14ac:dyDescent="0.25">
      <c r="D3784" s="31"/>
    </row>
    <row r="3785" spans="4:4" x14ac:dyDescent="0.25">
      <c r="D3785" s="31"/>
    </row>
    <row r="3786" spans="4:4" x14ac:dyDescent="0.25">
      <c r="D3786" s="31"/>
    </row>
    <row r="3787" spans="4:4" x14ac:dyDescent="0.25">
      <c r="D3787" s="31"/>
    </row>
    <row r="3788" spans="4:4" x14ac:dyDescent="0.25">
      <c r="D3788" s="31"/>
    </row>
    <row r="3789" spans="4:4" x14ac:dyDescent="0.25">
      <c r="D3789" s="31"/>
    </row>
    <row r="3790" spans="4:4" x14ac:dyDescent="0.25">
      <c r="D3790" s="31"/>
    </row>
    <row r="3791" spans="4:4" x14ac:dyDescent="0.25">
      <c r="D3791" s="31"/>
    </row>
    <row r="3792" spans="4:4" x14ac:dyDescent="0.25">
      <c r="D3792" s="31"/>
    </row>
    <row r="3793" spans="4:4" x14ac:dyDescent="0.25">
      <c r="D3793" s="31"/>
    </row>
    <row r="3794" spans="4:4" x14ac:dyDescent="0.25">
      <c r="D3794" s="31"/>
    </row>
    <row r="3795" spans="4:4" x14ac:dyDescent="0.25">
      <c r="D3795" s="31"/>
    </row>
    <row r="3796" spans="4:4" x14ac:dyDescent="0.25">
      <c r="D3796" s="31"/>
    </row>
    <row r="3797" spans="4:4" x14ac:dyDescent="0.25">
      <c r="D3797" s="31"/>
    </row>
    <row r="3798" spans="4:4" x14ac:dyDescent="0.25">
      <c r="D3798" s="31"/>
    </row>
    <row r="3799" spans="4:4" x14ac:dyDescent="0.25">
      <c r="D3799" s="31"/>
    </row>
    <row r="3800" spans="4:4" x14ac:dyDescent="0.25">
      <c r="D3800" s="31"/>
    </row>
    <row r="3801" spans="4:4" x14ac:dyDescent="0.25">
      <c r="D3801" s="31"/>
    </row>
    <row r="3802" spans="4:4" x14ac:dyDescent="0.25">
      <c r="D3802" s="31"/>
    </row>
    <row r="3803" spans="4:4" x14ac:dyDescent="0.25">
      <c r="D3803" s="31"/>
    </row>
    <row r="3804" spans="4:4" x14ac:dyDescent="0.25">
      <c r="D3804" s="31"/>
    </row>
    <row r="3805" spans="4:4" x14ac:dyDescent="0.25">
      <c r="D3805" s="31"/>
    </row>
    <row r="3806" spans="4:4" x14ac:dyDescent="0.25">
      <c r="D3806" s="31"/>
    </row>
    <row r="3807" spans="4:4" x14ac:dyDescent="0.25">
      <c r="D3807" s="31"/>
    </row>
    <row r="3808" spans="4:4" x14ac:dyDescent="0.25">
      <c r="D3808" s="31"/>
    </row>
    <row r="3809" spans="4:4" x14ac:dyDescent="0.25">
      <c r="D3809" s="31"/>
    </row>
    <row r="3810" spans="4:4" x14ac:dyDescent="0.25">
      <c r="D3810" s="31"/>
    </row>
    <row r="3811" spans="4:4" x14ac:dyDescent="0.25">
      <c r="D3811" s="31"/>
    </row>
    <row r="3812" spans="4:4" x14ac:dyDescent="0.25">
      <c r="D3812" s="31"/>
    </row>
    <row r="3813" spans="4:4" x14ac:dyDescent="0.25">
      <c r="D3813" s="31"/>
    </row>
    <row r="3814" spans="4:4" x14ac:dyDescent="0.25">
      <c r="D3814" s="31"/>
    </row>
    <row r="3815" spans="4:4" x14ac:dyDescent="0.25">
      <c r="D3815" s="31"/>
    </row>
    <row r="3816" spans="4:4" x14ac:dyDescent="0.25">
      <c r="D3816" s="31"/>
    </row>
    <row r="3817" spans="4:4" x14ac:dyDescent="0.25">
      <c r="D3817" s="31"/>
    </row>
    <row r="3818" spans="4:4" x14ac:dyDescent="0.25">
      <c r="D3818" s="31"/>
    </row>
    <row r="3819" spans="4:4" x14ac:dyDescent="0.25">
      <c r="D3819" s="31"/>
    </row>
    <row r="3820" spans="4:4" x14ac:dyDescent="0.25">
      <c r="D3820" s="31"/>
    </row>
    <row r="3821" spans="4:4" x14ac:dyDescent="0.25">
      <c r="D3821" s="31"/>
    </row>
    <row r="3822" spans="4:4" x14ac:dyDescent="0.25">
      <c r="D3822" s="31"/>
    </row>
    <row r="3823" spans="4:4" x14ac:dyDescent="0.25">
      <c r="D3823" s="31"/>
    </row>
    <row r="3824" spans="4:4" x14ac:dyDescent="0.25">
      <c r="D3824" s="31"/>
    </row>
    <row r="3825" spans="4:4" x14ac:dyDescent="0.25">
      <c r="D3825" s="31"/>
    </row>
    <row r="3826" spans="4:4" x14ac:dyDescent="0.25">
      <c r="D3826" s="31"/>
    </row>
    <row r="3827" spans="4:4" x14ac:dyDescent="0.25">
      <c r="D3827" s="31"/>
    </row>
    <row r="3828" spans="4:4" x14ac:dyDescent="0.25">
      <c r="D3828" s="31"/>
    </row>
    <row r="3829" spans="4:4" x14ac:dyDescent="0.25">
      <c r="D3829" s="31"/>
    </row>
    <row r="3830" spans="4:4" x14ac:dyDescent="0.25">
      <c r="D3830" s="31"/>
    </row>
    <row r="3831" spans="4:4" x14ac:dyDescent="0.25">
      <c r="D3831" s="31"/>
    </row>
    <row r="3832" spans="4:4" x14ac:dyDescent="0.25">
      <c r="D3832" s="31"/>
    </row>
    <row r="3833" spans="4:4" x14ac:dyDescent="0.25">
      <c r="D3833" s="31"/>
    </row>
    <row r="3834" spans="4:4" x14ac:dyDescent="0.25">
      <c r="D3834" s="31"/>
    </row>
    <row r="3835" spans="4:4" x14ac:dyDescent="0.25">
      <c r="D3835" s="31"/>
    </row>
    <row r="3836" spans="4:4" x14ac:dyDescent="0.25">
      <c r="D3836" s="31"/>
    </row>
    <row r="3837" spans="4:4" x14ac:dyDescent="0.25">
      <c r="D3837" s="31"/>
    </row>
    <row r="3838" spans="4:4" x14ac:dyDescent="0.25">
      <c r="D3838" s="31"/>
    </row>
    <row r="3839" spans="4:4" x14ac:dyDescent="0.25">
      <c r="D3839" s="31"/>
    </row>
    <row r="3840" spans="4:4" x14ac:dyDescent="0.25">
      <c r="D3840" s="31"/>
    </row>
    <row r="3841" spans="4:4" x14ac:dyDescent="0.25">
      <c r="D3841" s="31"/>
    </row>
    <row r="3842" spans="4:4" x14ac:dyDescent="0.25">
      <c r="D3842" s="31"/>
    </row>
    <row r="3843" spans="4:4" x14ac:dyDescent="0.25">
      <c r="D3843" s="31"/>
    </row>
    <row r="3844" spans="4:4" x14ac:dyDescent="0.25">
      <c r="D3844" s="31"/>
    </row>
    <row r="3845" spans="4:4" x14ac:dyDescent="0.25">
      <c r="D3845" s="31"/>
    </row>
    <row r="3846" spans="4:4" x14ac:dyDescent="0.25">
      <c r="D3846" s="31"/>
    </row>
    <row r="3847" spans="4:4" x14ac:dyDescent="0.25">
      <c r="D3847" s="31"/>
    </row>
    <row r="3848" spans="4:4" x14ac:dyDescent="0.25">
      <c r="D3848" s="31"/>
    </row>
    <row r="3849" spans="4:4" x14ac:dyDescent="0.25">
      <c r="D3849" s="31"/>
    </row>
    <row r="3850" spans="4:4" x14ac:dyDescent="0.25">
      <c r="D3850" s="31"/>
    </row>
    <row r="3851" spans="4:4" x14ac:dyDescent="0.25">
      <c r="D3851" s="31"/>
    </row>
    <row r="3852" spans="4:4" x14ac:dyDescent="0.25">
      <c r="D3852" s="31"/>
    </row>
    <row r="3853" spans="4:4" x14ac:dyDescent="0.25">
      <c r="D3853" s="31"/>
    </row>
    <row r="3854" spans="4:4" x14ac:dyDescent="0.25">
      <c r="D3854" s="31"/>
    </row>
    <row r="3855" spans="4:4" x14ac:dyDescent="0.25">
      <c r="D3855" s="31"/>
    </row>
    <row r="3856" spans="4:4" x14ac:dyDescent="0.25">
      <c r="D3856" s="31"/>
    </row>
    <row r="3857" spans="4:4" x14ac:dyDescent="0.25">
      <c r="D3857" s="31"/>
    </row>
    <row r="3858" spans="4:4" x14ac:dyDescent="0.25">
      <c r="D3858" s="31"/>
    </row>
    <row r="3859" spans="4:4" x14ac:dyDescent="0.25">
      <c r="D3859" s="31"/>
    </row>
    <row r="3860" spans="4:4" x14ac:dyDescent="0.25">
      <c r="D3860" s="31"/>
    </row>
    <row r="3861" spans="4:4" x14ac:dyDescent="0.25">
      <c r="D3861" s="31"/>
    </row>
    <row r="3862" spans="4:4" x14ac:dyDescent="0.25">
      <c r="D3862" s="31"/>
    </row>
    <row r="3863" spans="4:4" x14ac:dyDescent="0.25">
      <c r="D3863" s="31"/>
    </row>
    <row r="3864" spans="4:4" x14ac:dyDescent="0.25">
      <c r="D3864" s="31"/>
    </row>
    <row r="3865" spans="4:4" x14ac:dyDescent="0.25">
      <c r="D3865" s="31"/>
    </row>
    <row r="3866" spans="4:4" x14ac:dyDescent="0.25">
      <c r="D3866" s="31"/>
    </row>
    <row r="3867" spans="4:4" x14ac:dyDescent="0.25">
      <c r="D3867" s="31"/>
    </row>
    <row r="3868" spans="4:4" x14ac:dyDescent="0.25">
      <c r="D3868" s="31"/>
    </row>
    <row r="3869" spans="4:4" x14ac:dyDescent="0.25">
      <c r="D3869" s="31"/>
    </row>
    <row r="3870" spans="4:4" x14ac:dyDescent="0.25">
      <c r="D3870" s="31"/>
    </row>
    <row r="3871" spans="4:4" x14ac:dyDescent="0.25">
      <c r="D3871" s="31"/>
    </row>
    <row r="3872" spans="4:4" x14ac:dyDescent="0.25">
      <c r="D3872" s="31"/>
    </row>
    <row r="3873" spans="4:4" x14ac:dyDescent="0.25">
      <c r="D3873" s="31"/>
    </row>
    <row r="3874" spans="4:4" x14ac:dyDescent="0.25">
      <c r="D3874" s="31"/>
    </row>
    <row r="3875" spans="4:4" x14ac:dyDescent="0.25">
      <c r="D3875" s="31"/>
    </row>
    <row r="3876" spans="4:4" x14ac:dyDescent="0.25">
      <c r="D3876" s="31"/>
    </row>
    <row r="3877" spans="4:4" x14ac:dyDescent="0.25">
      <c r="D3877" s="31"/>
    </row>
    <row r="3878" spans="4:4" x14ac:dyDescent="0.25">
      <c r="D3878" s="31"/>
    </row>
    <row r="3879" spans="4:4" x14ac:dyDescent="0.25">
      <c r="D3879" s="31"/>
    </row>
    <row r="3880" spans="4:4" x14ac:dyDescent="0.25">
      <c r="D3880" s="31"/>
    </row>
    <row r="3881" spans="4:4" x14ac:dyDescent="0.25">
      <c r="D3881" s="31"/>
    </row>
    <row r="3882" spans="4:4" x14ac:dyDescent="0.25">
      <c r="D3882" s="31"/>
    </row>
    <row r="3883" spans="4:4" x14ac:dyDescent="0.25">
      <c r="D3883" s="31"/>
    </row>
    <row r="3884" spans="4:4" x14ac:dyDescent="0.25">
      <c r="D3884" s="31"/>
    </row>
    <row r="3885" spans="4:4" x14ac:dyDescent="0.25">
      <c r="D3885" s="31"/>
    </row>
    <row r="3886" spans="4:4" x14ac:dyDescent="0.25">
      <c r="D3886" s="31"/>
    </row>
    <row r="3887" spans="4:4" x14ac:dyDescent="0.25">
      <c r="D3887" s="31"/>
    </row>
    <row r="3888" spans="4:4" x14ac:dyDescent="0.25">
      <c r="D3888" s="31"/>
    </row>
    <row r="3889" spans="4:4" x14ac:dyDescent="0.25">
      <c r="D3889" s="31"/>
    </row>
    <row r="3890" spans="4:4" x14ac:dyDescent="0.25">
      <c r="D3890" s="31"/>
    </row>
    <row r="3891" spans="4:4" x14ac:dyDescent="0.25">
      <c r="D3891" s="31"/>
    </row>
    <row r="3892" spans="4:4" x14ac:dyDescent="0.25">
      <c r="D3892" s="31"/>
    </row>
    <row r="3893" spans="4:4" x14ac:dyDescent="0.25">
      <c r="D3893" s="31"/>
    </row>
    <row r="3894" spans="4:4" x14ac:dyDescent="0.25">
      <c r="D3894" s="31"/>
    </row>
    <row r="3895" spans="4:4" x14ac:dyDescent="0.25">
      <c r="D3895" s="31"/>
    </row>
    <row r="3896" spans="4:4" x14ac:dyDescent="0.25">
      <c r="D3896" s="31"/>
    </row>
    <row r="3897" spans="4:4" x14ac:dyDescent="0.25">
      <c r="D3897" s="31"/>
    </row>
    <row r="3898" spans="4:4" x14ac:dyDescent="0.25">
      <c r="D3898" s="31"/>
    </row>
    <row r="3899" spans="4:4" x14ac:dyDescent="0.25">
      <c r="D3899" s="31"/>
    </row>
    <row r="3900" spans="4:4" x14ac:dyDescent="0.25">
      <c r="D3900" s="31"/>
    </row>
    <row r="3901" spans="4:4" x14ac:dyDescent="0.25">
      <c r="D3901" s="31"/>
    </row>
    <row r="3902" spans="4:4" x14ac:dyDescent="0.25">
      <c r="D3902" s="31"/>
    </row>
    <row r="3903" spans="4:4" x14ac:dyDescent="0.25">
      <c r="D3903" s="31"/>
    </row>
    <row r="3904" spans="4:4" x14ac:dyDescent="0.25">
      <c r="D3904" s="31"/>
    </row>
    <row r="3905" spans="4:4" x14ac:dyDescent="0.25">
      <c r="D3905" s="31"/>
    </row>
    <row r="3906" spans="4:4" x14ac:dyDescent="0.25">
      <c r="D3906" s="31"/>
    </row>
    <row r="3907" spans="4:4" x14ac:dyDescent="0.25">
      <c r="D3907" s="31"/>
    </row>
    <row r="3908" spans="4:4" x14ac:dyDescent="0.25">
      <c r="D3908" s="31"/>
    </row>
    <row r="3909" spans="4:4" x14ac:dyDescent="0.25">
      <c r="D3909" s="31"/>
    </row>
    <row r="3910" spans="4:4" x14ac:dyDescent="0.25">
      <c r="D3910" s="31"/>
    </row>
    <row r="3911" spans="4:4" x14ac:dyDescent="0.25">
      <c r="D3911" s="31"/>
    </row>
    <row r="3912" spans="4:4" x14ac:dyDescent="0.25">
      <c r="D3912" s="31"/>
    </row>
    <row r="3913" spans="4:4" x14ac:dyDescent="0.25">
      <c r="D3913" s="31"/>
    </row>
    <row r="3914" spans="4:4" x14ac:dyDescent="0.25">
      <c r="D3914" s="31"/>
    </row>
    <row r="3915" spans="4:4" x14ac:dyDescent="0.25">
      <c r="D3915" s="31"/>
    </row>
    <row r="3916" spans="4:4" x14ac:dyDescent="0.25">
      <c r="D3916" s="31"/>
    </row>
    <row r="3917" spans="4:4" x14ac:dyDescent="0.25">
      <c r="D3917" s="31"/>
    </row>
    <row r="3918" spans="4:4" x14ac:dyDescent="0.25">
      <c r="D3918" s="31"/>
    </row>
    <row r="3919" spans="4:4" x14ac:dyDescent="0.25">
      <c r="D3919" s="31"/>
    </row>
    <row r="3920" spans="4:4" x14ac:dyDescent="0.25">
      <c r="D3920" s="31"/>
    </row>
    <row r="3921" spans="4:4" x14ac:dyDescent="0.25">
      <c r="D3921" s="31"/>
    </row>
    <row r="3922" spans="4:4" x14ac:dyDescent="0.25">
      <c r="D3922" s="31"/>
    </row>
    <row r="3923" spans="4:4" x14ac:dyDescent="0.25">
      <c r="D3923" s="31"/>
    </row>
    <row r="3924" spans="4:4" x14ac:dyDescent="0.25">
      <c r="D3924" s="31"/>
    </row>
    <row r="3925" spans="4:4" x14ac:dyDescent="0.25">
      <c r="D3925" s="31"/>
    </row>
    <row r="3926" spans="4:4" x14ac:dyDescent="0.25">
      <c r="D3926" s="31"/>
    </row>
    <row r="3927" spans="4:4" x14ac:dyDescent="0.25">
      <c r="D3927" s="31"/>
    </row>
    <row r="3928" spans="4:4" x14ac:dyDescent="0.25">
      <c r="D3928" s="31"/>
    </row>
    <row r="3929" spans="4:4" x14ac:dyDescent="0.25">
      <c r="D3929" s="31"/>
    </row>
    <row r="3930" spans="4:4" x14ac:dyDescent="0.25">
      <c r="D3930" s="31"/>
    </row>
    <row r="3931" spans="4:4" x14ac:dyDescent="0.25">
      <c r="D3931" s="31"/>
    </row>
    <row r="3932" spans="4:4" x14ac:dyDescent="0.25">
      <c r="D3932" s="31"/>
    </row>
    <row r="3933" spans="4:4" x14ac:dyDescent="0.25">
      <c r="D3933" s="31"/>
    </row>
    <row r="3934" spans="4:4" x14ac:dyDescent="0.25">
      <c r="D3934" s="31"/>
    </row>
    <row r="3935" spans="4:4" x14ac:dyDescent="0.25">
      <c r="D3935" s="31"/>
    </row>
    <row r="3936" spans="4:4" x14ac:dyDescent="0.25">
      <c r="D3936" s="31"/>
    </row>
    <row r="3937" spans="4:4" x14ac:dyDescent="0.25">
      <c r="D3937" s="31"/>
    </row>
    <row r="3938" spans="4:4" x14ac:dyDescent="0.25">
      <c r="D3938" s="31"/>
    </row>
    <row r="3939" spans="4:4" x14ac:dyDescent="0.25">
      <c r="D3939" s="31"/>
    </row>
    <row r="3940" spans="4:4" x14ac:dyDescent="0.25">
      <c r="D3940" s="31"/>
    </row>
    <row r="3941" spans="4:4" x14ac:dyDescent="0.25">
      <c r="D3941" s="31"/>
    </row>
    <row r="3942" spans="4:4" x14ac:dyDescent="0.25">
      <c r="D3942" s="31"/>
    </row>
    <row r="3943" spans="4:4" x14ac:dyDescent="0.25">
      <c r="D3943" s="31"/>
    </row>
    <row r="3944" spans="4:4" x14ac:dyDescent="0.25">
      <c r="D3944" s="31"/>
    </row>
    <row r="3945" spans="4:4" x14ac:dyDescent="0.25">
      <c r="D3945" s="31"/>
    </row>
    <row r="3946" spans="4:4" x14ac:dyDescent="0.25">
      <c r="D3946" s="31"/>
    </row>
    <row r="3947" spans="4:4" x14ac:dyDescent="0.25">
      <c r="D3947" s="31"/>
    </row>
    <row r="3948" spans="4:4" x14ac:dyDescent="0.25">
      <c r="D3948" s="31"/>
    </row>
    <row r="3949" spans="4:4" x14ac:dyDescent="0.25">
      <c r="D3949" s="31"/>
    </row>
    <row r="3950" spans="4:4" x14ac:dyDescent="0.25">
      <c r="D3950" s="31"/>
    </row>
    <row r="3951" spans="4:4" x14ac:dyDescent="0.25">
      <c r="D3951" s="31"/>
    </row>
    <row r="3952" spans="4:4" x14ac:dyDescent="0.25">
      <c r="D3952" s="31"/>
    </row>
    <row r="3953" spans="4:4" x14ac:dyDescent="0.25">
      <c r="D3953" s="31"/>
    </row>
    <row r="3954" spans="4:4" x14ac:dyDescent="0.25">
      <c r="D3954" s="31"/>
    </row>
    <row r="3955" spans="4:4" x14ac:dyDescent="0.25">
      <c r="D3955" s="31"/>
    </row>
    <row r="3956" spans="4:4" x14ac:dyDescent="0.25">
      <c r="D3956" s="31"/>
    </row>
    <row r="3957" spans="4:4" x14ac:dyDescent="0.25">
      <c r="D3957" s="31"/>
    </row>
    <row r="3958" spans="4:4" x14ac:dyDescent="0.25">
      <c r="D3958" s="31"/>
    </row>
    <row r="3959" spans="4:4" x14ac:dyDescent="0.25">
      <c r="D3959" s="31"/>
    </row>
    <row r="3960" spans="4:4" x14ac:dyDescent="0.25">
      <c r="D3960" s="31"/>
    </row>
    <row r="3961" spans="4:4" x14ac:dyDescent="0.25">
      <c r="D3961" s="31"/>
    </row>
    <row r="3962" spans="4:4" x14ac:dyDescent="0.25">
      <c r="D3962" s="31"/>
    </row>
    <row r="3963" spans="4:4" x14ac:dyDescent="0.25">
      <c r="D3963" s="31"/>
    </row>
    <row r="3964" spans="4:4" x14ac:dyDescent="0.25">
      <c r="D3964" s="31"/>
    </row>
    <row r="3965" spans="4:4" x14ac:dyDescent="0.25">
      <c r="D3965" s="31"/>
    </row>
    <row r="3966" spans="4:4" x14ac:dyDescent="0.25">
      <c r="D3966" s="31"/>
    </row>
    <row r="3967" spans="4:4" x14ac:dyDescent="0.25">
      <c r="D3967" s="31"/>
    </row>
    <row r="3968" spans="4:4" x14ac:dyDescent="0.25">
      <c r="D3968" s="31"/>
    </row>
    <row r="3969" spans="4:4" x14ac:dyDescent="0.25">
      <c r="D3969" s="31"/>
    </row>
    <row r="3970" spans="4:4" x14ac:dyDescent="0.25">
      <c r="D3970" s="31"/>
    </row>
    <row r="3971" spans="4:4" x14ac:dyDescent="0.25">
      <c r="D3971" s="31"/>
    </row>
    <row r="3972" spans="4:4" x14ac:dyDescent="0.25">
      <c r="D3972" s="31"/>
    </row>
    <row r="3973" spans="4:4" x14ac:dyDescent="0.25">
      <c r="D3973" s="31"/>
    </row>
    <row r="3974" spans="4:4" x14ac:dyDescent="0.25">
      <c r="D3974" s="31"/>
    </row>
    <row r="3975" spans="4:4" x14ac:dyDescent="0.25">
      <c r="D3975" s="31"/>
    </row>
    <row r="3976" spans="4:4" x14ac:dyDescent="0.25">
      <c r="D3976" s="31"/>
    </row>
    <row r="3977" spans="4:4" x14ac:dyDescent="0.25">
      <c r="D3977" s="31"/>
    </row>
    <row r="3978" spans="4:4" x14ac:dyDescent="0.25">
      <c r="D3978" s="31"/>
    </row>
    <row r="3979" spans="4:4" x14ac:dyDescent="0.25">
      <c r="D3979" s="31"/>
    </row>
    <row r="3980" spans="4:4" x14ac:dyDescent="0.25">
      <c r="D3980" s="31"/>
    </row>
    <row r="3981" spans="4:4" x14ac:dyDescent="0.25">
      <c r="D3981" s="31"/>
    </row>
    <row r="3982" spans="4:4" x14ac:dyDescent="0.25">
      <c r="D3982" s="31"/>
    </row>
    <row r="3983" spans="4:4" x14ac:dyDescent="0.25">
      <c r="D3983" s="31"/>
    </row>
    <row r="3984" spans="4:4" x14ac:dyDescent="0.25">
      <c r="D3984" s="31"/>
    </row>
    <row r="3985" spans="4:4" x14ac:dyDescent="0.25">
      <c r="D3985" s="31"/>
    </row>
    <row r="3986" spans="4:4" x14ac:dyDescent="0.25">
      <c r="D3986" s="31"/>
    </row>
    <row r="3987" spans="4:4" x14ac:dyDescent="0.25">
      <c r="D3987" s="31"/>
    </row>
    <row r="3988" spans="4:4" x14ac:dyDescent="0.25">
      <c r="D3988" s="31"/>
    </row>
    <row r="3989" spans="4:4" x14ac:dyDescent="0.25">
      <c r="D3989" s="31"/>
    </row>
    <row r="3990" spans="4:4" x14ac:dyDescent="0.25">
      <c r="D3990" s="31"/>
    </row>
    <row r="3991" spans="4:4" x14ac:dyDescent="0.25">
      <c r="D3991" s="31"/>
    </row>
    <row r="3992" spans="4:4" x14ac:dyDescent="0.25">
      <c r="D3992" s="31"/>
    </row>
    <row r="3993" spans="4:4" x14ac:dyDescent="0.25">
      <c r="D3993" s="31"/>
    </row>
    <row r="3994" spans="4:4" x14ac:dyDescent="0.25">
      <c r="D3994" s="31"/>
    </row>
    <row r="3995" spans="4:4" x14ac:dyDescent="0.25">
      <c r="D3995" s="31"/>
    </row>
    <row r="3996" spans="4:4" x14ac:dyDescent="0.25">
      <c r="D3996" s="31"/>
    </row>
    <row r="3997" spans="4:4" x14ac:dyDescent="0.25">
      <c r="D3997" s="31"/>
    </row>
    <row r="3998" spans="4:4" x14ac:dyDescent="0.25">
      <c r="D3998" s="31"/>
    </row>
    <row r="3999" spans="4:4" x14ac:dyDescent="0.25">
      <c r="D3999" s="31"/>
    </row>
    <row r="4000" spans="4:4" x14ac:dyDescent="0.25">
      <c r="D4000" s="31"/>
    </row>
  </sheetData>
  <sheetProtection selectLockedCells="1" selectUnlockedCells="1"/>
  <pageMargins left="0.7" right="0.7" top="0.75" bottom="0.75" header="0.3" footer="0.3"/>
  <pageSetup paperSize="9" orientation="portrait" r:id="rId1"/>
  <ignoredErrors>
    <ignoredError sqref="C2:C19" calculatedColumn="1"/>
  </ignoredErrors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"/>
  <sheetViews>
    <sheetView workbookViewId="0">
      <selection activeCell="W22" sqref="W22"/>
    </sheetView>
  </sheetViews>
  <sheetFormatPr baseColWidth="10" defaultRowHeight="15" x14ac:dyDescent="0.25"/>
  <sheetData/>
  <sheetProtection password="C66D" sheet="1" objects="1" scenarios="1" selectLockedCells="1" selectUnlockedCells="1"/>
  <customSheetViews>
    <customSheetView guid="{7AE3D25F-3F2C-4980-BB71-2CA6187DF58E}" topLeftCell="A4">
      <selection activeCell="T47" sqref="T47"/>
      <pageMargins left="0.7" right="0.7" top="0.75" bottom="0.75" header="0.3" footer="0.3"/>
    </customSheetView>
    <customSheetView guid="{FA4BDE74-F8AE-4181-BFE3-2D025A71996E}" topLeftCell="A4">
      <selection activeCell="T47" sqref="T47"/>
      <pageMargins left="0.7" right="0.7" top="0.75" bottom="0.75" header="0.3" footer="0.3"/>
    </customSheetView>
  </customSheetViews>
  <pageMargins left="0.25" right="0.25" top="0.75" bottom="0.75" header="0.3" footer="0.3"/>
  <pageSetup paperSize="9"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4"/>
  <sheetViews>
    <sheetView workbookViewId="0">
      <selection activeCell="B19" sqref="B19"/>
    </sheetView>
  </sheetViews>
  <sheetFormatPr baseColWidth="10" defaultRowHeight="15" x14ac:dyDescent="0.25"/>
  <cols>
    <col min="1" max="1" width="19" customWidth="1"/>
    <col min="2" max="2" width="21.42578125" customWidth="1"/>
    <col min="3" max="3" width="22.5703125" style="1" customWidth="1"/>
  </cols>
  <sheetData>
    <row r="1" spans="1:3" x14ac:dyDescent="0.25">
      <c r="A1" s="1" t="s">
        <v>101</v>
      </c>
      <c r="B1" t="s">
        <v>71</v>
      </c>
      <c r="C1" s="29" t="s">
        <v>97</v>
      </c>
    </row>
    <row r="2" spans="1:3" x14ac:dyDescent="0.25">
      <c r="A2" s="27" t="s">
        <v>72</v>
      </c>
      <c r="B2" s="28">
        <f>SUMPRODUCT(('Liste FIS'!F2:F1994&gt;=DATEVALUE("01/12/2013"))*('Liste FIS'!F2:F1994&lt;=DATEVALUE("31/12/2013")))</f>
        <v>125</v>
      </c>
      <c r="C2" s="1" t="s">
        <v>96</v>
      </c>
    </row>
    <row r="3" spans="1:3" x14ac:dyDescent="0.25">
      <c r="A3" s="27" t="s">
        <v>73</v>
      </c>
      <c r="B3" s="28">
        <f>SUMPRODUCT(('Liste FIS'!F2:F1994&gt;=DATEVALUE("01/01/2014"))*('Liste FIS'!F2:F1994&lt;=DATEVALUE("31/01/2014")))</f>
        <v>501</v>
      </c>
      <c r="C3" s="28">
        <f>AVERAGE(CACHE!B10:B29)</f>
        <v>22.85</v>
      </c>
    </row>
    <row r="4" spans="1:3" x14ac:dyDescent="0.25">
      <c r="A4" s="27" t="s">
        <v>74</v>
      </c>
      <c r="B4" s="28">
        <f>SUMPRODUCT(('Liste FIS'!F2:F1994&gt;=DATEVALUE("01/02/2014"))*('Liste FIS'!F2:F1994&lt;=DATEVALUE("28/02/2014")))</f>
        <v>597</v>
      </c>
      <c r="C4" s="28">
        <f>AVERAGE(CACHE!B30:B49)</f>
        <v>29.85</v>
      </c>
    </row>
    <row r="5" spans="1:3" x14ac:dyDescent="0.25">
      <c r="A5" s="27" t="s">
        <v>75</v>
      </c>
      <c r="B5" s="28">
        <f>SUMPRODUCT(('Liste FIS'!F2:F1994&gt;=DATEVALUE("01/03/2014"))*('Liste FIS'!F2:F1994&lt;=DATEVALUE("31/03/2014")))</f>
        <v>531</v>
      </c>
      <c r="C5" s="28">
        <f>AVERAGE(CACHE!B50:B69)</f>
        <v>25.05</v>
      </c>
    </row>
    <row r="6" spans="1:3" x14ac:dyDescent="0.25">
      <c r="A6" s="27" t="s">
        <v>77</v>
      </c>
      <c r="B6" s="28">
        <f>SUMPRODUCT(('Liste FIS'!F2:F2037&gt;=DATEVALUE("01/04/2014"))*('Liste FIS'!F2:F2037&lt;=DATEVALUE("30/04/2014")))</f>
        <v>282</v>
      </c>
      <c r="C6" s="28">
        <f>AVERAGE(CACHE!B70:B75)</f>
        <v>30</v>
      </c>
    </row>
    <row r="7" spans="1:3" x14ac:dyDescent="0.25">
      <c r="A7" s="27" t="s">
        <v>78</v>
      </c>
      <c r="B7" s="28"/>
    </row>
    <row r="8" spans="1:3" x14ac:dyDescent="0.25">
      <c r="A8" s="27" t="s">
        <v>79</v>
      </c>
      <c r="B8" s="28"/>
    </row>
    <row r="9" spans="1:3" x14ac:dyDescent="0.25">
      <c r="A9" s="27" t="s">
        <v>80</v>
      </c>
      <c r="B9" s="28"/>
    </row>
    <row r="10" spans="1:3" x14ac:dyDescent="0.25">
      <c r="A10" s="27" t="s">
        <v>81</v>
      </c>
      <c r="B10" s="28"/>
    </row>
    <row r="11" spans="1:3" x14ac:dyDescent="0.25">
      <c r="A11" s="27" t="s">
        <v>82</v>
      </c>
      <c r="B11" s="28"/>
    </row>
    <row r="12" spans="1:3" x14ac:dyDescent="0.25">
      <c r="A12" s="27" t="s">
        <v>83</v>
      </c>
      <c r="B12" s="28"/>
    </row>
    <row r="13" spans="1:3" x14ac:dyDescent="0.25">
      <c r="A13" s="27" t="s">
        <v>84</v>
      </c>
      <c r="B13" s="28"/>
    </row>
    <row r="14" spans="1:3" x14ac:dyDescent="0.25">
      <c r="A14" s="27" t="s">
        <v>72</v>
      </c>
      <c r="B14" s="28"/>
    </row>
  </sheetData>
  <sheetProtection selectLockedCells="1" selectUn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59"/>
  <sheetViews>
    <sheetView topLeftCell="A49" zoomScaleNormal="100" workbookViewId="0">
      <selection activeCell="A75" sqref="A70:A75"/>
    </sheetView>
  </sheetViews>
  <sheetFormatPr baseColWidth="10" defaultRowHeight="15" x14ac:dyDescent="0.25"/>
  <cols>
    <col min="1" max="1" width="17.28515625" style="1" customWidth="1"/>
    <col min="2" max="2" width="17.42578125" style="1" customWidth="1"/>
    <col min="3" max="3" width="32.42578125" customWidth="1"/>
    <col min="4" max="4" width="7" customWidth="1"/>
    <col min="5" max="7" width="13.42578125" bestFit="1" customWidth="1"/>
    <col min="8" max="8" width="10.5703125" customWidth="1"/>
    <col min="9" max="11" width="13.42578125" bestFit="1" customWidth="1"/>
    <col min="12" max="14" width="13.85546875" bestFit="1" customWidth="1"/>
    <col min="15" max="15" width="10.140625" customWidth="1"/>
    <col min="16" max="16" width="9.28515625" customWidth="1"/>
    <col min="17" max="17" width="18.5703125" bestFit="1" customWidth="1"/>
    <col min="18" max="20" width="5.28515625" customWidth="1"/>
    <col min="21" max="21" width="8.28515625" customWidth="1"/>
    <col min="22" max="23" width="5.28515625" customWidth="1"/>
    <col min="24" max="24" width="4.28515625" customWidth="1"/>
    <col min="25" max="25" width="12.5703125" bestFit="1" customWidth="1"/>
  </cols>
  <sheetData>
    <row r="1" spans="1:2" ht="20.100000000000001" customHeight="1" x14ac:dyDescent="0.25">
      <c r="A1" s="17" t="s">
        <v>48</v>
      </c>
      <c r="B1" s="1" t="s">
        <v>49</v>
      </c>
    </row>
    <row r="2" spans="1:2" ht="20.100000000000001" customHeight="1" x14ac:dyDescent="0.25">
      <c r="A2" s="16">
        <v>41614</v>
      </c>
      <c r="B2" s="18">
        <v>1</v>
      </c>
    </row>
    <row r="3" spans="1:2" ht="20.100000000000001" customHeight="1" x14ac:dyDescent="0.25">
      <c r="A3" s="16">
        <v>41621</v>
      </c>
      <c r="B3" s="18">
        <v>1</v>
      </c>
    </row>
    <row r="4" spans="1:2" ht="20.100000000000001" customHeight="1" x14ac:dyDescent="0.25">
      <c r="A4" s="16">
        <v>41624</v>
      </c>
      <c r="B4" s="18">
        <v>1</v>
      </c>
    </row>
    <row r="5" spans="1:2" ht="20.100000000000001" customHeight="1" x14ac:dyDescent="0.25">
      <c r="A5" s="16">
        <v>41635</v>
      </c>
      <c r="B5" s="18">
        <v>1</v>
      </c>
    </row>
    <row r="6" spans="1:2" ht="20.100000000000001" customHeight="1" x14ac:dyDescent="0.25">
      <c r="A6" s="16">
        <v>41638</v>
      </c>
      <c r="B6" s="18">
        <v>3</v>
      </c>
    </row>
    <row r="7" spans="1:2" ht="20.100000000000001" customHeight="1" x14ac:dyDescent="0.25">
      <c r="A7" s="16">
        <v>41639</v>
      </c>
      <c r="B7" s="18">
        <v>2</v>
      </c>
    </row>
    <row r="8" spans="1:2" ht="20.100000000000001" customHeight="1" x14ac:dyDescent="0.25">
      <c r="A8" s="16">
        <v>41641</v>
      </c>
      <c r="B8" s="18">
        <v>13</v>
      </c>
    </row>
    <row r="9" spans="1:2" ht="20.100000000000001" customHeight="1" x14ac:dyDescent="0.25">
      <c r="A9" s="16">
        <v>41642</v>
      </c>
      <c r="B9" s="18">
        <v>28</v>
      </c>
    </row>
    <row r="10" spans="1:2" ht="20.100000000000001" customHeight="1" x14ac:dyDescent="0.25">
      <c r="A10" s="16">
        <v>41645</v>
      </c>
      <c r="B10" s="18">
        <v>7</v>
      </c>
    </row>
    <row r="11" spans="1:2" ht="20.100000000000001" customHeight="1" x14ac:dyDescent="0.25">
      <c r="A11" s="16">
        <v>41646</v>
      </c>
      <c r="B11" s="18">
        <v>23</v>
      </c>
    </row>
    <row r="12" spans="1:2" ht="20.100000000000001" customHeight="1" x14ac:dyDescent="0.25">
      <c r="A12" s="16">
        <v>41647</v>
      </c>
      <c r="B12" s="18">
        <v>16</v>
      </c>
    </row>
    <row r="13" spans="1:2" ht="20.100000000000001" customHeight="1" x14ac:dyDescent="0.25">
      <c r="A13" s="16">
        <v>41648</v>
      </c>
      <c r="B13" s="18">
        <v>8</v>
      </c>
    </row>
    <row r="14" spans="1:2" ht="20.100000000000001" customHeight="1" x14ac:dyDescent="0.25">
      <c r="A14" s="16">
        <v>41649</v>
      </c>
      <c r="B14" s="18">
        <v>14</v>
      </c>
    </row>
    <row r="15" spans="1:2" ht="20.100000000000001" customHeight="1" x14ac:dyDescent="0.25">
      <c r="A15" s="16">
        <v>41652</v>
      </c>
      <c r="B15" s="18">
        <v>23</v>
      </c>
    </row>
    <row r="16" spans="1:2" ht="20.100000000000001" customHeight="1" x14ac:dyDescent="0.25">
      <c r="A16" s="16">
        <v>41653</v>
      </c>
      <c r="B16" s="18">
        <v>26</v>
      </c>
    </row>
    <row r="17" spans="1:4" ht="20.100000000000001" customHeight="1" x14ac:dyDescent="0.25">
      <c r="A17" s="16">
        <v>41654</v>
      </c>
      <c r="B17" s="18">
        <v>29</v>
      </c>
    </row>
    <row r="18" spans="1:4" ht="20.100000000000001" customHeight="1" x14ac:dyDescent="0.25">
      <c r="A18" s="16">
        <v>41655</v>
      </c>
      <c r="B18" s="18">
        <v>19</v>
      </c>
    </row>
    <row r="19" spans="1:4" ht="20.100000000000001" customHeight="1" x14ac:dyDescent="0.25">
      <c r="A19" s="16">
        <v>41656</v>
      </c>
      <c r="B19" s="18">
        <v>18</v>
      </c>
    </row>
    <row r="20" spans="1:4" ht="20.100000000000001" customHeight="1" x14ac:dyDescent="0.25">
      <c r="A20" s="16">
        <v>41659</v>
      </c>
      <c r="B20" s="18">
        <v>32</v>
      </c>
    </row>
    <row r="21" spans="1:4" ht="20.100000000000001" customHeight="1" x14ac:dyDescent="0.25">
      <c r="A21" s="16">
        <v>41660</v>
      </c>
      <c r="B21" s="18">
        <v>32</v>
      </c>
    </row>
    <row r="22" spans="1:4" x14ac:dyDescent="0.25">
      <c r="A22" s="16">
        <v>41661</v>
      </c>
      <c r="B22" s="18">
        <v>23</v>
      </c>
    </row>
    <row r="23" spans="1:4" x14ac:dyDescent="0.25">
      <c r="A23" s="16">
        <v>41662</v>
      </c>
      <c r="B23" s="18">
        <v>32</v>
      </c>
    </row>
    <row r="24" spans="1:4" x14ac:dyDescent="0.25">
      <c r="A24" s="16">
        <v>41663</v>
      </c>
      <c r="B24" s="18">
        <v>24</v>
      </c>
    </row>
    <row r="25" spans="1:4" x14ac:dyDescent="0.25">
      <c r="A25" s="16">
        <v>41666</v>
      </c>
      <c r="B25" s="18">
        <v>38</v>
      </c>
    </row>
    <row r="26" spans="1:4" x14ac:dyDescent="0.25">
      <c r="A26" s="16">
        <v>41667</v>
      </c>
      <c r="B26" s="18">
        <v>27</v>
      </c>
    </row>
    <row r="27" spans="1:4" x14ac:dyDescent="0.25">
      <c r="A27" s="16">
        <v>41668</v>
      </c>
      <c r="B27" s="18">
        <v>27</v>
      </c>
    </row>
    <row r="28" spans="1:4" ht="15.75" thickBot="1" x14ac:dyDescent="0.3">
      <c r="A28" s="16">
        <v>41669</v>
      </c>
      <c r="B28" s="18">
        <v>17</v>
      </c>
    </row>
    <row r="29" spans="1:4" ht="15.75" thickBot="1" x14ac:dyDescent="0.3">
      <c r="A29" s="16">
        <v>41670</v>
      </c>
      <c r="B29" s="18">
        <v>22</v>
      </c>
      <c r="C29" s="23"/>
      <c r="D29" s="24"/>
    </row>
    <row r="30" spans="1:4" x14ac:dyDescent="0.25">
      <c r="A30" s="16">
        <v>41673</v>
      </c>
      <c r="B30" s="18">
        <v>36</v>
      </c>
    </row>
    <row r="31" spans="1:4" x14ac:dyDescent="0.25">
      <c r="A31" s="16">
        <v>41674</v>
      </c>
      <c r="B31" s="18">
        <v>21</v>
      </c>
    </row>
    <row r="32" spans="1:4" x14ac:dyDescent="0.25">
      <c r="A32" s="16">
        <v>41675</v>
      </c>
      <c r="B32" s="18">
        <v>28</v>
      </c>
    </row>
    <row r="33" spans="1:2" x14ac:dyDescent="0.25">
      <c r="A33" s="16">
        <v>41676</v>
      </c>
      <c r="B33" s="18">
        <v>35</v>
      </c>
    </row>
    <row r="34" spans="1:2" x14ac:dyDescent="0.25">
      <c r="A34" s="16">
        <v>41677</v>
      </c>
      <c r="B34" s="18">
        <v>23</v>
      </c>
    </row>
    <row r="35" spans="1:2" x14ac:dyDescent="0.25">
      <c r="A35" s="16">
        <v>41680</v>
      </c>
      <c r="B35" s="18">
        <v>35</v>
      </c>
    </row>
    <row r="36" spans="1:2" x14ac:dyDescent="0.25">
      <c r="A36" s="16">
        <v>41681</v>
      </c>
      <c r="B36" s="18">
        <v>29</v>
      </c>
    </row>
    <row r="37" spans="1:2" x14ac:dyDescent="0.25">
      <c r="A37" s="16">
        <v>41682</v>
      </c>
      <c r="B37" s="18">
        <v>32</v>
      </c>
    </row>
    <row r="38" spans="1:2" x14ac:dyDescent="0.25">
      <c r="A38" s="16">
        <v>41683</v>
      </c>
      <c r="B38" s="18">
        <v>35</v>
      </c>
    </row>
    <row r="39" spans="1:2" x14ac:dyDescent="0.25">
      <c r="A39" s="16">
        <v>41684</v>
      </c>
      <c r="B39" s="18">
        <v>27</v>
      </c>
    </row>
    <row r="40" spans="1:2" x14ac:dyDescent="0.25">
      <c r="A40" s="16">
        <v>41687</v>
      </c>
      <c r="B40" s="18">
        <v>51</v>
      </c>
    </row>
    <row r="41" spans="1:2" x14ac:dyDescent="0.25">
      <c r="A41" s="16">
        <v>41688</v>
      </c>
      <c r="B41" s="18">
        <v>34</v>
      </c>
    </row>
    <row r="42" spans="1:2" x14ac:dyDescent="0.25">
      <c r="A42" s="16">
        <v>41689</v>
      </c>
      <c r="B42" s="18">
        <v>29</v>
      </c>
    </row>
    <row r="43" spans="1:2" x14ac:dyDescent="0.25">
      <c r="A43" s="16">
        <v>41690</v>
      </c>
      <c r="B43" s="18">
        <v>21</v>
      </c>
    </row>
    <row r="44" spans="1:2" x14ac:dyDescent="0.25">
      <c r="A44" s="16">
        <v>41691</v>
      </c>
      <c r="B44" s="18">
        <v>24</v>
      </c>
    </row>
    <row r="45" spans="1:2" x14ac:dyDescent="0.25">
      <c r="A45" s="16">
        <v>41694</v>
      </c>
      <c r="B45" s="18">
        <v>34</v>
      </c>
    </row>
    <row r="46" spans="1:2" x14ac:dyDescent="0.25">
      <c r="A46" s="16">
        <v>41695</v>
      </c>
      <c r="B46" s="18">
        <v>30</v>
      </c>
    </row>
    <row r="47" spans="1:2" x14ac:dyDescent="0.25">
      <c r="A47" s="16">
        <v>41696</v>
      </c>
      <c r="B47" s="18">
        <v>24</v>
      </c>
    </row>
    <row r="48" spans="1:2" x14ac:dyDescent="0.25">
      <c r="A48" s="16">
        <v>41697</v>
      </c>
      <c r="B48" s="18">
        <v>18</v>
      </c>
    </row>
    <row r="49" spans="1:2" x14ac:dyDescent="0.25">
      <c r="A49" s="16">
        <v>41698</v>
      </c>
      <c r="B49" s="18">
        <v>31</v>
      </c>
    </row>
    <row r="50" spans="1:2" x14ac:dyDescent="0.25">
      <c r="A50" s="16">
        <v>41701</v>
      </c>
      <c r="B50" s="18">
        <v>27</v>
      </c>
    </row>
    <row r="51" spans="1:2" x14ac:dyDescent="0.25">
      <c r="A51" s="16">
        <v>41702</v>
      </c>
      <c r="B51" s="18">
        <v>34</v>
      </c>
    </row>
    <row r="52" spans="1:2" x14ac:dyDescent="0.25">
      <c r="A52" s="16">
        <v>41703</v>
      </c>
      <c r="B52" s="18">
        <v>26</v>
      </c>
    </row>
    <row r="53" spans="1:2" x14ac:dyDescent="0.25">
      <c r="A53" s="16">
        <v>41704</v>
      </c>
      <c r="B53" s="18">
        <v>36</v>
      </c>
    </row>
    <row r="54" spans="1:2" x14ac:dyDescent="0.25">
      <c r="A54" s="16">
        <v>41705</v>
      </c>
      <c r="B54" s="18">
        <v>15</v>
      </c>
    </row>
    <row r="55" spans="1:2" x14ac:dyDescent="0.25">
      <c r="A55" s="16">
        <v>41708</v>
      </c>
      <c r="B55" s="18">
        <v>18</v>
      </c>
    </row>
    <row r="56" spans="1:2" x14ac:dyDescent="0.25">
      <c r="A56" s="16">
        <v>41709</v>
      </c>
      <c r="B56" s="18">
        <v>32</v>
      </c>
    </row>
    <row r="57" spans="1:2" x14ac:dyDescent="0.25">
      <c r="A57" s="16">
        <v>41710</v>
      </c>
      <c r="B57" s="18">
        <v>32</v>
      </c>
    </row>
    <row r="58" spans="1:2" x14ac:dyDescent="0.25">
      <c r="A58" s="16">
        <v>41711</v>
      </c>
      <c r="B58" s="18">
        <v>25</v>
      </c>
    </row>
    <row r="59" spans="1:2" x14ac:dyDescent="0.25">
      <c r="A59" s="16">
        <v>41712</v>
      </c>
      <c r="B59" s="18">
        <v>23</v>
      </c>
    </row>
    <row r="60" spans="1:2" x14ac:dyDescent="0.25">
      <c r="A60" s="16">
        <v>41715</v>
      </c>
      <c r="B60" s="18">
        <v>31</v>
      </c>
    </row>
    <row r="61" spans="1:2" x14ac:dyDescent="0.25">
      <c r="A61" s="16">
        <v>41716</v>
      </c>
      <c r="B61" s="18">
        <v>31</v>
      </c>
    </row>
    <row r="62" spans="1:2" x14ac:dyDescent="0.25">
      <c r="A62" s="16">
        <v>41717</v>
      </c>
      <c r="B62" s="18">
        <v>19</v>
      </c>
    </row>
    <row r="63" spans="1:2" x14ac:dyDescent="0.25">
      <c r="A63" s="16">
        <v>41718</v>
      </c>
      <c r="B63" s="18">
        <v>11</v>
      </c>
    </row>
    <row r="64" spans="1:2" x14ac:dyDescent="0.25">
      <c r="A64" s="16">
        <v>41719</v>
      </c>
      <c r="B64" s="18">
        <v>20</v>
      </c>
    </row>
    <row r="65" spans="1:2" x14ac:dyDescent="0.25">
      <c r="A65" s="16">
        <v>41722</v>
      </c>
      <c r="B65" s="18">
        <v>33</v>
      </c>
    </row>
    <row r="66" spans="1:2" x14ac:dyDescent="0.25">
      <c r="A66" s="16">
        <v>41723</v>
      </c>
      <c r="B66" s="18">
        <v>15</v>
      </c>
    </row>
    <row r="67" spans="1:2" x14ac:dyDescent="0.25">
      <c r="A67" s="16">
        <v>41724</v>
      </c>
      <c r="B67" s="18">
        <v>28</v>
      </c>
    </row>
    <row r="68" spans="1:2" x14ac:dyDescent="0.25">
      <c r="A68" s="16">
        <v>41725</v>
      </c>
      <c r="B68" s="18">
        <v>21</v>
      </c>
    </row>
    <row r="69" spans="1:2" x14ac:dyDescent="0.25">
      <c r="A69" s="16">
        <v>41726</v>
      </c>
      <c r="B69" s="18">
        <v>24</v>
      </c>
    </row>
    <row r="70" spans="1:2" x14ac:dyDescent="0.25">
      <c r="A70" s="16">
        <v>41729</v>
      </c>
      <c r="B70" s="18">
        <v>30</v>
      </c>
    </row>
    <row r="71" spans="1:2" x14ac:dyDescent="0.25">
      <c r="A71" s="16">
        <v>41730</v>
      </c>
      <c r="B71" s="18">
        <v>30</v>
      </c>
    </row>
    <row r="72" spans="1:2" x14ac:dyDescent="0.25">
      <c r="A72" s="16">
        <v>41731</v>
      </c>
      <c r="B72" s="18">
        <v>24</v>
      </c>
    </row>
    <row r="73" spans="1:2" x14ac:dyDescent="0.25">
      <c r="A73" s="16">
        <v>41732</v>
      </c>
      <c r="B73" s="18">
        <v>41</v>
      </c>
    </row>
    <row r="74" spans="1:2" x14ac:dyDescent="0.25">
      <c r="A74" s="16">
        <v>41733</v>
      </c>
      <c r="B74" s="18">
        <v>24</v>
      </c>
    </row>
    <row r="75" spans="1:2" x14ac:dyDescent="0.25">
      <c r="A75" s="16">
        <v>41736</v>
      </c>
      <c r="B75" s="18">
        <v>31</v>
      </c>
    </row>
    <row r="76" spans="1:2" x14ac:dyDescent="0.25">
      <c r="A76" s="16">
        <v>41737</v>
      </c>
      <c r="B76" s="18">
        <v>30</v>
      </c>
    </row>
    <row r="77" spans="1:2" x14ac:dyDescent="0.25">
      <c r="A77" s="30" t="s">
        <v>29</v>
      </c>
      <c r="B77" s="18">
        <v>1</v>
      </c>
    </row>
    <row r="78" spans="1:2" x14ac:dyDescent="0.25">
      <c r="A78" s="30" t="s">
        <v>10</v>
      </c>
      <c r="B78" s="18">
        <v>2</v>
      </c>
    </row>
    <row r="79" spans="1:2" x14ac:dyDescent="0.25">
      <c r="A79" s="30" t="s">
        <v>20</v>
      </c>
      <c r="B79" s="18">
        <v>1</v>
      </c>
    </row>
    <row r="80" spans="1:2" x14ac:dyDescent="0.25">
      <c r="A80" s="30" t="s">
        <v>22</v>
      </c>
      <c r="B80" s="18">
        <v>2</v>
      </c>
    </row>
    <row r="81" spans="1:2" x14ac:dyDescent="0.25">
      <c r="A81" s="30" t="s">
        <v>4</v>
      </c>
      <c r="B81" s="18">
        <v>2</v>
      </c>
    </row>
    <row r="82" spans="1:2" x14ac:dyDescent="0.25">
      <c r="A82" s="30" t="s">
        <v>25</v>
      </c>
      <c r="B82" s="18">
        <v>4</v>
      </c>
    </row>
    <row r="83" spans="1:2" x14ac:dyDescent="0.25">
      <c r="A83" s="30" t="s">
        <v>17</v>
      </c>
      <c r="B83" s="18">
        <v>12</v>
      </c>
    </row>
    <row r="84" spans="1:2" x14ac:dyDescent="0.25">
      <c r="A84" s="30" t="s">
        <v>21</v>
      </c>
      <c r="B84" s="18">
        <v>4</v>
      </c>
    </row>
    <row r="85" spans="1:2" x14ac:dyDescent="0.25">
      <c r="A85" s="30" t="s">
        <v>52</v>
      </c>
      <c r="B85" s="18">
        <v>2</v>
      </c>
    </row>
    <row r="86" spans="1:2" x14ac:dyDescent="0.25">
      <c r="A86" s="16">
        <v>41738</v>
      </c>
      <c r="B86" s="18">
        <v>17</v>
      </c>
    </row>
    <row r="87" spans="1:2" x14ac:dyDescent="0.25">
      <c r="A87" s="30" t="s">
        <v>29</v>
      </c>
      <c r="B87" s="18">
        <v>1</v>
      </c>
    </row>
    <row r="88" spans="1:2" x14ac:dyDescent="0.25">
      <c r="A88" s="30" t="s">
        <v>24</v>
      </c>
      <c r="B88" s="18">
        <v>2</v>
      </c>
    </row>
    <row r="89" spans="1:2" x14ac:dyDescent="0.25">
      <c r="A89" s="30" t="s">
        <v>22</v>
      </c>
      <c r="B89" s="18">
        <v>1</v>
      </c>
    </row>
    <row r="90" spans="1:2" x14ac:dyDescent="0.25">
      <c r="A90" s="30" t="s">
        <v>4</v>
      </c>
      <c r="B90" s="18">
        <v>1</v>
      </c>
    </row>
    <row r="91" spans="1:2" x14ac:dyDescent="0.25">
      <c r="A91" s="30" t="s">
        <v>25</v>
      </c>
      <c r="B91" s="18">
        <v>3</v>
      </c>
    </row>
    <row r="92" spans="1:2" x14ac:dyDescent="0.25">
      <c r="A92" s="30" t="s">
        <v>17</v>
      </c>
      <c r="B92" s="18">
        <v>5</v>
      </c>
    </row>
    <row r="93" spans="1:2" x14ac:dyDescent="0.25">
      <c r="A93" s="30" t="s">
        <v>21</v>
      </c>
      <c r="B93" s="18">
        <v>4</v>
      </c>
    </row>
    <row r="94" spans="1:2" x14ac:dyDescent="0.25">
      <c r="A94" s="16">
        <v>41739</v>
      </c>
      <c r="B94" s="18">
        <v>21</v>
      </c>
    </row>
    <row r="95" spans="1:2" x14ac:dyDescent="0.25">
      <c r="A95" s="30" t="s">
        <v>20</v>
      </c>
      <c r="B95" s="18">
        <v>1</v>
      </c>
    </row>
    <row r="96" spans="1:2" x14ac:dyDescent="0.25">
      <c r="A96" s="30" t="s">
        <v>34</v>
      </c>
      <c r="B96" s="18">
        <v>1</v>
      </c>
    </row>
    <row r="97" spans="1:2" x14ac:dyDescent="0.25">
      <c r="A97" s="30" t="s">
        <v>19</v>
      </c>
      <c r="B97" s="18">
        <v>1</v>
      </c>
    </row>
    <row r="98" spans="1:2" x14ac:dyDescent="0.25">
      <c r="A98" s="30" t="s">
        <v>31</v>
      </c>
      <c r="B98" s="18">
        <v>4</v>
      </c>
    </row>
    <row r="99" spans="1:2" x14ac:dyDescent="0.25">
      <c r="A99" s="30" t="s">
        <v>18</v>
      </c>
      <c r="B99" s="18">
        <v>1</v>
      </c>
    </row>
    <row r="100" spans="1:2" x14ac:dyDescent="0.25">
      <c r="A100" s="30" t="s">
        <v>17</v>
      </c>
      <c r="B100" s="18">
        <v>10</v>
      </c>
    </row>
    <row r="101" spans="1:2" x14ac:dyDescent="0.25">
      <c r="A101" s="30" t="s">
        <v>21</v>
      </c>
      <c r="B101" s="18">
        <v>3</v>
      </c>
    </row>
    <row r="102" spans="1:2" x14ac:dyDescent="0.25">
      <c r="A102" s="16">
        <v>41740</v>
      </c>
      <c r="B102" s="18">
        <v>21</v>
      </c>
    </row>
    <row r="103" spans="1:2" x14ac:dyDescent="0.25">
      <c r="A103" s="30" t="s">
        <v>22</v>
      </c>
      <c r="B103" s="18">
        <v>1</v>
      </c>
    </row>
    <row r="104" spans="1:2" x14ac:dyDescent="0.25">
      <c r="A104" s="30" t="s">
        <v>19</v>
      </c>
      <c r="B104" s="18">
        <v>2</v>
      </c>
    </row>
    <row r="105" spans="1:2" x14ac:dyDescent="0.25">
      <c r="A105" s="30" t="s">
        <v>18</v>
      </c>
      <c r="B105" s="18">
        <v>1</v>
      </c>
    </row>
    <row r="106" spans="1:2" x14ac:dyDescent="0.25">
      <c r="A106" s="30" t="s">
        <v>25</v>
      </c>
      <c r="B106" s="18">
        <v>3</v>
      </c>
    </row>
    <row r="107" spans="1:2" x14ac:dyDescent="0.25">
      <c r="A107" s="30" t="s">
        <v>17</v>
      </c>
      <c r="B107" s="18">
        <v>6</v>
      </c>
    </row>
    <row r="108" spans="1:2" x14ac:dyDescent="0.25">
      <c r="A108" s="30" t="s">
        <v>21</v>
      </c>
      <c r="B108" s="18">
        <v>7</v>
      </c>
    </row>
    <row r="109" spans="1:2" x14ac:dyDescent="0.25">
      <c r="A109" s="30" t="s">
        <v>52</v>
      </c>
      <c r="B109" s="18">
        <v>1</v>
      </c>
    </row>
    <row r="110" spans="1:2" x14ac:dyDescent="0.25">
      <c r="A110" s="16">
        <v>41743</v>
      </c>
      <c r="B110" s="18">
        <v>40</v>
      </c>
    </row>
    <row r="111" spans="1:2" x14ac:dyDescent="0.25">
      <c r="A111" s="30" t="s">
        <v>29</v>
      </c>
      <c r="B111" s="18">
        <v>1</v>
      </c>
    </row>
    <row r="112" spans="1:2" x14ac:dyDescent="0.25">
      <c r="A112" s="30" t="s">
        <v>37</v>
      </c>
      <c r="B112" s="18">
        <v>1</v>
      </c>
    </row>
    <row r="113" spans="1:2" x14ac:dyDescent="0.25">
      <c r="A113" s="30" t="s">
        <v>22</v>
      </c>
      <c r="B113" s="18">
        <v>1</v>
      </c>
    </row>
    <row r="114" spans="1:2" x14ac:dyDescent="0.25">
      <c r="A114" s="30" t="s">
        <v>31</v>
      </c>
      <c r="B114" s="18">
        <v>6</v>
      </c>
    </row>
    <row r="115" spans="1:2" x14ac:dyDescent="0.25">
      <c r="A115" s="30" t="s">
        <v>26</v>
      </c>
      <c r="B115" s="18">
        <v>1</v>
      </c>
    </row>
    <row r="116" spans="1:2" x14ac:dyDescent="0.25">
      <c r="A116" s="30" t="s">
        <v>25</v>
      </c>
      <c r="B116" s="18">
        <v>7</v>
      </c>
    </row>
    <row r="117" spans="1:2" x14ac:dyDescent="0.25">
      <c r="A117" s="30" t="s">
        <v>17</v>
      </c>
      <c r="B117" s="18">
        <v>21</v>
      </c>
    </row>
    <row r="118" spans="1:2" x14ac:dyDescent="0.25">
      <c r="A118" s="30" t="s">
        <v>21</v>
      </c>
      <c r="B118" s="18">
        <v>1</v>
      </c>
    </row>
    <row r="119" spans="1:2" x14ac:dyDescent="0.25">
      <c r="A119" s="30" t="s">
        <v>52</v>
      </c>
      <c r="B119" s="18">
        <v>1</v>
      </c>
    </row>
    <row r="120" spans="1:2" x14ac:dyDescent="0.25">
      <c r="A120" s="16">
        <v>41744</v>
      </c>
      <c r="B120" s="18">
        <v>29</v>
      </c>
    </row>
    <row r="121" spans="1:2" x14ac:dyDescent="0.25">
      <c r="A121" s="30" t="s">
        <v>29</v>
      </c>
      <c r="B121" s="18">
        <v>1</v>
      </c>
    </row>
    <row r="122" spans="1:2" x14ac:dyDescent="0.25">
      <c r="A122" s="30" t="s">
        <v>20</v>
      </c>
      <c r="B122" s="18">
        <v>1</v>
      </c>
    </row>
    <row r="123" spans="1:2" x14ac:dyDescent="0.25">
      <c r="A123" s="30" t="s">
        <v>25</v>
      </c>
      <c r="B123" s="18">
        <v>2</v>
      </c>
    </row>
    <row r="124" spans="1:2" x14ac:dyDescent="0.25">
      <c r="A124" s="30" t="s">
        <v>17</v>
      </c>
      <c r="B124" s="18">
        <v>22</v>
      </c>
    </row>
    <row r="125" spans="1:2" x14ac:dyDescent="0.25">
      <c r="A125" s="30" t="s">
        <v>21</v>
      </c>
      <c r="B125" s="18">
        <v>2</v>
      </c>
    </row>
    <row r="126" spans="1:2" x14ac:dyDescent="0.25">
      <c r="A126" s="30" t="s">
        <v>52</v>
      </c>
      <c r="B126" s="18">
        <v>1</v>
      </c>
    </row>
    <row r="127" spans="1:2" x14ac:dyDescent="0.25">
      <c r="A127" s="16">
        <v>41745</v>
      </c>
      <c r="B127" s="18">
        <v>1</v>
      </c>
    </row>
    <row r="128" spans="1:2" x14ac:dyDescent="0.25">
      <c r="A128" s="30" t="s">
        <v>108</v>
      </c>
      <c r="B128" s="18">
        <v>1</v>
      </c>
    </row>
    <row r="129" spans="1:2" x14ac:dyDescent="0.25">
      <c r="A129" s="16" t="s">
        <v>11</v>
      </c>
      <c r="B129" s="18">
        <v>1944</v>
      </c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Accueil</vt:lpstr>
      <vt:lpstr>Liste FIS</vt:lpstr>
      <vt:lpstr>TCD</vt:lpstr>
      <vt:lpstr>Stats</vt:lpstr>
      <vt:lpstr>Courbe d'évolution</vt:lpstr>
      <vt:lpstr>Recap</vt:lpstr>
      <vt:lpstr>CACHE</vt:lpstr>
      <vt:lpstr>'Liste FIS'!Criteres</vt:lpstr>
      <vt:lpstr>CACHE!Impression_des_titres</vt:lpstr>
      <vt:lpstr>TCD!Impression_des_titres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BLUM Aurélien</cp:lastModifiedBy>
  <cp:lastPrinted>2014-01-30T12:52:14Z</cp:lastPrinted>
  <dcterms:created xsi:type="dcterms:W3CDTF">2006-09-16T00:00:00Z</dcterms:created>
  <dcterms:modified xsi:type="dcterms:W3CDTF">2014-04-16T06:09:35Z</dcterms:modified>
</cp:coreProperties>
</file>