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510" windowWidth="21075" windowHeight="9120"/>
  </bookViews>
  <sheets>
    <sheet name="MENU" sheetId="5" r:id="rId1"/>
    <sheet name="LISTING" sheetId="1" r:id="rId2"/>
    <sheet name="print_list" sheetId="6" r:id="rId3"/>
    <sheet name="non_fede" sheetId="7" r:id="rId4"/>
    <sheet name="stats" sheetId="3" r:id="rId5"/>
    <sheet name="parametre" sheetId="2" r:id="rId6"/>
  </sheets>
  <externalReferences>
    <externalReference r:id="rId7"/>
  </externalReferences>
  <definedNames>
    <definedName name="_xlnm._FilterDatabase" localSheetId="1" hidden="1">LISTING!$A$2:$O$248</definedName>
    <definedName name="_xlnm._FilterDatabase" localSheetId="3" hidden="1">non_fede!$A$1:$R$104</definedName>
    <definedName name="ages_adh">[1]LISTING2013!$O$1:$O$65536</definedName>
    <definedName name="ages_carte">[1]CARTE!$N$1:$N$65536</definedName>
    <definedName name="CARTE">[1]CARTE!$AF$6</definedName>
    <definedName name="CARTEPREPAYE">'[1]BILAN-rec-depense'!$D$26</definedName>
    <definedName name="CENTRE">MENU!$E$3</definedName>
    <definedName name="DEBUT">[1]aide_tarif!$E$18</definedName>
    <definedName name="decouverte" localSheetId="1">[1]CARTE!#REF!</definedName>
    <definedName name="decouverte">[1]CARTE!#REF!</definedName>
    <definedName name="ETE">[1]aide_tarif!$E$23</definedName>
    <definedName name="_xlnm.Extract" localSheetId="3">non_fede!$A$1:$K$1</definedName>
    <definedName name="FIN">[1]aide_tarif!$E$19</definedName>
    <definedName name="Fois">parametre!$B$2:$B$3</definedName>
    <definedName name="GRATUITE">[1]CARTE!$AF$9</definedName>
    <definedName name="JOUR">[1]aide_tarif!$E$25</definedName>
    <definedName name="LOC">[1]aide_tarif!$E$28</definedName>
    <definedName name="LOCGRA">[1]aide_tarif!$E$29</definedName>
    <definedName name="MAT">[1]aide_tarif!$E$26</definedName>
    <definedName name="nonpaye">[1]CARTE!$AE$9</definedName>
    <definedName name="PAYE">[1]CARTE!$AD$9</definedName>
    <definedName name="PM">[1]aide_tarif!$E$27</definedName>
    <definedName name="prepaye_8" localSheetId="1">'[1]BILAN-rec-depense'!#REF!</definedName>
    <definedName name="prepaye_8">'[1]BILAN-rec-depense'!#REF!</definedName>
    <definedName name="REDUCTION">[1]CARTE!$AG$9</definedName>
    <definedName name="REMBFACT">[1]banque!$R$13</definedName>
    <definedName name="REMBFACT_8" localSheetId="1">'[1]BILAN-rec-depense'!#REF!</definedName>
    <definedName name="REMBFACT_8">'[1]BILAN-rec-depense'!#REF!</definedName>
    <definedName name="REMBFACTURE">'[1]BILAN-rec-depense'!$T$19</definedName>
    <definedName name="SEM">[1]aide_tarif!$E$24</definedName>
    <definedName name="Sexe">parametre!$A$2:$A$3</definedName>
    <definedName name="TOTCARTES">'[1]BILAN-rec-depense'!$D$14</definedName>
    <definedName name="TOTCHEQUE">[1]banque!$M$12</definedName>
    <definedName name="TOTCHEQUE_8" localSheetId="1">'[1]BILAN-rec-depense'!#REF!</definedName>
    <definedName name="TOTCHEQUE_8">'[1]BILAN-rec-depense'!#REF!</definedName>
    <definedName name="TOTESPECE">[1]banque!$D$16</definedName>
    <definedName name="TOTESPECE_8" localSheetId="1">'[1]BILAN-rec-depense'!#REF!</definedName>
    <definedName name="TOTESPECE_8">'[1]BILAN-rec-depense'!#REF!</definedName>
    <definedName name="TOTTOURNOI">'[1]BILAN-rec-depense'!$D$19</definedName>
    <definedName name="TOURNOI_NP">'[1]BILAN-rec-depense'!$AT$1</definedName>
    <definedName name="TOURNOI_PAYE">'[1]BILAN-rec-depense'!$AR$1</definedName>
    <definedName name="TOURNOI8EURO_8">'[1]BILAN-rec-depense'!$M$25</definedName>
  </definedNames>
  <calcPr calcId="144525"/>
</workbook>
</file>

<file path=xl/calcChain.xml><?xml version="1.0" encoding="utf-8"?>
<calcChain xmlns="http://schemas.openxmlformats.org/spreadsheetml/2006/main">
  <c r="S4" i="2" l="1"/>
  <c r="S5" i="2"/>
  <c r="S6" i="2"/>
  <c r="S7" i="2"/>
  <c r="S8" i="2"/>
  <c r="S9" i="2"/>
  <c r="S10" i="2"/>
  <c r="S3" i="2"/>
  <c r="R12" i="1"/>
  <c r="R4" i="1"/>
  <c r="R3" i="1"/>
  <c r="R241" i="1"/>
  <c r="R248" i="1" l="1"/>
  <c r="R11" i="1"/>
  <c r="R247" i="1"/>
  <c r="R10" i="1"/>
  <c r="R9" i="1"/>
  <c r="R246" i="1" l="1"/>
  <c r="R245" i="1" l="1"/>
  <c r="D239" i="1" l="1"/>
  <c r="C239" i="1"/>
  <c r="Q238" i="1"/>
  <c r="P238" i="1"/>
  <c r="Q237" i="1"/>
  <c r="R237" i="1"/>
  <c r="P237" i="1"/>
  <c r="Q236" i="1"/>
  <c r="R236" i="1"/>
  <c r="P236" i="1"/>
  <c r="Q235" i="1"/>
  <c r="R235" i="1"/>
  <c r="P235" i="1"/>
  <c r="Q234" i="1"/>
  <c r="R234" i="1"/>
  <c r="P234" i="1"/>
  <c r="Q233" i="1"/>
  <c r="R233" i="1"/>
  <c r="P233" i="1"/>
  <c r="Q232" i="1"/>
  <c r="R232" i="1"/>
  <c r="P232" i="1"/>
  <c r="Q231" i="1"/>
  <c r="R231" i="1"/>
  <c r="P231" i="1"/>
  <c r="Q230" i="1"/>
  <c r="R230" i="1"/>
  <c r="P230" i="1"/>
  <c r="Q229" i="1"/>
  <c r="R229" i="1"/>
  <c r="P229" i="1"/>
  <c r="Q228" i="1"/>
  <c r="R228" i="1"/>
  <c r="P228" i="1"/>
  <c r="Q227" i="1"/>
  <c r="R227" i="1"/>
  <c r="P227" i="1"/>
  <c r="Q226" i="1"/>
  <c r="R226" i="1"/>
  <c r="P226" i="1"/>
  <c r="Q225" i="1"/>
  <c r="R225" i="1"/>
  <c r="P225" i="1"/>
  <c r="Q224" i="1"/>
  <c r="R224" i="1"/>
  <c r="P224" i="1"/>
  <c r="Q223" i="1"/>
  <c r="R223" i="1"/>
  <c r="P223" i="1"/>
  <c r="Q222" i="1"/>
  <c r="R222" i="1"/>
  <c r="P222" i="1"/>
  <c r="Q221" i="1"/>
  <c r="R221" i="1"/>
  <c r="P221" i="1"/>
  <c r="Q220" i="1"/>
  <c r="R220" i="1"/>
  <c r="P220" i="1"/>
  <c r="Q218" i="1"/>
  <c r="R218" i="1"/>
  <c r="P218" i="1"/>
  <c r="P217" i="1"/>
  <c r="Q216" i="1"/>
  <c r="R216" i="1"/>
  <c r="P216" i="1"/>
  <c r="Q215" i="1"/>
  <c r="R215" i="1"/>
  <c r="P215" i="1"/>
  <c r="Q214" i="1"/>
  <c r="R214" i="1"/>
  <c r="P214" i="1"/>
  <c r="Q213" i="1"/>
  <c r="R213" i="1"/>
  <c r="P213" i="1"/>
  <c r="Q212" i="1"/>
  <c r="R212" i="1"/>
  <c r="P212" i="1"/>
  <c r="Q211" i="1"/>
  <c r="R211" i="1"/>
  <c r="P211" i="1"/>
  <c r="Q210" i="1"/>
  <c r="R210" i="1"/>
  <c r="P210" i="1"/>
  <c r="Q209" i="1"/>
  <c r="R209" i="1"/>
  <c r="P209" i="1"/>
  <c r="Q208" i="1"/>
  <c r="R208" i="1"/>
  <c r="P208" i="1"/>
  <c r="Q207" i="1"/>
  <c r="R207" i="1"/>
  <c r="P207" i="1"/>
  <c r="Q206" i="1"/>
  <c r="R206" i="1"/>
  <c r="P206" i="1"/>
  <c r="Q205" i="1"/>
  <c r="R205" i="1"/>
  <c r="P205" i="1"/>
  <c r="Q204" i="1"/>
  <c r="R204" i="1"/>
  <c r="P204" i="1"/>
  <c r="Q203" i="1"/>
  <c r="R203" i="1"/>
  <c r="P203" i="1"/>
  <c r="Q202" i="1"/>
  <c r="R202" i="1"/>
  <c r="P202" i="1"/>
  <c r="Q201" i="1"/>
  <c r="R201" i="1"/>
  <c r="P201" i="1"/>
  <c r="Q200" i="1"/>
  <c r="R200" i="1"/>
  <c r="P200" i="1"/>
  <c r="Q199" i="1"/>
  <c r="R199" i="1"/>
  <c r="P199" i="1"/>
  <c r="Q198" i="1"/>
  <c r="R198" i="1"/>
  <c r="P198" i="1"/>
  <c r="Q197" i="1"/>
  <c r="R197" i="1"/>
  <c r="P197" i="1"/>
  <c r="Q196" i="1"/>
  <c r="R196" i="1"/>
  <c r="P196" i="1"/>
  <c r="Q195" i="1"/>
  <c r="R195" i="1"/>
  <c r="P195" i="1"/>
  <c r="Q194" i="1"/>
  <c r="R194" i="1"/>
  <c r="P194" i="1"/>
  <c r="Q193" i="1"/>
  <c r="R193" i="1"/>
  <c r="P193" i="1"/>
  <c r="Q192" i="1"/>
  <c r="R192" i="1"/>
  <c r="P192" i="1"/>
  <c r="Q191" i="1"/>
  <c r="R191" i="1"/>
  <c r="P191" i="1"/>
  <c r="Q190" i="1"/>
  <c r="R190" i="1"/>
  <c r="P190" i="1"/>
  <c r="Q189" i="1"/>
  <c r="R189" i="1"/>
  <c r="P189" i="1"/>
  <c r="Q188" i="1"/>
  <c r="R188" i="1"/>
  <c r="P188" i="1"/>
  <c r="Q187" i="1"/>
  <c r="R187" i="1"/>
  <c r="P187" i="1"/>
  <c r="Q186" i="1"/>
  <c r="R186" i="1"/>
  <c r="P186" i="1"/>
  <c r="Q185" i="1"/>
  <c r="R185" i="1"/>
  <c r="P185" i="1"/>
  <c r="Q184" i="1"/>
  <c r="R184" i="1"/>
  <c r="P184" i="1"/>
  <c r="Q183" i="1"/>
  <c r="R183" i="1"/>
  <c r="P183" i="1"/>
  <c r="Q182" i="1"/>
  <c r="R182" i="1"/>
  <c r="P182" i="1"/>
  <c r="Q181" i="1"/>
  <c r="R181" i="1"/>
  <c r="P181" i="1"/>
  <c r="Q180" i="1"/>
  <c r="R180" i="1"/>
  <c r="P180" i="1"/>
  <c r="Q179" i="1"/>
  <c r="R179" i="1"/>
  <c r="P179" i="1"/>
  <c r="Q178" i="1"/>
  <c r="R178" i="1"/>
  <c r="P178" i="1"/>
  <c r="Q177" i="1"/>
  <c r="R177" i="1"/>
  <c r="P177" i="1"/>
  <c r="Q176" i="1"/>
  <c r="R176" i="1"/>
  <c r="P176" i="1"/>
  <c r="Q175" i="1"/>
  <c r="R175" i="1"/>
  <c r="P175" i="1"/>
  <c r="Q174" i="1"/>
  <c r="R174" i="1"/>
  <c r="P174" i="1"/>
  <c r="Q173" i="1"/>
  <c r="R173" i="1"/>
  <c r="P173" i="1"/>
  <c r="Q172" i="1"/>
  <c r="R172" i="1"/>
  <c r="P172" i="1"/>
  <c r="Q171" i="1"/>
  <c r="R171" i="1"/>
  <c r="P171" i="1"/>
  <c r="Q170" i="1"/>
  <c r="R170" i="1"/>
  <c r="P170" i="1"/>
  <c r="Q169" i="1"/>
  <c r="R169" i="1"/>
  <c r="P169" i="1"/>
  <c r="Q168" i="1"/>
  <c r="R168" i="1"/>
  <c r="P168" i="1"/>
  <c r="Q167" i="1"/>
  <c r="R167" i="1"/>
  <c r="P167" i="1"/>
  <c r="Q166" i="1"/>
  <c r="R166" i="1"/>
  <c r="P166" i="1"/>
  <c r="Q165" i="1"/>
  <c r="R165" i="1"/>
  <c r="P165" i="1"/>
  <c r="Q164" i="1"/>
  <c r="R164" i="1"/>
  <c r="P164" i="1"/>
  <c r="Q163" i="1"/>
  <c r="R163" i="1"/>
  <c r="P163" i="1"/>
  <c r="Q162" i="1"/>
  <c r="R162" i="1"/>
  <c r="P162" i="1"/>
  <c r="Q161" i="1"/>
  <c r="R161" i="1"/>
  <c r="P161" i="1"/>
  <c r="Q160" i="1"/>
  <c r="R160" i="1"/>
  <c r="P160" i="1"/>
  <c r="Q159" i="1"/>
  <c r="R159" i="1"/>
  <c r="P159" i="1"/>
  <c r="Q158" i="1"/>
  <c r="R158" i="1"/>
  <c r="P158" i="1"/>
  <c r="Q157" i="1"/>
  <c r="R157" i="1"/>
  <c r="P157" i="1"/>
  <c r="Q156" i="1"/>
  <c r="R156" i="1"/>
  <c r="P156" i="1"/>
  <c r="Q155" i="1"/>
  <c r="R155" i="1"/>
  <c r="P155" i="1"/>
  <c r="Q154" i="1"/>
  <c r="R154" i="1"/>
  <c r="P154" i="1"/>
  <c r="Q153" i="1"/>
  <c r="R153" i="1"/>
  <c r="P153" i="1"/>
  <c r="Q152" i="1"/>
  <c r="R152" i="1"/>
  <c r="P152" i="1"/>
  <c r="Q151" i="1"/>
  <c r="R151" i="1"/>
  <c r="P151" i="1"/>
  <c r="Q150" i="1"/>
  <c r="R150" i="1"/>
  <c r="P150" i="1"/>
  <c r="Q149" i="1"/>
  <c r="R149" i="1"/>
  <c r="P149" i="1"/>
  <c r="Q148" i="1"/>
  <c r="R148" i="1"/>
  <c r="P148" i="1"/>
  <c r="Q147" i="1"/>
  <c r="R147" i="1"/>
  <c r="P147" i="1"/>
  <c r="Q146" i="1"/>
  <c r="R146" i="1"/>
  <c r="P146" i="1"/>
  <c r="Q145" i="1"/>
  <c r="R145" i="1"/>
  <c r="P145" i="1"/>
  <c r="Q144" i="1"/>
  <c r="R144" i="1"/>
  <c r="P144" i="1"/>
  <c r="Q143" i="1"/>
  <c r="R143" i="1"/>
  <c r="P143" i="1"/>
  <c r="Q142" i="1"/>
  <c r="R142" i="1"/>
  <c r="P142" i="1"/>
  <c r="Q141" i="1"/>
  <c r="R141" i="1"/>
  <c r="P141" i="1"/>
  <c r="Q140" i="1"/>
  <c r="R140" i="1"/>
  <c r="P140" i="1"/>
  <c r="Q139" i="1"/>
  <c r="R139" i="1"/>
  <c r="P139" i="1"/>
  <c r="Q138" i="1"/>
  <c r="R138" i="1"/>
  <c r="P138" i="1"/>
  <c r="Q137" i="1"/>
  <c r="R137" i="1"/>
  <c r="P137" i="1"/>
  <c r="Q136" i="1"/>
  <c r="R136" i="1"/>
  <c r="P136" i="1"/>
  <c r="Q135" i="1"/>
  <c r="R135" i="1"/>
  <c r="P135" i="1"/>
  <c r="Q134" i="1"/>
  <c r="R134" i="1"/>
  <c r="P134" i="1"/>
  <c r="Q133" i="1"/>
  <c r="R133" i="1"/>
  <c r="P133" i="1"/>
  <c r="Q132" i="1"/>
  <c r="R132" i="1"/>
  <c r="P132" i="1"/>
  <c r="Q131" i="1"/>
  <c r="R131" i="1"/>
  <c r="P131" i="1"/>
  <c r="Q130" i="1"/>
  <c r="R130" i="1"/>
  <c r="P130" i="1"/>
  <c r="Q129" i="1"/>
  <c r="R129" i="1"/>
  <c r="P129" i="1"/>
  <c r="Q128" i="1"/>
  <c r="R128" i="1"/>
  <c r="P128" i="1"/>
  <c r="Q127" i="1"/>
  <c r="R127" i="1"/>
  <c r="P127" i="1"/>
  <c r="Q126" i="1"/>
  <c r="R126" i="1"/>
  <c r="P126" i="1"/>
  <c r="Q125" i="1"/>
  <c r="R125" i="1"/>
  <c r="P125" i="1"/>
  <c r="Q124" i="1"/>
  <c r="R124" i="1"/>
  <c r="P124" i="1"/>
  <c r="Q123" i="1"/>
  <c r="R123" i="1"/>
  <c r="P123" i="1"/>
  <c r="Q122" i="1"/>
  <c r="R122" i="1"/>
  <c r="P122" i="1"/>
  <c r="Q121" i="1"/>
  <c r="R121" i="1"/>
  <c r="P121" i="1"/>
  <c r="Q120" i="1"/>
  <c r="R120" i="1"/>
  <c r="P120" i="1"/>
  <c r="Q119" i="1"/>
  <c r="R119" i="1"/>
  <c r="P119" i="1"/>
  <c r="Q118" i="1"/>
  <c r="R118" i="1"/>
  <c r="P118" i="1"/>
  <c r="Q117" i="1"/>
  <c r="R117" i="1"/>
  <c r="P117" i="1"/>
  <c r="Q116" i="1"/>
  <c r="R116" i="1"/>
  <c r="P116" i="1"/>
  <c r="Q115" i="1"/>
  <c r="R115" i="1"/>
  <c r="P115" i="1"/>
  <c r="Q114" i="1"/>
  <c r="R114" i="1"/>
  <c r="P114" i="1"/>
  <c r="Q113" i="1"/>
  <c r="R113" i="1"/>
  <c r="P113" i="1"/>
  <c r="Q112" i="1"/>
  <c r="R112" i="1"/>
  <c r="P112" i="1"/>
  <c r="Q110" i="1"/>
  <c r="R110" i="1"/>
  <c r="P110" i="1"/>
  <c r="Q109" i="1"/>
  <c r="R109" i="1"/>
  <c r="P109" i="1"/>
  <c r="Q108" i="1"/>
  <c r="R108" i="1"/>
  <c r="P108" i="1"/>
  <c r="Q107" i="1"/>
  <c r="R107" i="1"/>
  <c r="P107" i="1"/>
  <c r="Q106" i="1"/>
  <c r="R106" i="1"/>
  <c r="P106" i="1"/>
  <c r="Q105" i="1"/>
  <c r="R105" i="1"/>
  <c r="P105" i="1"/>
  <c r="Q104" i="1"/>
  <c r="R104" i="1"/>
  <c r="P104" i="1"/>
  <c r="Q103" i="1"/>
  <c r="R103" i="1"/>
  <c r="P103" i="1"/>
  <c r="Q102" i="1"/>
  <c r="R102" i="1"/>
  <c r="P102" i="1"/>
  <c r="Q101" i="1"/>
  <c r="R101" i="1"/>
  <c r="P101" i="1"/>
  <c r="Q100" i="1"/>
  <c r="R100" i="1"/>
  <c r="P100" i="1"/>
  <c r="Q99" i="1"/>
  <c r="R99" i="1"/>
  <c r="P99" i="1"/>
  <c r="Q98" i="1"/>
  <c r="R98" i="1"/>
  <c r="P98" i="1"/>
  <c r="Q97" i="1"/>
  <c r="R97" i="1"/>
  <c r="P97" i="1"/>
  <c r="Q96" i="1"/>
  <c r="R96" i="1"/>
  <c r="P96" i="1"/>
  <c r="Q95" i="1"/>
  <c r="R95" i="1"/>
  <c r="P95" i="1"/>
  <c r="Q94" i="1"/>
  <c r="R94" i="1"/>
  <c r="P94" i="1"/>
  <c r="Q93" i="1"/>
  <c r="R93" i="1"/>
  <c r="P93" i="1"/>
  <c r="Q92" i="1"/>
  <c r="R92" i="1"/>
  <c r="P92" i="1"/>
  <c r="Q91" i="1"/>
  <c r="R91" i="1"/>
  <c r="P91" i="1"/>
  <c r="Q90" i="1"/>
  <c r="R90" i="1"/>
  <c r="P90" i="1"/>
  <c r="Q89" i="1"/>
  <c r="R89" i="1"/>
  <c r="P89" i="1"/>
  <c r="Q88" i="1"/>
  <c r="R88" i="1"/>
  <c r="P88" i="1"/>
  <c r="Q87" i="1"/>
  <c r="R87" i="1"/>
  <c r="P87" i="1"/>
  <c r="Q86" i="1"/>
  <c r="R86" i="1"/>
  <c r="P86" i="1"/>
  <c r="Q85" i="1"/>
  <c r="R85" i="1"/>
  <c r="P85" i="1"/>
  <c r="Q84" i="1"/>
  <c r="R84" i="1"/>
  <c r="P84" i="1"/>
  <c r="Q83" i="1"/>
  <c r="R83" i="1"/>
  <c r="P83" i="1"/>
  <c r="Q82" i="1"/>
  <c r="R82" i="1"/>
  <c r="P82" i="1"/>
  <c r="Q81" i="1"/>
  <c r="R81" i="1"/>
  <c r="P81" i="1"/>
  <c r="Q80" i="1"/>
  <c r="R80" i="1"/>
  <c r="P80" i="1"/>
  <c r="Q79" i="1"/>
  <c r="R79" i="1"/>
  <c r="P79" i="1"/>
  <c r="Q78" i="1"/>
  <c r="R78" i="1"/>
  <c r="P78" i="1"/>
  <c r="Q77" i="1"/>
  <c r="R77" i="1"/>
  <c r="P77" i="1"/>
  <c r="Q76" i="1"/>
  <c r="R76" i="1"/>
  <c r="P76" i="1"/>
  <c r="Q75" i="1"/>
  <c r="R75" i="1"/>
  <c r="P75" i="1"/>
  <c r="Q74" i="1"/>
  <c r="R74" i="1"/>
  <c r="P74" i="1"/>
  <c r="Q73" i="1"/>
  <c r="R73" i="1"/>
  <c r="P73" i="1"/>
  <c r="Q72" i="1"/>
  <c r="R72" i="1"/>
  <c r="P72" i="1"/>
  <c r="Q71" i="1"/>
  <c r="R71" i="1"/>
  <c r="P71" i="1"/>
  <c r="Q70" i="1"/>
  <c r="R70" i="1"/>
  <c r="P70" i="1"/>
  <c r="Q69" i="1"/>
  <c r="R69" i="1"/>
  <c r="P69" i="1"/>
  <c r="Q68" i="1"/>
  <c r="R68" i="1"/>
  <c r="P68" i="1"/>
  <c r="Q67" i="1"/>
  <c r="R67" i="1"/>
  <c r="P67" i="1"/>
  <c r="Q66" i="1"/>
  <c r="R66" i="1"/>
  <c r="P66" i="1"/>
  <c r="Q65" i="1"/>
  <c r="R65" i="1"/>
  <c r="P65" i="1"/>
  <c r="Q64" i="1"/>
  <c r="R64" i="1"/>
  <c r="P64" i="1"/>
  <c r="Q63" i="1"/>
  <c r="R63" i="1"/>
  <c r="P63" i="1"/>
  <c r="Q62" i="1"/>
  <c r="R62" i="1"/>
  <c r="P62" i="1"/>
  <c r="Q61" i="1"/>
  <c r="R61" i="1"/>
  <c r="P61" i="1"/>
  <c r="Q60" i="1"/>
  <c r="R60" i="1"/>
  <c r="P60" i="1"/>
  <c r="Q59" i="1"/>
  <c r="R59" i="1"/>
  <c r="P59" i="1"/>
  <c r="Q58" i="1"/>
  <c r="R58" i="1"/>
  <c r="P58" i="1"/>
  <c r="Q57" i="1"/>
  <c r="R57" i="1"/>
  <c r="P57" i="1"/>
  <c r="Q56" i="1"/>
  <c r="R56" i="1"/>
  <c r="P56" i="1"/>
  <c r="Q55" i="1"/>
  <c r="R55" i="1"/>
  <c r="P55" i="1"/>
  <c r="Q54" i="1"/>
  <c r="R54" i="1"/>
  <c r="P54" i="1"/>
  <c r="Q53" i="1"/>
  <c r="R53" i="1"/>
  <c r="P53" i="1"/>
  <c r="Q52" i="1"/>
  <c r="R52" i="1"/>
  <c r="P52" i="1"/>
  <c r="Q51" i="1"/>
  <c r="R51" i="1"/>
  <c r="P51" i="1"/>
  <c r="Q50" i="1"/>
  <c r="R50" i="1"/>
  <c r="P50" i="1"/>
  <c r="Q49" i="1"/>
  <c r="R49" i="1"/>
  <c r="P49" i="1"/>
  <c r="Q48" i="1"/>
  <c r="R48" i="1"/>
  <c r="P48" i="1"/>
  <c r="Q47" i="1"/>
  <c r="R47" i="1"/>
  <c r="P47" i="1"/>
  <c r="Q46" i="1"/>
  <c r="R46" i="1"/>
  <c r="P46" i="1"/>
  <c r="Q45" i="1"/>
  <c r="R45" i="1"/>
  <c r="P45" i="1"/>
  <c r="Q44" i="1"/>
  <c r="R44" i="1"/>
  <c r="P44" i="1"/>
  <c r="Q43" i="1"/>
  <c r="R43" i="1"/>
  <c r="P43" i="1"/>
  <c r="Q42" i="1"/>
  <c r="R42" i="1"/>
  <c r="P42" i="1"/>
  <c r="Q41" i="1"/>
  <c r="R41" i="1"/>
  <c r="P41" i="1"/>
  <c r="Q40" i="1"/>
  <c r="R40" i="1"/>
  <c r="P40" i="1"/>
  <c r="Q39" i="1"/>
  <c r="R39" i="1"/>
  <c r="P39" i="1"/>
  <c r="Q38" i="1"/>
  <c r="R38" i="1"/>
  <c r="P38" i="1"/>
  <c r="Q37" i="1"/>
  <c r="R37" i="1"/>
  <c r="P37" i="1"/>
  <c r="Q36" i="1"/>
  <c r="R36" i="1"/>
  <c r="P36" i="1"/>
  <c r="Q34" i="1"/>
  <c r="R34" i="1"/>
  <c r="P34" i="1"/>
  <c r="Q33" i="1"/>
  <c r="R33" i="1"/>
  <c r="P33" i="1"/>
  <c r="Q31" i="1"/>
  <c r="R31" i="1"/>
  <c r="P31" i="1"/>
  <c r="Q30" i="1"/>
  <c r="R30" i="1"/>
  <c r="P30" i="1"/>
  <c r="Q29" i="1"/>
  <c r="R29" i="1"/>
  <c r="P29" i="1"/>
  <c r="Q28" i="1"/>
  <c r="R28" i="1"/>
  <c r="P28" i="1"/>
  <c r="Q27" i="1"/>
  <c r="R27" i="1"/>
  <c r="P27" i="1"/>
  <c r="Q26" i="1"/>
  <c r="R26" i="1"/>
  <c r="P26" i="1"/>
  <c r="Q25" i="1"/>
  <c r="R25" i="1"/>
  <c r="P25" i="1"/>
  <c r="Q24" i="1"/>
  <c r="R24" i="1"/>
  <c r="P24" i="1"/>
  <c r="Q23" i="1"/>
  <c r="R23" i="1"/>
  <c r="P23" i="1"/>
  <c r="Q22" i="1"/>
  <c r="R22" i="1"/>
  <c r="P22" i="1"/>
  <c r="Q21" i="1"/>
  <c r="R21" i="1"/>
  <c r="P21" i="1"/>
  <c r="Q20" i="1"/>
  <c r="R20" i="1"/>
  <c r="P20" i="1"/>
  <c r="P19" i="1"/>
  <c r="Q18" i="1"/>
  <c r="R18" i="1"/>
  <c r="P18" i="1"/>
  <c r="Q17" i="1"/>
  <c r="R17" i="1"/>
  <c r="P17" i="1"/>
  <c r="Q16" i="1"/>
  <c r="R16" i="1"/>
  <c r="P16" i="1"/>
  <c r="Q15" i="1"/>
  <c r="R15" i="1"/>
  <c r="P15" i="1"/>
  <c r="Q14" i="1"/>
  <c r="R14" i="1"/>
  <c r="P14" i="1"/>
  <c r="Q13" i="1"/>
  <c r="R13" i="1"/>
  <c r="P13" i="1"/>
  <c r="B3" i="5"/>
  <c r="P239" i="1" l="1"/>
</calcChain>
</file>

<file path=xl/comments1.xml><?xml version="1.0" encoding="utf-8"?>
<comments xmlns="http://schemas.openxmlformats.org/spreadsheetml/2006/main">
  <authors>
    <author>sans nom</author>
  </authors>
  <commentList>
    <comment ref="E2" authorId="0">
      <text>
        <r>
          <rPr>
            <b/>
            <sz val="9"/>
            <color indexed="81"/>
            <rFont val="Tahoma"/>
            <family val="2"/>
          </rPr>
          <t>1ère inscription au club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sans nom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1ère inscription au club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<sst xmlns="http://schemas.openxmlformats.org/spreadsheetml/2006/main" count="2700" uniqueCount="452">
  <si>
    <t>M</t>
  </si>
  <si>
    <t>WLA</t>
  </si>
  <si>
    <t>JED</t>
  </si>
  <si>
    <t>DUD</t>
  </si>
  <si>
    <t>FAB</t>
  </si>
  <si>
    <t>PAS</t>
  </si>
  <si>
    <t>KAK</t>
  </si>
  <si>
    <t>DEN</t>
  </si>
  <si>
    <t>DED</t>
  </si>
  <si>
    <t>BEN</t>
  </si>
  <si>
    <t>LEL</t>
  </si>
  <si>
    <t>J-J</t>
  </si>
  <si>
    <t>BEB</t>
  </si>
  <si>
    <t>ERI</t>
  </si>
  <si>
    <t>HAH</t>
  </si>
  <si>
    <t>F</t>
  </si>
  <si>
    <t>LAU</t>
  </si>
  <si>
    <t>HEH</t>
  </si>
  <si>
    <t>PIE</t>
  </si>
  <si>
    <t>STE</t>
  </si>
  <si>
    <t>JEJ</t>
  </si>
  <si>
    <t>MAN</t>
  </si>
  <si>
    <t>CAC</t>
  </si>
  <si>
    <t>ALI</t>
  </si>
  <si>
    <t>LAL</t>
  </si>
  <si>
    <t>ARI</t>
  </si>
  <si>
    <t>BRB</t>
  </si>
  <si>
    <t>DAN</t>
  </si>
  <si>
    <t>FOF</t>
  </si>
  <si>
    <t>PHI</t>
  </si>
  <si>
    <t>SAC</t>
  </si>
  <si>
    <t>LOL</t>
  </si>
  <si>
    <t>SYL</t>
  </si>
  <si>
    <t>BOB</t>
  </si>
  <si>
    <t>XAV</t>
  </si>
  <si>
    <t>MIK</t>
  </si>
  <si>
    <t>TAT</t>
  </si>
  <si>
    <t>GRE</t>
  </si>
  <si>
    <t>IVA</t>
  </si>
  <si>
    <t>JAJ</t>
  </si>
  <si>
    <t>FRE</t>
  </si>
  <si>
    <t>GRG</t>
  </si>
  <si>
    <t>FRA</t>
  </si>
  <si>
    <t>LHL</t>
  </si>
  <si>
    <t>ALE</t>
  </si>
  <si>
    <t>MEL</t>
  </si>
  <si>
    <t>DID</t>
  </si>
  <si>
    <t>MAX</t>
  </si>
  <si>
    <t>JC</t>
  </si>
  <si>
    <t>CHR</t>
  </si>
  <si>
    <t>CEL</t>
  </si>
  <si>
    <t>ESE</t>
  </si>
  <si>
    <t>BEA</t>
  </si>
  <si>
    <t>CUC</t>
  </si>
  <si>
    <t>GAU</t>
  </si>
  <si>
    <t>RIR</t>
  </si>
  <si>
    <t>REM</t>
  </si>
  <si>
    <t>JUL</t>
  </si>
  <si>
    <t>SEB</t>
  </si>
  <si>
    <t>GOG</t>
  </si>
  <si>
    <t>CAR</t>
  </si>
  <si>
    <t>NON</t>
  </si>
  <si>
    <t>COR</t>
  </si>
  <si>
    <t>JER</t>
  </si>
  <si>
    <t>ROM</t>
  </si>
  <si>
    <t>CHC</t>
  </si>
  <si>
    <t>EMI</t>
  </si>
  <si>
    <t>EMM</t>
  </si>
  <si>
    <t>AGA</t>
  </si>
  <si>
    <t>MAT</t>
  </si>
  <si>
    <t>MIC</t>
  </si>
  <si>
    <t>PAP</t>
  </si>
  <si>
    <t>ELO</t>
  </si>
  <si>
    <t>SIS</t>
  </si>
  <si>
    <t>ROR</t>
  </si>
  <si>
    <t>GAE</t>
  </si>
  <si>
    <t>MAI</t>
  </si>
  <si>
    <t>MEM</t>
  </si>
  <si>
    <t>CLA</t>
  </si>
  <si>
    <t>NIC</t>
  </si>
  <si>
    <t>MAM</t>
  </si>
  <si>
    <t>VIC</t>
  </si>
  <si>
    <t>BIB</t>
  </si>
  <si>
    <t>GUG</t>
  </si>
  <si>
    <t>PEP</t>
  </si>
  <si>
    <t>CED</t>
  </si>
  <si>
    <t>HEL</t>
  </si>
  <si>
    <t>MOR</t>
  </si>
  <si>
    <t>RAR</t>
  </si>
  <si>
    <t>BLB</t>
  </si>
  <si>
    <t>KLK</t>
  </si>
  <si>
    <t>DAM</t>
  </si>
  <si>
    <t>LMA</t>
  </si>
  <si>
    <t>ANI</t>
  </si>
  <si>
    <t>JOA</t>
  </si>
  <si>
    <t>VEV</t>
  </si>
  <si>
    <t>TAV</t>
  </si>
  <si>
    <t>ORO</t>
  </si>
  <si>
    <t>BAP</t>
  </si>
  <si>
    <t>OUI</t>
  </si>
  <si>
    <t>ABA</t>
  </si>
  <si>
    <t>MAR</t>
  </si>
  <si>
    <t>OLI</t>
  </si>
  <si>
    <t>WAW</t>
  </si>
  <si>
    <t>JEO</t>
  </si>
  <si>
    <t>SOP</t>
  </si>
  <si>
    <t>TRT</t>
  </si>
  <si>
    <t>QUE</t>
  </si>
  <si>
    <t>COC</t>
  </si>
  <si>
    <t>BER</t>
  </si>
  <si>
    <t>JUS</t>
  </si>
  <si>
    <t>JOJ</t>
  </si>
  <si>
    <t>WOW</t>
  </si>
  <si>
    <t>VAL</t>
  </si>
  <si>
    <t>LUL</t>
  </si>
  <si>
    <t>PAU</t>
  </si>
  <si>
    <t>FIF</t>
  </si>
  <si>
    <t>LOI</t>
  </si>
  <si>
    <t>NAN</t>
  </si>
  <si>
    <t>LIL</t>
  </si>
  <si>
    <t>YVE</t>
  </si>
  <si>
    <t>VIV</t>
  </si>
  <si>
    <t>JIM</t>
  </si>
  <si>
    <t>AMA</t>
  </si>
  <si>
    <t>NIX</t>
  </si>
  <si>
    <t>TOT</t>
  </si>
  <si>
    <t>CLE</t>
  </si>
  <si>
    <t>KOK</t>
  </si>
  <si>
    <t>CHA</t>
  </si>
  <si>
    <t>THE</t>
  </si>
  <si>
    <t>LOU</t>
  </si>
  <si>
    <t>AUR</t>
  </si>
  <si>
    <t>MEH</t>
  </si>
  <si>
    <t>THI</t>
  </si>
  <si>
    <t>GAS</t>
  </si>
  <si>
    <t>DOD</t>
  </si>
  <si>
    <t>TOM</t>
  </si>
  <si>
    <t>AUA</t>
  </si>
  <si>
    <t>CHL</t>
  </si>
  <si>
    <t>LUC</t>
  </si>
  <si>
    <t>DRD</t>
  </si>
  <si>
    <t>ZYZ</t>
  </si>
  <si>
    <t>ADE</t>
  </si>
  <si>
    <t>HUG</t>
  </si>
  <si>
    <t>VOV</t>
  </si>
  <si>
    <t>ROB</t>
  </si>
  <si>
    <t>POP</t>
  </si>
  <si>
    <t>CAM</t>
  </si>
  <si>
    <t>TIT</t>
  </si>
  <si>
    <t>ANT</t>
  </si>
  <si>
    <t>THT</t>
  </si>
  <si>
    <t>EUG</t>
  </si>
  <si>
    <t>LAE</t>
  </si>
  <si>
    <t>MOM</t>
  </si>
  <si>
    <t>HUB</t>
  </si>
  <si>
    <t>ANN</t>
  </si>
  <si>
    <t>CEC</t>
  </si>
  <si>
    <t>ADR</t>
  </si>
  <si>
    <t>ELS</t>
  </si>
  <si>
    <t>GAG</t>
  </si>
  <si>
    <t>DIA</t>
  </si>
  <si>
    <t>GUI</t>
  </si>
  <si>
    <t>GAR</t>
  </si>
  <si>
    <t>THO</t>
  </si>
  <si>
    <t>GER</t>
  </si>
  <si>
    <t>VIN</t>
  </si>
  <si>
    <t>ART</t>
  </si>
  <si>
    <t>YAN</t>
  </si>
  <si>
    <t>BAB</t>
  </si>
  <si>
    <t>TAN</t>
  </si>
  <si>
    <t>SIM</t>
  </si>
  <si>
    <t>FAF</t>
  </si>
  <si>
    <t>TEO</t>
  </si>
  <si>
    <t>GEG</t>
  </si>
  <si>
    <t>HIH</t>
  </si>
  <si>
    <t>PIP</t>
  </si>
  <si>
    <t>NIN</t>
  </si>
  <si>
    <t>ZIZ</t>
  </si>
  <si>
    <t>JEA</t>
  </si>
  <si>
    <t>CYR</t>
  </si>
  <si>
    <t>DAV</t>
  </si>
  <si>
    <t>TIF</t>
  </si>
  <si>
    <t>NAT</t>
  </si>
  <si>
    <t>FEL</t>
  </si>
  <si>
    <t>EDG</t>
  </si>
  <si>
    <t>RYR</t>
  </si>
  <si>
    <t>TIM</t>
  </si>
  <si>
    <t>ENZ</t>
  </si>
  <si>
    <t>LEA</t>
  </si>
  <si>
    <t>AUG</t>
  </si>
  <si>
    <t>STS</t>
  </si>
  <si>
    <t>ZOE</t>
  </si>
  <si>
    <t>CODE GEO</t>
  </si>
  <si>
    <t>NOM PRENOM</t>
  </si>
  <si>
    <t>AGE</t>
  </si>
  <si>
    <t>email</t>
  </si>
  <si>
    <t>Pays</t>
  </si>
  <si>
    <t>Ville</t>
  </si>
  <si>
    <t>CP</t>
  </si>
  <si>
    <t>DATE DE NAISSANCE</t>
  </si>
  <si>
    <t>SEXE</t>
  </si>
  <si>
    <t>PRENOM</t>
  </si>
  <si>
    <t>NOM</t>
  </si>
  <si>
    <t>n°</t>
  </si>
  <si>
    <t>1ère fois</t>
  </si>
  <si>
    <t>France</t>
  </si>
  <si>
    <t>NOYELLES SS LENS</t>
  </si>
  <si>
    <t>ALLEMOND</t>
  </si>
  <si>
    <t>ST DOMINGUE</t>
  </si>
  <si>
    <t>REP DOM</t>
  </si>
  <si>
    <t>LENS</t>
  </si>
  <si>
    <t>TOURCOING</t>
  </si>
  <si>
    <t>roubaix</t>
  </si>
  <si>
    <t>vALENCIENNES</t>
  </si>
  <si>
    <t>CHÂTEAU L ABBAYE</t>
  </si>
  <si>
    <t>WARGNIES LE GRAND</t>
  </si>
  <si>
    <t>lambersart</t>
  </si>
  <si>
    <t>fRANCE</t>
  </si>
  <si>
    <t>LEERS</t>
  </si>
  <si>
    <t>raimbeaucourt</t>
  </si>
  <si>
    <t>haumont</t>
  </si>
  <si>
    <t>stella plage</t>
  </si>
  <si>
    <t>HARNES</t>
  </si>
  <si>
    <t>oudenaarde</t>
  </si>
  <si>
    <t>belgique</t>
  </si>
  <si>
    <t>ploemel</t>
  </si>
  <si>
    <t>MARCQ EN BAROEUL</t>
  </si>
  <si>
    <t>bretigny sur orge</t>
  </si>
  <si>
    <t>dubai</t>
  </si>
  <si>
    <t>DUBAI</t>
  </si>
  <si>
    <t>FONTAINE AU BOIS</t>
  </si>
  <si>
    <t>SALOME</t>
  </si>
  <si>
    <t>france</t>
  </si>
  <si>
    <t>oignies</t>
  </si>
  <si>
    <t>lille</t>
  </si>
  <si>
    <t>auchy les orchies</t>
  </si>
  <si>
    <t>lomme</t>
  </si>
  <si>
    <t>douai</t>
  </si>
  <si>
    <t>STELLA PLAGE</t>
  </si>
  <si>
    <t>CUCQ</t>
  </si>
  <si>
    <t>merlIMONT</t>
  </si>
  <si>
    <t>lens</t>
  </si>
  <si>
    <t>thelus</t>
  </si>
  <si>
    <t>avion</t>
  </si>
  <si>
    <t>lannoy</t>
  </si>
  <si>
    <t>lys les lannoy</t>
  </si>
  <si>
    <t>merignies</t>
  </si>
  <si>
    <t>MERLIMONT</t>
  </si>
  <si>
    <t>guer</t>
  </si>
  <si>
    <t>MERICOURT</t>
  </si>
  <si>
    <t>petite synthe</t>
  </si>
  <si>
    <t>TRITH ST LEGER</t>
  </si>
  <si>
    <t>PERONNE</t>
  </si>
  <si>
    <t>mezieres en brenne</t>
  </si>
  <si>
    <t>angres</t>
  </si>
  <si>
    <t>billy m</t>
  </si>
  <si>
    <t>clercoux</t>
  </si>
  <si>
    <t>LA MORCAYE</t>
  </si>
  <si>
    <t>cucq</t>
  </si>
  <si>
    <t>seoul</t>
  </si>
  <si>
    <t>coree sud</t>
  </si>
  <si>
    <t>reims</t>
  </si>
  <si>
    <t>béthune</t>
  </si>
  <si>
    <t>fay</t>
  </si>
  <si>
    <t>nechin</t>
  </si>
  <si>
    <t>paris</t>
  </si>
  <si>
    <t>annezin</t>
  </si>
  <si>
    <t>la celle saint cloud</t>
  </si>
  <si>
    <t>verton</t>
  </si>
  <si>
    <t>amiens</t>
  </si>
  <si>
    <t>henin b</t>
  </si>
  <si>
    <t>turin</t>
  </si>
  <si>
    <t>Italie</t>
  </si>
  <si>
    <t>versailles</t>
  </si>
  <si>
    <t>brissy</t>
  </si>
  <si>
    <t>VENDIN</t>
  </si>
  <si>
    <t>CRETEIL</t>
  </si>
  <si>
    <t>ETAMPES</t>
  </si>
  <si>
    <t>BOULOGNE BIL</t>
  </si>
  <si>
    <t>LAGNY SUR MARNE</t>
  </si>
  <si>
    <t>ST JOSSE</t>
  </si>
  <si>
    <t>STDOMINGUE</t>
  </si>
  <si>
    <t>HENIN B</t>
  </si>
  <si>
    <t>PARIS</t>
  </si>
  <si>
    <t>WATRELOS</t>
  </si>
  <si>
    <t>ENOCQ</t>
  </si>
  <si>
    <t>AURON</t>
  </si>
  <si>
    <t>ISBERGUES</t>
  </si>
  <si>
    <t>LILLE</t>
  </si>
  <si>
    <t>AMIENS</t>
  </si>
  <si>
    <t>FLINES LES RACHES</t>
  </si>
  <si>
    <t>VIRY CHATILLON</t>
  </si>
  <si>
    <t>CROIX</t>
  </si>
  <si>
    <t>WASQUEHAL</t>
  </si>
  <si>
    <t>SIN LE NOBLE</t>
  </si>
  <si>
    <t>LYS LES LANNOY</t>
  </si>
  <si>
    <t>BRUXELLES</t>
  </si>
  <si>
    <t>BELGIQUE</t>
  </si>
  <si>
    <t>MAISONS LAFFITTE</t>
  </si>
  <si>
    <t>STELLA</t>
  </si>
  <si>
    <t>LIEVIN</t>
  </si>
  <si>
    <t>TOUQUET</t>
  </si>
  <si>
    <t>VALENCIENNES</t>
  </si>
  <si>
    <t>SARREGUEMINE</t>
  </si>
  <si>
    <t>FRANCE</t>
  </si>
  <si>
    <t>MOUVAUX</t>
  </si>
  <si>
    <t>MONTREUIL/MER</t>
  </si>
  <si>
    <t>BRION</t>
  </si>
  <si>
    <t>PHALEMPIN</t>
  </si>
  <si>
    <t>SAINT LE NOBLE</t>
  </si>
  <si>
    <t>GUESNAIN</t>
  </si>
  <si>
    <t>MAISONS LAFITTE</t>
  </si>
  <si>
    <t>BRETIGNY/ORGE</t>
  </si>
  <si>
    <t>LAMBERSART</t>
  </si>
  <si>
    <t>ST SAULVE</t>
  </si>
  <si>
    <t>lecluse</t>
  </si>
  <si>
    <t>FRANCONVILLE</t>
  </si>
  <si>
    <t>PIERRELAG</t>
  </si>
  <si>
    <t>VILLESEC</t>
  </si>
  <si>
    <t>FACHE THUMENIL</t>
  </si>
  <si>
    <t>ALLEMAGNE</t>
  </si>
  <si>
    <t>TURIN</t>
  </si>
  <si>
    <t>ITALIE</t>
  </si>
  <si>
    <t>AUTRANS</t>
  </si>
  <si>
    <t>COMINES</t>
  </si>
  <si>
    <t>maisons laffitte</t>
  </si>
  <si>
    <t>cartigny</t>
  </si>
  <si>
    <t>http://forum.excel-pratique.com/excel/creer-un-listing-grace-a-un-useform-t42120.html</t>
  </si>
  <si>
    <t>Sexe</t>
  </si>
  <si>
    <t>Fois</t>
  </si>
  <si>
    <t>ana</t>
  </si>
  <si>
    <t>ana WLA</t>
  </si>
  <si>
    <t>saison</t>
  </si>
  <si>
    <t>mois</t>
  </si>
  <si>
    <t>BEB MAT</t>
  </si>
  <si>
    <t>C</t>
  </si>
  <si>
    <t>listing</t>
  </si>
  <si>
    <t>Année</t>
  </si>
  <si>
    <t>Total</t>
  </si>
  <si>
    <t>Nb Filles</t>
  </si>
  <si>
    <t>Nb Garçons</t>
  </si>
  <si>
    <t>Nb jeune &lt;14</t>
  </si>
  <si>
    <t>Nb jeune 14-17</t>
  </si>
  <si>
    <t>Nb 18-44</t>
  </si>
  <si>
    <t>Nb 44 et +</t>
  </si>
  <si>
    <t>CAC GRE</t>
  </si>
  <si>
    <t>bel</t>
  </si>
  <si>
    <t>kom</t>
  </si>
  <si>
    <t>bel kom</t>
  </si>
  <si>
    <t>m</t>
  </si>
  <si>
    <t>dsdd</t>
  </si>
  <si>
    <t>sd</t>
  </si>
  <si>
    <t>bord</t>
  </si>
  <si>
    <t>Lille</t>
  </si>
  <si>
    <t>LEL JUL</t>
  </si>
  <si>
    <t>Centre</t>
  </si>
  <si>
    <t>LTO</t>
  </si>
  <si>
    <t>MER</t>
  </si>
  <si>
    <t>SAISON EN COURS</t>
  </si>
  <si>
    <t>CENTRE</t>
  </si>
  <si>
    <t>MENU D'ACCUEIL</t>
  </si>
  <si>
    <t>DDF</t>
  </si>
  <si>
    <t>FFF</t>
  </si>
  <si>
    <t>DDF FFF</t>
  </si>
  <si>
    <t>B</t>
  </si>
  <si>
    <t>tél urgence</t>
  </si>
  <si>
    <t>ffvb</t>
  </si>
  <si>
    <t>dudhjduujdlm</t>
  </si>
  <si>
    <t>dudhjduujdlm XAV</t>
  </si>
  <si>
    <t>RYR ADE</t>
  </si>
  <si>
    <t>KOK BEN</t>
  </si>
  <si>
    <t>w</t>
  </si>
  <si>
    <t>x</t>
  </si>
  <si>
    <t>y</t>
  </si>
  <si>
    <t>z</t>
  </si>
  <si>
    <t>Centres</t>
  </si>
  <si>
    <t>Stats Listing</t>
  </si>
  <si>
    <t>Centres :</t>
  </si>
  <si>
    <t>LTO/STE/MER/BER</t>
  </si>
  <si>
    <t>Stats Listing / Socio</t>
  </si>
  <si>
    <t>Stats Listing / Code Géo</t>
  </si>
  <si>
    <t>A</t>
  </si>
  <si>
    <t>D</t>
  </si>
  <si>
    <t>E</t>
  </si>
  <si>
    <t>G</t>
  </si>
  <si>
    <t>TOTAUX</t>
  </si>
  <si>
    <t>B: 62</t>
  </si>
  <si>
    <t>C : 59</t>
  </si>
  <si>
    <t>PROCHE</t>
  </si>
  <si>
    <t>80/60/02</t>
  </si>
  <si>
    <t>75/77/78/91/92/93/94/95</t>
  </si>
  <si>
    <t>AUTRE France</t>
  </si>
  <si>
    <t>ETRANGERS</t>
  </si>
  <si>
    <t>LETTRE</t>
  </si>
  <si>
    <t>PAS DE CALAIS</t>
  </si>
  <si>
    <t>NORD</t>
  </si>
  <si>
    <t>PICARDIE</t>
  </si>
  <si>
    <t>ILE DE France</t>
  </si>
  <si>
    <t>AUTRES DEP</t>
  </si>
  <si>
    <t>AUTRES PAYS</t>
  </si>
  <si>
    <t>REGION</t>
  </si>
  <si>
    <t>FEDE</t>
  </si>
  <si>
    <t>D : Pic</t>
  </si>
  <si>
    <t>E: IDF</t>
  </si>
  <si>
    <t>F : Autres</t>
  </si>
  <si>
    <t>G : Etranger</t>
  </si>
  <si>
    <t>A : PROCHE</t>
  </si>
  <si>
    <t>Stats Listing / Divers</t>
  </si>
  <si>
    <t>NOUVEL ADH</t>
  </si>
  <si>
    <t>http://forum.excel-pratique.com/excel/creer-un-listing-grace-a-un-useform-t42120-10.html</t>
  </si>
  <si>
    <t>ff</t>
  </si>
  <si>
    <t xml:space="preserve">ff </t>
  </si>
  <si>
    <t>manque info</t>
  </si>
  <si>
    <t>ddf</t>
  </si>
  <si>
    <t xml:space="preserve">ddf </t>
  </si>
  <si>
    <t>drg</t>
  </si>
  <si>
    <t xml:space="preserve">drg </t>
  </si>
  <si>
    <t>JJJ</t>
  </si>
  <si>
    <t>ddf JJJ</t>
  </si>
  <si>
    <t>fre</t>
  </si>
  <si>
    <t>fgf</t>
  </si>
  <si>
    <t>ggg</t>
  </si>
  <si>
    <t>fgf ggg</t>
  </si>
  <si>
    <t>rrrr</t>
  </si>
  <si>
    <t>lto</t>
  </si>
  <si>
    <t>ste</t>
  </si>
  <si>
    <t>mer</t>
  </si>
  <si>
    <t>ber</t>
  </si>
  <si>
    <t>centre</t>
  </si>
  <si>
    <t>code1</t>
  </si>
  <si>
    <t>code2</t>
  </si>
  <si>
    <t>code3</t>
  </si>
  <si>
    <t>code4</t>
  </si>
  <si>
    <t>code5</t>
  </si>
  <si>
    <t>code6</t>
  </si>
  <si>
    <t>code7</t>
  </si>
  <si>
    <t>code8</t>
  </si>
  <si>
    <t>code9</t>
  </si>
  <si>
    <t>code geographique proche = "A"</t>
  </si>
  <si>
    <t>code10</t>
  </si>
  <si>
    <t>AAA</t>
  </si>
  <si>
    <t>BBB</t>
  </si>
  <si>
    <t>EEE</t>
  </si>
  <si>
    <t>DDD</t>
  </si>
  <si>
    <t>eee</t>
  </si>
  <si>
    <t>f</t>
  </si>
  <si>
    <t>aaa</t>
  </si>
  <si>
    <t>aze</t>
  </si>
  <si>
    <t>azert</t>
  </si>
  <si>
    <t>azer</t>
  </si>
  <si>
    <t>edf</t>
  </si>
  <si>
    <t>nb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</si>
</sst>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General&quot; ans&quot;"/>
    <numFmt numFmtId="165" formatCode="dd/mm/yy"/>
    <numFmt numFmtId="166" formatCode="00000"/>
  </numFmts>
  <fonts count="16" x14ac:knownFonts="1"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u/>
      <sz val="10"/>
      <color indexed="12"/>
      <name val="Arial"/>
      <family val="2"/>
    </font>
    <font>
      <u/>
      <sz val="8"/>
      <color indexed="12"/>
      <name val="Arial"/>
      <family val="2"/>
    </font>
    <font>
      <sz val="8"/>
      <color indexed="12"/>
      <name val="Arial"/>
      <family val="2"/>
    </font>
    <font>
      <sz val="2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0"/>
      <color rgb="FF000000"/>
      <name val="Arial"/>
      <family val="2"/>
    </font>
    <font>
      <sz val="14"/>
      <color rgb="FF000000"/>
      <name val="Arial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sz val="7"/>
      <color rgb="FF000000"/>
      <name val="Arial"/>
      <family val="2"/>
    </font>
    <font>
      <b/>
      <sz val="9"/>
      <color indexed="6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8BFB2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65">
    <xf numFmtId="0" fontId="0" fillId="0" borderId="0" xfId="0"/>
    <xf numFmtId="14" fontId="2" fillId="0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left"/>
      <protection locked="0"/>
    </xf>
    <xf numFmtId="166" fontId="2" fillId="0" borderId="1" xfId="0" applyNumberFormat="1" applyFont="1" applyFill="1" applyBorder="1" applyAlignment="1" applyProtection="1">
      <alignment horizontal="center"/>
      <protection locked="0"/>
    </xf>
    <xf numFmtId="166" fontId="3" fillId="3" borderId="1" xfId="0" applyNumberFormat="1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5" fillId="0" borderId="1" xfId="2" applyNumberFormat="1" applyFont="1" applyFill="1" applyBorder="1" applyAlignment="1" applyProtection="1">
      <alignment horizontal="left"/>
      <protection locked="0"/>
    </xf>
    <xf numFmtId="1" fontId="2" fillId="0" borderId="1" xfId="0" applyNumberFormat="1" applyFont="1" applyFill="1" applyBorder="1" applyAlignment="1" applyProtection="1">
      <alignment horizontal="left"/>
      <protection locked="0"/>
    </xf>
    <xf numFmtId="0" fontId="2" fillId="0" borderId="1" xfId="0" applyFont="1" applyFill="1" applyBorder="1" applyProtection="1">
      <protection locked="0"/>
    </xf>
    <xf numFmtId="0" fontId="6" fillId="0" borderId="1" xfId="2" applyNumberFormat="1" applyFont="1" applyFill="1" applyBorder="1" applyAlignment="1" applyProtection="1">
      <alignment horizontal="left"/>
      <protection locked="0"/>
    </xf>
    <xf numFmtId="14" fontId="2" fillId="0" borderId="1" xfId="0" applyNumberFormat="1" applyFont="1" applyFill="1" applyBorder="1" applyAlignment="1" applyProtection="1">
      <alignment horizontal="left"/>
      <protection locked="0"/>
    </xf>
    <xf numFmtId="165" fontId="2" fillId="0" borderId="1" xfId="0" applyNumberFormat="1" applyFont="1" applyFill="1" applyBorder="1" applyAlignment="1" applyProtection="1">
      <alignment horizontal="left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166" fontId="2" fillId="0" borderId="0" xfId="0" applyNumberFormat="1" applyFont="1" applyAlignment="1" applyProtection="1">
      <alignment horizontal="center"/>
      <protection locked="0"/>
    </xf>
    <xf numFmtId="0" fontId="4" fillId="0" borderId="0" xfId="2" applyProtection="1">
      <protection locked="0"/>
    </xf>
    <xf numFmtId="0" fontId="3" fillId="3" borderId="1" xfId="0" applyFont="1" applyFill="1" applyBorder="1" applyProtection="1"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1" xfId="0" applyFont="1" applyBorder="1" applyProtection="1">
      <protection locked="0"/>
    </xf>
    <xf numFmtId="14" fontId="2" fillId="0" borderId="1" xfId="0" applyNumberFormat="1" applyFont="1" applyBorder="1" applyAlignment="1" applyProtection="1">
      <alignment horizontal="center"/>
      <protection locked="0"/>
    </xf>
    <xf numFmtId="166" fontId="2" fillId="0" borderId="1" xfId="0" applyNumberFormat="1" applyFont="1" applyBorder="1" applyAlignment="1" applyProtection="1">
      <alignment horizontal="center"/>
      <protection locked="0"/>
    </xf>
    <xf numFmtId="0" fontId="2" fillId="0" borderId="0" xfId="0" applyFont="1" applyProtection="1"/>
    <xf numFmtId="0" fontId="3" fillId="3" borderId="1" xfId="0" applyFont="1" applyFill="1" applyBorder="1" applyProtection="1"/>
    <xf numFmtId="164" fontId="2" fillId="2" borderId="1" xfId="1" applyNumberFormat="1" applyFont="1" applyFill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/>
    </xf>
    <xf numFmtId="0" fontId="2" fillId="2" borderId="1" xfId="0" applyFont="1" applyFill="1" applyBorder="1" applyProtection="1"/>
    <xf numFmtId="0" fontId="2" fillId="0" borderId="0" xfId="0" applyNumberFormat="1" applyFont="1" applyProtection="1">
      <protection locked="0"/>
    </xf>
    <xf numFmtId="0" fontId="3" fillId="3" borderId="1" xfId="0" applyNumberFormat="1" applyFont="1" applyFill="1" applyBorder="1" applyAlignment="1" applyProtection="1">
      <alignment wrapText="1"/>
      <protection locked="0"/>
    </xf>
    <xf numFmtId="0" fontId="2" fillId="2" borderId="1" xfId="0" applyNumberFormat="1" applyFont="1" applyFill="1" applyBorder="1" applyProtection="1"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2" xfId="0" applyNumberFormat="1" applyFont="1" applyFill="1" applyBorder="1" applyProtection="1">
      <protection locked="0"/>
    </xf>
    <xf numFmtId="0" fontId="0" fillId="0" borderId="1" xfId="0" applyBorder="1"/>
    <xf numFmtId="0" fontId="7" fillId="3" borderId="1" xfId="0" applyFont="1" applyFill="1" applyBorder="1"/>
    <xf numFmtId="0" fontId="7" fillId="4" borderId="1" xfId="0" applyFont="1" applyFill="1" applyBorder="1"/>
    <xf numFmtId="0" fontId="7" fillId="0" borderId="0" xfId="0" applyFont="1"/>
    <xf numFmtId="0" fontId="7" fillId="4" borderId="1" xfId="0" applyFont="1" applyFill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3" fillId="3" borderId="2" xfId="0" applyFont="1" applyFill="1" applyBorder="1" applyAlignment="1" applyProtection="1">
      <alignment horizontal="center" wrapText="1"/>
      <protection locked="0"/>
    </xf>
    <xf numFmtId="0" fontId="3" fillId="3" borderId="2" xfId="0" applyFont="1" applyFill="1" applyBorder="1" applyAlignment="1" applyProtection="1">
      <alignment wrapText="1"/>
      <protection locked="0"/>
    </xf>
    <xf numFmtId="0" fontId="2" fillId="0" borderId="1" xfId="0" applyFont="1" applyBorder="1"/>
    <xf numFmtId="0" fontId="2" fillId="0" borderId="0" xfId="0" applyFont="1" applyBorder="1" applyAlignment="1">
      <alignment wrapText="1"/>
    </xf>
    <xf numFmtId="0" fontId="2" fillId="0" borderId="6" xfId="0" applyFont="1" applyBorder="1"/>
    <xf numFmtId="0" fontId="2" fillId="0" borderId="0" xfId="0" applyFont="1" applyBorder="1"/>
    <xf numFmtId="0" fontId="3" fillId="3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2" fillId="5" borderId="1" xfId="0" applyFont="1" applyFill="1" applyBorder="1" applyAlignment="1" applyProtection="1">
      <alignment horizontal="center"/>
      <protection locked="0"/>
    </xf>
    <xf numFmtId="0" fontId="2" fillId="5" borderId="1" xfId="0" applyFont="1" applyFill="1" applyBorder="1" applyAlignment="1" applyProtection="1">
      <alignment horizontal="left"/>
      <protection locked="0"/>
    </xf>
    <xf numFmtId="0" fontId="4" fillId="0" borderId="0" xfId="2" applyAlignment="1" applyProtection="1">
      <alignment horizontal="left"/>
      <protection locked="0"/>
    </xf>
    <xf numFmtId="0" fontId="0" fillId="6" borderId="1" xfId="0" applyFill="1" applyBorder="1"/>
    <xf numFmtId="0" fontId="0" fillId="0" borderId="0" xfId="0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0" fillId="0" borderId="26" xfId="0" applyBorder="1"/>
    <xf numFmtId="0" fontId="0" fillId="0" borderId="13" xfId="0" applyBorder="1"/>
    <xf numFmtId="0" fontId="0" fillId="0" borderId="14" xfId="0" applyBorder="1"/>
    <xf numFmtId="0" fontId="0" fillId="0" borderId="19" xfId="0" applyBorder="1"/>
    <xf numFmtId="0" fontId="0" fillId="0" borderId="29" xfId="0" applyBorder="1"/>
    <xf numFmtId="0" fontId="0" fillId="0" borderId="31" xfId="0" applyBorder="1"/>
    <xf numFmtId="0" fontId="0" fillId="6" borderId="1" xfId="0" applyFill="1" applyBorder="1" applyAlignment="1">
      <alignment horizontal="center"/>
    </xf>
    <xf numFmtId="0" fontId="0" fillId="0" borderId="1" xfId="0" applyFill="1" applyBorder="1"/>
    <xf numFmtId="0" fontId="0" fillId="0" borderId="43" xfId="0" applyBorder="1"/>
    <xf numFmtId="0" fontId="0" fillId="0" borderId="46" xfId="0" applyBorder="1"/>
    <xf numFmtId="0" fontId="0" fillId="0" borderId="41" xfId="0" applyBorder="1"/>
    <xf numFmtId="0" fontId="4" fillId="0" borderId="0" xfId="2"/>
    <xf numFmtId="0" fontId="13" fillId="7" borderId="41" xfId="0" applyFont="1" applyFill="1" applyBorder="1"/>
    <xf numFmtId="0" fontId="3" fillId="3" borderId="8" xfId="0" applyFont="1" applyFill="1" applyBorder="1"/>
    <xf numFmtId="0" fontId="2" fillId="0" borderId="17" xfId="0" applyFont="1" applyBorder="1"/>
    <xf numFmtId="0" fontId="2" fillId="0" borderId="18" xfId="0" applyFont="1" applyBorder="1"/>
    <xf numFmtId="0" fontId="2" fillId="0" borderId="15" xfId="0" applyFont="1" applyBorder="1"/>
    <xf numFmtId="0" fontId="2" fillId="0" borderId="21" xfId="0" applyFont="1" applyBorder="1"/>
    <xf numFmtId="0" fontId="2" fillId="0" borderId="46" xfId="0" applyFont="1" applyBorder="1"/>
    <xf numFmtId="0" fontId="2" fillId="0" borderId="41" xfId="0" applyFont="1" applyBorder="1"/>
    <xf numFmtId="0" fontId="2" fillId="0" borderId="26" xfId="0" applyFont="1" applyBorder="1"/>
    <xf numFmtId="0" fontId="2" fillId="0" borderId="16" xfId="0" applyFont="1" applyBorder="1"/>
    <xf numFmtId="0" fontId="2" fillId="0" borderId="11" xfId="0" applyFont="1" applyBorder="1"/>
    <xf numFmtId="0" fontId="2" fillId="0" borderId="13" xfId="0" applyFont="1" applyBorder="1"/>
    <xf numFmtId="0" fontId="2" fillId="0" borderId="29" xfId="0" applyFont="1" applyBorder="1"/>
    <xf numFmtId="0" fontId="2" fillId="0" borderId="43" xfId="0" applyFont="1" applyBorder="1"/>
    <xf numFmtId="0" fontId="2" fillId="0" borderId="14" xfId="0" applyFont="1" applyBorder="1"/>
    <xf numFmtId="0" fontId="2" fillId="0" borderId="19" xfId="0" applyFont="1" applyBorder="1"/>
    <xf numFmtId="0" fontId="2" fillId="0" borderId="30" xfId="0" applyFont="1" applyBorder="1"/>
    <xf numFmtId="0" fontId="2" fillId="0" borderId="27" xfId="0" applyFont="1" applyBorder="1"/>
    <xf numFmtId="0" fontId="2" fillId="0" borderId="32" xfId="0" applyFont="1" applyBorder="1"/>
    <xf numFmtId="0" fontId="2" fillId="0" borderId="44" xfId="0" applyFont="1" applyBorder="1"/>
    <xf numFmtId="0" fontId="2" fillId="0" borderId="33" xfId="0" applyFont="1" applyBorder="1"/>
    <xf numFmtId="0" fontId="2" fillId="0" borderId="34" xfId="0" applyFont="1" applyBorder="1"/>
    <xf numFmtId="0" fontId="2" fillId="0" borderId="35" xfId="0" applyFont="1" applyBorder="1"/>
    <xf numFmtId="0" fontId="2" fillId="3" borderId="8" xfId="0" applyFont="1" applyFill="1" applyBorder="1"/>
    <xf numFmtId="0" fontId="2" fillId="3" borderId="36" xfId="0" applyFont="1" applyFill="1" applyBorder="1"/>
    <xf numFmtId="0" fontId="2" fillId="3" borderId="5" xfId="0" applyFont="1" applyFill="1" applyBorder="1"/>
    <xf numFmtId="0" fontId="2" fillId="3" borderId="4" xfId="0" applyFont="1" applyFill="1" applyBorder="1"/>
    <xf numFmtId="0" fontId="2" fillId="3" borderId="37" xfId="0" applyFont="1" applyFill="1" applyBorder="1"/>
    <xf numFmtId="0" fontId="2" fillId="3" borderId="38" xfId="0" applyFont="1" applyFill="1" applyBorder="1"/>
    <xf numFmtId="0" fontId="2" fillId="0" borderId="22" xfId="0" applyFont="1" applyBorder="1"/>
    <xf numFmtId="0" fontId="2" fillId="0" borderId="23" xfId="0" applyFont="1" applyBorder="1"/>
    <xf numFmtId="0" fontId="2" fillId="0" borderId="7" xfId="0" applyFont="1" applyBorder="1"/>
    <xf numFmtId="0" fontId="2" fillId="0" borderId="47" xfId="0" applyFont="1" applyBorder="1"/>
    <xf numFmtId="0" fontId="2" fillId="0" borderId="9" xfId="0" applyFont="1" applyBorder="1"/>
    <xf numFmtId="0" fontId="2" fillId="0" borderId="28" xfId="0" applyFont="1" applyBorder="1"/>
    <xf numFmtId="0" fontId="2" fillId="0" borderId="24" xfId="0" applyFont="1" applyBorder="1"/>
    <xf numFmtId="0" fontId="2" fillId="0" borderId="25" xfId="0" applyFont="1" applyBorder="1"/>
    <xf numFmtId="0" fontId="2" fillId="0" borderId="45" xfId="0" applyFont="1" applyBorder="1"/>
    <xf numFmtId="0" fontId="2" fillId="0" borderId="10" xfId="0" applyFont="1" applyBorder="1"/>
    <xf numFmtId="0" fontId="2" fillId="0" borderId="12" xfId="0" applyFont="1" applyBorder="1"/>
    <xf numFmtId="0" fontId="2" fillId="0" borderId="20" xfId="0" applyFont="1" applyBorder="1"/>
    <xf numFmtId="0" fontId="2" fillId="3" borderId="39" xfId="0" applyFont="1" applyFill="1" applyBorder="1"/>
    <xf numFmtId="0" fontId="2" fillId="3" borderId="41" xfId="0" applyFont="1" applyFill="1" applyBorder="1"/>
    <xf numFmtId="0" fontId="2" fillId="3" borderId="20" xfId="0" applyFont="1" applyFill="1" applyBorder="1"/>
    <xf numFmtId="0" fontId="2" fillId="3" borderId="21" xfId="0" applyFont="1" applyFill="1" applyBorder="1"/>
    <xf numFmtId="0" fontId="3" fillId="3" borderId="41" xfId="0" applyFont="1" applyFill="1" applyBorder="1"/>
    <xf numFmtId="0" fontId="3" fillId="4" borderId="8" xfId="0" applyFont="1" applyFill="1" applyBorder="1"/>
    <xf numFmtId="0" fontId="2" fillId="0" borderId="31" xfId="0" applyFont="1" applyBorder="1"/>
    <xf numFmtId="0" fontId="3" fillId="4" borderId="42" xfId="0" applyFont="1" applyFill="1" applyBorder="1"/>
    <xf numFmtId="0" fontId="2" fillId="3" borderId="42" xfId="0" applyFont="1" applyFill="1" applyBorder="1"/>
    <xf numFmtId="0" fontId="2" fillId="0" borderId="41" xfId="0" applyFont="1" applyFill="1" applyBorder="1"/>
    <xf numFmtId="0" fontId="2" fillId="0" borderId="36" xfId="0" applyFont="1" applyBorder="1"/>
    <xf numFmtId="0" fontId="2" fillId="0" borderId="37" xfId="0" applyFont="1" applyBorder="1"/>
    <xf numFmtId="0" fontId="2" fillId="0" borderId="4" xfId="0" applyFont="1" applyBorder="1"/>
    <xf numFmtId="0" fontId="0" fillId="3" borderId="1" xfId="0" applyFill="1" applyBorder="1"/>
    <xf numFmtId="0" fontId="7" fillId="3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43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29" xfId="0" applyBorder="1" applyAlignment="1">
      <alignment horizontal="center"/>
    </xf>
    <xf numFmtId="0" fontId="13" fillId="7" borderId="3" xfId="0" applyFont="1" applyFill="1" applyBorder="1" applyAlignment="1">
      <alignment horizontal="center"/>
    </xf>
    <xf numFmtId="0" fontId="13" fillId="7" borderId="4" xfId="0" applyFont="1" applyFill="1" applyBorder="1" applyAlignment="1">
      <alignment horizontal="center"/>
    </xf>
    <xf numFmtId="0" fontId="13" fillId="7" borderId="5" xfId="0" applyFont="1" applyFill="1" applyBorder="1" applyAlignment="1">
      <alignment horizontal="center"/>
    </xf>
    <xf numFmtId="0" fontId="3" fillId="4" borderId="39" xfId="0" applyFont="1" applyFill="1" applyBorder="1" applyAlignment="1">
      <alignment horizontal="center"/>
    </xf>
    <xf numFmtId="0" fontId="3" fillId="4" borderId="4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NumberFormat="1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14" fontId="2" fillId="0" borderId="1" xfId="0" applyNumberFormat="1" applyFont="1" applyFill="1" applyBorder="1" applyAlignment="1">
      <alignment horizontal="center"/>
    </xf>
    <xf numFmtId="166" fontId="2" fillId="0" borderId="1" xfId="0" applyNumberFormat="1" applyFont="1" applyFill="1" applyBorder="1" applyAlignment="1">
      <alignment horizontal="center"/>
    </xf>
    <xf numFmtId="0" fontId="5" fillId="0" borderId="1" xfId="2" applyNumberFormat="1" applyFont="1" applyFill="1" applyBorder="1" applyAlignment="1">
      <alignment horizontal="left"/>
    </xf>
    <xf numFmtId="1" fontId="2" fillId="0" borderId="1" xfId="0" applyNumberFormat="1" applyFont="1" applyFill="1" applyBorder="1" applyAlignment="1">
      <alignment horizontal="left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Fill="1" applyBorder="1"/>
    <xf numFmtId="14" fontId="2" fillId="0" borderId="1" xfId="0" applyNumberFormat="1" applyFont="1" applyFill="1" applyBorder="1" applyAlignment="1">
      <alignment horizontal="left"/>
    </xf>
    <xf numFmtId="166" fontId="2" fillId="0" borderId="1" xfId="0" applyNumberFormat="1" applyFont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left"/>
    </xf>
    <xf numFmtId="0" fontId="0" fillId="8" borderId="1" xfId="0" applyFill="1" applyBorder="1"/>
    <xf numFmtId="0" fontId="0" fillId="8" borderId="48" xfId="0" applyFill="1" applyBorder="1" applyAlignment="1">
      <alignment horizontal="center"/>
    </xf>
    <xf numFmtId="0" fontId="0" fillId="8" borderId="7" xfId="0" applyFill="1" applyBorder="1" applyAlignment="1">
      <alignment horizontal="center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123825</xdr:colOff>
          <xdr:row>4</xdr:row>
          <xdr:rowOff>9525</xdr:rowOff>
        </xdr:from>
        <xdr:to>
          <xdr:col>0</xdr:col>
          <xdr:colOff>2447924</xdr:colOff>
          <xdr:row>5</xdr:row>
          <xdr:rowOff>38100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Listing Général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200025</xdr:colOff>
      <xdr:row>8</xdr:row>
      <xdr:rowOff>9525</xdr:rowOff>
    </xdr:from>
    <xdr:to>
      <xdr:col>1</xdr:col>
      <xdr:colOff>504825</xdr:colOff>
      <xdr:row>10</xdr:row>
      <xdr:rowOff>0</xdr:rowOff>
    </xdr:to>
    <xdr:sp macro="" textlink="">
      <xdr:nvSpPr>
        <xdr:cNvPr id="2" name="ZoneTexte 1"/>
        <xdr:cNvSpPr txBox="1"/>
      </xdr:nvSpPr>
      <xdr:spPr>
        <a:xfrm>
          <a:off x="200025" y="2876550"/>
          <a:ext cx="2867025" cy="638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Grace à un formulaire qui demande l'année </a:t>
          </a:r>
          <a:r>
            <a:rPr lang="fr-FR" sz="1100" baseline="0"/>
            <a:t> et le centre, une liste est alors créée en feuille print-list</a:t>
          </a:r>
          <a:endParaRPr lang="fr-FR" sz="1100"/>
        </a:p>
      </xdr:txBody>
    </xdr:sp>
    <xdr:clientData/>
  </xdr:twoCellAnchor>
  <xdr:twoCellAnchor>
    <xdr:from>
      <xdr:col>1</xdr:col>
      <xdr:colOff>371475</xdr:colOff>
      <xdr:row>4</xdr:row>
      <xdr:rowOff>1</xdr:rowOff>
    </xdr:from>
    <xdr:to>
      <xdr:col>4</xdr:col>
      <xdr:colOff>142875</xdr:colOff>
      <xdr:row>5</xdr:row>
      <xdr:rowOff>190501</xdr:rowOff>
    </xdr:to>
    <xdr:sp macro="[0]!editer_nonfede" textlink="">
      <xdr:nvSpPr>
        <xdr:cNvPr id="8" name="Ellipse 7"/>
        <xdr:cNvSpPr/>
      </xdr:nvSpPr>
      <xdr:spPr>
        <a:xfrm>
          <a:off x="2933700" y="1304926"/>
          <a:ext cx="1933575" cy="7810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Liste</a:t>
          </a:r>
          <a:r>
            <a:rPr lang="fr-FR" sz="1100" baseline="0"/>
            <a:t> des  adhérents</a:t>
          </a:r>
        </a:p>
        <a:p>
          <a:pPr algn="ctr"/>
          <a:r>
            <a:rPr lang="fr-FR" sz="1100" baseline="0"/>
            <a:t>Non ffvb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0</xdr:row>
          <xdr:rowOff>57150</xdr:rowOff>
        </xdr:from>
        <xdr:to>
          <xdr:col>7</xdr:col>
          <xdr:colOff>219075</xdr:colOff>
          <xdr:row>0</xdr:row>
          <xdr:rowOff>476250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152400</xdr:colOff>
          <xdr:row>0</xdr:row>
          <xdr:rowOff>38100</xdr:rowOff>
        </xdr:from>
        <xdr:to>
          <xdr:col>9</xdr:col>
          <xdr:colOff>309770</xdr:colOff>
          <xdr:row>0</xdr:row>
          <xdr:rowOff>457200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85725</xdr:rowOff>
        </xdr:from>
        <xdr:to>
          <xdr:col>2</xdr:col>
          <xdr:colOff>104775</xdr:colOff>
          <xdr:row>0</xdr:row>
          <xdr:rowOff>476250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476250</xdr:colOff>
          <xdr:row>0</xdr:row>
          <xdr:rowOff>95250</xdr:rowOff>
        </xdr:from>
        <xdr:to>
          <xdr:col>11</xdr:col>
          <xdr:colOff>428625</xdr:colOff>
          <xdr:row>0</xdr:row>
          <xdr:rowOff>447675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ALPHA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495300</xdr:colOff>
          <xdr:row>0</xdr:row>
          <xdr:rowOff>95250</xdr:rowOff>
        </xdr:from>
        <xdr:to>
          <xdr:col>13</xdr:col>
          <xdr:colOff>600075</xdr:colOff>
          <xdr:row>0</xdr:row>
          <xdr:rowOff>447675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 Centre/numero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209550</xdr:colOff>
          <xdr:row>169</xdr:row>
          <xdr:rowOff>76200</xdr:rowOff>
        </xdr:from>
        <xdr:to>
          <xdr:col>8</xdr:col>
          <xdr:colOff>152400</xdr:colOff>
          <xdr:row>176</xdr:row>
          <xdr:rowOff>28575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Editer une </a:t>
              </a:r>
            </a:p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PRINT-LIST réduite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126724</xdr:colOff>
          <xdr:row>0</xdr:row>
          <xdr:rowOff>76201</xdr:rowOff>
        </xdr:from>
        <xdr:to>
          <xdr:col>14</xdr:col>
          <xdr:colOff>1325218</xdr:colOff>
          <xdr:row>0</xdr:row>
          <xdr:rowOff>463827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993300"/>
                  </a:solidFill>
                  <a:latin typeface="Arial"/>
                  <a:cs typeface="Arial"/>
                </a:rPr>
                <a:t>Editer une </a:t>
              </a:r>
            </a:p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993300"/>
                  </a:solidFill>
                  <a:latin typeface="Arial"/>
                  <a:cs typeface="Arial"/>
                </a:rPr>
                <a:t>PRINT-LIST réduite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38100</xdr:rowOff>
        </xdr:from>
        <xdr:to>
          <xdr:col>1</xdr:col>
          <xdr:colOff>238125</xdr:colOff>
          <xdr:row>0</xdr:row>
          <xdr:rowOff>352425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38100</xdr:rowOff>
        </xdr:from>
        <xdr:to>
          <xdr:col>0</xdr:col>
          <xdr:colOff>400050</xdr:colOff>
          <xdr:row>0</xdr:row>
          <xdr:rowOff>295275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7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66675</xdr:rowOff>
        </xdr:from>
        <xdr:to>
          <xdr:col>0</xdr:col>
          <xdr:colOff>857250</xdr:colOff>
          <xdr:row>0</xdr:row>
          <xdr:rowOff>457200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nss62-d31/AppData/Local/Microsoft/Windows/Temporary%20Internet%20Files/Content.IE5/OVEG7OVD/volley%20vacances%20STELLA%20JUILLET%202013_didier-JUILLE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de_tarif"/>
      <sheetName val="LISTING2013"/>
      <sheetName val="CARTE"/>
      <sheetName val="bonus point"/>
      <sheetName val="planning"/>
      <sheetName val="tournois"/>
      <sheetName val="PARTICIPATION"/>
      <sheetName val="banque"/>
      <sheetName val="BILAN-rec-depense"/>
      <sheetName val="statistiques"/>
      <sheetName val="bilan juillet"/>
      <sheetName val="BILAN AOUT"/>
      <sheetName val="BILAN ete"/>
      <sheetName val="BILAN"/>
      <sheetName val="rem_juillet"/>
      <sheetName val="rem_aout"/>
      <sheetName val="MATos"/>
      <sheetName val="INTERNET"/>
      <sheetName val="LOT"/>
      <sheetName val="listing à imprimer"/>
      <sheetName val="LISTING2010"/>
      <sheetName val="LISTING2011"/>
      <sheetName val="Feuil2"/>
      <sheetName val="Feuil1"/>
    </sheetNames>
    <sheetDataSet>
      <sheetData sheetId="0">
        <row r="18">
          <cell r="E18">
            <v>41466</v>
          </cell>
        </row>
        <row r="19">
          <cell r="E19">
            <v>41507</v>
          </cell>
        </row>
        <row r="23">
          <cell r="E23">
            <v>60</v>
          </cell>
        </row>
        <row r="24">
          <cell r="E24">
            <v>20</v>
          </cell>
        </row>
        <row r="25">
          <cell r="E25">
            <v>5</v>
          </cell>
        </row>
        <row r="26">
          <cell r="E26">
            <v>4</v>
          </cell>
        </row>
        <row r="27">
          <cell r="E27">
            <v>3</v>
          </cell>
        </row>
        <row r="28">
          <cell r="E28">
            <v>15</v>
          </cell>
        </row>
        <row r="29">
          <cell r="E29">
            <v>0</v>
          </cell>
        </row>
      </sheetData>
      <sheetData sheetId="1">
        <row r="2">
          <cell r="O2" t="str">
            <v>Age</v>
          </cell>
        </row>
        <row r="3">
          <cell r="O3">
            <v>51</v>
          </cell>
        </row>
        <row r="4">
          <cell r="O4">
            <v>16</v>
          </cell>
        </row>
        <row r="5">
          <cell r="O5">
            <v>12</v>
          </cell>
        </row>
        <row r="6">
          <cell r="O6">
            <v>9</v>
          </cell>
        </row>
        <row r="7">
          <cell r="O7">
            <v>19</v>
          </cell>
        </row>
        <row r="8">
          <cell r="O8">
            <v>11</v>
          </cell>
        </row>
        <row r="9">
          <cell r="O9">
            <v>15</v>
          </cell>
        </row>
        <row r="10">
          <cell r="O10">
            <v>11</v>
          </cell>
        </row>
        <row r="11">
          <cell r="O11">
            <v>11</v>
          </cell>
        </row>
        <row r="12">
          <cell r="O12">
            <v>15</v>
          </cell>
        </row>
        <row r="13">
          <cell r="O13">
            <v>13</v>
          </cell>
        </row>
        <row r="14">
          <cell r="O14">
            <v>13</v>
          </cell>
        </row>
        <row r="15">
          <cell r="O15">
            <v>11</v>
          </cell>
        </row>
        <row r="16">
          <cell r="O16">
            <v>10</v>
          </cell>
        </row>
        <row r="17">
          <cell r="O17">
            <v>16</v>
          </cell>
        </row>
        <row r="18">
          <cell r="O18">
            <v>10</v>
          </cell>
        </row>
        <row r="19">
          <cell r="O19">
            <v>17</v>
          </cell>
        </row>
        <row r="20">
          <cell r="O20">
            <v>13</v>
          </cell>
        </row>
        <row r="21">
          <cell r="O21">
            <v>11</v>
          </cell>
        </row>
        <row r="22">
          <cell r="O22">
            <v>17</v>
          </cell>
        </row>
        <row r="23">
          <cell r="O23">
            <v>18</v>
          </cell>
        </row>
        <row r="24">
          <cell r="O24">
            <v>17</v>
          </cell>
        </row>
        <row r="25">
          <cell r="O25">
            <v>21</v>
          </cell>
        </row>
        <row r="26">
          <cell r="O26">
            <v>23</v>
          </cell>
        </row>
        <row r="27">
          <cell r="O27">
            <v>11</v>
          </cell>
        </row>
        <row r="28">
          <cell r="O28">
            <v>15</v>
          </cell>
        </row>
        <row r="29">
          <cell r="O29">
            <v>15</v>
          </cell>
        </row>
        <row r="30">
          <cell r="O30">
            <v>21</v>
          </cell>
        </row>
        <row r="31">
          <cell r="O31">
            <v>41</v>
          </cell>
        </row>
        <row r="32">
          <cell r="O32">
            <v>40</v>
          </cell>
        </row>
        <row r="33">
          <cell r="O33">
            <v>41</v>
          </cell>
        </row>
        <row r="34">
          <cell r="O34">
            <v>37</v>
          </cell>
        </row>
        <row r="35">
          <cell r="O35">
            <v>19</v>
          </cell>
        </row>
        <row r="36">
          <cell r="O36">
            <v>52</v>
          </cell>
        </row>
        <row r="37">
          <cell r="O37">
            <v>12</v>
          </cell>
        </row>
        <row r="38">
          <cell r="O38">
            <v>71</v>
          </cell>
        </row>
        <row r="39">
          <cell r="O39">
            <v>23</v>
          </cell>
        </row>
        <row r="40">
          <cell r="O40">
            <v>22</v>
          </cell>
        </row>
        <row r="41">
          <cell r="O41">
            <v>28</v>
          </cell>
        </row>
        <row r="42">
          <cell r="O42">
            <v>23</v>
          </cell>
        </row>
        <row r="43">
          <cell r="O43">
            <v>34</v>
          </cell>
        </row>
        <row r="44">
          <cell r="O44">
            <v>21</v>
          </cell>
        </row>
        <row r="45">
          <cell r="O45">
            <v>28</v>
          </cell>
        </row>
        <row r="46">
          <cell r="O46">
            <v>41</v>
          </cell>
        </row>
        <row r="47">
          <cell r="O47">
            <v>27</v>
          </cell>
        </row>
        <row r="48">
          <cell r="O48">
            <v>24</v>
          </cell>
        </row>
        <row r="49">
          <cell r="O49">
            <v>18</v>
          </cell>
        </row>
        <row r="50">
          <cell r="O50">
            <v>41</v>
          </cell>
        </row>
        <row r="51">
          <cell r="O51">
            <v>29</v>
          </cell>
        </row>
        <row r="52">
          <cell r="O52">
            <v>34</v>
          </cell>
        </row>
        <row r="53">
          <cell r="O53">
            <v>37</v>
          </cell>
        </row>
        <row r="54">
          <cell r="O54">
            <v>30</v>
          </cell>
        </row>
        <row r="55">
          <cell r="O55">
            <v>46</v>
          </cell>
        </row>
        <row r="56">
          <cell r="O56">
            <v>13</v>
          </cell>
        </row>
        <row r="57">
          <cell r="O57">
            <v>32</v>
          </cell>
        </row>
        <row r="58">
          <cell r="O58">
            <v>23</v>
          </cell>
        </row>
        <row r="59">
          <cell r="O59">
            <v>30</v>
          </cell>
        </row>
        <row r="60">
          <cell r="O60">
            <v>41</v>
          </cell>
        </row>
        <row r="61">
          <cell r="O61">
            <v>20</v>
          </cell>
        </row>
        <row r="62">
          <cell r="O62">
            <v>13</v>
          </cell>
        </row>
        <row r="63">
          <cell r="O63">
            <v>11</v>
          </cell>
        </row>
        <row r="64">
          <cell r="O64">
            <v>19</v>
          </cell>
        </row>
        <row r="65">
          <cell r="O65">
            <v>19</v>
          </cell>
        </row>
        <row r="66">
          <cell r="O66">
            <v>30</v>
          </cell>
        </row>
        <row r="67">
          <cell r="O67">
            <v>9</v>
          </cell>
        </row>
        <row r="68">
          <cell r="O68">
            <v>17</v>
          </cell>
        </row>
        <row r="69">
          <cell r="O69">
            <v>13</v>
          </cell>
        </row>
        <row r="70">
          <cell r="O70">
            <v>12</v>
          </cell>
        </row>
        <row r="71">
          <cell r="O71">
            <v>14</v>
          </cell>
        </row>
        <row r="72">
          <cell r="O72">
            <v>14</v>
          </cell>
        </row>
        <row r="73">
          <cell r="O73">
            <v>13</v>
          </cell>
        </row>
        <row r="74">
          <cell r="O74">
            <v>18</v>
          </cell>
        </row>
        <row r="75">
          <cell r="O75">
            <v>14</v>
          </cell>
        </row>
        <row r="76">
          <cell r="O76">
            <v>14</v>
          </cell>
        </row>
        <row r="77">
          <cell r="O77">
            <v>13</v>
          </cell>
        </row>
        <row r="78">
          <cell r="O78">
            <v>15</v>
          </cell>
        </row>
        <row r="79">
          <cell r="O79">
            <v>34</v>
          </cell>
        </row>
        <row r="80">
          <cell r="O80">
            <v>24</v>
          </cell>
        </row>
        <row r="81">
          <cell r="O81">
            <v>22</v>
          </cell>
        </row>
        <row r="82">
          <cell r="O82">
            <v>17</v>
          </cell>
        </row>
        <row r="83">
          <cell r="O83">
            <v>11</v>
          </cell>
        </row>
        <row r="84">
          <cell r="O84">
            <v>13</v>
          </cell>
        </row>
        <row r="85">
          <cell r="O85">
            <v>14</v>
          </cell>
        </row>
        <row r="86">
          <cell r="O86">
            <v>10</v>
          </cell>
        </row>
        <row r="87">
          <cell r="O87">
            <v>13</v>
          </cell>
        </row>
        <row r="88">
          <cell r="O88">
            <v>11</v>
          </cell>
        </row>
        <row r="89">
          <cell r="O89">
            <v>13</v>
          </cell>
        </row>
        <row r="90">
          <cell r="O90">
            <v>13</v>
          </cell>
        </row>
        <row r="91">
          <cell r="O91">
            <v>15</v>
          </cell>
        </row>
        <row r="92">
          <cell r="O92">
            <v>11</v>
          </cell>
        </row>
        <row r="93">
          <cell r="O93">
            <v>13</v>
          </cell>
        </row>
        <row r="94">
          <cell r="O94">
            <v>11</v>
          </cell>
        </row>
        <row r="95">
          <cell r="O95">
            <v>10</v>
          </cell>
        </row>
        <row r="96">
          <cell r="O96">
            <v>14</v>
          </cell>
        </row>
        <row r="97">
          <cell r="O97">
            <v>22</v>
          </cell>
        </row>
        <row r="98">
          <cell r="O98">
            <v>16</v>
          </cell>
        </row>
        <row r="99">
          <cell r="O99">
            <v>12</v>
          </cell>
        </row>
        <row r="100">
          <cell r="O100">
            <v>12</v>
          </cell>
        </row>
        <row r="101">
          <cell r="O101">
            <v>16</v>
          </cell>
        </row>
        <row r="102">
          <cell r="O102">
            <v>29</v>
          </cell>
        </row>
        <row r="103">
          <cell r="O103">
            <v>11</v>
          </cell>
        </row>
        <row r="104">
          <cell r="O104">
            <v>23</v>
          </cell>
        </row>
        <row r="105">
          <cell r="O105">
            <v>25</v>
          </cell>
        </row>
        <row r="106">
          <cell r="O106">
            <v>23</v>
          </cell>
        </row>
        <row r="107">
          <cell r="O107">
            <v>12</v>
          </cell>
        </row>
        <row r="108">
          <cell r="O108">
            <v>11</v>
          </cell>
        </row>
        <row r="109">
          <cell r="O109">
            <v>15</v>
          </cell>
        </row>
        <row r="110">
          <cell r="O110">
            <v>15</v>
          </cell>
        </row>
        <row r="111">
          <cell r="O111">
            <v>15</v>
          </cell>
        </row>
        <row r="112">
          <cell r="O112">
            <v>14</v>
          </cell>
        </row>
        <row r="113">
          <cell r="O113">
            <v>12</v>
          </cell>
        </row>
        <row r="114">
          <cell r="O114">
            <v>15</v>
          </cell>
        </row>
        <row r="115">
          <cell r="O115">
            <v>28</v>
          </cell>
        </row>
        <row r="116">
          <cell r="O116">
            <v>14</v>
          </cell>
        </row>
        <row r="117">
          <cell r="O117">
            <v>12</v>
          </cell>
        </row>
        <row r="118">
          <cell r="O118">
            <v>27</v>
          </cell>
        </row>
        <row r="119">
          <cell r="O119">
            <v>29</v>
          </cell>
        </row>
        <row r="120">
          <cell r="O120">
            <v>24</v>
          </cell>
        </row>
        <row r="121">
          <cell r="O121">
            <v>40</v>
          </cell>
        </row>
        <row r="122">
          <cell r="O122">
            <v>39</v>
          </cell>
        </row>
        <row r="123">
          <cell r="O123">
            <v>38</v>
          </cell>
        </row>
        <row r="124">
          <cell r="O124">
            <v>17</v>
          </cell>
        </row>
        <row r="125">
          <cell r="O125">
            <v>29</v>
          </cell>
        </row>
        <row r="126">
          <cell r="O126">
            <v>13</v>
          </cell>
        </row>
        <row r="127">
          <cell r="O127">
            <v>15</v>
          </cell>
        </row>
        <row r="128">
          <cell r="O128">
            <v>43</v>
          </cell>
        </row>
        <row r="129">
          <cell r="O129">
            <v>25</v>
          </cell>
        </row>
        <row r="130">
          <cell r="O130">
            <v>40</v>
          </cell>
        </row>
        <row r="131">
          <cell r="O131">
            <v>26</v>
          </cell>
        </row>
        <row r="132">
          <cell r="O132">
            <v>24</v>
          </cell>
        </row>
        <row r="133">
          <cell r="O133">
            <v>24</v>
          </cell>
        </row>
        <row r="134">
          <cell r="O134">
            <v>21</v>
          </cell>
        </row>
        <row r="135">
          <cell r="O135">
            <v>21</v>
          </cell>
        </row>
        <row r="136">
          <cell r="O136">
            <v>21</v>
          </cell>
        </row>
        <row r="137">
          <cell r="O137">
            <v>28</v>
          </cell>
        </row>
        <row r="138">
          <cell r="O138">
            <v>45</v>
          </cell>
        </row>
        <row r="139">
          <cell r="O139">
            <v>44</v>
          </cell>
        </row>
        <row r="140">
          <cell r="O140">
            <v>17</v>
          </cell>
        </row>
        <row r="141">
          <cell r="O141">
            <v>58</v>
          </cell>
        </row>
        <row r="142">
          <cell r="O142">
            <v>33</v>
          </cell>
        </row>
        <row r="143">
          <cell r="O143">
            <v>25</v>
          </cell>
        </row>
        <row r="144">
          <cell r="O144">
            <v>23</v>
          </cell>
        </row>
        <row r="145">
          <cell r="O145">
            <v>28</v>
          </cell>
        </row>
        <row r="146">
          <cell r="O146">
            <v>23</v>
          </cell>
        </row>
        <row r="147">
          <cell r="O147">
            <v>12</v>
          </cell>
        </row>
        <row r="148">
          <cell r="O148">
            <v>16</v>
          </cell>
        </row>
        <row r="149">
          <cell r="O149">
            <v>14</v>
          </cell>
        </row>
        <row r="150">
          <cell r="O150">
            <v>38</v>
          </cell>
        </row>
        <row r="151">
          <cell r="O151">
            <v>15</v>
          </cell>
        </row>
        <row r="152">
          <cell r="O152">
            <v>15</v>
          </cell>
        </row>
        <row r="153">
          <cell r="O153">
            <v>13</v>
          </cell>
        </row>
        <row r="154">
          <cell r="O154">
            <v>14</v>
          </cell>
        </row>
        <row r="155">
          <cell r="O155">
            <v>43</v>
          </cell>
        </row>
        <row r="156">
          <cell r="O156">
            <v>29</v>
          </cell>
        </row>
        <row r="157">
          <cell r="O157">
            <v>39</v>
          </cell>
        </row>
        <row r="158">
          <cell r="O158">
            <v>30</v>
          </cell>
        </row>
        <row r="159">
          <cell r="O159">
            <v>10</v>
          </cell>
        </row>
        <row r="160">
          <cell r="O160">
            <v>8</v>
          </cell>
        </row>
        <row r="161">
          <cell r="O161">
            <v>14</v>
          </cell>
        </row>
        <row r="162">
          <cell r="O162">
            <v>15</v>
          </cell>
        </row>
        <row r="163">
          <cell r="O163">
            <v>12</v>
          </cell>
        </row>
        <row r="164">
          <cell r="O164">
            <v>15</v>
          </cell>
        </row>
        <row r="165">
          <cell r="O165">
            <v>18</v>
          </cell>
        </row>
        <row r="166">
          <cell r="O166">
            <v>17</v>
          </cell>
        </row>
        <row r="167">
          <cell r="O167">
            <v>18</v>
          </cell>
        </row>
        <row r="168">
          <cell r="O168">
            <v>43</v>
          </cell>
        </row>
        <row r="169">
          <cell r="O169">
            <v>11</v>
          </cell>
        </row>
        <row r="170">
          <cell r="O170">
            <v>11</v>
          </cell>
        </row>
        <row r="171">
          <cell r="O171">
            <v>11</v>
          </cell>
        </row>
        <row r="172">
          <cell r="O172">
            <v>14</v>
          </cell>
        </row>
        <row r="173">
          <cell r="O173">
            <v>10</v>
          </cell>
        </row>
        <row r="174">
          <cell r="O174">
            <v>16</v>
          </cell>
        </row>
        <row r="175">
          <cell r="O175">
            <v>17</v>
          </cell>
        </row>
        <row r="176">
          <cell r="O176">
            <v>13</v>
          </cell>
        </row>
        <row r="177">
          <cell r="O177">
            <v>7</v>
          </cell>
        </row>
        <row r="178">
          <cell r="O178">
            <v>13</v>
          </cell>
        </row>
        <row r="179">
          <cell r="O179">
            <v>15</v>
          </cell>
        </row>
        <row r="180">
          <cell r="O180">
            <v>11</v>
          </cell>
        </row>
        <row r="181">
          <cell r="O181">
            <v>10</v>
          </cell>
        </row>
        <row r="182">
          <cell r="O182">
            <v>11</v>
          </cell>
        </row>
        <row r="183">
          <cell r="O183">
            <v>13</v>
          </cell>
        </row>
        <row r="184">
          <cell r="O184">
            <v>13</v>
          </cell>
        </row>
        <row r="185">
          <cell r="O185">
            <v>17</v>
          </cell>
        </row>
        <row r="186">
          <cell r="O186">
            <v>15</v>
          </cell>
        </row>
        <row r="187">
          <cell r="O187">
            <v>45</v>
          </cell>
        </row>
        <row r="188">
          <cell r="O188">
            <v>17</v>
          </cell>
        </row>
        <row r="189">
          <cell r="O189">
            <v>51</v>
          </cell>
        </row>
        <row r="190">
          <cell r="O190">
            <v>42</v>
          </cell>
        </row>
        <row r="191">
          <cell r="O191">
            <v>37</v>
          </cell>
        </row>
        <row r="192">
          <cell r="O192">
            <v>19</v>
          </cell>
        </row>
        <row r="193">
          <cell r="O193">
            <v>23</v>
          </cell>
        </row>
        <row r="194">
          <cell r="O194">
            <v>24</v>
          </cell>
        </row>
        <row r="195">
          <cell r="O195">
            <v>53</v>
          </cell>
        </row>
        <row r="196">
          <cell r="O196">
            <v>25</v>
          </cell>
        </row>
        <row r="197">
          <cell r="O197">
            <v>27</v>
          </cell>
        </row>
        <row r="198">
          <cell r="O198">
            <v>32</v>
          </cell>
        </row>
        <row r="199">
          <cell r="O199">
            <v>33</v>
          </cell>
        </row>
        <row r="200">
          <cell r="O200">
            <v>29</v>
          </cell>
        </row>
        <row r="201">
          <cell r="O201">
            <v>25</v>
          </cell>
        </row>
        <row r="202">
          <cell r="O202">
            <v>39</v>
          </cell>
        </row>
        <row r="203">
          <cell r="O203">
            <v>29</v>
          </cell>
        </row>
        <row r="204">
          <cell r="O204">
            <v>32</v>
          </cell>
        </row>
        <row r="205">
          <cell r="O205">
            <v>46</v>
          </cell>
        </row>
        <row r="206">
          <cell r="O206">
            <v>19</v>
          </cell>
        </row>
        <row r="207">
          <cell r="O207">
            <v>49</v>
          </cell>
        </row>
        <row r="208">
          <cell r="O208">
            <v>27</v>
          </cell>
        </row>
        <row r="209">
          <cell r="O209">
            <v>33</v>
          </cell>
        </row>
        <row r="210">
          <cell r="O210">
            <v>35</v>
          </cell>
        </row>
        <row r="211">
          <cell r="O211">
            <v>34</v>
          </cell>
        </row>
        <row r="212">
          <cell r="O212">
            <v>51</v>
          </cell>
        </row>
        <row r="213">
          <cell r="O213">
            <v>47</v>
          </cell>
        </row>
        <row r="214">
          <cell r="O214">
            <v>12</v>
          </cell>
        </row>
        <row r="215">
          <cell r="O215">
            <v>13</v>
          </cell>
        </row>
        <row r="216">
          <cell r="O216">
            <v>12</v>
          </cell>
        </row>
        <row r="217">
          <cell r="O217">
            <v>17</v>
          </cell>
        </row>
        <row r="218">
          <cell r="O218">
            <v>12</v>
          </cell>
        </row>
        <row r="219">
          <cell r="O219">
            <v>12</v>
          </cell>
        </row>
        <row r="220">
          <cell r="O220">
            <v>10</v>
          </cell>
        </row>
        <row r="221">
          <cell r="O221">
            <v>16</v>
          </cell>
        </row>
        <row r="222">
          <cell r="O222">
            <v>21</v>
          </cell>
        </row>
        <row r="223">
          <cell r="O223">
            <v>23</v>
          </cell>
        </row>
        <row r="224">
          <cell r="O224">
            <v>18</v>
          </cell>
        </row>
        <row r="225">
          <cell r="O225" t="str">
            <v/>
          </cell>
        </row>
        <row r="226">
          <cell r="O226" t="str">
            <v/>
          </cell>
        </row>
        <row r="227">
          <cell r="O227" t="str">
            <v/>
          </cell>
        </row>
        <row r="228">
          <cell r="O228" t="str">
            <v/>
          </cell>
        </row>
        <row r="229">
          <cell r="O229" t="str">
            <v/>
          </cell>
        </row>
        <row r="230">
          <cell r="O230" t="str">
            <v/>
          </cell>
        </row>
        <row r="231">
          <cell r="O231" t="str">
            <v/>
          </cell>
        </row>
        <row r="232">
          <cell r="O232" t="str">
            <v/>
          </cell>
        </row>
        <row r="233">
          <cell r="O233" t="str">
            <v/>
          </cell>
        </row>
        <row r="234">
          <cell r="O234" t="str">
            <v/>
          </cell>
        </row>
        <row r="235">
          <cell r="O235" t="str">
            <v/>
          </cell>
        </row>
        <row r="236">
          <cell r="O236" t="str">
            <v/>
          </cell>
        </row>
        <row r="237">
          <cell r="O237" t="str">
            <v/>
          </cell>
        </row>
        <row r="238">
          <cell r="O238" t="str">
            <v/>
          </cell>
        </row>
        <row r="239">
          <cell r="O239" t="str">
            <v/>
          </cell>
        </row>
        <row r="240">
          <cell r="O240" t="str">
            <v/>
          </cell>
        </row>
        <row r="241">
          <cell r="O241" t="str">
            <v/>
          </cell>
        </row>
        <row r="242">
          <cell r="O242" t="str">
            <v/>
          </cell>
        </row>
        <row r="243">
          <cell r="O243" t="str">
            <v/>
          </cell>
        </row>
        <row r="244">
          <cell r="O244" t="str">
            <v/>
          </cell>
        </row>
        <row r="245">
          <cell r="O245" t="str">
            <v/>
          </cell>
        </row>
        <row r="246">
          <cell r="O246" t="str">
            <v/>
          </cell>
        </row>
        <row r="247">
          <cell r="O247" t="str">
            <v/>
          </cell>
        </row>
        <row r="248">
          <cell r="O248" t="str">
            <v/>
          </cell>
        </row>
        <row r="249">
          <cell r="O249" t="str">
            <v/>
          </cell>
        </row>
        <row r="250">
          <cell r="O250" t="str">
            <v/>
          </cell>
        </row>
        <row r="251">
          <cell r="O251" t="str">
            <v/>
          </cell>
        </row>
        <row r="252">
          <cell r="O252" t="str">
            <v/>
          </cell>
        </row>
        <row r="253">
          <cell r="O253" t="str">
            <v/>
          </cell>
        </row>
        <row r="254">
          <cell r="O254" t="str">
            <v/>
          </cell>
        </row>
        <row r="255">
          <cell r="O255" t="str">
            <v/>
          </cell>
        </row>
        <row r="256">
          <cell r="O256" t="str">
            <v/>
          </cell>
        </row>
        <row r="257">
          <cell r="O257" t="str">
            <v/>
          </cell>
        </row>
        <row r="258">
          <cell r="O258" t="str">
            <v/>
          </cell>
        </row>
        <row r="259">
          <cell r="O259" t="str">
            <v/>
          </cell>
        </row>
        <row r="260">
          <cell r="O260" t="str">
            <v/>
          </cell>
        </row>
        <row r="261">
          <cell r="O261" t="str">
            <v/>
          </cell>
        </row>
        <row r="262">
          <cell r="O262" t="str">
            <v/>
          </cell>
        </row>
        <row r="263">
          <cell r="O263" t="str">
            <v/>
          </cell>
        </row>
        <row r="264">
          <cell r="O264" t="str">
            <v/>
          </cell>
        </row>
        <row r="265">
          <cell r="O265" t="str">
            <v/>
          </cell>
        </row>
        <row r="266">
          <cell r="O266" t="str">
            <v/>
          </cell>
        </row>
        <row r="267">
          <cell r="O267" t="str">
            <v/>
          </cell>
        </row>
        <row r="268">
          <cell r="O268" t="str">
            <v/>
          </cell>
        </row>
        <row r="269">
          <cell r="O269" t="str">
            <v/>
          </cell>
        </row>
        <row r="270">
          <cell r="O270" t="str">
            <v/>
          </cell>
        </row>
        <row r="271">
          <cell r="O271" t="str">
            <v/>
          </cell>
        </row>
        <row r="272">
          <cell r="O272" t="str">
            <v/>
          </cell>
        </row>
        <row r="273">
          <cell r="O273" t="str">
            <v/>
          </cell>
        </row>
        <row r="274">
          <cell r="O274" t="str">
            <v/>
          </cell>
        </row>
        <row r="275">
          <cell r="O275" t="str">
            <v/>
          </cell>
        </row>
        <row r="276">
          <cell r="O276" t="str">
            <v/>
          </cell>
        </row>
        <row r="277">
          <cell r="O277" t="str">
            <v/>
          </cell>
        </row>
        <row r="278">
          <cell r="O278" t="str">
            <v/>
          </cell>
        </row>
        <row r="279">
          <cell r="O279" t="str">
            <v/>
          </cell>
        </row>
        <row r="280">
          <cell r="O280" t="str">
            <v/>
          </cell>
        </row>
        <row r="281">
          <cell r="O281" t="str">
            <v/>
          </cell>
        </row>
        <row r="282">
          <cell r="O282" t="str">
            <v/>
          </cell>
        </row>
        <row r="283">
          <cell r="O283" t="str">
            <v/>
          </cell>
        </row>
        <row r="284">
          <cell r="O284" t="str">
            <v/>
          </cell>
        </row>
        <row r="285">
          <cell r="O285" t="str">
            <v/>
          </cell>
        </row>
        <row r="286">
          <cell r="O286" t="str">
            <v/>
          </cell>
        </row>
        <row r="287">
          <cell r="O287" t="str">
            <v/>
          </cell>
        </row>
        <row r="288">
          <cell r="O288" t="str">
            <v/>
          </cell>
        </row>
        <row r="289">
          <cell r="O289" t="str">
            <v/>
          </cell>
        </row>
        <row r="290">
          <cell r="O290" t="str">
            <v/>
          </cell>
        </row>
        <row r="291">
          <cell r="O291" t="str">
            <v/>
          </cell>
        </row>
        <row r="292">
          <cell r="O292" t="str">
            <v/>
          </cell>
        </row>
        <row r="293">
          <cell r="O293" t="str">
            <v/>
          </cell>
        </row>
        <row r="294">
          <cell r="O294" t="str">
            <v/>
          </cell>
        </row>
        <row r="295">
          <cell r="O295" t="str">
            <v/>
          </cell>
        </row>
        <row r="296">
          <cell r="O296" t="str">
            <v/>
          </cell>
        </row>
        <row r="297">
          <cell r="O297" t="str">
            <v/>
          </cell>
        </row>
        <row r="298">
          <cell r="O298" t="str">
            <v/>
          </cell>
        </row>
        <row r="299">
          <cell r="O299" t="str">
            <v/>
          </cell>
        </row>
        <row r="300">
          <cell r="O300" t="str">
            <v/>
          </cell>
        </row>
        <row r="301">
          <cell r="O301" t="str">
            <v/>
          </cell>
        </row>
        <row r="302">
          <cell r="O302" t="str">
            <v/>
          </cell>
        </row>
        <row r="303">
          <cell r="O303" t="str">
            <v/>
          </cell>
        </row>
        <row r="304">
          <cell r="O304" t="str">
            <v/>
          </cell>
        </row>
        <row r="305">
          <cell r="O305" t="str">
            <v/>
          </cell>
        </row>
        <row r="306">
          <cell r="O306" t="str">
            <v/>
          </cell>
        </row>
        <row r="307">
          <cell r="O307" t="str">
            <v/>
          </cell>
        </row>
        <row r="308">
          <cell r="O308" t="str">
            <v/>
          </cell>
        </row>
        <row r="309">
          <cell r="O309" t="str">
            <v/>
          </cell>
        </row>
        <row r="310">
          <cell r="O310" t="str">
            <v/>
          </cell>
        </row>
        <row r="311">
          <cell r="O311" t="str">
            <v/>
          </cell>
        </row>
        <row r="312">
          <cell r="O312" t="str">
            <v/>
          </cell>
        </row>
        <row r="313">
          <cell r="O313" t="str">
            <v/>
          </cell>
        </row>
        <row r="314">
          <cell r="O314" t="str">
            <v/>
          </cell>
        </row>
        <row r="315">
          <cell r="O315" t="str">
            <v/>
          </cell>
        </row>
        <row r="316">
          <cell r="O316" t="str">
            <v/>
          </cell>
        </row>
        <row r="317">
          <cell r="O317" t="str">
            <v/>
          </cell>
        </row>
        <row r="318">
          <cell r="O318" t="str">
            <v/>
          </cell>
        </row>
        <row r="319">
          <cell r="O319" t="str">
            <v/>
          </cell>
        </row>
        <row r="320">
          <cell r="O320" t="str">
            <v/>
          </cell>
        </row>
        <row r="321">
          <cell r="O321" t="str">
            <v/>
          </cell>
        </row>
        <row r="322">
          <cell r="O322" t="str">
            <v/>
          </cell>
        </row>
        <row r="323">
          <cell r="O323" t="str">
            <v/>
          </cell>
        </row>
        <row r="324">
          <cell r="O324" t="str">
            <v/>
          </cell>
        </row>
        <row r="325">
          <cell r="O325" t="str">
            <v/>
          </cell>
        </row>
        <row r="326">
          <cell r="O326" t="str">
            <v/>
          </cell>
        </row>
        <row r="327">
          <cell r="O327" t="str">
            <v/>
          </cell>
        </row>
        <row r="328">
          <cell r="O328" t="str">
            <v/>
          </cell>
        </row>
        <row r="329">
          <cell r="O329" t="str">
            <v/>
          </cell>
        </row>
        <row r="330">
          <cell r="O330" t="str">
            <v/>
          </cell>
        </row>
        <row r="331">
          <cell r="O331" t="str">
            <v/>
          </cell>
        </row>
        <row r="332">
          <cell r="O332" t="str">
            <v/>
          </cell>
        </row>
        <row r="333">
          <cell r="O333" t="str">
            <v/>
          </cell>
        </row>
        <row r="334">
          <cell r="O334" t="str">
            <v/>
          </cell>
        </row>
        <row r="335">
          <cell r="O335" t="str">
            <v/>
          </cell>
        </row>
        <row r="336">
          <cell r="O336" t="str">
            <v/>
          </cell>
        </row>
        <row r="337">
          <cell r="O337" t="str">
            <v/>
          </cell>
        </row>
        <row r="338">
          <cell r="O338" t="str">
            <v/>
          </cell>
        </row>
        <row r="339">
          <cell r="O339" t="str">
            <v/>
          </cell>
        </row>
        <row r="340">
          <cell r="O340" t="str">
            <v/>
          </cell>
        </row>
        <row r="341">
          <cell r="O341" t="str">
            <v/>
          </cell>
        </row>
        <row r="342">
          <cell r="O342" t="str">
            <v/>
          </cell>
        </row>
        <row r="343">
          <cell r="O343" t="str">
            <v/>
          </cell>
        </row>
        <row r="344">
          <cell r="O344" t="str">
            <v/>
          </cell>
        </row>
        <row r="345">
          <cell r="O345" t="str">
            <v/>
          </cell>
        </row>
        <row r="346">
          <cell r="O346" t="str">
            <v/>
          </cell>
        </row>
        <row r="347">
          <cell r="O347" t="str">
            <v/>
          </cell>
        </row>
        <row r="348">
          <cell r="O348" t="str">
            <v/>
          </cell>
        </row>
        <row r="349">
          <cell r="O349" t="str">
            <v/>
          </cell>
        </row>
        <row r="350">
          <cell r="O350" t="str">
            <v/>
          </cell>
        </row>
        <row r="351">
          <cell r="O351" t="str">
            <v/>
          </cell>
        </row>
        <row r="352">
          <cell r="O352" t="str">
            <v/>
          </cell>
        </row>
        <row r="353">
          <cell r="O353" t="str">
            <v/>
          </cell>
        </row>
        <row r="354">
          <cell r="O354" t="str">
            <v/>
          </cell>
        </row>
        <row r="355">
          <cell r="O355" t="str">
            <v/>
          </cell>
        </row>
        <row r="356">
          <cell r="O356" t="str">
            <v/>
          </cell>
        </row>
        <row r="357">
          <cell r="O357" t="str">
            <v/>
          </cell>
        </row>
        <row r="358">
          <cell r="O358" t="str">
            <v/>
          </cell>
        </row>
        <row r="359">
          <cell r="O359" t="str">
            <v/>
          </cell>
        </row>
        <row r="360">
          <cell r="O360" t="str">
            <v/>
          </cell>
        </row>
        <row r="361">
          <cell r="O361" t="str">
            <v/>
          </cell>
        </row>
        <row r="362">
          <cell r="O362" t="str">
            <v/>
          </cell>
        </row>
        <row r="363">
          <cell r="O363" t="str">
            <v/>
          </cell>
        </row>
        <row r="364">
          <cell r="O364" t="str">
            <v/>
          </cell>
        </row>
        <row r="365">
          <cell r="O365" t="str">
            <v/>
          </cell>
        </row>
        <row r="366">
          <cell r="O366" t="str">
            <v/>
          </cell>
        </row>
        <row r="367">
          <cell r="O367" t="str">
            <v/>
          </cell>
        </row>
        <row r="368">
          <cell r="O368" t="str">
            <v/>
          </cell>
        </row>
        <row r="369">
          <cell r="O369" t="str">
            <v/>
          </cell>
        </row>
        <row r="370">
          <cell r="O370" t="str">
            <v/>
          </cell>
        </row>
        <row r="371">
          <cell r="O371" t="str">
            <v/>
          </cell>
        </row>
        <row r="372">
          <cell r="O372" t="str">
            <v/>
          </cell>
        </row>
        <row r="373">
          <cell r="O373" t="str">
            <v/>
          </cell>
        </row>
        <row r="374">
          <cell r="O374" t="str">
            <v/>
          </cell>
        </row>
        <row r="375">
          <cell r="O375" t="str">
            <v/>
          </cell>
        </row>
        <row r="376">
          <cell r="O376" t="str">
            <v/>
          </cell>
        </row>
        <row r="377">
          <cell r="O377" t="str">
            <v/>
          </cell>
        </row>
        <row r="378">
          <cell r="O378" t="str">
            <v/>
          </cell>
        </row>
        <row r="379">
          <cell r="O379" t="str">
            <v/>
          </cell>
        </row>
        <row r="380">
          <cell r="O380" t="str">
            <v/>
          </cell>
        </row>
        <row r="381">
          <cell r="O381" t="str">
            <v/>
          </cell>
        </row>
        <row r="382">
          <cell r="O382" t="str">
            <v/>
          </cell>
        </row>
        <row r="383">
          <cell r="O383" t="str">
            <v/>
          </cell>
        </row>
        <row r="384">
          <cell r="O384" t="str">
            <v/>
          </cell>
        </row>
        <row r="385">
          <cell r="O385" t="str">
            <v/>
          </cell>
        </row>
        <row r="386">
          <cell r="O386" t="str">
            <v/>
          </cell>
        </row>
        <row r="387">
          <cell r="O387" t="str">
            <v/>
          </cell>
        </row>
        <row r="388">
          <cell r="O388" t="str">
            <v/>
          </cell>
        </row>
        <row r="389">
          <cell r="O389" t="str">
            <v/>
          </cell>
        </row>
        <row r="390">
          <cell r="O390" t="str">
            <v/>
          </cell>
        </row>
        <row r="391">
          <cell r="O391" t="str">
            <v/>
          </cell>
        </row>
        <row r="392">
          <cell r="O392" t="str">
            <v/>
          </cell>
        </row>
        <row r="393">
          <cell r="O393" t="str">
            <v/>
          </cell>
        </row>
        <row r="394">
          <cell r="O394" t="str">
            <v/>
          </cell>
        </row>
        <row r="395">
          <cell r="O395" t="str">
            <v/>
          </cell>
        </row>
        <row r="396">
          <cell r="O396" t="str">
            <v/>
          </cell>
        </row>
        <row r="397">
          <cell r="O397" t="str">
            <v/>
          </cell>
        </row>
        <row r="398">
          <cell r="O398" t="str">
            <v/>
          </cell>
        </row>
        <row r="399">
          <cell r="O399" t="str">
            <v/>
          </cell>
        </row>
        <row r="400">
          <cell r="O400" t="str">
            <v/>
          </cell>
        </row>
        <row r="401">
          <cell r="O401" t="str">
            <v/>
          </cell>
        </row>
        <row r="402">
          <cell r="O402" t="str">
            <v/>
          </cell>
        </row>
        <row r="403">
          <cell r="O403" t="str">
            <v/>
          </cell>
        </row>
        <row r="404">
          <cell r="O404" t="str">
            <v/>
          </cell>
        </row>
        <row r="405">
          <cell r="O405" t="str">
            <v/>
          </cell>
        </row>
        <row r="406">
          <cell r="O406" t="str">
            <v/>
          </cell>
        </row>
        <row r="407">
          <cell r="O407" t="str">
            <v/>
          </cell>
        </row>
        <row r="408">
          <cell r="O408" t="str">
            <v/>
          </cell>
        </row>
        <row r="409">
          <cell r="O409" t="str">
            <v/>
          </cell>
        </row>
        <row r="410">
          <cell r="O410" t="str">
            <v/>
          </cell>
        </row>
        <row r="411">
          <cell r="O411" t="str">
            <v/>
          </cell>
        </row>
        <row r="412">
          <cell r="O412" t="str">
            <v/>
          </cell>
        </row>
        <row r="413">
          <cell r="O413" t="str">
            <v/>
          </cell>
        </row>
        <row r="414">
          <cell r="O414" t="str">
            <v/>
          </cell>
        </row>
        <row r="415">
          <cell r="O415" t="str">
            <v/>
          </cell>
        </row>
        <row r="416">
          <cell r="O416" t="str">
            <v/>
          </cell>
        </row>
        <row r="417">
          <cell r="O417" t="str">
            <v/>
          </cell>
        </row>
        <row r="418">
          <cell r="O418" t="str">
            <v/>
          </cell>
        </row>
        <row r="419">
          <cell r="O419" t="str">
            <v/>
          </cell>
        </row>
        <row r="420">
          <cell r="O420" t="str">
            <v/>
          </cell>
        </row>
        <row r="421">
          <cell r="O421" t="str">
            <v/>
          </cell>
        </row>
        <row r="422">
          <cell r="O422" t="str">
            <v/>
          </cell>
        </row>
        <row r="423">
          <cell r="O423" t="str">
            <v/>
          </cell>
        </row>
        <row r="424">
          <cell r="O424" t="str">
            <v/>
          </cell>
        </row>
        <row r="425">
          <cell r="O425" t="str">
            <v/>
          </cell>
        </row>
        <row r="426">
          <cell r="O426" t="str">
            <v/>
          </cell>
        </row>
        <row r="427">
          <cell r="O427" t="str">
            <v/>
          </cell>
        </row>
        <row r="428">
          <cell r="O428" t="str">
            <v/>
          </cell>
        </row>
        <row r="429">
          <cell r="O429" t="str">
            <v/>
          </cell>
        </row>
        <row r="430">
          <cell r="O430" t="str">
            <v/>
          </cell>
        </row>
        <row r="431">
          <cell r="O431" t="str">
            <v/>
          </cell>
        </row>
        <row r="432">
          <cell r="O432" t="str">
            <v/>
          </cell>
        </row>
        <row r="433">
          <cell r="O433" t="str">
            <v/>
          </cell>
        </row>
        <row r="434">
          <cell r="O434" t="str">
            <v/>
          </cell>
        </row>
        <row r="435">
          <cell r="O435" t="str">
            <v/>
          </cell>
        </row>
        <row r="436">
          <cell r="O436" t="str">
            <v/>
          </cell>
        </row>
        <row r="437">
          <cell r="O437" t="str">
            <v/>
          </cell>
        </row>
        <row r="438">
          <cell r="O438" t="str">
            <v/>
          </cell>
        </row>
        <row r="439">
          <cell r="O439" t="str">
            <v/>
          </cell>
        </row>
        <row r="440">
          <cell r="O440" t="str">
            <v/>
          </cell>
        </row>
        <row r="441">
          <cell r="O441" t="str">
            <v/>
          </cell>
        </row>
        <row r="442">
          <cell r="O442" t="str">
            <v/>
          </cell>
        </row>
        <row r="443">
          <cell r="O443" t="str">
            <v/>
          </cell>
        </row>
        <row r="444">
          <cell r="O444" t="str">
            <v/>
          </cell>
        </row>
        <row r="445">
          <cell r="O445" t="str">
            <v/>
          </cell>
        </row>
        <row r="446">
          <cell r="O446" t="str">
            <v/>
          </cell>
        </row>
        <row r="447">
          <cell r="O447" t="str">
            <v/>
          </cell>
        </row>
        <row r="448">
          <cell r="O448" t="str">
            <v/>
          </cell>
        </row>
        <row r="449">
          <cell r="O449" t="str">
            <v/>
          </cell>
        </row>
        <row r="450">
          <cell r="O450" t="str">
            <v/>
          </cell>
        </row>
        <row r="451">
          <cell r="O451" t="str">
            <v/>
          </cell>
        </row>
        <row r="452">
          <cell r="O452" t="str">
            <v/>
          </cell>
        </row>
        <row r="453">
          <cell r="O453" t="str">
            <v/>
          </cell>
        </row>
        <row r="454">
          <cell r="O454" t="str">
            <v/>
          </cell>
        </row>
        <row r="455">
          <cell r="O455" t="str">
            <v/>
          </cell>
        </row>
        <row r="456">
          <cell r="O456" t="str">
            <v/>
          </cell>
        </row>
        <row r="457">
          <cell r="O457" t="str">
            <v/>
          </cell>
        </row>
        <row r="458">
          <cell r="O458" t="str">
            <v/>
          </cell>
        </row>
        <row r="459">
          <cell r="O459" t="str">
            <v/>
          </cell>
        </row>
        <row r="460">
          <cell r="O460" t="str">
            <v/>
          </cell>
        </row>
        <row r="461">
          <cell r="O461" t="str">
            <v/>
          </cell>
        </row>
        <row r="462">
          <cell r="O462" t="str">
            <v/>
          </cell>
        </row>
        <row r="463">
          <cell r="O463" t="str">
            <v/>
          </cell>
        </row>
        <row r="464">
          <cell r="O464" t="str">
            <v/>
          </cell>
        </row>
        <row r="465">
          <cell r="O465" t="str">
            <v/>
          </cell>
        </row>
        <row r="466">
          <cell r="O466" t="str">
            <v/>
          </cell>
        </row>
        <row r="467">
          <cell r="O467" t="str">
            <v/>
          </cell>
        </row>
        <row r="468">
          <cell r="O468" t="str">
            <v/>
          </cell>
        </row>
        <row r="469">
          <cell r="O469" t="str">
            <v/>
          </cell>
        </row>
        <row r="470">
          <cell r="O470" t="str">
            <v/>
          </cell>
        </row>
        <row r="471">
          <cell r="O471" t="str">
            <v/>
          </cell>
        </row>
        <row r="472">
          <cell r="O472" t="str">
            <v/>
          </cell>
        </row>
        <row r="473">
          <cell r="O473" t="str">
            <v/>
          </cell>
        </row>
        <row r="474">
          <cell r="O474" t="str">
            <v/>
          </cell>
        </row>
        <row r="475">
          <cell r="O475" t="str">
            <v/>
          </cell>
        </row>
        <row r="476">
          <cell r="O476" t="str">
            <v/>
          </cell>
        </row>
        <row r="477">
          <cell r="O477" t="str">
            <v/>
          </cell>
        </row>
        <row r="478">
          <cell r="O478" t="str">
            <v/>
          </cell>
        </row>
        <row r="479">
          <cell r="O479" t="str">
            <v/>
          </cell>
        </row>
        <row r="480">
          <cell r="O480" t="str">
            <v/>
          </cell>
        </row>
        <row r="481">
          <cell r="O481" t="str">
            <v/>
          </cell>
        </row>
        <row r="482">
          <cell r="O482" t="str">
            <v/>
          </cell>
        </row>
        <row r="483">
          <cell r="O483" t="str">
            <v/>
          </cell>
        </row>
        <row r="484">
          <cell r="O484" t="str">
            <v/>
          </cell>
        </row>
        <row r="485">
          <cell r="O485" t="str">
            <v/>
          </cell>
        </row>
        <row r="486">
          <cell r="O486" t="str">
            <v/>
          </cell>
        </row>
        <row r="487">
          <cell r="O487" t="str">
            <v/>
          </cell>
        </row>
        <row r="488">
          <cell r="O488" t="str">
            <v/>
          </cell>
        </row>
        <row r="489">
          <cell r="O489" t="str">
            <v/>
          </cell>
        </row>
        <row r="490">
          <cell r="O490" t="str">
            <v/>
          </cell>
        </row>
        <row r="491">
          <cell r="O491" t="str">
            <v/>
          </cell>
        </row>
        <row r="492">
          <cell r="O492" t="str">
            <v/>
          </cell>
        </row>
        <row r="493">
          <cell r="O493" t="str">
            <v/>
          </cell>
        </row>
        <row r="494">
          <cell r="O494" t="str">
            <v/>
          </cell>
        </row>
        <row r="495">
          <cell r="O495" t="str">
            <v/>
          </cell>
        </row>
        <row r="496">
          <cell r="O496" t="str">
            <v/>
          </cell>
        </row>
        <row r="497">
          <cell r="O497" t="str">
            <v/>
          </cell>
        </row>
        <row r="498">
          <cell r="O498" t="str">
            <v/>
          </cell>
        </row>
        <row r="499">
          <cell r="O499" t="str">
            <v/>
          </cell>
        </row>
        <row r="500">
          <cell r="O500" t="str">
            <v/>
          </cell>
        </row>
        <row r="501">
          <cell r="O501" t="str">
            <v/>
          </cell>
        </row>
        <row r="502">
          <cell r="O502" t="str">
            <v/>
          </cell>
        </row>
      </sheetData>
      <sheetData sheetId="2">
        <row r="6">
          <cell r="AF6">
            <v>2265.1999999999998</v>
          </cell>
        </row>
        <row r="9">
          <cell r="AD9">
            <v>2311</v>
          </cell>
          <cell r="AE9">
            <v>0</v>
          </cell>
          <cell r="AF9">
            <v>21</v>
          </cell>
          <cell r="AG9">
            <v>24.8</v>
          </cell>
        </row>
        <row r="10">
          <cell r="N10" t="str">
            <v>Age</v>
          </cell>
        </row>
        <row r="11">
          <cell r="N11">
            <v>51</v>
          </cell>
        </row>
        <row r="12">
          <cell r="N12">
            <v>51</v>
          </cell>
        </row>
        <row r="13">
          <cell r="N13">
            <v>51</v>
          </cell>
        </row>
        <row r="14">
          <cell r="N14">
            <v>51</v>
          </cell>
        </row>
        <row r="15">
          <cell r="N15">
            <v>51</v>
          </cell>
        </row>
        <row r="16">
          <cell r="N16">
            <v>51</v>
          </cell>
        </row>
        <row r="17">
          <cell r="N17">
            <v>16</v>
          </cell>
        </row>
        <row r="18">
          <cell r="N18">
            <v>16</v>
          </cell>
        </row>
        <row r="19">
          <cell r="N19">
            <v>16</v>
          </cell>
        </row>
        <row r="20">
          <cell r="N20">
            <v>16</v>
          </cell>
        </row>
        <row r="21">
          <cell r="N21">
            <v>16</v>
          </cell>
        </row>
        <row r="22">
          <cell r="N22">
            <v>12</v>
          </cell>
        </row>
        <row r="23">
          <cell r="N23">
            <v>9</v>
          </cell>
        </row>
        <row r="24">
          <cell r="N24">
            <v>19</v>
          </cell>
        </row>
        <row r="25">
          <cell r="N25">
            <v>19</v>
          </cell>
        </row>
        <row r="26">
          <cell r="N26">
            <v>11</v>
          </cell>
        </row>
        <row r="27">
          <cell r="N27">
            <v>10</v>
          </cell>
        </row>
        <row r="28">
          <cell r="N28">
            <v>15</v>
          </cell>
        </row>
        <row r="29">
          <cell r="N29">
            <v>11</v>
          </cell>
        </row>
        <row r="30">
          <cell r="N30">
            <v>11</v>
          </cell>
        </row>
        <row r="31">
          <cell r="N31">
            <v>15</v>
          </cell>
        </row>
        <row r="32">
          <cell r="N32">
            <v>13</v>
          </cell>
        </row>
        <row r="33">
          <cell r="N33">
            <v>13</v>
          </cell>
        </row>
        <row r="34">
          <cell r="N34">
            <v>11</v>
          </cell>
        </row>
        <row r="35">
          <cell r="N35">
            <v>10</v>
          </cell>
        </row>
        <row r="36">
          <cell r="N36">
            <v>16</v>
          </cell>
        </row>
        <row r="37">
          <cell r="N37">
            <v>10</v>
          </cell>
        </row>
        <row r="38">
          <cell r="N38">
            <v>17</v>
          </cell>
        </row>
        <row r="39">
          <cell r="N39">
            <v>13</v>
          </cell>
        </row>
        <row r="40">
          <cell r="N40">
            <v>11</v>
          </cell>
        </row>
        <row r="41">
          <cell r="N41">
            <v>17</v>
          </cell>
        </row>
        <row r="42">
          <cell r="N42">
            <v>18</v>
          </cell>
        </row>
        <row r="43">
          <cell r="N43">
            <v>17</v>
          </cell>
        </row>
        <row r="44">
          <cell r="N44">
            <v>21</v>
          </cell>
        </row>
        <row r="45">
          <cell r="N45">
            <v>23</v>
          </cell>
        </row>
        <row r="46">
          <cell r="N46">
            <v>11</v>
          </cell>
        </row>
        <row r="47">
          <cell r="N47">
            <v>10</v>
          </cell>
        </row>
        <row r="48">
          <cell r="N48">
            <v>15</v>
          </cell>
        </row>
        <row r="49">
          <cell r="N49">
            <v>13</v>
          </cell>
        </row>
        <row r="50">
          <cell r="N50">
            <v>11</v>
          </cell>
        </row>
        <row r="51">
          <cell r="N51">
            <v>15</v>
          </cell>
        </row>
        <row r="52">
          <cell r="N52">
            <v>21</v>
          </cell>
        </row>
        <row r="53">
          <cell r="N53">
            <v>21</v>
          </cell>
        </row>
        <row r="54">
          <cell r="N54">
            <v>41</v>
          </cell>
        </row>
        <row r="55">
          <cell r="N55">
            <v>40</v>
          </cell>
        </row>
        <row r="56">
          <cell r="N56">
            <v>41</v>
          </cell>
        </row>
        <row r="57">
          <cell r="N57">
            <v>37</v>
          </cell>
        </row>
        <row r="58">
          <cell r="N58">
            <v>10</v>
          </cell>
        </row>
        <row r="59">
          <cell r="N59">
            <v>17</v>
          </cell>
        </row>
        <row r="60">
          <cell r="N60">
            <v>17</v>
          </cell>
        </row>
        <row r="61">
          <cell r="N61">
            <v>19</v>
          </cell>
        </row>
        <row r="62">
          <cell r="N62">
            <v>52</v>
          </cell>
        </row>
        <row r="63">
          <cell r="N63">
            <v>12</v>
          </cell>
        </row>
        <row r="64">
          <cell r="N64">
            <v>71</v>
          </cell>
        </row>
        <row r="65">
          <cell r="N65">
            <v>23</v>
          </cell>
        </row>
        <row r="66">
          <cell r="N66">
            <v>22</v>
          </cell>
        </row>
        <row r="67">
          <cell r="N67">
            <v>28</v>
          </cell>
        </row>
        <row r="68">
          <cell r="N68">
            <v>23</v>
          </cell>
        </row>
        <row r="69">
          <cell r="N69">
            <v>10</v>
          </cell>
        </row>
        <row r="70">
          <cell r="N70">
            <v>19</v>
          </cell>
        </row>
        <row r="71">
          <cell r="N71">
            <v>15</v>
          </cell>
        </row>
        <row r="72">
          <cell r="N72">
            <v>34</v>
          </cell>
        </row>
        <row r="73">
          <cell r="N73">
            <v>17</v>
          </cell>
        </row>
        <row r="74">
          <cell r="N74">
            <v>21</v>
          </cell>
        </row>
        <row r="75">
          <cell r="N75">
            <v>28</v>
          </cell>
        </row>
        <row r="76">
          <cell r="N76">
            <v>41</v>
          </cell>
        </row>
        <row r="77">
          <cell r="N77">
            <v>27</v>
          </cell>
        </row>
        <row r="78">
          <cell r="N78">
            <v>24</v>
          </cell>
        </row>
        <row r="79">
          <cell r="N79">
            <v>13</v>
          </cell>
        </row>
        <row r="80">
          <cell r="N80">
            <v>13</v>
          </cell>
        </row>
        <row r="81">
          <cell r="N81">
            <v>18</v>
          </cell>
        </row>
        <row r="82">
          <cell r="N82">
            <v>41</v>
          </cell>
        </row>
        <row r="83">
          <cell r="N83">
            <v>29</v>
          </cell>
        </row>
        <row r="84">
          <cell r="N84">
            <v>34</v>
          </cell>
        </row>
        <row r="85">
          <cell r="N85">
            <v>37</v>
          </cell>
        </row>
        <row r="86">
          <cell r="N86">
            <v>30</v>
          </cell>
        </row>
        <row r="87">
          <cell r="N87">
            <v>46</v>
          </cell>
        </row>
        <row r="88">
          <cell r="N88">
            <v>13</v>
          </cell>
        </row>
        <row r="89">
          <cell r="N89">
            <v>32</v>
          </cell>
        </row>
        <row r="90">
          <cell r="N90">
            <v>23</v>
          </cell>
        </row>
        <row r="91">
          <cell r="N91">
            <v>30</v>
          </cell>
        </row>
        <row r="92">
          <cell r="N92">
            <v>41</v>
          </cell>
        </row>
        <row r="93">
          <cell r="N93">
            <v>20</v>
          </cell>
        </row>
        <row r="94">
          <cell r="N94">
            <v>13</v>
          </cell>
        </row>
        <row r="95">
          <cell r="N95">
            <v>11</v>
          </cell>
        </row>
        <row r="96">
          <cell r="N96">
            <v>19</v>
          </cell>
        </row>
        <row r="97">
          <cell r="N97">
            <v>19</v>
          </cell>
        </row>
        <row r="98">
          <cell r="N98">
            <v>17</v>
          </cell>
        </row>
        <row r="99">
          <cell r="N99">
            <v>17</v>
          </cell>
        </row>
        <row r="100">
          <cell r="N100">
            <v>18</v>
          </cell>
        </row>
        <row r="101">
          <cell r="N101">
            <v>30</v>
          </cell>
        </row>
        <row r="102">
          <cell r="N102">
            <v>9</v>
          </cell>
        </row>
        <row r="103">
          <cell r="N103">
            <v>17</v>
          </cell>
        </row>
        <row r="104">
          <cell r="N104">
            <v>13</v>
          </cell>
        </row>
        <row r="105">
          <cell r="N105">
            <v>12</v>
          </cell>
        </row>
        <row r="106">
          <cell r="N106">
            <v>14</v>
          </cell>
        </row>
        <row r="107">
          <cell r="N107">
            <v>10</v>
          </cell>
        </row>
        <row r="108">
          <cell r="N108">
            <v>14</v>
          </cell>
        </row>
        <row r="109">
          <cell r="N109">
            <v>13</v>
          </cell>
        </row>
        <row r="110">
          <cell r="N110">
            <v>18</v>
          </cell>
        </row>
        <row r="111">
          <cell r="N111">
            <v>18</v>
          </cell>
        </row>
        <row r="112">
          <cell r="N112">
            <v>14</v>
          </cell>
        </row>
        <row r="113">
          <cell r="N113">
            <v>14</v>
          </cell>
        </row>
        <row r="114">
          <cell r="N114">
            <v>17</v>
          </cell>
        </row>
        <row r="115">
          <cell r="N115">
            <v>13</v>
          </cell>
        </row>
        <row r="116">
          <cell r="N116">
            <v>15</v>
          </cell>
        </row>
        <row r="117">
          <cell r="N117">
            <v>21</v>
          </cell>
        </row>
        <row r="118">
          <cell r="N118">
            <v>17</v>
          </cell>
        </row>
        <row r="119">
          <cell r="N119">
            <v>17</v>
          </cell>
        </row>
        <row r="120">
          <cell r="N120">
            <v>34</v>
          </cell>
        </row>
        <row r="121">
          <cell r="N121">
            <v>34</v>
          </cell>
        </row>
        <row r="122">
          <cell r="N122">
            <v>24</v>
          </cell>
        </row>
        <row r="123">
          <cell r="N123">
            <v>22</v>
          </cell>
        </row>
        <row r="124">
          <cell r="N124">
            <v>17</v>
          </cell>
        </row>
        <row r="125">
          <cell r="N125">
            <v>11</v>
          </cell>
        </row>
        <row r="126">
          <cell r="N126">
            <v>9</v>
          </cell>
        </row>
        <row r="127">
          <cell r="N127">
            <v>13</v>
          </cell>
        </row>
        <row r="128">
          <cell r="N128">
            <v>14</v>
          </cell>
        </row>
        <row r="129">
          <cell r="N129">
            <v>10</v>
          </cell>
        </row>
        <row r="130">
          <cell r="N130">
            <v>13</v>
          </cell>
        </row>
        <row r="131">
          <cell r="N131">
            <v>11</v>
          </cell>
        </row>
        <row r="132">
          <cell r="N132">
            <v>17</v>
          </cell>
        </row>
        <row r="133">
          <cell r="N133">
            <v>17</v>
          </cell>
        </row>
        <row r="134">
          <cell r="N134">
            <v>13</v>
          </cell>
        </row>
        <row r="135">
          <cell r="N135">
            <v>13</v>
          </cell>
        </row>
        <row r="136">
          <cell r="N136">
            <v>14</v>
          </cell>
        </row>
        <row r="137">
          <cell r="N137">
            <v>13</v>
          </cell>
        </row>
        <row r="138">
          <cell r="N138">
            <v>21</v>
          </cell>
        </row>
        <row r="139">
          <cell r="N139">
            <v>34</v>
          </cell>
        </row>
        <row r="140">
          <cell r="N140">
            <v>15</v>
          </cell>
        </row>
        <row r="141">
          <cell r="N141">
            <v>11</v>
          </cell>
        </row>
        <row r="142">
          <cell r="N142">
            <v>13</v>
          </cell>
        </row>
        <row r="143">
          <cell r="N143">
            <v>11</v>
          </cell>
        </row>
        <row r="144">
          <cell r="N144">
            <v>13</v>
          </cell>
        </row>
        <row r="145">
          <cell r="N145">
            <v>13</v>
          </cell>
        </row>
        <row r="146">
          <cell r="N146">
            <v>11</v>
          </cell>
        </row>
        <row r="147">
          <cell r="N147">
            <v>14</v>
          </cell>
        </row>
        <row r="148">
          <cell r="N148">
            <v>10</v>
          </cell>
        </row>
        <row r="149">
          <cell r="N149">
            <v>15</v>
          </cell>
        </row>
        <row r="150">
          <cell r="N150">
            <v>11</v>
          </cell>
        </row>
        <row r="151">
          <cell r="N151">
            <v>13</v>
          </cell>
        </row>
        <row r="152">
          <cell r="N152">
            <v>11</v>
          </cell>
        </row>
        <row r="153">
          <cell r="N153">
            <v>13</v>
          </cell>
        </row>
        <row r="154">
          <cell r="N154">
            <v>10</v>
          </cell>
        </row>
        <row r="155">
          <cell r="N155">
            <v>14</v>
          </cell>
        </row>
        <row r="156">
          <cell r="N156">
            <v>13</v>
          </cell>
        </row>
        <row r="157">
          <cell r="N157">
            <v>21</v>
          </cell>
        </row>
        <row r="158">
          <cell r="N158">
            <v>34</v>
          </cell>
        </row>
        <row r="159">
          <cell r="N159">
            <v>22</v>
          </cell>
        </row>
        <row r="160">
          <cell r="N160">
            <v>16</v>
          </cell>
        </row>
        <row r="161">
          <cell r="N161">
            <v>12</v>
          </cell>
        </row>
        <row r="162">
          <cell r="N162">
            <v>10</v>
          </cell>
        </row>
        <row r="163">
          <cell r="N163">
            <v>13</v>
          </cell>
        </row>
        <row r="164">
          <cell r="N164">
            <v>14</v>
          </cell>
        </row>
        <row r="165">
          <cell r="N165">
            <v>13</v>
          </cell>
        </row>
        <row r="166">
          <cell r="N166">
            <v>11</v>
          </cell>
        </row>
        <row r="167">
          <cell r="N167">
            <v>12</v>
          </cell>
        </row>
        <row r="168">
          <cell r="N168">
            <v>14</v>
          </cell>
        </row>
        <row r="169">
          <cell r="N169">
            <v>13</v>
          </cell>
        </row>
        <row r="170">
          <cell r="N170">
            <v>16</v>
          </cell>
        </row>
        <row r="171">
          <cell r="N171">
            <v>17</v>
          </cell>
        </row>
        <row r="172">
          <cell r="N172">
            <v>29</v>
          </cell>
        </row>
        <row r="173">
          <cell r="N173">
            <v>10</v>
          </cell>
        </row>
        <row r="174">
          <cell r="N174">
            <v>21</v>
          </cell>
        </row>
        <row r="175">
          <cell r="N175">
            <v>11</v>
          </cell>
        </row>
        <row r="176">
          <cell r="N176">
            <v>10</v>
          </cell>
        </row>
        <row r="177">
          <cell r="N177">
            <v>11</v>
          </cell>
        </row>
        <row r="178">
          <cell r="N178">
            <v>23</v>
          </cell>
        </row>
        <row r="179">
          <cell r="N179">
            <v>25</v>
          </cell>
        </row>
        <row r="180">
          <cell r="N180">
            <v>23</v>
          </cell>
        </row>
        <row r="181">
          <cell r="N181">
            <v>28</v>
          </cell>
        </row>
        <row r="182">
          <cell r="N182">
            <v>24</v>
          </cell>
        </row>
        <row r="183">
          <cell r="N183">
            <v>12</v>
          </cell>
        </row>
        <row r="184">
          <cell r="N184">
            <v>11</v>
          </cell>
        </row>
        <row r="185">
          <cell r="N185">
            <v>12</v>
          </cell>
        </row>
        <row r="186">
          <cell r="N186">
            <v>10</v>
          </cell>
        </row>
        <row r="187">
          <cell r="N187">
            <v>10</v>
          </cell>
        </row>
        <row r="188">
          <cell r="N188">
            <v>17</v>
          </cell>
        </row>
        <row r="189">
          <cell r="N189">
            <v>13</v>
          </cell>
        </row>
        <row r="190">
          <cell r="N190">
            <v>14</v>
          </cell>
        </row>
        <row r="191">
          <cell r="N191">
            <v>21</v>
          </cell>
        </row>
        <row r="192">
          <cell r="N192">
            <v>34</v>
          </cell>
        </row>
        <row r="193">
          <cell r="N193">
            <v>15</v>
          </cell>
        </row>
        <row r="194">
          <cell r="N194">
            <v>15</v>
          </cell>
        </row>
        <row r="195">
          <cell r="N195">
            <v>27</v>
          </cell>
        </row>
        <row r="196">
          <cell r="N196">
            <v>29</v>
          </cell>
        </row>
        <row r="197">
          <cell r="N197">
            <v>15</v>
          </cell>
        </row>
        <row r="198">
          <cell r="N198">
            <v>14</v>
          </cell>
        </row>
        <row r="199">
          <cell r="N199">
            <v>12</v>
          </cell>
        </row>
        <row r="200">
          <cell r="N200">
            <v>15</v>
          </cell>
        </row>
        <row r="201">
          <cell r="N201">
            <v>28</v>
          </cell>
        </row>
        <row r="202">
          <cell r="N202">
            <v>23</v>
          </cell>
        </row>
        <row r="203">
          <cell r="N203">
            <v>24</v>
          </cell>
        </row>
        <row r="204">
          <cell r="N204">
            <v>12</v>
          </cell>
        </row>
        <row r="205">
          <cell r="N205">
            <v>15</v>
          </cell>
        </row>
        <row r="206">
          <cell r="N206">
            <v>12</v>
          </cell>
        </row>
        <row r="207">
          <cell r="N207">
            <v>27</v>
          </cell>
        </row>
        <row r="208">
          <cell r="N208">
            <v>29</v>
          </cell>
        </row>
        <row r="209">
          <cell r="N209">
            <v>24</v>
          </cell>
        </row>
        <row r="210">
          <cell r="N210">
            <v>27</v>
          </cell>
        </row>
        <row r="211">
          <cell r="N211">
            <v>24</v>
          </cell>
        </row>
        <row r="212">
          <cell r="N212">
            <v>15</v>
          </cell>
        </row>
        <row r="213">
          <cell r="N213">
            <v>14</v>
          </cell>
        </row>
        <row r="214">
          <cell r="N214">
            <v>21</v>
          </cell>
        </row>
        <row r="215">
          <cell r="N215">
            <v>40</v>
          </cell>
        </row>
        <row r="216">
          <cell r="N216">
            <v>39</v>
          </cell>
        </row>
        <row r="217">
          <cell r="N217">
            <v>38</v>
          </cell>
        </row>
        <row r="218">
          <cell r="N218">
            <v>17</v>
          </cell>
        </row>
        <row r="219">
          <cell r="N219">
            <v>29</v>
          </cell>
        </row>
        <row r="220">
          <cell r="N220">
            <v>13</v>
          </cell>
        </row>
        <row r="221">
          <cell r="N221">
            <v>15</v>
          </cell>
        </row>
        <row r="222">
          <cell r="N222">
            <v>11</v>
          </cell>
        </row>
        <row r="223">
          <cell r="N223">
            <v>43</v>
          </cell>
        </row>
        <row r="224">
          <cell r="N224">
            <v>25</v>
          </cell>
        </row>
        <row r="225">
          <cell r="N225">
            <v>40</v>
          </cell>
        </row>
        <row r="226">
          <cell r="N226">
            <v>17</v>
          </cell>
        </row>
        <row r="227">
          <cell r="N227">
            <v>26</v>
          </cell>
        </row>
        <row r="228">
          <cell r="N228">
            <v>24</v>
          </cell>
        </row>
        <row r="229">
          <cell r="N229">
            <v>24</v>
          </cell>
        </row>
        <row r="230">
          <cell r="N230">
            <v>21</v>
          </cell>
        </row>
        <row r="231">
          <cell r="N231">
            <v>21</v>
          </cell>
        </row>
        <row r="232">
          <cell r="N232">
            <v>21</v>
          </cell>
        </row>
        <row r="233">
          <cell r="N233">
            <v>28</v>
          </cell>
        </row>
        <row r="234">
          <cell r="N234">
            <v>45</v>
          </cell>
        </row>
        <row r="235">
          <cell r="N235">
            <v>44</v>
          </cell>
        </row>
        <row r="236">
          <cell r="N236">
            <v>17</v>
          </cell>
        </row>
        <row r="237">
          <cell r="N237">
            <v>12</v>
          </cell>
        </row>
        <row r="238">
          <cell r="N238">
            <v>58</v>
          </cell>
        </row>
        <row r="239">
          <cell r="N239">
            <v>13</v>
          </cell>
        </row>
        <row r="240">
          <cell r="N240">
            <v>14</v>
          </cell>
        </row>
        <row r="241">
          <cell r="N241">
            <v>15</v>
          </cell>
        </row>
        <row r="242">
          <cell r="N242">
            <v>12</v>
          </cell>
        </row>
        <row r="243">
          <cell r="N243">
            <v>33</v>
          </cell>
        </row>
        <row r="244">
          <cell r="N244">
            <v>34</v>
          </cell>
        </row>
        <row r="245">
          <cell r="N245">
            <v>21</v>
          </cell>
        </row>
        <row r="246">
          <cell r="N246">
            <v>25</v>
          </cell>
        </row>
        <row r="247">
          <cell r="N247">
            <v>23</v>
          </cell>
        </row>
        <row r="248">
          <cell r="N248">
            <v>28</v>
          </cell>
        </row>
        <row r="249">
          <cell r="N249">
            <v>23</v>
          </cell>
        </row>
        <row r="250">
          <cell r="N250">
            <v>12</v>
          </cell>
        </row>
        <row r="251">
          <cell r="N251">
            <v>16</v>
          </cell>
        </row>
        <row r="252">
          <cell r="N252">
            <v>14</v>
          </cell>
        </row>
        <row r="253">
          <cell r="N253">
            <v>30</v>
          </cell>
        </row>
        <row r="254">
          <cell r="N254">
            <v>17</v>
          </cell>
        </row>
        <row r="255">
          <cell r="N255">
            <v>14</v>
          </cell>
        </row>
        <row r="256">
          <cell r="N256">
            <v>18</v>
          </cell>
        </row>
        <row r="257">
          <cell r="N257">
            <v>38</v>
          </cell>
        </row>
        <row r="258">
          <cell r="N258">
            <v>15</v>
          </cell>
        </row>
        <row r="259">
          <cell r="N259">
            <v>15</v>
          </cell>
        </row>
        <row r="260">
          <cell r="N260">
            <v>13</v>
          </cell>
        </row>
        <row r="261">
          <cell r="N261">
            <v>14</v>
          </cell>
        </row>
        <row r="262">
          <cell r="N262">
            <v>43</v>
          </cell>
        </row>
        <row r="263">
          <cell r="N263">
            <v>29</v>
          </cell>
        </row>
        <row r="264">
          <cell r="N264">
            <v>29</v>
          </cell>
        </row>
        <row r="265">
          <cell r="N265">
            <v>39</v>
          </cell>
        </row>
        <row r="266">
          <cell r="N266">
            <v>30</v>
          </cell>
        </row>
        <row r="267">
          <cell r="N267">
            <v>58</v>
          </cell>
        </row>
        <row r="268">
          <cell r="N268">
            <v>23</v>
          </cell>
        </row>
        <row r="269">
          <cell r="N269">
            <v>23</v>
          </cell>
        </row>
        <row r="270">
          <cell r="N270">
            <v>23</v>
          </cell>
        </row>
        <row r="271">
          <cell r="N271">
            <v>10</v>
          </cell>
        </row>
        <row r="272">
          <cell r="N272">
            <v>8</v>
          </cell>
        </row>
        <row r="273">
          <cell r="N273">
            <v>14</v>
          </cell>
        </row>
        <row r="274">
          <cell r="N274">
            <v>15</v>
          </cell>
        </row>
        <row r="275">
          <cell r="N275">
            <v>10</v>
          </cell>
        </row>
        <row r="276">
          <cell r="N276">
            <v>10</v>
          </cell>
        </row>
        <row r="277">
          <cell r="N277">
            <v>12</v>
          </cell>
        </row>
        <row r="278">
          <cell r="N278">
            <v>33</v>
          </cell>
        </row>
        <row r="279">
          <cell r="N279">
            <v>15</v>
          </cell>
        </row>
        <row r="280">
          <cell r="N280">
            <v>14</v>
          </cell>
        </row>
        <row r="281">
          <cell r="N281">
            <v>18</v>
          </cell>
        </row>
        <row r="282">
          <cell r="N282">
            <v>28</v>
          </cell>
        </row>
        <row r="283">
          <cell r="N283">
            <v>17</v>
          </cell>
        </row>
        <row r="284">
          <cell r="N284">
            <v>17</v>
          </cell>
        </row>
        <row r="285">
          <cell r="N285">
            <v>18</v>
          </cell>
        </row>
        <row r="286">
          <cell r="N286">
            <v>43</v>
          </cell>
        </row>
        <row r="287">
          <cell r="N287">
            <v>11</v>
          </cell>
        </row>
        <row r="288">
          <cell r="N288">
            <v>11</v>
          </cell>
        </row>
        <row r="289">
          <cell r="N289">
            <v>12</v>
          </cell>
        </row>
        <row r="290">
          <cell r="N290">
            <v>11</v>
          </cell>
        </row>
        <row r="291">
          <cell r="N291">
            <v>14</v>
          </cell>
        </row>
        <row r="292">
          <cell r="N292">
            <v>10</v>
          </cell>
        </row>
        <row r="293">
          <cell r="N293">
            <v>11</v>
          </cell>
        </row>
        <row r="294">
          <cell r="N294">
            <v>12</v>
          </cell>
        </row>
        <row r="295">
          <cell r="N295">
            <v>16</v>
          </cell>
        </row>
        <row r="296">
          <cell r="N296">
            <v>17</v>
          </cell>
        </row>
        <row r="297">
          <cell r="N297">
            <v>18</v>
          </cell>
        </row>
        <row r="298">
          <cell r="N298">
            <v>13</v>
          </cell>
        </row>
        <row r="299">
          <cell r="N299">
            <v>14</v>
          </cell>
        </row>
        <row r="300">
          <cell r="N300">
            <v>11</v>
          </cell>
        </row>
        <row r="301">
          <cell r="N301">
            <v>16</v>
          </cell>
        </row>
        <row r="302">
          <cell r="N302">
            <v>21</v>
          </cell>
        </row>
        <row r="303">
          <cell r="N303">
            <v>7</v>
          </cell>
        </row>
        <row r="304">
          <cell r="N304">
            <v>13</v>
          </cell>
        </row>
        <row r="305">
          <cell r="N305">
            <v>15</v>
          </cell>
        </row>
        <row r="306">
          <cell r="N306">
            <v>33</v>
          </cell>
        </row>
        <row r="307">
          <cell r="N307">
            <v>14</v>
          </cell>
        </row>
        <row r="308">
          <cell r="N308">
            <v>15</v>
          </cell>
        </row>
        <row r="309">
          <cell r="N309">
            <v>11</v>
          </cell>
        </row>
        <row r="310">
          <cell r="N310">
            <v>10</v>
          </cell>
        </row>
        <row r="311">
          <cell r="N311">
            <v>11</v>
          </cell>
        </row>
        <row r="312">
          <cell r="N312">
            <v>14</v>
          </cell>
        </row>
        <row r="313">
          <cell r="N313">
            <v>16</v>
          </cell>
        </row>
        <row r="314">
          <cell r="N314">
            <v>15</v>
          </cell>
        </row>
        <row r="315">
          <cell r="N315">
            <v>7</v>
          </cell>
        </row>
        <row r="316">
          <cell r="N316">
            <v>11</v>
          </cell>
        </row>
        <row r="317">
          <cell r="N317">
            <v>10</v>
          </cell>
        </row>
        <row r="318">
          <cell r="N318">
            <v>11</v>
          </cell>
        </row>
        <row r="319">
          <cell r="N319">
            <v>13</v>
          </cell>
        </row>
        <row r="320">
          <cell r="N320">
            <v>17</v>
          </cell>
        </row>
        <row r="321">
          <cell r="N321">
            <v>13</v>
          </cell>
        </row>
        <row r="322">
          <cell r="N322">
            <v>17</v>
          </cell>
        </row>
        <row r="323">
          <cell r="N323">
            <v>13</v>
          </cell>
        </row>
        <row r="324">
          <cell r="N324">
            <v>34</v>
          </cell>
        </row>
        <row r="325">
          <cell r="N325">
            <v>21</v>
          </cell>
        </row>
        <row r="326">
          <cell r="N326">
            <v>33</v>
          </cell>
        </row>
        <row r="327">
          <cell r="N327">
            <v>15</v>
          </cell>
        </row>
        <row r="328">
          <cell r="N328">
            <v>15</v>
          </cell>
        </row>
        <row r="329">
          <cell r="N329">
            <v>23</v>
          </cell>
        </row>
        <row r="330">
          <cell r="N330">
            <v>15</v>
          </cell>
        </row>
        <row r="331">
          <cell r="N331">
            <v>15</v>
          </cell>
        </row>
        <row r="332">
          <cell r="N332">
            <v>45</v>
          </cell>
        </row>
        <row r="333">
          <cell r="N333">
            <v>10</v>
          </cell>
        </row>
        <row r="334">
          <cell r="N334">
            <v>11</v>
          </cell>
        </row>
        <row r="335">
          <cell r="N335">
            <v>11</v>
          </cell>
        </row>
        <row r="336">
          <cell r="N336">
            <v>15</v>
          </cell>
        </row>
        <row r="337">
          <cell r="N337">
            <v>15</v>
          </cell>
        </row>
        <row r="338">
          <cell r="N338">
            <v>14</v>
          </cell>
        </row>
        <row r="339">
          <cell r="N339">
            <v>17</v>
          </cell>
        </row>
        <row r="340">
          <cell r="N340">
            <v>15</v>
          </cell>
        </row>
        <row r="341">
          <cell r="N341">
            <v>15</v>
          </cell>
        </row>
        <row r="342">
          <cell r="N342">
            <v>51</v>
          </cell>
        </row>
        <row r="343">
          <cell r="N343">
            <v>42</v>
          </cell>
        </row>
        <row r="344">
          <cell r="N344">
            <v>17</v>
          </cell>
        </row>
        <row r="345">
          <cell r="N345">
            <v>13</v>
          </cell>
        </row>
        <row r="346">
          <cell r="N346">
            <v>12</v>
          </cell>
        </row>
        <row r="347">
          <cell r="N347">
            <v>43</v>
          </cell>
        </row>
        <row r="348">
          <cell r="N348">
            <v>38</v>
          </cell>
        </row>
        <row r="349">
          <cell r="N349">
            <v>37</v>
          </cell>
        </row>
        <row r="350">
          <cell r="N350">
            <v>14</v>
          </cell>
        </row>
        <row r="351">
          <cell r="N351">
            <v>21</v>
          </cell>
        </row>
        <row r="352">
          <cell r="N352">
            <v>19</v>
          </cell>
        </row>
        <row r="353">
          <cell r="N353">
            <v>23</v>
          </cell>
        </row>
        <row r="354">
          <cell r="N354">
            <v>28</v>
          </cell>
        </row>
        <row r="355">
          <cell r="N355">
            <v>23</v>
          </cell>
        </row>
        <row r="356">
          <cell r="N356">
            <v>18</v>
          </cell>
        </row>
        <row r="357">
          <cell r="N357">
            <v>24</v>
          </cell>
        </row>
        <row r="358">
          <cell r="N358">
            <v>15</v>
          </cell>
        </row>
        <row r="359">
          <cell r="N359">
            <v>21</v>
          </cell>
        </row>
        <row r="360">
          <cell r="N360">
            <v>12</v>
          </cell>
        </row>
        <row r="361">
          <cell r="N361">
            <v>41</v>
          </cell>
        </row>
        <row r="362">
          <cell r="N362">
            <v>17</v>
          </cell>
        </row>
        <row r="363">
          <cell r="N363">
            <v>53</v>
          </cell>
        </row>
        <row r="364">
          <cell r="N364">
            <v>10</v>
          </cell>
        </row>
        <row r="365">
          <cell r="N365">
            <v>25</v>
          </cell>
        </row>
        <row r="366">
          <cell r="N366">
            <v>27</v>
          </cell>
        </row>
        <row r="367">
          <cell r="N367">
            <v>32</v>
          </cell>
        </row>
        <row r="368">
          <cell r="N368">
            <v>33</v>
          </cell>
        </row>
        <row r="369">
          <cell r="N369">
            <v>29</v>
          </cell>
        </row>
        <row r="370">
          <cell r="N370">
            <v>25</v>
          </cell>
        </row>
        <row r="371">
          <cell r="N371">
            <v>14</v>
          </cell>
        </row>
        <row r="372">
          <cell r="N372">
            <v>15</v>
          </cell>
        </row>
        <row r="373">
          <cell r="N373">
            <v>34</v>
          </cell>
        </row>
        <row r="374">
          <cell r="N374">
            <v>17</v>
          </cell>
        </row>
        <row r="375">
          <cell r="N375">
            <v>39</v>
          </cell>
        </row>
        <row r="376">
          <cell r="N376">
            <v>29</v>
          </cell>
        </row>
        <row r="377">
          <cell r="N377">
            <v>32</v>
          </cell>
        </row>
        <row r="378">
          <cell r="N378">
            <v>46</v>
          </cell>
        </row>
        <row r="379">
          <cell r="N379">
            <v>37</v>
          </cell>
        </row>
        <row r="380">
          <cell r="N380">
            <v>58</v>
          </cell>
        </row>
        <row r="381">
          <cell r="N381">
            <v>28</v>
          </cell>
        </row>
        <row r="382">
          <cell r="N382">
            <v>19</v>
          </cell>
        </row>
        <row r="383">
          <cell r="N383">
            <v>23</v>
          </cell>
        </row>
        <row r="384">
          <cell r="N384">
            <v>33</v>
          </cell>
        </row>
        <row r="385">
          <cell r="N385">
            <v>49</v>
          </cell>
        </row>
        <row r="386">
          <cell r="N386">
            <v>19</v>
          </cell>
        </row>
        <row r="387">
          <cell r="N387">
            <v>17</v>
          </cell>
        </row>
        <row r="388">
          <cell r="N388">
            <v>27</v>
          </cell>
        </row>
        <row r="389">
          <cell r="N389">
            <v>33</v>
          </cell>
        </row>
        <row r="390">
          <cell r="N390">
            <v>35</v>
          </cell>
        </row>
        <row r="391">
          <cell r="N391">
            <v>34</v>
          </cell>
        </row>
        <row r="392">
          <cell r="N392">
            <v>51</v>
          </cell>
        </row>
        <row r="393">
          <cell r="N393">
            <v>42</v>
          </cell>
        </row>
        <row r="394">
          <cell r="N394">
            <v>15</v>
          </cell>
        </row>
        <row r="395">
          <cell r="N395">
            <v>47</v>
          </cell>
        </row>
        <row r="396">
          <cell r="N396">
            <v>12</v>
          </cell>
        </row>
        <row r="397">
          <cell r="N397">
            <v>39</v>
          </cell>
        </row>
        <row r="398">
          <cell r="N398">
            <v>12</v>
          </cell>
        </row>
        <row r="399">
          <cell r="N399">
            <v>13</v>
          </cell>
        </row>
        <row r="400">
          <cell r="N400">
            <v>14</v>
          </cell>
        </row>
        <row r="401">
          <cell r="N401">
            <v>14</v>
          </cell>
        </row>
        <row r="402">
          <cell r="N402">
            <v>11</v>
          </cell>
        </row>
        <row r="403">
          <cell r="N403">
            <v>12</v>
          </cell>
        </row>
        <row r="404">
          <cell r="N404">
            <v>33</v>
          </cell>
        </row>
        <row r="405">
          <cell r="N405">
            <v>15</v>
          </cell>
        </row>
        <row r="406">
          <cell r="N406">
            <v>15</v>
          </cell>
        </row>
        <row r="407">
          <cell r="N407">
            <v>10</v>
          </cell>
        </row>
        <row r="408">
          <cell r="N408">
            <v>11</v>
          </cell>
        </row>
        <row r="409">
          <cell r="N409">
            <v>11</v>
          </cell>
        </row>
        <row r="410">
          <cell r="N410">
            <v>12</v>
          </cell>
        </row>
        <row r="411">
          <cell r="N411">
            <v>23</v>
          </cell>
        </row>
        <row r="412">
          <cell r="N412">
            <v>23</v>
          </cell>
        </row>
        <row r="413">
          <cell r="N413">
            <v>23</v>
          </cell>
        </row>
        <row r="414">
          <cell r="N414">
            <v>17</v>
          </cell>
        </row>
        <row r="415">
          <cell r="N415">
            <v>17</v>
          </cell>
        </row>
        <row r="416">
          <cell r="N416">
            <v>12</v>
          </cell>
        </row>
        <row r="417">
          <cell r="N417">
            <v>12</v>
          </cell>
        </row>
        <row r="418">
          <cell r="N418">
            <v>10</v>
          </cell>
        </row>
        <row r="419">
          <cell r="N419">
            <v>14</v>
          </cell>
        </row>
        <row r="420">
          <cell r="N420">
            <v>11</v>
          </cell>
        </row>
        <row r="421">
          <cell r="N421">
            <v>14</v>
          </cell>
        </row>
        <row r="422">
          <cell r="N422">
            <v>11</v>
          </cell>
        </row>
        <row r="423">
          <cell r="N423">
            <v>21</v>
          </cell>
        </row>
        <row r="424">
          <cell r="N424">
            <v>11</v>
          </cell>
        </row>
        <row r="425">
          <cell r="N425">
            <v>10</v>
          </cell>
        </row>
        <row r="426">
          <cell r="N426">
            <v>11</v>
          </cell>
        </row>
        <row r="427">
          <cell r="N427">
            <v>15</v>
          </cell>
        </row>
        <row r="428">
          <cell r="N428">
            <v>19</v>
          </cell>
        </row>
        <row r="429">
          <cell r="N429">
            <v>16</v>
          </cell>
        </row>
        <row r="430">
          <cell r="N430">
            <v>21</v>
          </cell>
        </row>
        <row r="431">
          <cell r="N431">
            <v>23</v>
          </cell>
        </row>
        <row r="432">
          <cell r="N432">
            <v>18</v>
          </cell>
        </row>
        <row r="433">
          <cell r="N433">
            <v>14</v>
          </cell>
        </row>
        <row r="434">
          <cell r="N434">
            <v>12</v>
          </cell>
        </row>
        <row r="435">
          <cell r="N435">
            <v>16</v>
          </cell>
        </row>
        <row r="436">
          <cell r="N436">
            <v>19</v>
          </cell>
        </row>
        <row r="437">
          <cell r="N437" t="str">
            <v/>
          </cell>
        </row>
        <row r="438">
          <cell r="N438" t="str">
            <v/>
          </cell>
        </row>
        <row r="439">
          <cell r="N439" t="str">
            <v/>
          </cell>
        </row>
        <row r="440">
          <cell r="N440" t="str">
            <v/>
          </cell>
        </row>
        <row r="441">
          <cell r="N441" t="str">
            <v/>
          </cell>
        </row>
        <row r="442">
          <cell r="N442" t="str">
            <v/>
          </cell>
        </row>
        <row r="443">
          <cell r="N443" t="str">
            <v/>
          </cell>
        </row>
        <row r="444">
          <cell r="N444" t="str">
            <v/>
          </cell>
        </row>
        <row r="445">
          <cell r="N445" t="str">
            <v/>
          </cell>
        </row>
        <row r="446">
          <cell r="N446" t="str">
            <v/>
          </cell>
        </row>
        <row r="447">
          <cell r="N447" t="str">
            <v/>
          </cell>
        </row>
        <row r="448">
          <cell r="N448" t="str">
            <v/>
          </cell>
        </row>
        <row r="449">
          <cell r="N449" t="str">
            <v/>
          </cell>
        </row>
        <row r="450">
          <cell r="N450" t="str">
            <v/>
          </cell>
        </row>
        <row r="451">
          <cell r="N451" t="str">
            <v/>
          </cell>
        </row>
        <row r="452">
          <cell r="N452" t="str">
            <v/>
          </cell>
        </row>
        <row r="453">
          <cell r="N453" t="str">
            <v/>
          </cell>
        </row>
        <row r="454">
          <cell r="N454" t="str">
            <v/>
          </cell>
        </row>
        <row r="455">
          <cell r="N455" t="str">
            <v/>
          </cell>
        </row>
        <row r="456">
          <cell r="N456" t="str">
            <v/>
          </cell>
        </row>
        <row r="457">
          <cell r="N457" t="str">
            <v/>
          </cell>
        </row>
        <row r="458">
          <cell r="N458" t="str">
            <v/>
          </cell>
        </row>
        <row r="459">
          <cell r="N459" t="str">
            <v/>
          </cell>
        </row>
        <row r="460">
          <cell r="N460" t="str">
            <v/>
          </cell>
        </row>
        <row r="461">
          <cell r="N461" t="str">
            <v/>
          </cell>
        </row>
        <row r="462">
          <cell r="N462" t="str">
            <v/>
          </cell>
        </row>
        <row r="463">
          <cell r="N463" t="str">
            <v/>
          </cell>
        </row>
        <row r="464">
          <cell r="N464" t="str">
            <v/>
          </cell>
        </row>
        <row r="465">
          <cell r="N465" t="str">
            <v/>
          </cell>
        </row>
        <row r="466">
          <cell r="N466" t="str">
            <v/>
          </cell>
        </row>
        <row r="467">
          <cell r="N467" t="str">
            <v/>
          </cell>
        </row>
        <row r="468">
          <cell r="N468" t="str">
            <v/>
          </cell>
        </row>
        <row r="469">
          <cell r="N469" t="str">
            <v/>
          </cell>
        </row>
        <row r="470">
          <cell r="N470" t="str">
            <v/>
          </cell>
        </row>
        <row r="471">
          <cell r="N471" t="str">
            <v/>
          </cell>
        </row>
        <row r="472">
          <cell r="N472" t="str">
            <v/>
          </cell>
        </row>
        <row r="473">
          <cell r="N473" t="str">
            <v/>
          </cell>
        </row>
        <row r="474">
          <cell r="N474" t="str">
            <v/>
          </cell>
        </row>
        <row r="475">
          <cell r="N475" t="str">
            <v/>
          </cell>
        </row>
        <row r="476">
          <cell r="N476" t="str">
            <v/>
          </cell>
        </row>
        <row r="477">
          <cell r="N477" t="str">
            <v/>
          </cell>
        </row>
        <row r="478">
          <cell r="N478" t="str">
            <v/>
          </cell>
        </row>
        <row r="479">
          <cell r="N479" t="str">
            <v/>
          </cell>
        </row>
        <row r="480">
          <cell r="N480" t="str">
            <v/>
          </cell>
        </row>
        <row r="481">
          <cell r="N481" t="str">
            <v/>
          </cell>
        </row>
        <row r="482">
          <cell r="N482" t="str">
            <v/>
          </cell>
        </row>
        <row r="483">
          <cell r="N483" t="str">
            <v/>
          </cell>
        </row>
        <row r="484">
          <cell r="N484" t="str">
            <v/>
          </cell>
        </row>
        <row r="485">
          <cell r="N485" t="str">
            <v/>
          </cell>
        </row>
        <row r="486">
          <cell r="N486" t="str">
            <v/>
          </cell>
        </row>
        <row r="487">
          <cell r="N487" t="str">
            <v/>
          </cell>
        </row>
        <row r="488">
          <cell r="N488" t="str">
            <v/>
          </cell>
        </row>
        <row r="489">
          <cell r="N489" t="str">
            <v/>
          </cell>
        </row>
        <row r="490">
          <cell r="N490" t="str">
            <v/>
          </cell>
        </row>
        <row r="491">
          <cell r="N491" t="str">
            <v/>
          </cell>
        </row>
        <row r="492">
          <cell r="N492" t="str">
            <v/>
          </cell>
        </row>
        <row r="493">
          <cell r="N493" t="str">
            <v/>
          </cell>
        </row>
        <row r="494">
          <cell r="N494" t="str">
            <v/>
          </cell>
        </row>
        <row r="495">
          <cell r="N495" t="str">
            <v/>
          </cell>
        </row>
        <row r="496">
          <cell r="N496" t="str">
            <v/>
          </cell>
        </row>
        <row r="497">
          <cell r="N497" t="str">
            <v/>
          </cell>
        </row>
        <row r="498">
          <cell r="N498" t="str">
            <v/>
          </cell>
        </row>
        <row r="499">
          <cell r="N499" t="str">
            <v/>
          </cell>
        </row>
        <row r="500">
          <cell r="N500" t="str">
            <v/>
          </cell>
        </row>
        <row r="501">
          <cell r="N501" t="str">
            <v/>
          </cell>
        </row>
        <row r="502">
          <cell r="N502" t="str">
            <v/>
          </cell>
        </row>
        <row r="503">
          <cell r="N503" t="str">
            <v/>
          </cell>
        </row>
        <row r="504">
          <cell r="N504" t="str">
            <v/>
          </cell>
        </row>
        <row r="505">
          <cell r="N505" t="str">
            <v/>
          </cell>
        </row>
        <row r="506">
          <cell r="N506" t="str">
            <v/>
          </cell>
        </row>
        <row r="507">
          <cell r="N507" t="str">
            <v/>
          </cell>
        </row>
        <row r="508">
          <cell r="N508" t="str">
            <v/>
          </cell>
        </row>
        <row r="509">
          <cell r="N509" t="str">
            <v/>
          </cell>
        </row>
        <row r="510">
          <cell r="N510" t="str">
            <v/>
          </cell>
        </row>
        <row r="511">
          <cell r="N511" t="str">
            <v/>
          </cell>
        </row>
        <row r="512">
          <cell r="N512" t="str">
            <v/>
          </cell>
        </row>
        <row r="513">
          <cell r="N513" t="str">
            <v/>
          </cell>
        </row>
        <row r="514">
          <cell r="N514" t="str">
            <v/>
          </cell>
        </row>
        <row r="515">
          <cell r="N515" t="str">
            <v/>
          </cell>
        </row>
        <row r="516">
          <cell r="N516" t="str">
            <v/>
          </cell>
        </row>
        <row r="517">
          <cell r="N517" t="str">
            <v/>
          </cell>
        </row>
        <row r="518">
          <cell r="N518" t="str">
            <v/>
          </cell>
        </row>
        <row r="519">
          <cell r="N519" t="str">
            <v/>
          </cell>
        </row>
        <row r="520">
          <cell r="N520" t="str">
            <v/>
          </cell>
        </row>
        <row r="521">
          <cell r="N521" t="str">
            <v/>
          </cell>
        </row>
        <row r="522">
          <cell r="N522" t="str">
            <v/>
          </cell>
        </row>
        <row r="523">
          <cell r="N523" t="str">
            <v/>
          </cell>
        </row>
        <row r="524">
          <cell r="N524" t="str">
            <v/>
          </cell>
        </row>
        <row r="525">
          <cell r="N525" t="str">
            <v/>
          </cell>
        </row>
        <row r="526">
          <cell r="N526" t="str">
            <v/>
          </cell>
        </row>
        <row r="527">
          <cell r="N527" t="str">
            <v/>
          </cell>
        </row>
        <row r="528">
          <cell r="N528" t="str">
            <v/>
          </cell>
        </row>
        <row r="529">
          <cell r="N529" t="str">
            <v/>
          </cell>
        </row>
        <row r="530">
          <cell r="N530" t="str">
            <v/>
          </cell>
        </row>
        <row r="531">
          <cell r="N531" t="str">
            <v/>
          </cell>
        </row>
        <row r="532">
          <cell r="N532" t="str">
            <v/>
          </cell>
        </row>
        <row r="533">
          <cell r="N533" t="str">
            <v/>
          </cell>
        </row>
        <row r="534">
          <cell r="N534" t="str">
            <v/>
          </cell>
        </row>
        <row r="535">
          <cell r="N535" t="str">
            <v/>
          </cell>
        </row>
        <row r="536">
          <cell r="N536" t="str">
            <v/>
          </cell>
        </row>
        <row r="537">
          <cell r="N537" t="str">
            <v/>
          </cell>
        </row>
        <row r="538">
          <cell r="N538" t="str">
            <v/>
          </cell>
        </row>
        <row r="539">
          <cell r="N539" t="str">
            <v/>
          </cell>
        </row>
        <row r="540">
          <cell r="N540" t="str">
            <v/>
          </cell>
        </row>
        <row r="541">
          <cell r="N541" t="str">
            <v/>
          </cell>
        </row>
        <row r="542">
          <cell r="N542" t="str">
            <v/>
          </cell>
        </row>
        <row r="543">
          <cell r="N543" t="str">
            <v/>
          </cell>
        </row>
        <row r="544">
          <cell r="N544" t="str">
            <v/>
          </cell>
        </row>
        <row r="545">
          <cell r="N545" t="str">
            <v/>
          </cell>
        </row>
        <row r="546">
          <cell r="N546" t="str">
            <v/>
          </cell>
        </row>
        <row r="547">
          <cell r="N547" t="str">
            <v/>
          </cell>
        </row>
        <row r="548">
          <cell r="N548" t="str">
            <v/>
          </cell>
        </row>
        <row r="549">
          <cell r="N549" t="str">
            <v/>
          </cell>
        </row>
        <row r="550">
          <cell r="N550" t="str">
            <v/>
          </cell>
        </row>
        <row r="551">
          <cell r="N551" t="str">
            <v/>
          </cell>
        </row>
        <row r="552">
          <cell r="N552" t="str">
            <v/>
          </cell>
        </row>
        <row r="553">
          <cell r="N553" t="str">
            <v/>
          </cell>
        </row>
        <row r="554">
          <cell r="N554" t="str">
            <v/>
          </cell>
        </row>
        <row r="555">
          <cell r="N555" t="str">
            <v/>
          </cell>
        </row>
        <row r="556">
          <cell r="N556" t="str">
            <v/>
          </cell>
        </row>
        <row r="557">
          <cell r="N557" t="str">
            <v/>
          </cell>
        </row>
        <row r="558">
          <cell r="N558" t="str">
            <v/>
          </cell>
        </row>
        <row r="559">
          <cell r="N559" t="str">
            <v/>
          </cell>
        </row>
        <row r="560">
          <cell r="N560" t="str">
            <v/>
          </cell>
        </row>
        <row r="561">
          <cell r="N561" t="str">
            <v/>
          </cell>
        </row>
        <row r="562">
          <cell r="N562" t="str">
            <v/>
          </cell>
        </row>
        <row r="563">
          <cell r="N563" t="str">
            <v/>
          </cell>
        </row>
        <row r="564">
          <cell r="N564" t="str">
            <v/>
          </cell>
        </row>
        <row r="565">
          <cell r="N565" t="str">
            <v/>
          </cell>
        </row>
        <row r="566">
          <cell r="N566" t="str">
            <v/>
          </cell>
        </row>
        <row r="567">
          <cell r="N567" t="str">
            <v/>
          </cell>
        </row>
        <row r="568">
          <cell r="N568" t="str">
            <v/>
          </cell>
        </row>
        <row r="569">
          <cell r="N569" t="str">
            <v/>
          </cell>
        </row>
        <row r="570">
          <cell r="N570" t="str">
            <v/>
          </cell>
        </row>
        <row r="571">
          <cell r="N571" t="str">
            <v/>
          </cell>
        </row>
        <row r="572">
          <cell r="N572" t="str">
            <v/>
          </cell>
        </row>
        <row r="573">
          <cell r="N573" t="str">
            <v/>
          </cell>
        </row>
        <row r="574">
          <cell r="N574" t="str">
            <v/>
          </cell>
        </row>
        <row r="575">
          <cell r="N575" t="str">
            <v/>
          </cell>
        </row>
        <row r="576">
          <cell r="N576" t="str">
            <v/>
          </cell>
        </row>
        <row r="577">
          <cell r="N577" t="str">
            <v/>
          </cell>
        </row>
        <row r="578">
          <cell r="N578" t="str">
            <v/>
          </cell>
        </row>
        <row r="579">
          <cell r="N579" t="str">
            <v/>
          </cell>
        </row>
        <row r="580">
          <cell r="N580" t="str">
            <v/>
          </cell>
        </row>
        <row r="581">
          <cell r="N581" t="str">
            <v/>
          </cell>
        </row>
        <row r="582">
          <cell r="N582" t="str">
            <v/>
          </cell>
        </row>
        <row r="583">
          <cell r="N583" t="str">
            <v/>
          </cell>
        </row>
        <row r="584">
          <cell r="N584" t="str">
            <v/>
          </cell>
        </row>
        <row r="585">
          <cell r="N585" t="str">
            <v/>
          </cell>
        </row>
        <row r="586">
          <cell r="N586" t="str">
            <v/>
          </cell>
        </row>
        <row r="587">
          <cell r="N587" t="str">
            <v/>
          </cell>
        </row>
        <row r="588">
          <cell r="N588" t="str">
            <v/>
          </cell>
        </row>
        <row r="589">
          <cell r="N589" t="str">
            <v/>
          </cell>
        </row>
        <row r="590">
          <cell r="N590" t="str">
            <v/>
          </cell>
        </row>
        <row r="591">
          <cell r="N591" t="str">
            <v/>
          </cell>
        </row>
        <row r="592">
          <cell r="N592" t="str">
            <v/>
          </cell>
        </row>
        <row r="593">
          <cell r="N593" t="str">
            <v/>
          </cell>
        </row>
        <row r="594">
          <cell r="N594" t="str">
            <v/>
          </cell>
        </row>
        <row r="595">
          <cell r="N595" t="str">
            <v/>
          </cell>
        </row>
        <row r="596">
          <cell r="N596" t="str">
            <v/>
          </cell>
        </row>
        <row r="597">
          <cell r="N597" t="str">
            <v/>
          </cell>
        </row>
        <row r="598">
          <cell r="N598" t="str">
            <v/>
          </cell>
        </row>
        <row r="599">
          <cell r="N599" t="str">
            <v/>
          </cell>
        </row>
        <row r="600">
          <cell r="N600" t="str">
            <v/>
          </cell>
        </row>
        <row r="601">
          <cell r="N601" t="str">
            <v/>
          </cell>
        </row>
        <row r="602">
          <cell r="N602" t="str">
            <v/>
          </cell>
        </row>
        <row r="603">
          <cell r="N603" t="str">
            <v/>
          </cell>
        </row>
        <row r="604">
          <cell r="N604" t="str">
            <v/>
          </cell>
        </row>
        <row r="605">
          <cell r="N605" t="str">
            <v/>
          </cell>
        </row>
        <row r="606">
          <cell r="N606" t="str">
            <v/>
          </cell>
        </row>
        <row r="607">
          <cell r="N607" t="str">
            <v/>
          </cell>
        </row>
        <row r="608">
          <cell r="N608" t="str">
            <v/>
          </cell>
        </row>
        <row r="609">
          <cell r="N609" t="str">
            <v/>
          </cell>
        </row>
        <row r="610">
          <cell r="N610" t="str">
            <v/>
          </cell>
        </row>
        <row r="611">
          <cell r="N611" t="str">
            <v/>
          </cell>
        </row>
        <row r="612">
          <cell r="N612" t="str">
            <v/>
          </cell>
        </row>
        <row r="613">
          <cell r="N613" t="str">
            <v/>
          </cell>
        </row>
        <row r="614">
          <cell r="N614" t="str">
            <v/>
          </cell>
        </row>
        <row r="615">
          <cell r="N615" t="str">
            <v/>
          </cell>
        </row>
        <row r="616">
          <cell r="N616" t="str">
            <v/>
          </cell>
        </row>
        <row r="617">
          <cell r="N617" t="str">
            <v/>
          </cell>
        </row>
        <row r="618">
          <cell r="N618" t="str">
            <v/>
          </cell>
        </row>
        <row r="619">
          <cell r="N619" t="str">
            <v/>
          </cell>
        </row>
        <row r="620">
          <cell r="N620" t="str">
            <v/>
          </cell>
        </row>
        <row r="621">
          <cell r="N621" t="str">
            <v/>
          </cell>
        </row>
        <row r="622">
          <cell r="N622" t="str">
            <v/>
          </cell>
        </row>
        <row r="623">
          <cell r="N623" t="str">
            <v/>
          </cell>
        </row>
        <row r="624">
          <cell r="N624" t="str">
            <v/>
          </cell>
        </row>
        <row r="625">
          <cell r="N625" t="str">
            <v/>
          </cell>
        </row>
        <row r="626">
          <cell r="N626" t="str">
            <v/>
          </cell>
        </row>
        <row r="627">
          <cell r="N627" t="str">
            <v/>
          </cell>
        </row>
        <row r="628">
          <cell r="N628" t="str">
            <v/>
          </cell>
        </row>
        <row r="629">
          <cell r="N629" t="str">
            <v/>
          </cell>
        </row>
        <row r="630">
          <cell r="N630" t="str">
            <v/>
          </cell>
        </row>
        <row r="631">
          <cell r="N631" t="str">
            <v/>
          </cell>
        </row>
        <row r="632">
          <cell r="N632" t="str">
            <v/>
          </cell>
        </row>
        <row r="633">
          <cell r="N633" t="str">
            <v/>
          </cell>
        </row>
        <row r="634">
          <cell r="N634" t="str">
            <v/>
          </cell>
        </row>
        <row r="635">
          <cell r="N635" t="str">
            <v/>
          </cell>
        </row>
        <row r="636">
          <cell r="N636" t="str">
            <v/>
          </cell>
        </row>
        <row r="637">
          <cell r="N637" t="str">
            <v/>
          </cell>
        </row>
        <row r="638">
          <cell r="N638" t="str">
            <v/>
          </cell>
        </row>
        <row r="639">
          <cell r="N639" t="str">
            <v/>
          </cell>
        </row>
        <row r="640">
          <cell r="N640" t="str">
            <v/>
          </cell>
        </row>
        <row r="641">
          <cell r="N641" t="str">
            <v/>
          </cell>
        </row>
        <row r="642">
          <cell r="N642" t="str">
            <v/>
          </cell>
        </row>
        <row r="643">
          <cell r="N643" t="str">
            <v/>
          </cell>
        </row>
        <row r="644">
          <cell r="N644" t="str">
            <v/>
          </cell>
        </row>
        <row r="645">
          <cell r="N645" t="str">
            <v/>
          </cell>
        </row>
        <row r="646">
          <cell r="N646" t="str">
            <v/>
          </cell>
        </row>
        <row r="647">
          <cell r="N647" t="str">
            <v/>
          </cell>
        </row>
        <row r="648">
          <cell r="N648" t="str">
            <v/>
          </cell>
        </row>
        <row r="649">
          <cell r="N649" t="str">
            <v/>
          </cell>
        </row>
        <row r="650">
          <cell r="N650" t="str">
            <v/>
          </cell>
        </row>
        <row r="651">
          <cell r="N651" t="str">
            <v/>
          </cell>
        </row>
        <row r="652">
          <cell r="N652" t="str">
            <v/>
          </cell>
        </row>
        <row r="653">
          <cell r="N653" t="str">
            <v/>
          </cell>
        </row>
        <row r="654">
          <cell r="N654" t="str">
            <v/>
          </cell>
        </row>
        <row r="655">
          <cell r="N655" t="str">
            <v/>
          </cell>
        </row>
        <row r="656">
          <cell r="N656" t="str">
            <v/>
          </cell>
        </row>
        <row r="657">
          <cell r="N657" t="str">
            <v/>
          </cell>
        </row>
        <row r="658">
          <cell r="N658" t="str">
            <v/>
          </cell>
        </row>
        <row r="659">
          <cell r="N659" t="str">
            <v/>
          </cell>
        </row>
        <row r="660">
          <cell r="N660" t="str">
            <v/>
          </cell>
        </row>
        <row r="661">
          <cell r="N661" t="str">
            <v/>
          </cell>
        </row>
        <row r="662">
          <cell r="N662" t="str">
            <v/>
          </cell>
        </row>
        <row r="663">
          <cell r="N663" t="str">
            <v/>
          </cell>
        </row>
        <row r="664">
          <cell r="N664" t="str">
            <v/>
          </cell>
        </row>
        <row r="665">
          <cell r="N665" t="str">
            <v/>
          </cell>
        </row>
        <row r="666">
          <cell r="N666" t="str">
            <v/>
          </cell>
        </row>
        <row r="667">
          <cell r="N667" t="str">
            <v/>
          </cell>
        </row>
        <row r="668">
          <cell r="N668" t="str">
            <v/>
          </cell>
        </row>
        <row r="669">
          <cell r="N669" t="str">
            <v/>
          </cell>
        </row>
        <row r="670">
          <cell r="N670" t="str">
            <v/>
          </cell>
        </row>
        <row r="671">
          <cell r="N671" t="str">
            <v/>
          </cell>
        </row>
        <row r="672">
          <cell r="N672" t="str">
            <v/>
          </cell>
        </row>
        <row r="673">
          <cell r="N673" t="str">
            <v/>
          </cell>
        </row>
        <row r="674">
          <cell r="N674" t="str">
            <v/>
          </cell>
        </row>
        <row r="675">
          <cell r="N675" t="str">
            <v/>
          </cell>
        </row>
        <row r="676">
          <cell r="N676" t="str">
            <v/>
          </cell>
        </row>
        <row r="677">
          <cell r="N677" t="str">
            <v/>
          </cell>
        </row>
        <row r="678">
          <cell r="N678" t="str">
            <v/>
          </cell>
        </row>
        <row r="679">
          <cell r="N679" t="str">
            <v/>
          </cell>
        </row>
        <row r="680">
          <cell r="N680" t="str">
            <v/>
          </cell>
        </row>
        <row r="681">
          <cell r="N681" t="str">
            <v/>
          </cell>
        </row>
        <row r="682">
          <cell r="N682" t="str">
            <v/>
          </cell>
        </row>
        <row r="683">
          <cell r="N683" t="str">
            <v/>
          </cell>
        </row>
        <row r="684">
          <cell r="N684" t="str">
            <v/>
          </cell>
        </row>
        <row r="685">
          <cell r="N685" t="str">
            <v/>
          </cell>
        </row>
        <row r="686">
          <cell r="N686" t="str">
            <v/>
          </cell>
        </row>
        <row r="687">
          <cell r="N687" t="str">
            <v/>
          </cell>
        </row>
        <row r="688">
          <cell r="N688" t="str">
            <v/>
          </cell>
        </row>
        <row r="689">
          <cell r="N689" t="str">
            <v/>
          </cell>
        </row>
        <row r="690">
          <cell r="N690" t="str">
            <v/>
          </cell>
        </row>
        <row r="691">
          <cell r="N691" t="str">
            <v/>
          </cell>
        </row>
        <row r="692">
          <cell r="N692" t="str">
            <v/>
          </cell>
        </row>
        <row r="693">
          <cell r="N693" t="str">
            <v/>
          </cell>
        </row>
        <row r="694">
          <cell r="N694" t="str">
            <v/>
          </cell>
        </row>
        <row r="695">
          <cell r="N695" t="str">
            <v/>
          </cell>
        </row>
        <row r="696">
          <cell r="N696" t="str">
            <v/>
          </cell>
        </row>
        <row r="697">
          <cell r="N697" t="str">
            <v/>
          </cell>
        </row>
        <row r="698">
          <cell r="N698" t="str">
            <v/>
          </cell>
        </row>
        <row r="699">
          <cell r="N699" t="str">
            <v/>
          </cell>
        </row>
        <row r="700">
          <cell r="N700" t="str">
            <v/>
          </cell>
        </row>
        <row r="701">
          <cell r="N701" t="str">
            <v/>
          </cell>
        </row>
        <row r="702">
          <cell r="N702" t="str">
            <v/>
          </cell>
        </row>
        <row r="703">
          <cell r="N703" t="str">
            <v/>
          </cell>
        </row>
        <row r="704">
          <cell r="N704" t="str">
            <v/>
          </cell>
        </row>
        <row r="705">
          <cell r="N705" t="str">
            <v/>
          </cell>
        </row>
        <row r="706">
          <cell r="N706" t="str">
            <v/>
          </cell>
        </row>
        <row r="707">
          <cell r="N707" t="str">
            <v/>
          </cell>
        </row>
        <row r="708">
          <cell r="N708" t="str">
            <v/>
          </cell>
        </row>
        <row r="709">
          <cell r="N709" t="str">
            <v/>
          </cell>
        </row>
        <row r="710">
          <cell r="N710" t="str">
            <v/>
          </cell>
        </row>
        <row r="711">
          <cell r="N711" t="str">
            <v/>
          </cell>
        </row>
      </sheetData>
      <sheetData sheetId="3"/>
      <sheetData sheetId="4"/>
      <sheetData sheetId="5"/>
      <sheetData sheetId="6"/>
      <sheetData sheetId="7">
        <row r="12">
          <cell r="M12">
            <v>0</v>
          </cell>
        </row>
        <row r="13">
          <cell r="R13">
            <v>303.3</v>
          </cell>
        </row>
        <row r="16">
          <cell r="D16">
            <v>179.48999999999998</v>
          </cell>
        </row>
      </sheetData>
      <sheetData sheetId="8">
        <row r="1">
          <cell r="AR1" t="e">
            <v>#REF!</v>
          </cell>
          <cell r="AT1" t="e">
            <v>#REF!</v>
          </cell>
        </row>
        <row r="14">
          <cell r="D14">
            <v>2265.1999999999998</v>
          </cell>
        </row>
        <row r="19">
          <cell r="D19" t="e">
            <v>#REF!</v>
          </cell>
          <cell r="T19">
            <v>0</v>
          </cell>
        </row>
        <row r="25">
          <cell r="M25" t="e">
            <v>#REF!</v>
          </cell>
        </row>
        <row r="26">
          <cell r="D26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er-un-listing-grace-a-un-useform-t42120-10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trlProp" Target="../ctrlProps/ctrlProp6.xml"/><Relationship Id="rId3" Type="http://schemas.openxmlformats.org/officeDocument/2006/relationships/drawing" Target="../drawings/drawing2.xml"/><Relationship Id="rId7" Type="http://schemas.openxmlformats.org/officeDocument/2006/relationships/control" Target="../activeX/activeX2.xml"/><Relationship Id="rId12" Type="http://schemas.openxmlformats.org/officeDocument/2006/relationships/ctrlProp" Target="../ctrlProps/ctrlProp5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creer-un-listing-grace-a-un-useform-t42120.html" TargetMode="External"/><Relationship Id="rId6" Type="http://schemas.openxmlformats.org/officeDocument/2006/relationships/image" Target="../media/image1.emf"/><Relationship Id="rId11" Type="http://schemas.openxmlformats.org/officeDocument/2006/relationships/ctrlProp" Target="../ctrlProps/ctrlProp4.xml"/><Relationship Id="rId5" Type="http://schemas.openxmlformats.org/officeDocument/2006/relationships/control" Target="../activeX/activeX1.xml"/><Relationship Id="rId10" Type="http://schemas.openxmlformats.org/officeDocument/2006/relationships/ctrlProp" Target="../ctrlProps/ctrlProp3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2.xml"/><Relationship Id="rId1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2.xml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L5"/>
  <sheetViews>
    <sheetView tabSelected="1" workbookViewId="0">
      <selection activeCell="C9" sqref="C9"/>
    </sheetView>
  </sheetViews>
  <sheetFormatPr baseColWidth="10" defaultColWidth="4.7109375" defaultRowHeight="25.5" x14ac:dyDescent="0.35"/>
  <cols>
    <col min="1" max="1" width="38.42578125" style="35" bestFit="1" customWidth="1"/>
    <col min="2" max="2" width="10.140625" style="35" bestFit="1" customWidth="1"/>
    <col min="3" max="3" width="4.7109375" style="35"/>
    <col min="4" max="4" width="17.5703125" style="35" bestFit="1" customWidth="1"/>
    <col min="5" max="5" width="34" style="35" customWidth="1"/>
    <col min="6" max="16384" width="4.7109375" style="35"/>
  </cols>
  <sheetData>
    <row r="1" spans="1:12" ht="26.25" thickBot="1" x14ac:dyDescent="0.4">
      <c r="A1" s="128" t="s">
        <v>360</v>
      </c>
      <c r="B1" s="129"/>
      <c r="C1" s="129"/>
      <c r="D1" s="129"/>
      <c r="E1" s="129"/>
      <c r="F1" s="129"/>
      <c r="G1" s="130"/>
      <c r="L1" s="72" t="s">
        <v>409</v>
      </c>
    </row>
    <row r="3" spans="1:12" x14ac:dyDescent="0.35">
      <c r="A3" s="33" t="s">
        <v>358</v>
      </c>
      <c r="B3" s="34">
        <f ca="1">+YEAR(NOW())</f>
        <v>2013</v>
      </c>
      <c r="D3" s="33" t="s">
        <v>359</v>
      </c>
      <c r="E3" s="36" t="s">
        <v>19</v>
      </c>
    </row>
    <row r="5" spans="1:12" ht="46.5" customHeight="1" x14ac:dyDescent="0.35"/>
  </sheetData>
  <mergeCells count="1">
    <mergeCell ref="A1:G1"/>
  </mergeCells>
  <hyperlinks>
    <hyperlink ref="L1" r:id="rId1"/>
  </hyperlinks>
  <pageMargins left="0.70866141732283472" right="0.70866141732283472" top="0.74803149606299213" bottom="0.74803149606299213" header="0.31496062992125984" footer="0.31496062992125984"/>
  <pageSetup paperSize="9" scale="67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ALLER_AU_LISTING">
                <anchor moveWithCells="1" sizeWithCells="1">
                  <from>
                    <xdr:col>0</xdr:col>
                    <xdr:colOff>123825</xdr:colOff>
                    <xdr:row>4</xdr:row>
                    <xdr:rowOff>9525</xdr:rowOff>
                  </from>
                  <to>
                    <xdr:col>0</xdr:col>
                    <xdr:colOff>2447925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parametre!$A$7:$A$14</xm:f>
          </x14:formula1>
          <xm:sqref>E3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U248"/>
  <sheetViews>
    <sheetView zoomScale="115" zoomScaleNormal="115" workbookViewId="0">
      <pane ySplit="2" topLeftCell="A228" activePane="bottomLeft" state="frozen"/>
      <selection pane="bottomLeft" activeCell="P1" sqref="P1"/>
    </sheetView>
  </sheetViews>
  <sheetFormatPr baseColWidth="10" defaultColWidth="2.85546875" defaultRowHeight="11.25" x14ac:dyDescent="0.2"/>
  <cols>
    <col min="1" max="1" width="9.140625" style="13" customWidth="1"/>
    <col min="2" max="2" width="5.28515625" style="13" bestFit="1" customWidth="1"/>
    <col min="3" max="3" width="5.28515625" style="27" bestFit="1" customWidth="1"/>
    <col min="4" max="4" width="5" style="27" bestFit="1" customWidth="1"/>
    <col min="5" max="5" width="6" style="13" customWidth="1"/>
    <col min="6" max="6" width="10.28515625" style="14" bestFit="1" customWidth="1"/>
    <col min="7" max="7" width="9.7109375" style="14" bestFit="1" customWidth="1"/>
    <col min="8" max="8" width="4.7109375" style="14" bestFit="1" customWidth="1"/>
    <col min="9" max="9" width="16.5703125" style="14" bestFit="1" customWidth="1"/>
    <col min="10" max="10" width="5.28515625" style="15" bestFit="1" customWidth="1"/>
    <col min="11" max="11" width="16.5703125" style="14" customWidth="1"/>
    <col min="12" max="12" width="10" style="14" bestFit="1" customWidth="1"/>
    <col min="13" max="13" width="4" style="27" bestFit="1" customWidth="1"/>
    <col min="14" max="14" width="10" style="14" bestFit="1" customWidth="1"/>
    <col min="15" max="15" width="23.7109375" style="14" customWidth="1"/>
    <col min="16" max="16" width="6.5703125" style="22" bestFit="1" customWidth="1"/>
    <col min="17" max="17" width="9.42578125" style="22" bestFit="1" customWidth="1"/>
    <col min="18" max="18" width="13.85546875" style="22" bestFit="1" customWidth="1"/>
    <col min="19" max="16384" width="2.85546875" style="14"/>
  </cols>
  <sheetData>
    <row r="1" spans="1:21" ht="57.75" customHeight="1" x14ac:dyDescent="0.2">
      <c r="A1" s="51" t="s">
        <v>327</v>
      </c>
      <c r="U1" s="16"/>
    </row>
    <row r="2" spans="1:21" ht="25.5" customHeight="1" x14ac:dyDescent="0.2">
      <c r="A2" s="5" t="s">
        <v>355</v>
      </c>
      <c r="B2" s="5" t="s">
        <v>203</v>
      </c>
      <c r="C2" s="28" t="s">
        <v>332</v>
      </c>
      <c r="D2" s="28" t="s">
        <v>333</v>
      </c>
      <c r="E2" s="5" t="s">
        <v>204</v>
      </c>
      <c r="F2" s="17" t="s">
        <v>202</v>
      </c>
      <c r="G2" s="17" t="s">
        <v>201</v>
      </c>
      <c r="H2" s="17" t="s">
        <v>200</v>
      </c>
      <c r="I2" s="17" t="s">
        <v>199</v>
      </c>
      <c r="J2" s="4" t="s">
        <v>198</v>
      </c>
      <c r="K2" s="5" t="s">
        <v>197</v>
      </c>
      <c r="L2" s="5" t="s">
        <v>196</v>
      </c>
      <c r="M2" s="46" t="s">
        <v>366</v>
      </c>
      <c r="N2" s="5" t="s">
        <v>365</v>
      </c>
      <c r="O2" s="5" t="s">
        <v>195</v>
      </c>
      <c r="P2" s="23" t="s">
        <v>194</v>
      </c>
      <c r="Q2" s="23" t="s">
        <v>192</v>
      </c>
      <c r="R2" s="23" t="s">
        <v>193</v>
      </c>
    </row>
    <row r="3" spans="1:21" ht="12.75" x14ac:dyDescent="0.2">
      <c r="A3" s="6" t="s">
        <v>19</v>
      </c>
      <c r="B3" s="6">
        <v>12001</v>
      </c>
      <c r="C3" s="29">
        <v>2012</v>
      </c>
      <c r="D3" s="29">
        <v>7</v>
      </c>
      <c r="E3" s="18">
        <v>1</v>
      </c>
      <c r="F3" s="19" t="s">
        <v>127</v>
      </c>
      <c r="G3" s="2" t="s">
        <v>93</v>
      </c>
      <c r="H3" s="2" t="s">
        <v>15</v>
      </c>
      <c r="I3" s="1">
        <v>39025</v>
      </c>
      <c r="J3" s="3">
        <v>62155</v>
      </c>
      <c r="K3" s="2" t="s">
        <v>206</v>
      </c>
      <c r="L3" s="2" t="s">
        <v>205</v>
      </c>
      <c r="M3" s="47">
        <v>0</v>
      </c>
      <c r="N3" s="1"/>
      <c r="O3" s="1"/>
      <c r="P3" s="24">
        <v>6</v>
      </c>
      <c r="Q3" s="26" t="s">
        <v>381</v>
      </c>
      <c r="R3" s="25" t="str">
        <f>A3&amp;C3&amp;F3&amp;G3</f>
        <v>STE2012KOKANI</v>
      </c>
      <c r="S3"/>
    </row>
    <row r="4" spans="1:21" ht="12.75" x14ac:dyDescent="0.2">
      <c r="A4" s="6" t="s">
        <v>109</v>
      </c>
      <c r="B4" s="6">
        <v>13001</v>
      </c>
      <c r="C4" s="29">
        <v>2013</v>
      </c>
      <c r="D4" s="29">
        <v>8</v>
      </c>
      <c r="E4" s="18">
        <v>1</v>
      </c>
      <c r="F4" s="19" t="s">
        <v>419</v>
      </c>
      <c r="G4" s="2"/>
      <c r="H4" s="2"/>
      <c r="I4" s="1"/>
      <c r="J4" s="3"/>
      <c r="K4" s="2"/>
      <c r="L4" s="2"/>
      <c r="M4" s="47">
        <v>0</v>
      </c>
      <c r="N4" s="1"/>
      <c r="O4" s="1"/>
      <c r="P4" s="24"/>
      <c r="Q4" s="26" t="s">
        <v>412</v>
      </c>
      <c r="R4" s="25" t="str">
        <f>A4&amp;C4&amp;F4&amp;G4</f>
        <v>BER2013fre</v>
      </c>
      <c r="S4"/>
    </row>
    <row r="5" spans="1:21" x14ac:dyDescent="0.2">
      <c r="A5" s="6" t="s">
        <v>356</v>
      </c>
      <c r="B5" s="6">
        <v>13001</v>
      </c>
      <c r="C5" s="29">
        <v>2013</v>
      </c>
      <c r="D5" s="29">
        <v>8</v>
      </c>
      <c r="E5" s="18">
        <v>1</v>
      </c>
      <c r="F5" s="19" t="s">
        <v>410</v>
      </c>
      <c r="G5" s="2"/>
      <c r="H5" s="2"/>
      <c r="I5" s="1"/>
      <c r="J5" s="3"/>
      <c r="K5" s="2"/>
      <c r="L5" s="2"/>
      <c r="M5" s="47">
        <v>0</v>
      </c>
      <c r="N5" s="1"/>
      <c r="O5" s="1"/>
      <c r="P5" s="24">
        <v>114</v>
      </c>
      <c r="Q5" s="26" t="s">
        <v>412</v>
      </c>
      <c r="R5" s="25" t="s">
        <v>411</v>
      </c>
    </row>
    <row r="6" spans="1:21" x14ac:dyDescent="0.2">
      <c r="A6" s="6" t="s">
        <v>356</v>
      </c>
      <c r="B6" s="6">
        <v>13002</v>
      </c>
      <c r="C6" s="29">
        <v>2013</v>
      </c>
      <c r="D6" s="29">
        <v>8</v>
      </c>
      <c r="E6" s="18">
        <v>1</v>
      </c>
      <c r="F6" s="19" t="s">
        <v>413</v>
      </c>
      <c r="G6" s="2"/>
      <c r="H6" s="2"/>
      <c r="I6" s="1"/>
      <c r="J6" s="3"/>
      <c r="K6" s="2"/>
      <c r="L6" s="2"/>
      <c r="M6" s="47">
        <v>0</v>
      </c>
      <c r="N6" s="1"/>
      <c r="O6" s="1"/>
      <c r="P6" s="24">
        <v>114</v>
      </c>
      <c r="Q6" s="26" t="s">
        <v>412</v>
      </c>
      <c r="R6" s="25" t="s">
        <v>414</v>
      </c>
    </row>
    <row r="7" spans="1:21" x14ac:dyDescent="0.2">
      <c r="A7" s="6" t="s">
        <v>356</v>
      </c>
      <c r="B7" s="6">
        <v>13003</v>
      </c>
      <c r="C7" s="29">
        <v>2013</v>
      </c>
      <c r="D7" s="29">
        <v>8</v>
      </c>
      <c r="E7" s="18">
        <v>0</v>
      </c>
      <c r="F7" s="19" t="s">
        <v>413</v>
      </c>
      <c r="G7" s="2"/>
      <c r="H7" s="2"/>
      <c r="I7" s="1"/>
      <c r="J7" s="3"/>
      <c r="K7" s="2"/>
      <c r="L7" s="2"/>
      <c r="M7" s="47">
        <v>0</v>
      </c>
      <c r="N7" s="1"/>
      <c r="O7" s="1"/>
      <c r="P7" s="24">
        <v>114</v>
      </c>
      <c r="Q7" s="26" t="s">
        <v>412</v>
      </c>
      <c r="R7" s="25" t="s">
        <v>414</v>
      </c>
    </row>
    <row r="8" spans="1:21" x14ac:dyDescent="0.2">
      <c r="A8" s="6" t="s">
        <v>356</v>
      </c>
      <c r="B8" s="6">
        <v>13004</v>
      </c>
      <c r="C8" s="29">
        <v>2013</v>
      </c>
      <c r="D8" s="29">
        <v>8</v>
      </c>
      <c r="E8" s="18">
        <v>0</v>
      </c>
      <c r="F8" s="19" t="s">
        <v>415</v>
      </c>
      <c r="G8" s="2"/>
      <c r="H8" s="2"/>
      <c r="I8" s="1"/>
      <c r="J8" s="3"/>
      <c r="K8" s="2"/>
      <c r="L8" s="2"/>
      <c r="M8" s="47">
        <v>0</v>
      </c>
      <c r="N8" s="1"/>
      <c r="O8" s="1"/>
      <c r="P8" s="24">
        <v>114</v>
      </c>
      <c r="Q8" s="26" t="s">
        <v>412</v>
      </c>
      <c r="R8" s="25" t="s">
        <v>416</v>
      </c>
    </row>
    <row r="9" spans="1:21" x14ac:dyDescent="0.2">
      <c r="A9" s="6" t="s">
        <v>356</v>
      </c>
      <c r="B9" s="6">
        <v>13005</v>
      </c>
      <c r="C9" s="29">
        <v>2013</v>
      </c>
      <c r="D9" s="29">
        <v>8</v>
      </c>
      <c r="E9" s="18">
        <v>1</v>
      </c>
      <c r="F9" s="19" t="s">
        <v>446</v>
      </c>
      <c r="G9" s="2"/>
      <c r="H9" s="2"/>
      <c r="I9" s="1"/>
      <c r="J9" s="3"/>
      <c r="K9" s="2"/>
      <c r="L9" s="2"/>
      <c r="M9" s="47">
        <v>0</v>
      </c>
      <c r="N9" s="1"/>
      <c r="O9" s="1"/>
      <c r="P9" s="24"/>
      <c r="Q9" s="26" t="s">
        <v>412</v>
      </c>
      <c r="R9" s="25" t="str">
        <f>A9&amp;C9&amp;F9&amp;G9</f>
        <v>LTO2013aaa</v>
      </c>
    </row>
    <row r="10" spans="1:21" x14ac:dyDescent="0.2">
      <c r="A10" s="6" t="s">
        <v>356</v>
      </c>
      <c r="B10" s="6">
        <v>13006</v>
      </c>
      <c r="C10" s="29">
        <v>2013</v>
      </c>
      <c r="D10" s="29">
        <v>8</v>
      </c>
      <c r="E10" s="18">
        <v>1</v>
      </c>
      <c r="F10" s="19" t="s">
        <v>447</v>
      </c>
      <c r="G10" s="2"/>
      <c r="H10" s="2"/>
      <c r="I10" s="1"/>
      <c r="J10" s="3"/>
      <c r="K10" s="2"/>
      <c r="L10" s="2"/>
      <c r="M10" s="47">
        <v>0</v>
      </c>
      <c r="N10" s="1"/>
      <c r="O10" s="1"/>
      <c r="P10" s="24"/>
      <c r="Q10" s="26" t="s">
        <v>412</v>
      </c>
      <c r="R10" s="25" t="str">
        <f>A10&amp;C10&amp;F10&amp;G10</f>
        <v>LTO2013aze</v>
      </c>
    </row>
    <row r="11" spans="1:21" x14ac:dyDescent="0.2">
      <c r="A11" s="6" t="s">
        <v>356</v>
      </c>
      <c r="B11" s="6">
        <v>13007</v>
      </c>
      <c r="C11" s="29">
        <v>2013</v>
      </c>
      <c r="D11" s="29">
        <v>8</v>
      </c>
      <c r="E11" s="18">
        <v>1</v>
      </c>
      <c r="F11" s="19" t="s">
        <v>448</v>
      </c>
      <c r="G11" s="2"/>
      <c r="H11" s="2"/>
      <c r="I11" s="1"/>
      <c r="J11" s="3"/>
      <c r="K11" s="2"/>
      <c r="L11" s="2"/>
      <c r="M11" s="47">
        <v>0</v>
      </c>
      <c r="N11" s="1"/>
      <c r="O11" s="1"/>
      <c r="P11" s="24"/>
      <c r="Q11" s="26" t="s">
        <v>412</v>
      </c>
      <c r="R11" s="25" t="str">
        <f>A11&amp;C11&amp;F11&amp;G11</f>
        <v>LTO2013azert</v>
      </c>
    </row>
    <row r="12" spans="1:21" ht="12.75" x14ac:dyDescent="0.2">
      <c r="A12" s="6" t="s">
        <v>19</v>
      </c>
      <c r="B12" s="6">
        <v>13001</v>
      </c>
      <c r="C12" s="29">
        <v>2013</v>
      </c>
      <c r="D12" s="29">
        <v>7</v>
      </c>
      <c r="E12" s="18">
        <v>1</v>
      </c>
      <c r="F12" s="19" t="s">
        <v>12</v>
      </c>
      <c r="G12" s="2" t="s">
        <v>69</v>
      </c>
      <c r="H12" s="2" t="s">
        <v>15</v>
      </c>
      <c r="I12" s="1">
        <v>38025</v>
      </c>
      <c r="J12" s="3">
        <v>62221</v>
      </c>
      <c r="K12" s="2" t="s">
        <v>206</v>
      </c>
      <c r="L12" s="2" t="s">
        <v>205</v>
      </c>
      <c r="M12" s="47">
        <v>0</v>
      </c>
      <c r="N12" s="1"/>
      <c r="O12" s="1"/>
      <c r="P12" s="24">
        <v>9</v>
      </c>
      <c r="Q12" s="26" t="s">
        <v>364</v>
      </c>
      <c r="R12" s="25" t="str">
        <f>A12&amp;C12&amp;F12&amp;G12</f>
        <v>STE2013BEBMAT</v>
      </c>
      <c r="S12"/>
    </row>
    <row r="13" spans="1:21" x14ac:dyDescent="0.2">
      <c r="A13" s="6" t="s">
        <v>19</v>
      </c>
      <c r="B13" s="6">
        <v>13002</v>
      </c>
      <c r="C13" s="29">
        <v>2013</v>
      </c>
      <c r="D13" s="29">
        <v>7</v>
      </c>
      <c r="E13" s="18">
        <v>1</v>
      </c>
      <c r="F13" s="19" t="s">
        <v>108</v>
      </c>
      <c r="G13" s="2" t="s">
        <v>57</v>
      </c>
      <c r="H13" s="2" t="s">
        <v>0</v>
      </c>
      <c r="I13" s="1">
        <v>38084</v>
      </c>
      <c r="J13" s="3">
        <v>62221</v>
      </c>
      <c r="K13" s="2" t="s">
        <v>206</v>
      </c>
      <c r="L13" s="2" t="s">
        <v>205</v>
      </c>
      <c r="M13" s="47">
        <v>0</v>
      </c>
      <c r="N13" s="1"/>
      <c r="O13" s="1"/>
      <c r="P13" s="24">
        <f>(C13)-YEAR(I13)</f>
        <v>9</v>
      </c>
      <c r="Q13" s="26" t="str">
        <f>IF(AND($G13="",$F13=""),"",
IF(OR(AND(J13="",K13="",L13=""),AND(J13="",L13="france")),"manque info",
IF(L13&lt;&gt;"France","G",
IF(OR(J13={62155;62520;62630;62780}),"A",
IF(LEFT(J13,2)="62","B",
IF(LEFT(J13,2)="59","C",
IF(LEFT(J13,2)={"02";"60";"80"},"d",
IF(LEFT(J13,2)={"75";"77";"78";"91";"92";"93";"94";"95"},"E","F"
))))))))</f>
        <v>B</v>
      </c>
      <c r="R13" s="25" t="str">
        <f>+F13&amp;" "&amp;G13</f>
        <v>COC JUL</v>
      </c>
    </row>
    <row r="14" spans="1:21" x14ac:dyDescent="0.2">
      <c r="A14" s="6" t="s">
        <v>19</v>
      </c>
      <c r="B14" s="6">
        <v>13003</v>
      </c>
      <c r="C14" s="29">
        <v>2013</v>
      </c>
      <c r="D14" s="29">
        <v>7</v>
      </c>
      <c r="E14" s="18">
        <v>1</v>
      </c>
      <c r="F14" s="19" t="s">
        <v>8</v>
      </c>
      <c r="G14" s="2" t="s">
        <v>130</v>
      </c>
      <c r="H14" s="2" t="s">
        <v>0</v>
      </c>
      <c r="I14" s="1">
        <v>37914</v>
      </c>
      <c r="J14" s="3">
        <v>62221</v>
      </c>
      <c r="K14" s="2" t="s">
        <v>206</v>
      </c>
      <c r="L14" s="2" t="s">
        <v>205</v>
      </c>
      <c r="M14" s="47">
        <v>1</v>
      </c>
      <c r="N14" s="1"/>
      <c r="O14" s="1"/>
      <c r="P14" s="24">
        <f>(C14)-YEAR(I14)</f>
        <v>10</v>
      </c>
      <c r="Q14" s="26" t="str">
        <f>IF(AND($G14="",$F14=""),"",
IF(OR(AND(J14="",K14="",L14=""),AND(J14="",L14="france")),"manque info",
IF(L14&lt;&gt;"France","G",
IF(OR(J14={62155;62520;62630;62780}),"A",
IF(LEFT(J14,2)="62","B",
IF(LEFT(J14,2)="59","C",
IF(LEFT(J14,2)={"02";"60";"80"},"d",
IF(LEFT(J14,2)={"75";"77";"78";"91";"92";"93";"94";"95"},"E","F"
))))))))</f>
        <v>B</v>
      </c>
      <c r="R14" s="25" t="str">
        <f>+F14&amp;" "&amp;G14</f>
        <v>DED LOU</v>
      </c>
    </row>
    <row r="15" spans="1:21" x14ac:dyDescent="0.2">
      <c r="A15" s="6" t="s">
        <v>19</v>
      </c>
      <c r="B15" s="6">
        <v>13004</v>
      </c>
      <c r="C15" s="29">
        <v>2013</v>
      </c>
      <c r="D15" s="29">
        <v>7</v>
      </c>
      <c r="E15" s="18">
        <v>1</v>
      </c>
      <c r="F15" s="19" t="s">
        <v>190</v>
      </c>
      <c r="G15" s="2" t="s">
        <v>166</v>
      </c>
      <c r="H15" s="2" t="s">
        <v>0</v>
      </c>
      <c r="I15" s="1">
        <v>37812</v>
      </c>
      <c r="J15" s="3">
        <v>38114</v>
      </c>
      <c r="K15" s="2" t="s">
        <v>207</v>
      </c>
      <c r="L15" s="2" t="s">
        <v>205</v>
      </c>
      <c r="M15" s="47">
        <v>0</v>
      </c>
      <c r="N15" s="1"/>
      <c r="O15" s="1"/>
      <c r="P15" s="24">
        <f>(C15)-YEAR(I15)</f>
        <v>10</v>
      </c>
      <c r="Q15" s="26" t="str">
        <f>IF(AND($G15="",$F15=""),"",
IF(OR(AND(J15="",K15="",L15=""),AND(J15="",L15="france")),"manque info",
IF(L15&lt;&gt;"France","G",
IF(OR(J15={62155;62520;62630;62780}),"A",
IF(LEFT(J15,2)="62","B",
IF(LEFT(J15,2)="59","C",
IF(LEFT(J15,2)={"02";"60";"80"},"d",
IF(LEFT(J15,2)={"75";"77";"78";"91";"92";"93";"94";"95"},"E","F"
))))))))</f>
        <v>F</v>
      </c>
      <c r="R15" s="25" t="str">
        <f>+F15&amp;" "&amp;G15</f>
        <v>STS ART</v>
      </c>
    </row>
    <row r="16" spans="1:21" x14ac:dyDescent="0.2">
      <c r="A16" s="6" t="s">
        <v>19</v>
      </c>
      <c r="B16" s="6">
        <v>13005</v>
      </c>
      <c r="C16" s="29">
        <v>2013</v>
      </c>
      <c r="D16" s="29">
        <v>7</v>
      </c>
      <c r="E16" s="18">
        <v>1</v>
      </c>
      <c r="F16" s="19" t="s">
        <v>14</v>
      </c>
      <c r="G16" s="2" t="s">
        <v>139</v>
      </c>
      <c r="H16" s="2" t="s">
        <v>15</v>
      </c>
      <c r="I16" s="1">
        <v>37652</v>
      </c>
      <c r="J16" s="3"/>
      <c r="K16" s="2" t="s">
        <v>208</v>
      </c>
      <c r="L16" s="2" t="s">
        <v>209</v>
      </c>
      <c r="M16" s="47">
        <v>0</v>
      </c>
      <c r="N16" s="1"/>
      <c r="O16" s="1"/>
      <c r="P16" s="24">
        <f>(C16)-YEAR(I16)</f>
        <v>10</v>
      </c>
      <c r="Q16" s="26" t="str">
        <f>IF(AND($G16="",$F16=""),"",
IF(OR(AND(J16="",K16="",L16=""),AND(J16="",L16="france")),"manque info",
IF(L16&lt;&gt;"France","G",
IF(OR(J16={62155;62520;62630;62780}),"A",
IF(LEFT(J16,2)="62","B",
IF(LEFT(J16,2)="59","C",
IF(LEFT(J16,2)={"02";"60";"80"},"d",
IF(LEFT(J16,2)={"75";"77";"78";"91";"92";"93";"94";"95"},"E","F"
))))))))</f>
        <v>G</v>
      </c>
      <c r="R16" s="25" t="str">
        <f>+F16&amp;" "&amp;G16</f>
        <v>HAH LUC</v>
      </c>
    </row>
    <row r="17" spans="1:18" x14ac:dyDescent="0.2">
      <c r="A17" s="6" t="s">
        <v>19</v>
      </c>
      <c r="B17" s="6">
        <v>13006</v>
      </c>
      <c r="C17" s="29">
        <v>2013</v>
      </c>
      <c r="D17" s="29">
        <v>7</v>
      </c>
      <c r="E17" s="18">
        <v>1</v>
      </c>
      <c r="F17" s="19" t="s">
        <v>127</v>
      </c>
      <c r="G17" s="2" t="s">
        <v>93</v>
      </c>
      <c r="H17" s="2" t="s">
        <v>15</v>
      </c>
      <c r="I17" s="1">
        <v>39025</v>
      </c>
      <c r="J17" s="3"/>
      <c r="K17" s="2" t="s">
        <v>208</v>
      </c>
      <c r="L17" s="2" t="s">
        <v>209</v>
      </c>
      <c r="M17" s="47">
        <v>1</v>
      </c>
      <c r="N17" s="1"/>
      <c r="O17" s="1"/>
      <c r="P17" s="24">
        <f>(C17)-YEAR(I17)</f>
        <v>7</v>
      </c>
      <c r="Q17" s="26" t="str">
        <f>IF(AND($G17="",$F17=""),"",
IF(OR(AND(J17="",K17="",L17=""),AND(J17="",L17="france")),"manque info",
IF(L17&lt;&gt;"France","G",
IF(OR(J17={62155;62520;62630;62780}),"A",
IF(LEFT(J17,2)="62","B",
IF(LEFT(J17,2)="59","C",
IF(LEFT(J17,2)={"02";"60";"80"},"d",
IF(LEFT(J17,2)={"75";"77";"78";"91";"92";"93";"94";"95"},"E","F"
))))))))</f>
        <v>G</v>
      </c>
      <c r="R17" s="25" t="str">
        <f>+F17&amp;" "&amp;G17</f>
        <v>KOK ANI</v>
      </c>
    </row>
    <row r="18" spans="1:18" x14ac:dyDescent="0.2">
      <c r="A18" s="6" t="s">
        <v>19</v>
      </c>
      <c r="B18" s="6">
        <v>13007</v>
      </c>
      <c r="C18" s="29">
        <v>2013</v>
      </c>
      <c r="D18" s="29">
        <v>7</v>
      </c>
      <c r="E18" s="18">
        <v>1</v>
      </c>
      <c r="F18" s="19" t="s">
        <v>8</v>
      </c>
      <c r="G18" s="2" t="s">
        <v>191</v>
      </c>
      <c r="H18" s="2" t="s">
        <v>15</v>
      </c>
      <c r="I18" s="1">
        <v>38663</v>
      </c>
      <c r="J18" s="3">
        <v>62300</v>
      </c>
      <c r="K18" s="2" t="s">
        <v>210</v>
      </c>
      <c r="L18" s="2" t="s">
        <v>205</v>
      </c>
      <c r="M18" s="47">
        <v>0</v>
      </c>
      <c r="N18" s="1"/>
      <c r="O18" s="1"/>
      <c r="P18" s="24">
        <f>(C18)-YEAR(I18)</f>
        <v>8</v>
      </c>
      <c r="Q18" s="26" t="str">
        <f>IF(AND($G18="",$F18=""),"",
IF(OR(AND(J18="",K18="",L18=""),AND(J18="",L18="france")),"manque info",
IF(L18&lt;&gt;"France","G",
IF(OR(J18={62155;62520;62630;62780}),"A",
IF(LEFT(J18,2)="62","B",
IF(LEFT(J18,2)="59","C",
IF(LEFT(J18,2)={"02";"60";"80"},"d",
IF(LEFT(J18,2)={"75";"77";"78";"91";"92";"93";"94";"95"},"E","F"
))))))))</f>
        <v>B</v>
      </c>
      <c r="R18" s="25" t="str">
        <f>+F18&amp;" "&amp;G18</f>
        <v>DED ZOE</v>
      </c>
    </row>
    <row r="19" spans="1:18" x14ac:dyDescent="0.2">
      <c r="A19" s="6" t="s">
        <v>19</v>
      </c>
      <c r="B19" s="6">
        <v>13008</v>
      </c>
      <c r="C19" s="29">
        <v>2013</v>
      </c>
      <c r="D19" s="29">
        <v>7</v>
      </c>
      <c r="E19" s="18">
        <v>0</v>
      </c>
      <c r="F19" s="19" t="s">
        <v>12</v>
      </c>
      <c r="G19" s="2" t="s">
        <v>69</v>
      </c>
      <c r="H19" s="2" t="s">
        <v>15</v>
      </c>
      <c r="I19" s="1">
        <v>38025</v>
      </c>
      <c r="J19" s="3">
        <v>59200</v>
      </c>
      <c r="K19" s="2" t="s">
        <v>211</v>
      </c>
      <c r="L19" s="2" t="s">
        <v>205</v>
      </c>
      <c r="M19" s="47">
        <v>1</v>
      </c>
      <c r="N19" s="1"/>
      <c r="O19" s="1"/>
      <c r="P19" s="24">
        <f>(C19)-YEAR(I19)</f>
        <v>9</v>
      </c>
      <c r="Q19" s="26" t="s">
        <v>335</v>
      </c>
      <c r="R19" s="25" t="s">
        <v>334</v>
      </c>
    </row>
    <row r="20" spans="1:18" x14ac:dyDescent="0.2">
      <c r="A20" s="6" t="s">
        <v>19</v>
      </c>
      <c r="B20" s="6">
        <v>13009</v>
      </c>
      <c r="C20" s="29">
        <v>2013</v>
      </c>
      <c r="D20" s="29">
        <v>7</v>
      </c>
      <c r="E20" s="18">
        <v>1</v>
      </c>
      <c r="F20" s="19" t="s">
        <v>108</v>
      </c>
      <c r="G20" s="2" t="s">
        <v>57</v>
      </c>
      <c r="H20" s="2" t="s">
        <v>0</v>
      </c>
      <c r="I20" s="1">
        <v>38084</v>
      </c>
      <c r="J20" s="3">
        <v>59100</v>
      </c>
      <c r="K20" s="2" t="s">
        <v>212</v>
      </c>
      <c r="L20" s="2" t="s">
        <v>205</v>
      </c>
      <c r="M20" s="47">
        <v>0</v>
      </c>
      <c r="N20" s="1"/>
      <c r="O20" s="1"/>
      <c r="P20" s="24">
        <f>(C20)-YEAR(I20)</f>
        <v>9</v>
      </c>
      <c r="Q20" s="26" t="str">
        <f>IF(AND($G20="",$F20=""),"",
IF(OR(AND(J20="",K20="",L20=""),AND(J20="",L20="france")),"manque info",
IF(L20&lt;&gt;"France","G",
IF(OR(J20={62155;62520;62630;62780}),"A",
IF(LEFT(J20,2)="62","B",
IF(LEFT(J20,2)="59","C",
IF(LEFT(J20,2)={"02";"60";"80"},"d",
IF(LEFT(J20,2)={"75";"77";"78";"91";"92";"93";"94";"95"},"E","F"
))))))))</f>
        <v>C</v>
      </c>
      <c r="R20" s="25" t="str">
        <f>+F20&amp;" "&amp;G20</f>
        <v>COC JUL</v>
      </c>
    </row>
    <row r="21" spans="1:18" x14ac:dyDescent="0.2">
      <c r="A21" s="6" t="s">
        <v>19</v>
      </c>
      <c r="B21" s="6">
        <v>13010</v>
      </c>
      <c r="C21" s="29">
        <v>2013</v>
      </c>
      <c r="D21" s="29">
        <v>7</v>
      </c>
      <c r="E21" s="18">
        <v>1</v>
      </c>
      <c r="F21" s="19" t="s">
        <v>8</v>
      </c>
      <c r="G21" s="2" t="s">
        <v>130</v>
      </c>
      <c r="H21" s="2" t="s">
        <v>0</v>
      </c>
      <c r="I21" s="1">
        <v>37914</v>
      </c>
      <c r="J21" s="3">
        <v>59200</v>
      </c>
      <c r="K21" s="2" t="s">
        <v>211</v>
      </c>
      <c r="L21" s="2" t="s">
        <v>205</v>
      </c>
      <c r="M21" s="47">
        <v>0</v>
      </c>
      <c r="N21" s="1"/>
      <c r="O21" s="1"/>
      <c r="P21" s="24">
        <f>(C21)-YEAR(I21)</f>
        <v>10</v>
      </c>
      <c r="Q21" s="26" t="str">
        <f>IF(AND($G21="",$F21=""),"",
IF(OR(AND(J21="",K21="",L21=""),AND(J21="",L21="france")),"manque info",
IF(L21&lt;&gt;"France","G",
IF(OR(J21={62155;62520;62630;62780}),"A",
IF(LEFT(J21,2)="62","B",
IF(LEFT(J21,2)="59","C",
IF(LEFT(J21,2)={"02";"60";"80"},"d",
IF(LEFT(J21,2)={"75";"77";"78";"91";"92";"93";"94";"95"},"E","F"
))))))))</f>
        <v>C</v>
      </c>
      <c r="R21" s="25" t="str">
        <f>+F21&amp;" "&amp;G21</f>
        <v>DED LOU</v>
      </c>
    </row>
    <row r="22" spans="1:18" x14ac:dyDescent="0.2">
      <c r="A22" s="6" t="s">
        <v>19</v>
      </c>
      <c r="B22" s="6">
        <v>13011</v>
      </c>
      <c r="C22" s="29">
        <v>2013</v>
      </c>
      <c r="D22" s="29">
        <v>7</v>
      </c>
      <c r="E22" s="18">
        <v>1</v>
      </c>
      <c r="F22" s="19" t="s">
        <v>190</v>
      </c>
      <c r="G22" s="2" t="s">
        <v>166</v>
      </c>
      <c r="H22" s="2" t="s">
        <v>0</v>
      </c>
      <c r="I22" s="1">
        <v>37812</v>
      </c>
      <c r="J22" s="3">
        <v>62300</v>
      </c>
      <c r="K22" s="2" t="s">
        <v>210</v>
      </c>
      <c r="L22" s="2" t="s">
        <v>205</v>
      </c>
      <c r="M22" s="47">
        <v>1</v>
      </c>
      <c r="N22" s="1"/>
      <c r="O22" s="1"/>
      <c r="P22" s="24">
        <f>(C22)-YEAR(I22)</f>
        <v>10</v>
      </c>
      <c r="Q22" s="26" t="str">
        <f>IF(AND($G22="",$F22=""),"",
IF(OR(AND(J22="",K22="",L22=""),AND(J22="",L22="france")),"manque info",
IF(L22&lt;&gt;"France","G",
IF(OR(J22={62155;62520;62630;62780}),"A",
IF(LEFT(J22,2)="62","B",
IF(LEFT(J22,2)="59","C",
IF(LEFT(J22,2)={"02";"60";"80"},"d",
IF(LEFT(J22,2)={"75";"77";"78";"91";"92";"93";"94";"95"},"E","F"
))))))))</f>
        <v>B</v>
      </c>
      <c r="R22" s="25" t="str">
        <f>+F22&amp;" "&amp;G22</f>
        <v>STS ART</v>
      </c>
    </row>
    <row r="23" spans="1:18" x14ac:dyDescent="0.2">
      <c r="A23" s="6" t="s">
        <v>19</v>
      </c>
      <c r="B23" s="6">
        <v>13012</v>
      </c>
      <c r="C23" s="29">
        <v>2013</v>
      </c>
      <c r="D23" s="29">
        <v>7</v>
      </c>
      <c r="E23" s="18">
        <v>1</v>
      </c>
      <c r="F23" s="19" t="s">
        <v>14</v>
      </c>
      <c r="G23" s="2" t="s">
        <v>139</v>
      </c>
      <c r="H23" s="2" t="s">
        <v>15</v>
      </c>
      <c r="I23" s="1">
        <v>37652</v>
      </c>
      <c r="J23" s="3">
        <v>59500</v>
      </c>
      <c r="K23" s="2" t="s">
        <v>213</v>
      </c>
      <c r="L23" s="2" t="s">
        <v>205</v>
      </c>
      <c r="M23" s="47">
        <v>1</v>
      </c>
      <c r="N23" s="1"/>
      <c r="O23" s="1"/>
      <c r="P23" s="24">
        <f>(C23)-YEAR(I23)</f>
        <v>10</v>
      </c>
      <c r="Q23" s="26" t="str">
        <f>IF(AND($G23="",$F23=""),"",
IF(OR(AND(J23="",K23="",L23=""),AND(J23="",L23="france")),"manque info",
IF(L23&lt;&gt;"France","G",
IF(OR(J23={62155;62520;62630;62780}),"A",
IF(LEFT(J23,2)="62","B",
IF(LEFT(J23,2)="59","C",
IF(LEFT(J23,2)={"02";"60";"80"},"d",
IF(LEFT(J23,2)={"75";"77";"78";"91";"92";"93";"94";"95"},"E","F"
))))))))</f>
        <v>C</v>
      </c>
      <c r="R23" s="25" t="str">
        <f>+F23&amp;" "&amp;G23</f>
        <v>HAH LUC</v>
      </c>
    </row>
    <row r="24" spans="1:18" x14ac:dyDescent="0.2">
      <c r="A24" s="6" t="s">
        <v>19</v>
      </c>
      <c r="B24" s="6">
        <v>13013</v>
      </c>
      <c r="C24" s="29">
        <v>2013</v>
      </c>
      <c r="D24" s="29">
        <v>7</v>
      </c>
      <c r="E24" s="18">
        <v>1</v>
      </c>
      <c r="F24" s="19" t="s">
        <v>150</v>
      </c>
      <c r="G24" s="2" t="s">
        <v>189</v>
      </c>
      <c r="H24" s="2" t="s">
        <v>0</v>
      </c>
      <c r="I24" s="1">
        <v>37949</v>
      </c>
      <c r="J24" s="3">
        <v>59230</v>
      </c>
      <c r="K24" s="2" t="s">
        <v>214</v>
      </c>
      <c r="L24" s="2" t="s">
        <v>205</v>
      </c>
      <c r="M24" s="47">
        <v>1</v>
      </c>
      <c r="N24" s="1"/>
      <c r="O24" s="1"/>
      <c r="P24" s="24">
        <f>(C24)-YEAR(I24)</f>
        <v>10</v>
      </c>
      <c r="Q24" s="26" t="str">
        <f>IF(AND($G24="",$F24=""),"",
IF(OR(AND(J24="",K24="",L24=""),AND(J24="",L24="france")),"manque info",
IF(L24&lt;&gt;"France","G",
IF(OR(J24={62155;62520;62630;62780}),"A",
IF(LEFT(J24,2)="62","B",
IF(LEFT(J24,2)="59","C",
IF(LEFT(J24,2)={"02";"60";"80"},"d",
IF(LEFT(J24,2)={"75";"77";"78";"91";"92";"93";"94";"95"},"E","F"
))))))))</f>
        <v>C</v>
      </c>
      <c r="R24" s="25" t="str">
        <f>+F24&amp;" "&amp;G24</f>
        <v>THT AUG</v>
      </c>
    </row>
    <row r="25" spans="1:18" x14ac:dyDescent="0.2">
      <c r="A25" s="6" t="s">
        <v>19</v>
      </c>
      <c r="B25" s="6">
        <v>13014</v>
      </c>
      <c r="C25" s="29">
        <v>2013</v>
      </c>
      <c r="D25" s="29">
        <v>7</v>
      </c>
      <c r="E25" s="18">
        <v>1</v>
      </c>
      <c r="F25" s="19" t="s">
        <v>8</v>
      </c>
      <c r="G25" s="2" t="s">
        <v>188</v>
      </c>
      <c r="H25" s="2" t="s">
        <v>15</v>
      </c>
      <c r="I25" s="1">
        <v>37700</v>
      </c>
      <c r="J25" s="3">
        <v>59</v>
      </c>
      <c r="K25" s="2" t="s">
        <v>215</v>
      </c>
      <c r="L25" s="2" t="s">
        <v>205</v>
      </c>
      <c r="M25" s="47">
        <v>1</v>
      </c>
      <c r="N25" s="1"/>
      <c r="O25" s="1"/>
      <c r="P25" s="24">
        <f>(C25)-YEAR(I25)</f>
        <v>10</v>
      </c>
      <c r="Q25" s="26" t="str">
        <f>IF(AND($G25="",$F25=""),"",
IF(OR(AND(J25="",K25="",L25=""),AND(J25="",L25="france")),"manque info",
IF(L25&lt;&gt;"France","G",
IF(OR(J25={62155;62520;62630;62780}),"A",
IF(LEFT(J25,2)="62","B",
IF(LEFT(J25,2)="59","C",
IF(LEFT(J25,2)={"02";"60";"80"},"d",
IF(LEFT(J25,2)={"75";"77";"78";"91";"92";"93";"94";"95"},"E","F"
))))))))</f>
        <v>C</v>
      </c>
      <c r="R25" s="25" t="str">
        <f>+F25&amp;" "&amp;G25</f>
        <v>DED LEA</v>
      </c>
    </row>
    <row r="26" spans="1:18" x14ac:dyDescent="0.2">
      <c r="A26" s="6" t="s">
        <v>19</v>
      </c>
      <c r="B26" s="6">
        <v>13015</v>
      </c>
      <c r="C26" s="29">
        <v>2013</v>
      </c>
      <c r="D26" s="29">
        <v>7</v>
      </c>
      <c r="E26" s="18">
        <v>1</v>
      </c>
      <c r="F26" s="19" t="s">
        <v>59</v>
      </c>
      <c r="G26" s="2" t="s">
        <v>128</v>
      </c>
      <c r="H26" s="2" t="s">
        <v>0</v>
      </c>
      <c r="I26" s="1">
        <v>37919</v>
      </c>
      <c r="J26" s="3">
        <v>59130</v>
      </c>
      <c r="K26" s="7" t="s">
        <v>216</v>
      </c>
      <c r="L26" s="2" t="s">
        <v>205</v>
      </c>
      <c r="M26" s="47">
        <v>1</v>
      </c>
      <c r="N26" s="1"/>
      <c r="O26" s="1"/>
      <c r="P26" s="24">
        <f>(C26)-YEAR(I26)</f>
        <v>10</v>
      </c>
      <c r="Q26" s="26" t="str">
        <f>IF(AND($G26="",$F26=""),"",
IF(OR(AND(J26="",K26="",L26=""),AND(J26="",L26="france")),"manque info",
IF(L26&lt;&gt;"France","G",
IF(OR(J26={62155;62520;62630;62780}),"A",
IF(LEFT(J26,2)="62","B",
IF(LEFT(J26,2)="59","C",
IF(LEFT(J26,2)={"02";"60";"80"},"d",
IF(LEFT(J26,2)={"75";"77";"78";"91";"92";"93";"94";"95"},"E","F"
))))))))</f>
        <v>C</v>
      </c>
      <c r="R26" s="25" t="str">
        <f>+F26&amp;" "&amp;G26</f>
        <v>GOG CHA</v>
      </c>
    </row>
    <row r="27" spans="1:18" x14ac:dyDescent="0.2">
      <c r="A27" s="6" t="s">
        <v>19</v>
      </c>
      <c r="B27" s="6">
        <v>13016</v>
      </c>
      <c r="C27" s="29">
        <v>2013</v>
      </c>
      <c r="D27" s="29">
        <v>7</v>
      </c>
      <c r="E27" s="18">
        <v>1</v>
      </c>
      <c r="F27" s="19" t="s">
        <v>65</v>
      </c>
      <c r="G27" s="2" t="s">
        <v>187</v>
      </c>
      <c r="H27" s="2" t="s">
        <v>0</v>
      </c>
      <c r="I27" s="1">
        <v>37906</v>
      </c>
      <c r="J27" s="3">
        <v>59115</v>
      </c>
      <c r="K27" s="7" t="s">
        <v>218</v>
      </c>
      <c r="L27" s="8" t="s">
        <v>205</v>
      </c>
      <c r="M27" s="47">
        <v>0</v>
      </c>
      <c r="N27" s="1"/>
      <c r="O27" s="1"/>
      <c r="P27" s="24">
        <f>(C27)-YEAR(I27)</f>
        <v>10</v>
      </c>
      <c r="Q27" s="26" t="str">
        <f>IF(AND($G27="",$F27=""),"",
IF(OR(AND(J27="",K27="",L27=""),AND(J27="",L27="france")),"manque info",
IF(L27&lt;&gt;"France","G",
IF(OR(J27={62155;62520;62630;62780}),"A",
IF(LEFT(J27,2)="62","B",
IF(LEFT(J27,2)="59","C",
IF(LEFT(J27,2)={"02";"60";"80"},"d",
IF(LEFT(J27,2)={"75";"77";"78";"91";"92";"93";"94";"95"},"E","F"
))))))))</f>
        <v>C</v>
      </c>
      <c r="R27" s="25" t="str">
        <f>+F27&amp;" "&amp;G27</f>
        <v>CHC ENZ</v>
      </c>
    </row>
    <row r="28" spans="1:18" x14ac:dyDescent="0.2">
      <c r="A28" s="6" t="s">
        <v>19</v>
      </c>
      <c r="B28" s="6">
        <v>13017</v>
      </c>
      <c r="C28" s="29">
        <v>2013</v>
      </c>
      <c r="D28" s="29">
        <v>7</v>
      </c>
      <c r="E28" s="18">
        <v>1</v>
      </c>
      <c r="F28" s="19" t="s">
        <v>8</v>
      </c>
      <c r="G28" s="2" t="s">
        <v>69</v>
      </c>
      <c r="H28" s="2" t="s">
        <v>0</v>
      </c>
      <c r="I28" s="1">
        <v>37815</v>
      </c>
      <c r="J28" s="3">
        <v>59115</v>
      </c>
      <c r="K28" s="7" t="s">
        <v>218</v>
      </c>
      <c r="L28" s="8" t="s">
        <v>205</v>
      </c>
      <c r="M28" s="47">
        <v>1</v>
      </c>
      <c r="N28" s="1"/>
      <c r="O28" s="1"/>
      <c r="P28" s="24">
        <f>(C28)-YEAR(I28)</f>
        <v>10</v>
      </c>
      <c r="Q28" s="26" t="str">
        <f>IF(AND($G28="",$F28=""),"",
IF(OR(AND(J28="",K28="",L28=""),AND(J28="",L28="france")),"manque info",
IF(L28&lt;&gt;"France","G",
IF(OR(J28={62155;62520;62630;62780}),"A",
IF(LEFT(J28,2)="62","B",
IF(LEFT(J28,2)="59","C",
IF(LEFT(J28,2)={"02";"60";"80"},"d",
IF(LEFT(J28,2)={"75";"77";"78";"91";"92";"93";"94";"95"},"E","F"
))))))))</f>
        <v>C</v>
      </c>
      <c r="R28" s="25" t="str">
        <f>+F28&amp;" "&amp;G28</f>
        <v>DED MAT</v>
      </c>
    </row>
    <row r="29" spans="1:18" x14ac:dyDescent="0.2">
      <c r="A29" s="6" t="s">
        <v>19</v>
      </c>
      <c r="B29" s="6">
        <v>13018</v>
      </c>
      <c r="C29" s="29">
        <v>2013</v>
      </c>
      <c r="D29" s="29">
        <v>7</v>
      </c>
      <c r="E29" s="18">
        <v>1</v>
      </c>
      <c r="F29" s="19" t="s">
        <v>59</v>
      </c>
      <c r="G29" s="2" t="s">
        <v>133</v>
      </c>
      <c r="H29" s="2" t="s">
        <v>0</v>
      </c>
      <c r="I29" s="1">
        <v>37518</v>
      </c>
      <c r="J29" s="3">
        <v>59283</v>
      </c>
      <c r="K29" s="7" t="s">
        <v>219</v>
      </c>
      <c r="L29" s="8" t="s">
        <v>205</v>
      </c>
      <c r="M29" s="47">
        <v>1</v>
      </c>
      <c r="N29" s="1"/>
      <c r="O29" s="1"/>
      <c r="P29" s="24">
        <f>(C29)-YEAR(I29)</f>
        <v>11</v>
      </c>
      <c r="Q29" s="26" t="str">
        <f>IF(AND($G29="",$F29=""),"",
IF(OR(AND(J29="",K29="",L29=""),AND(J29="",L29="france")),"manque info",
IF(L29&lt;&gt;"France","G",
IF(OR(J29={62155;62520;62630;62780}),"A",
IF(LEFT(J29,2)="62","B",
IF(LEFT(J29,2)="59","C",
IF(LEFT(J29,2)={"02";"60";"80"},"d",
IF(LEFT(J29,2)={"75";"77";"78";"91";"92";"93";"94";"95"},"E","F"
))))))))</f>
        <v>C</v>
      </c>
      <c r="R29" s="25" t="str">
        <f>+F29&amp;" "&amp;G29</f>
        <v>GOG THI</v>
      </c>
    </row>
    <row r="30" spans="1:18" x14ac:dyDescent="0.2">
      <c r="A30" s="6" t="s">
        <v>19</v>
      </c>
      <c r="B30" s="6">
        <v>13019</v>
      </c>
      <c r="C30" s="29">
        <v>2013</v>
      </c>
      <c r="D30" s="29">
        <v>7</v>
      </c>
      <c r="E30" s="18">
        <v>1</v>
      </c>
      <c r="F30" s="19" t="s">
        <v>80</v>
      </c>
      <c r="G30" s="2" t="s">
        <v>130</v>
      </c>
      <c r="H30" s="2" t="s">
        <v>0</v>
      </c>
      <c r="I30" s="1">
        <v>37338</v>
      </c>
      <c r="J30" s="3">
        <v>59330</v>
      </c>
      <c r="K30" s="7" t="s">
        <v>220</v>
      </c>
      <c r="L30" s="8" t="s">
        <v>205</v>
      </c>
      <c r="M30" s="47">
        <v>1</v>
      </c>
      <c r="N30" s="1"/>
      <c r="O30" s="1"/>
      <c r="P30" s="24">
        <f>(C30)-YEAR(I30)</f>
        <v>11</v>
      </c>
      <c r="Q30" s="26" t="str">
        <f>IF(AND($G30="",$F30=""),"",
IF(OR(AND(J30="",K30="",L30=""),AND(J30="",L30="france")),"manque info",
IF(L30&lt;&gt;"France","G",
IF(OR(J30={62155;62520;62630;62780}),"A",
IF(LEFT(J30,2)="62","B",
IF(LEFT(J30,2)="59","C",
IF(LEFT(J30,2)={"02";"60";"80"},"d",
IF(LEFT(J30,2)={"75";"77";"78";"91";"92";"93";"94";"95"},"E","F"
))))))))</f>
        <v>C</v>
      </c>
      <c r="R30" s="25" t="str">
        <f>+F30&amp;" "&amp;G30</f>
        <v>MAM LOU</v>
      </c>
    </row>
    <row r="31" spans="1:18" x14ac:dyDescent="0.2">
      <c r="A31" s="6" t="s">
        <v>19</v>
      </c>
      <c r="B31" s="6">
        <v>13020</v>
      </c>
      <c r="C31" s="29">
        <v>2013</v>
      </c>
      <c r="D31" s="29">
        <v>7</v>
      </c>
      <c r="E31" s="18">
        <v>1</v>
      </c>
      <c r="F31" s="19" t="s">
        <v>10</v>
      </c>
      <c r="G31" s="2" t="s">
        <v>18</v>
      </c>
      <c r="H31" s="2" t="s">
        <v>0</v>
      </c>
      <c r="I31" s="1">
        <v>37287</v>
      </c>
      <c r="J31" s="3">
        <v>62780</v>
      </c>
      <c r="K31" s="7" t="s">
        <v>221</v>
      </c>
      <c r="L31" s="8" t="s">
        <v>205</v>
      </c>
      <c r="M31" s="47">
        <v>1</v>
      </c>
      <c r="N31" s="1"/>
      <c r="O31" s="1"/>
      <c r="P31" s="24">
        <f>(C31)-YEAR(I31)</f>
        <v>11</v>
      </c>
      <c r="Q31" s="26" t="str">
        <f>IF(AND($G31="",$F31=""),"",
IF(OR(AND(J31="",K31="",L31=""),AND(J31="",L31="france")),"manque info",
IF(L31&lt;&gt;"France","G",
IF(OR(J31={62155;62520;62630;62780}),"A",
IF(LEFT(J31,2)="62","B",
IF(LEFT(J31,2)="59","C",
IF(LEFT(J31,2)={"02";"60";"80"},"d",
IF(LEFT(J31,2)={"75";"77";"78";"91";"92";"93";"94";"95"},"E","F"
))))))))</f>
        <v>A</v>
      </c>
      <c r="R31" s="25" t="str">
        <f>+F31&amp;" "&amp;G31</f>
        <v>LEL PIE</v>
      </c>
    </row>
    <row r="32" spans="1:18" x14ac:dyDescent="0.2">
      <c r="A32" s="6" t="s">
        <v>19</v>
      </c>
      <c r="B32" s="6">
        <v>13021</v>
      </c>
      <c r="C32" s="29">
        <v>2013</v>
      </c>
      <c r="D32" s="29">
        <v>7</v>
      </c>
      <c r="E32" s="18">
        <v>1</v>
      </c>
      <c r="F32" s="19" t="s">
        <v>10</v>
      </c>
      <c r="G32" s="2" t="s">
        <v>57</v>
      </c>
      <c r="H32" s="2" t="s">
        <v>0</v>
      </c>
      <c r="I32" s="1">
        <v>37509</v>
      </c>
      <c r="J32" s="3">
        <v>59000</v>
      </c>
      <c r="K32" s="2" t="s">
        <v>353</v>
      </c>
      <c r="L32" s="2" t="s">
        <v>217</v>
      </c>
      <c r="M32" s="47">
        <v>0</v>
      </c>
      <c r="N32" s="1"/>
      <c r="O32" s="1"/>
      <c r="P32" s="24">
        <v>11</v>
      </c>
      <c r="Q32" s="26" t="s">
        <v>335</v>
      </c>
      <c r="R32" s="25" t="s">
        <v>354</v>
      </c>
    </row>
    <row r="33" spans="1:18" x14ac:dyDescent="0.2">
      <c r="A33" s="6" t="s">
        <v>19</v>
      </c>
      <c r="B33" s="6">
        <v>13022</v>
      </c>
      <c r="C33" s="29">
        <v>2013</v>
      </c>
      <c r="D33" s="29">
        <v>7</v>
      </c>
      <c r="E33" s="18">
        <v>1</v>
      </c>
      <c r="F33" s="19" t="s">
        <v>88</v>
      </c>
      <c r="G33" s="2" t="s">
        <v>139</v>
      </c>
      <c r="H33" s="2" t="s">
        <v>0</v>
      </c>
      <c r="I33" s="1">
        <v>37446</v>
      </c>
      <c r="J33" s="3">
        <v>62440</v>
      </c>
      <c r="K33" s="7" t="s">
        <v>222</v>
      </c>
      <c r="L33" s="8" t="s">
        <v>205</v>
      </c>
      <c r="M33" s="47">
        <v>1</v>
      </c>
      <c r="N33" s="1"/>
      <c r="O33" s="1"/>
      <c r="P33" s="24">
        <f>(C33)-YEAR(I33)</f>
        <v>11</v>
      </c>
      <c r="Q33" s="26" t="str">
        <f>IF(AND($G33="",$F33=""),"",
IF(OR(AND(J33="",K33="",L33=""),AND(J33="",L33="france")),"manque info",
IF(L33&lt;&gt;"France","G",
IF(OR(J33={62155;62520;62630;62780}),"A",
IF(LEFT(J33,2)="62","B",
IF(LEFT(J33,2)="59","C",
IF(LEFT(J33,2)={"02";"60";"80"},"d",
IF(LEFT(J33,2)={"75";"77";"78";"91";"92";"93";"94";"95"},"E","F"
))))))))</f>
        <v>B</v>
      </c>
      <c r="R33" s="25" t="str">
        <f>+F33&amp;" "&amp;G33</f>
        <v>RAR LUC</v>
      </c>
    </row>
    <row r="34" spans="1:18" x14ac:dyDescent="0.2">
      <c r="A34" s="6" t="s">
        <v>19</v>
      </c>
      <c r="B34" s="6">
        <v>13023</v>
      </c>
      <c r="C34" s="29">
        <v>2013</v>
      </c>
      <c r="D34" s="29">
        <v>7</v>
      </c>
      <c r="E34" s="18">
        <v>1</v>
      </c>
      <c r="F34" s="19" t="s">
        <v>10</v>
      </c>
      <c r="G34" s="2" t="s">
        <v>186</v>
      </c>
      <c r="H34" s="2" t="s">
        <v>0</v>
      </c>
      <c r="I34" s="1">
        <v>37337</v>
      </c>
      <c r="J34" s="3"/>
      <c r="K34" s="7" t="s">
        <v>223</v>
      </c>
      <c r="L34" s="8" t="s">
        <v>224</v>
      </c>
      <c r="M34" s="47">
        <v>1</v>
      </c>
      <c r="N34" s="1"/>
      <c r="O34" s="1"/>
      <c r="P34" s="24">
        <f>(C34)-YEAR(I34)</f>
        <v>11</v>
      </c>
      <c r="Q34" s="26" t="str">
        <f>IF(AND($G34="",$F34=""),"",
IF(OR(AND(J34="",K34="",L34=""),AND(J34="",L34="france")),"manque info",
IF(L34&lt;&gt;"France","G",
IF(OR(J34={62155;62520;62630;62780}),"A",
IF(LEFT(J34,2)="62","B",
IF(LEFT(J34,2)="59","C",
IF(LEFT(J34,2)={"02";"60";"80"},"d",
IF(LEFT(J34,2)={"75";"77";"78";"91";"92";"93";"94";"95"},"E","F"
))))))))</f>
        <v>G</v>
      </c>
      <c r="R34" s="25" t="str">
        <f>+F34&amp;" "&amp;G34</f>
        <v>LEL TIM</v>
      </c>
    </row>
    <row r="35" spans="1:18" x14ac:dyDescent="0.2">
      <c r="A35" s="6" t="s">
        <v>19</v>
      </c>
      <c r="B35" s="6">
        <v>13024</v>
      </c>
      <c r="C35" s="29">
        <v>2013</v>
      </c>
      <c r="D35" s="29">
        <v>7</v>
      </c>
      <c r="E35" s="18">
        <v>1</v>
      </c>
      <c r="F35" s="19" t="s">
        <v>185</v>
      </c>
      <c r="G35" s="2" t="s">
        <v>142</v>
      </c>
      <c r="H35" s="2" t="s">
        <v>15</v>
      </c>
      <c r="I35" s="1">
        <v>37275</v>
      </c>
      <c r="J35" s="3">
        <v>56400</v>
      </c>
      <c r="K35" s="2" t="s">
        <v>225</v>
      </c>
      <c r="L35" s="2" t="s">
        <v>205</v>
      </c>
      <c r="M35" s="47">
        <v>0</v>
      </c>
      <c r="N35" s="1"/>
      <c r="O35" s="1"/>
      <c r="P35" s="24">
        <v>11</v>
      </c>
      <c r="Q35" s="26" t="s">
        <v>15</v>
      </c>
      <c r="R35" s="25" t="s">
        <v>369</v>
      </c>
    </row>
    <row r="36" spans="1:18" x14ac:dyDescent="0.2">
      <c r="A36" s="6" t="s">
        <v>19</v>
      </c>
      <c r="B36" s="6">
        <v>13025</v>
      </c>
      <c r="C36" s="29">
        <v>2013</v>
      </c>
      <c r="D36" s="29">
        <v>7</v>
      </c>
      <c r="E36" s="18">
        <v>1</v>
      </c>
      <c r="F36" s="19" t="s">
        <v>43</v>
      </c>
      <c r="G36" s="2" t="s">
        <v>139</v>
      </c>
      <c r="H36" s="2" t="s">
        <v>0</v>
      </c>
      <c r="I36" s="1">
        <v>37593</v>
      </c>
      <c r="J36" s="3">
        <v>59700</v>
      </c>
      <c r="K36" s="7" t="s">
        <v>226</v>
      </c>
      <c r="L36" s="8" t="s">
        <v>205</v>
      </c>
      <c r="M36" s="47">
        <v>1</v>
      </c>
      <c r="N36" s="1"/>
      <c r="O36" s="1"/>
      <c r="P36" s="24">
        <f>(C36)-YEAR(I36)</f>
        <v>11</v>
      </c>
      <c r="Q36" s="26" t="str">
        <f>IF(AND($G36="",$F36=""),"",
IF(OR(AND(J36="",K36="",L36=""),AND(J36="",L36="france")),"manque info",
IF(L36&lt;&gt;"France","G",
IF(OR(J36={62155;62520;62630;62780}),"A",
IF(LEFT(J36,2)="62","B",
IF(LEFT(J36,2)="59","C",
IF(LEFT(J36,2)={"02";"60";"80"},"d",
IF(LEFT(J36,2)={"75";"77";"78";"91";"92";"93";"94";"95"},"E","F"
))))))))</f>
        <v>C</v>
      </c>
      <c r="R36" s="25" t="str">
        <f>+F36&amp;" "&amp;G36</f>
        <v>LHL LUC</v>
      </c>
    </row>
    <row r="37" spans="1:18" x14ac:dyDescent="0.2">
      <c r="A37" s="6" t="s">
        <v>19</v>
      </c>
      <c r="B37" s="6">
        <v>13026</v>
      </c>
      <c r="C37" s="29">
        <v>2013</v>
      </c>
      <c r="D37" s="29">
        <v>7</v>
      </c>
      <c r="E37" s="18">
        <v>1</v>
      </c>
      <c r="F37" s="19" t="s">
        <v>171</v>
      </c>
      <c r="G37" s="2" t="s">
        <v>134</v>
      </c>
      <c r="H37" s="2" t="s">
        <v>0</v>
      </c>
      <c r="I37" s="1">
        <v>37380</v>
      </c>
      <c r="J37" s="3">
        <v>91220</v>
      </c>
      <c r="K37" s="2" t="s">
        <v>227</v>
      </c>
      <c r="L37" s="9" t="s">
        <v>217</v>
      </c>
      <c r="M37" s="47">
        <v>1</v>
      </c>
      <c r="N37" s="1"/>
      <c r="O37" s="1"/>
      <c r="P37" s="24">
        <f>(C37)-YEAR(I37)</f>
        <v>11</v>
      </c>
      <c r="Q37" s="26" t="str">
        <f>IF(AND($G37="",$F37=""),"",
IF(OR(AND(J37="",K37="",L37=""),AND(J37="",L37="france")),"manque info",
IF(L37&lt;&gt;"France","G",
IF(OR(J37={62155;62520;62630;62780}),"A",
IF(LEFT(J37,2)="62","B",
IF(LEFT(J37,2)="59","C",
IF(LEFT(J37,2)={"02";"60";"80"},"d",
IF(LEFT(J37,2)={"75";"77";"78";"91";"92";"93";"94";"95"},"E","F"
))))))))</f>
        <v>F</v>
      </c>
      <c r="R37" s="25" t="str">
        <f>+F37&amp;" "&amp;G37</f>
        <v>FAF GAS</v>
      </c>
    </row>
    <row r="38" spans="1:18" x14ac:dyDescent="0.2">
      <c r="A38" s="6" t="s">
        <v>19</v>
      </c>
      <c r="B38" s="6">
        <v>13027</v>
      </c>
      <c r="C38" s="29">
        <v>2013</v>
      </c>
      <c r="D38" s="29">
        <v>7</v>
      </c>
      <c r="E38" s="18">
        <v>1</v>
      </c>
      <c r="F38" s="19" t="s">
        <v>10</v>
      </c>
      <c r="G38" s="2" t="s">
        <v>184</v>
      </c>
      <c r="H38" s="2" t="s">
        <v>0</v>
      </c>
      <c r="I38" s="1">
        <v>37402</v>
      </c>
      <c r="J38" s="3"/>
      <c r="K38" s="10" t="s">
        <v>228</v>
      </c>
      <c r="L38" s="8" t="s">
        <v>229</v>
      </c>
      <c r="M38" s="47">
        <v>1</v>
      </c>
      <c r="N38" s="1"/>
      <c r="O38" s="1"/>
      <c r="P38" s="24">
        <f>(C38)-YEAR(I38)</f>
        <v>11</v>
      </c>
      <c r="Q38" s="26" t="str">
        <f>IF(AND($G38="",$F38=""),"",
IF(OR(AND(J38="",K38="",L38=""),AND(J38="",L38="france")),"manque info",
IF(L38&lt;&gt;"France","G",
IF(OR(J38={62155;62520;62630;62780}),"A",
IF(LEFT(J38,2)="62","B",
IF(LEFT(J38,2)="59","C",
IF(LEFT(J38,2)={"02";"60";"80"},"d",
IF(LEFT(J38,2)={"75";"77";"78";"91";"92";"93";"94";"95"},"E","F"
))))))))</f>
        <v>G</v>
      </c>
      <c r="R38" s="25" t="str">
        <f>+F38&amp;" "&amp;G38</f>
        <v>LEL EDG</v>
      </c>
    </row>
    <row r="39" spans="1:18" x14ac:dyDescent="0.2">
      <c r="A39" s="6" t="s">
        <v>19</v>
      </c>
      <c r="B39" s="6">
        <v>13028</v>
      </c>
      <c r="C39" s="29">
        <v>2013</v>
      </c>
      <c r="D39" s="29">
        <v>7</v>
      </c>
      <c r="E39" s="18">
        <v>1</v>
      </c>
      <c r="F39" s="19" t="s">
        <v>31</v>
      </c>
      <c r="G39" s="2" t="s">
        <v>25</v>
      </c>
      <c r="H39" s="2" t="s">
        <v>15</v>
      </c>
      <c r="I39" s="1">
        <v>37392</v>
      </c>
      <c r="J39" s="3"/>
      <c r="K39" s="10" t="s">
        <v>228</v>
      </c>
      <c r="L39" s="8" t="s">
        <v>229</v>
      </c>
      <c r="M39" s="47">
        <v>1</v>
      </c>
      <c r="N39" s="1"/>
      <c r="O39" s="1"/>
      <c r="P39" s="24">
        <f>(C39)-YEAR(I39)</f>
        <v>11</v>
      </c>
      <c r="Q39" s="26" t="str">
        <f>IF(AND($G39="",$F39=""),"",
IF(OR(AND(J39="",K39="",L39=""),AND(J39="",L39="france")),"manque info",
IF(L39&lt;&gt;"France","G",
IF(OR(J39={62155;62520;62630;62780}),"A",
IF(LEFT(J39,2)="62","B",
IF(LEFT(J39,2)="59","C",
IF(LEFT(J39,2)={"02";"60";"80"},"d",
IF(LEFT(J39,2)={"75";"77";"78";"91";"92";"93";"94";"95"},"E","F"
))))))))</f>
        <v>G</v>
      </c>
      <c r="R39" s="25" t="str">
        <f>+F39&amp;" "&amp;G39</f>
        <v>LOL ARI</v>
      </c>
    </row>
    <row r="40" spans="1:18" x14ac:dyDescent="0.2">
      <c r="A40" s="6" t="s">
        <v>19</v>
      </c>
      <c r="B40" s="6">
        <v>13029</v>
      </c>
      <c r="C40" s="29">
        <v>2013</v>
      </c>
      <c r="D40" s="29">
        <v>7</v>
      </c>
      <c r="E40" s="18">
        <v>1</v>
      </c>
      <c r="F40" s="19" t="s">
        <v>168</v>
      </c>
      <c r="G40" s="2" t="s">
        <v>56</v>
      </c>
      <c r="H40" s="2" t="s">
        <v>0</v>
      </c>
      <c r="I40" s="1">
        <v>37578</v>
      </c>
      <c r="J40" s="3">
        <v>59550</v>
      </c>
      <c r="K40" s="2" t="s">
        <v>230</v>
      </c>
      <c r="L40" s="2" t="s">
        <v>205</v>
      </c>
      <c r="M40" s="47">
        <v>1</v>
      </c>
      <c r="N40" s="1"/>
      <c r="O40" s="1"/>
      <c r="P40" s="24">
        <f>(C40)-YEAR(I40)</f>
        <v>11</v>
      </c>
      <c r="Q40" s="26" t="str">
        <f>IF(AND($G40="",$F40=""),"",
IF(OR(AND(J40="",K40="",L40=""),AND(J40="",L40="france")),"manque info",
IF(L40&lt;&gt;"France","G",
IF(OR(J40={62155;62520;62630;62780}),"A",
IF(LEFT(J40,2)="62","B",
IF(LEFT(J40,2)="59","C",
IF(LEFT(J40,2)={"02";"60";"80"},"d",
IF(LEFT(J40,2)={"75";"77";"78";"91";"92";"93";"94";"95"},"E","F"
))))))))</f>
        <v>C</v>
      </c>
      <c r="R40" s="25" t="str">
        <f>+F40&amp;" "&amp;G40</f>
        <v>BAB REM</v>
      </c>
    </row>
    <row r="41" spans="1:18" x14ac:dyDescent="0.2">
      <c r="A41" s="6" t="s">
        <v>19</v>
      </c>
      <c r="B41" s="6">
        <v>13030</v>
      </c>
      <c r="C41" s="29">
        <v>2013</v>
      </c>
      <c r="D41" s="29">
        <v>7</v>
      </c>
      <c r="E41" s="18">
        <v>1</v>
      </c>
      <c r="F41" s="19" t="s">
        <v>31</v>
      </c>
      <c r="G41" s="2" t="s">
        <v>183</v>
      </c>
      <c r="H41" s="2" t="s">
        <v>0</v>
      </c>
      <c r="I41" s="1">
        <v>37257</v>
      </c>
      <c r="J41" s="3">
        <v>59496</v>
      </c>
      <c r="K41" s="2" t="s">
        <v>231</v>
      </c>
      <c r="L41" s="2" t="s">
        <v>232</v>
      </c>
      <c r="M41" s="47">
        <v>1</v>
      </c>
      <c r="N41" s="1"/>
      <c r="O41" s="1"/>
      <c r="P41" s="24">
        <f>(C41)-YEAR(I41)</f>
        <v>11</v>
      </c>
      <c r="Q41" s="26" t="str">
        <f>IF(AND($G41="",$F41=""),"",
IF(OR(AND(J41="",K41="",L41=""),AND(J41="",L41="france")),"manque info",
IF(L41&lt;&gt;"France","G",
IF(OR(J41={62155;62520;62630;62780}),"A",
IF(LEFT(J41,2)="62","B",
IF(LEFT(J41,2)="59","C",
IF(LEFT(J41,2)={"02";"60";"80"},"d",
IF(LEFT(J41,2)={"75";"77";"78";"91";"92";"93";"94";"95"},"E","F"
))))))))</f>
        <v>C</v>
      </c>
      <c r="R41" s="25" t="str">
        <f>+F41&amp;" "&amp;G41</f>
        <v>LOL FEL</v>
      </c>
    </row>
    <row r="42" spans="1:18" x14ac:dyDescent="0.2">
      <c r="A42" s="6" t="s">
        <v>19</v>
      </c>
      <c r="B42" s="6">
        <v>13031</v>
      </c>
      <c r="C42" s="29">
        <v>2013</v>
      </c>
      <c r="D42" s="29">
        <v>7</v>
      </c>
      <c r="E42" s="18">
        <v>1</v>
      </c>
      <c r="F42" s="19" t="s">
        <v>8</v>
      </c>
      <c r="G42" s="2" t="s">
        <v>47</v>
      </c>
      <c r="H42" s="2" t="s">
        <v>0</v>
      </c>
      <c r="I42" s="1">
        <v>37322</v>
      </c>
      <c r="J42" s="3">
        <v>59230</v>
      </c>
      <c r="K42" s="2" t="s">
        <v>214</v>
      </c>
      <c r="L42" s="2" t="s">
        <v>205</v>
      </c>
      <c r="M42" s="47">
        <v>0</v>
      </c>
      <c r="N42" s="1"/>
      <c r="O42" s="1"/>
      <c r="P42" s="24">
        <f>(C42)-YEAR(I42)</f>
        <v>11</v>
      </c>
      <c r="Q42" s="26" t="str">
        <f>IF(AND($G42="",$F42=""),"",
IF(OR(AND(J42="",K42="",L42=""),AND(J42="",L42="france")),"manque info",
IF(L42&lt;&gt;"France","G",
IF(OR(J42={62155;62520;62630;62780}),"A",
IF(LEFT(J42,2)="62","B",
IF(LEFT(J42,2)="59","C",
IF(LEFT(J42,2)={"02";"60";"80"},"d",
IF(LEFT(J42,2)={"75";"77";"78";"91";"92";"93";"94";"95"},"E","F"
))))))))</f>
        <v>C</v>
      </c>
      <c r="R42" s="25" t="str">
        <f>+F42&amp;" "&amp;G42</f>
        <v>DED MAX</v>
      </c>
    </row>
    <row r="43" spans="1:18" x14ac:dyDescent="0.2">
      <c r="A43" s="6" t="s">
        <v>19</v>
      </c>
      <c r="B43" s="6">
        <v>13032</v>
      </c>
      <c r="C43" s="29">
        <v>2013</v>
      </c>
      <c r="D43" s="29">
        <v>7</v>
      </c>
      <c r="E43" s="18">
        <v>1</v>
      </c>
      <c r="F43" s="19" t="s">
        <v>108</v>
      </c>
      <c r="G43" s="2" t="s">
        <v>182</v>
      </c>
      <c r="H43" s="2" t="s">
        <v>0</v>
      </c>
      <c r="I43" s="1">
        <v>37560</v>
      </c>
      <c r="J43" s="3">
        <v>62590</v>
      </c>
      <c r="K43" s="2" t="s">
        <v>233</v>
      </c>
      <c r="L43" s="2" t="s">
        <v>205</v>
      </c>
      <c r="M43" s="47">
        <v>0</v>
      </c>
      <c r="N43" s="1"/>
      <c r="O43" s="1"/>
      <c r="P43" s="24">
        <f>(C43)-YEAR(I43)</f>
        <v>11</v>
      </c>
      <c r="Q43" s="26" t="str">
        <f>IF(AND($G43="",$F43=""),"",
IF(OR(AND(J43="",K43="",L43=""),AND(J43="",L43="france")),"manque info",
IF(L43&lt;&gt;"France","G",
IF(OR(J43={62155;62520;62630;62780}),"A",
IF(LEFT(J43,2)="62","B",
IF(LEFT(J43,2)="59","C",
IF(LEFT(J43,2)={"02";"60";"80"},"d",
IF(LEFT(J43,2)={"75";"77";"78";"91";"92";"93";"94";"95"},"E","F"
))))))))</f>
        <v>B</v>
      </c>
      <c r="R43" s="25" t="str">
        <f>+F43&amp;" "&amp;G43</f>
        <v>COC NAT</v>
      </c>
    </row>
    <row r="44" spans="1:18" x14ac:dyDescent="0.2">
      <c r="A44" s="6" t="s">
        <v>19</v>
      </c>
      <c r="B44" s="6">
        <v>13033</v>
      </c>
      <c r="C44" s="29">
        <v>2013</v>
      </c>
      <c r="D44" s="29">
        <v>7</v>
      </c>
      <c r="E44" s="18">
        <v>1</v>
      </c>
      <c r="F44" s="19" t="s">
        <v>33</v>
      </c>
      <c r="G44" s="2" t="s">
        <v>170</v>
      </c>
      <c r="H44" s="2" t="s">
        <v>0</v>
      </c>
      <c r="I44" s="1">
        <v>37351</v>
      </c>
      <c r="J44" s="3">
        <v>62590</v>
      </c>
      <c r="K44" s="2" t="s">
        <v>233</v>
      </c>
      <c r="L44" s="2" t="s">
        <v>205</v>
      </c>
      <c r="M44" s="47">
        <v>0</v>
      </c>
      <c r="N44" s="1"/>
      <c r="O44" s="1"/>
      <c r="P44" s="24">
        <f>(C44)-YEAR(I44)</f>
        <v>11</v>
      </c>
      <c r="Q44" s="26" t="str">
        <f>IF(AND($G44="",$F44=""),"",
IF(OR(AND(J44="",K44="",L44=""),AND(J44="",L44="france")),"manque info",
IF(L44&lt;&gt;"France","G",
IF(OR(J44={62155;62520;62630;62780}),"A",
IF(LEFT(J44,2)="62","B",
IF(LEFT(J44,2)="59","C",
IF(LEFT(J44,2)={"02";"60";"80"},"d",
IF(LEFT(J44,2)={"75";"77";"78";"91";"92";"93";"94";"95"},"E","F"
))))))))</f>
        <v>B</v>
      </c>
      <c r="R44" s="25" t="str">
        <f>+F44&amp;" "&amp;G44</f>
        <v>BOB SIM</v>
      </c>
    </row>
    <row r="45" spans="1:18" x14ac:dyDescent="0.2">
      <c r="A45" s="6" t="s">
        <v>19</v>
      </c>
      <c r="B45" s="6">
        <v>13034</v>
      </c>
      <c r="C45" s="29">
        <v>2013</v>
      </c>
      <c r="D45" s="29">
        <v>7</v>
      </c>
      <c r="E45" s="18">
        <v>1</v>
      </c>
      <c r="F45" s="19" t="s">
        <v>10</v>
      </c>
      <c r="G45" s="2" t="s">
        <v>49</v>
      </c>
      <c r="H45" s="11" t="s">
        <v>0</v>
      </c>
      <c r="I45" s="1">
        <v>37257</v>
      </c>
      <c r="J45" s="3">
        <v>62590</v>
      </c>
      <c r="K45" s="2" t="s">
        <v>233</v>
      </c>
      <c r="L45" s="2" t="s">
        <v>205</v>
      </c>
      <c r="M45" s="47">
        <v>1</v>
      </c>
      <c r="N45" s="1"/>
      <c r="O45" s="1"/>
      <c r="P45" s="24">
        <f>(C45)-YEAR(I45)</f>
        <v>11</v>
      </c>
      <c r="Q45" s="26" t="str">
        <f>IF(AND($G45="",$F45=""),"",
IF(OR(AND(J45="",K45="",L45=""),AND(J45="",L45="france")),"manque info",
IF(L45&lt;&gt;"France","G",
IF(OR(J45={62155;62520;62630;62780}),"A",
IF(LEFT(J45,2)="62","B",
IF(LEFT(J45,2)="59","C",
IF(LEFT(J45,2)={"02";"60";"80"},"d",
IF(LEFT(J45,2)={"75";"77";"78";"91";"92";"93";"94";"95"},"E","F"
))))))))</f>
        <v>B</v>
      </c>
      <c r="R45" s="25" t="str">
        <f>+F45&amp;" "&amp;G45</f>
        <v>LEL CHR</v>
      </c>
    </row>
    <row r="46" spans="1:18" x14ac:dyDescent="0.2">
      <c r="A46" s="6" t="s">
        <v>19</v>
      </c>
      <c r="B46" s="6">
        <v>13035</v>
      </c>
      <c r="C46" s="29">
        <v>2013</v>
      </c>
      <c r="D46" s="29">
        <v>7</v>
      </c>
      <c r="E46" s="18">
        <v>1</v>
      </c>
      <c r="F46" s="19" t="s">
        <v>10</v>
      </c>
      <c r="G46" s="2" t="s">
        <v>181</v>
      </c>
      <c r="H46" s="2" t="s">
        <v>15</v>
      </c>
      <c r="I46" s="1">
        <v>37257</v>
      </c>
      <c r="J46" s="3">
        <v>59000</v>
      </c>
      <c r="K46" s="2" t="s">
        <v>234</v>
      </c>
      <c r="L46" s="2" t="s">
        <v>205</v>
      </c>
      <c r="M46" s="47">
        <v>0</v>
      </c>
      <c r="N46" s="1"/>
      <c r="O46" s="1"/>
      <c r="P46" s="24">
        <f>(C46)-YEAR(I46)</f>
        <v>11</v>
      </c>
      <c r="Q46" s="26" t="str">
        <f>IF(AND($G46="",$F46=""),"",
IF(OR(AND(J46="",K46="",L46=""),AND(J46="",L46="france")),"manque info",
IF(L46&lt;&gt;"France","G",
IF(OR(J46={62155;62520;62630;62780}),"A",
IF(LEFT(J46,2)="62","B",
IF(LEFT(J46,2)="59","C",
IF(LEFT(J46,2)={"02";"60";"80"},"d",
IF(LEFT(J46,2)={"75";"77";"78";"91";"92";"93";"94";"95"},"E","F"
))))))))</f>
        <v>C</v>
      </c>
      <c r="R46" s="25" t="str">
        <f>+F46&amp;" "&amp;G46</f>
        <v>LEL TIF</v>
      </c>
    </row>
    <row r="47" spans="1:18" x14ac:dyDescent="0.2">
      <c r="A47" s="6" t="s">
        <v>19</v>
      </c>
      <c r="B47" s="6">
        <v>13036</v>
      </c>
      <c r="C47" s="29">
        <v>2013</v>
      </c>
      <c r="D47" s="29">
        <v>7</v>
      </c>
      <c r="E47" s="18">
        <v>1</v>
      </c>
      <c r="F47" s="19" t="s">
        <v>12</v>
      </c>
      <c r="G47" s="2" t="s">
        <v>165</v>
      </c>
      <c r="H47" s="2" t="s">
        <v>0</v>
      </c>
      <c r="I47" s="1">
        <v>37077</v>
      </c>
      <c r="J47" s="3">
        <v>59310</v>
      </c>
      <c r="K47" s="2" t="s">
        <v>235</v>
      </c>
      <c r="L47" s="2" t="s">
        <v>205</v>
      </c>
      <c r="M47" s="47">
        <v>0</v>
      </c>
      <c r="N47" s="1"/>
      <c r="O47" s="1"/>
      <c r="P47" s="24">
        <f>(C47)-YEAR(I47)</f>
        <v>12</v>
      </c>
      <c r="Q47" s="26" t="str">
        <f>IF(AND($G47="",$F47=""),"",
IF(OR(AND(J47="",K47="",L47=""),AND(J47="",L47="france")),"manque info",
IF(L47&lt;&gt;"France","G",
IF(OR(J47={62155;62520;62630;62780}),"A",
IF(LEFT(J47,2)="62","B",
IF(LEFT(J47,2)="59","C",
IF(LEFT(J47,2)={"02";"60";"80"},"d",
IF(LEFT(J47,2)={"75";"77";"78";"91";"92";"93";"94";"95"},"E","F"
))))))))</f>
        <v>C</v>
      </c>
      <c r="R47" s="25" t="str">
        <f>+F47&amp;" "&amp;G47</f>
        <v>BEB VIN</v>
      </c>
    </row>
    <row r="48" spans="1:18" x14ac:dyDescent="0.2">
      <c r="A48" s="6" t="s">
        <v>19</v>
      </c>
      <c r="B48" s="6">
        <v>13037</v>
      </c>
      <c r="C48" s="29">
        <v>2013</v>
      </c>
      <c r="D48" s="29">
        <v>7</v>
      </c>
      <c r="E48" s="18">
        <v>1</v>
      </c>
      <c r="F48" s="19" t="s">
        <v>6</v>
      </c>
      <c r="G48" s="2" t="s">
        <v>180</v>
      </c>
      <c r="H48" s="2" t="s">
        <v>0</v>
      </c>
      <c r="I48" s="1">
        <v>36957</v>
      </c>
      <c r="J48" s="3">
        <v>59136</v>
      </c>
      <c r="K48" s="2" t="s">
        <v>236</v>
      </c>
      <c r="L48" s="2" t="s">
        <v>205</v>
      </c>
      <c r="M48" s="47">
        <v>0</v>
      </c>
      <c r="N48" s="1"/>
      <c r="O48" s="1"/>
      <c r="P48" s="24">
        <f>(C48)-YEAR(I48)</f>
        <v>12</v>
      </c>
      <c r="Q48" s="26" t="str">
        <f>IF(AND($G48="",$F48=""),"",
IF(OR(AND(J48="",K48="",L48=""),AND(J48="",L48="france")),"manque info",
IF(L48&lt;&gt;"France","G",
IF(OR(J48={62155;62520;62630;62780}),"A",
IF(LEFT(J48,2)="62","B",
IF(LEFT(J48,2)="59","C",
IF(LEFT(J48,2)={"02";"60";"80"},"d",
IF(LEFT(J48,2)={"75";"77";"78";"91";"92";"93";"94";"95"},"E","F"
))))))))</f>
        <v>C</v>
      </c>
      <c r="R48" s="25" t="str">
        <f>+F48&amp;" "&amp;G48</f>
        <v>KAK DAV</v>
      </c>
    </row>
    <row r="49" spans="1:18" x14ac:dyDescent="0.2">
      <c r="A49" s="6" t="s">
        <v>19</v>
      </c>
      <c r="B49" s="6">
        <v>13038</v>
      </c>
      <c r="C49" s="29">
        <v>2013</v>
      </c>
      <c r="D49" s="29">
        <v>7</v>
      </c>
      <c r="E49" s="18">
        <v>1</v>
      </c>
      <c r="F49" s="19" t="s">
        <v>8</v>
      </c>
      <c r="G49" s="2" t="s">
        <v>50</v>
      </c>
      <c r="H49" s="2" t="s">
        <v>15</v>
      </c>
      <c r="I49" s="1">
        <v>37036</v>
      </c>
      <c r="J49" s="3">
        <v>59500</v>
      </c>
      <c r="K49" s="2" t="s">
        <v>237</v>
      </c>
      <c r="L49" s="2" t="s">
        <v>205</v>
      </c>
      <c r="M49" s="47">
        <v>1</v>
      </c>
      <c r="N49" s="1"/>
      <c r="O49" s="1"/>
      <c r="P49" s="24">
        <f>(C49)-YEAR(I49)</f>
        <v>12</v>
      </c>
      <c r="Q49" s="26" t="str">
        <f>IF(AND($G49="",$F49=""),"",
IF(OR(AND(J49="",K49="",L49=""),AND(J49="",L49="france")),"manque info",
IF(L49&lt;&gt;"France","G",
IF(OR(J49={62155;62520;62630;62780}),"A",
IF(LEFT(J49,2)="62","B",
IF(LEFT(J49,2)="59","C",
IF(LEFT(J49,2)={"02";"60";"80"},"d",
IF(LEFT(J49,2)={"75";"77";"78";"91";"92";"93";"94";"95"},"E","F"
))))))))</f>
        <v>C</v>
      </c>
      <c r="R49" s="25" t="str">
        <f>+F49&amp;" "&amp;G49</f>
        <v>DED CEL</v>
      </c>
    </row>
    <row r="50" spans="1:18" x14ac:dyDescent="0.2">
      <c r="A50" s="6" t="s">
        <v>19</v>
      </c>
      <c r="B50" s="6">
        <v>13039</v>
      </c>
      <c r="C50" s="29">
        <v>2013</v>
      </c>
      <c r="D50" s="29">
        <v>7</v>
      </c>
      <c r="E50" s="18">
        <v>1</v>
      </c>
      <c r="F50" s="19" t="s">
        <v>148</v>
      </c>
      <c r="G50" s="2" t="s">
        <v>179</v>
      </c>
      <c r="H50" s="2" t="s">
        <v>0</v>
      </c>
      <c r="I50" s="1">
        <v>37135</v>
      </c>
      <c r="J50" s="3">
        <v>62780</v>
      </c>
      <c r="K50" s="2" t="s">
        <v>238</v>
      </c>
      <c r="L50" s="2" t="s">
        <v>205</v>
      </c>
      <c r="M50" s="47">
        <v>1</v>
      </c>
      <c r="N50" s="1"/>
      <c r="O50" s="1"/>
      <c r="P50" s="24">
        <f>(C50)-YEAR(I50)</f>
        <v>12</v>
      </c>
      <c r="Q50" s="26" t="str">
        <f>IF(AND($G50="",$F50=""),"",
IF(OR(AND(J50="",K50="",L50=""),AND(J50="",L50="france")),"manque info",
IF(L50&lt;&gt;"France","G",
IF(OR(J50={62155;62520;62630;62780}),"A",
IF(LEFT(J50,2)="62","B",
IF(LEFT(J50,2)="59","C",
IF(LEFT(J50,2)={"02";"60";"80"},"d",
IF(LEFT(J50,2)={"75";"77";"78";"91";"92";"93";"94";"95"},"E","F"
))))))))</f>
        <v>A</v>
      </c>
      <c r="R50" s="25" t="str">
        <f>+F50&amp;" "&amp;G50</f>
        <v>TIT CYR</v>
      </c>
    </row>
    <row r="51" spans="1:18" x14ac:dyDescent="0.2">
      <c r="A51" s="6" t="s">
        <v>19</v>
      </c>
      <c r="B51" s="6">
        <v>13040</v>
      </c>
      <c r="C51" s="29">
        <v>2013</v>
      </c>
      <c r="D51" s="29">
        <v>7</v>
      </c>
      <c r="E51" s="18">
        <v>1</v>
      </c>
      <c r="F51" s="19" t="s">
        <v>33</v>
      </c>
      <c r="G51" s="2" t="s">
        <v>56</v>
      </c>
      <c r="H51" s="2" t="s">
        <v>0</v>
      </c>
      <c r="I51" s="1">
        <v>37115</v>
      </c>
      <c r="J51" s="3">
        <v>62780</v>
      </c>
      <c r="K51" s="2" t="s">
        <v>239</v>
      </c>
      <c r="L51" s="2" t="s">
        <v>205</v>
      </c>
      <c r="M51" s="47">
        <v>0</v>
      </c>
      <c r="N51" s="1"/>
      <c r="O51" s="1"/>
      <c r="P51" s="24">
        <f>(C51)-YEAR(I51)</f>
        <v>12</v>
      </c>
      <c r="Q51" s="26" t="str">
        <f>IF(AND($G51="",$F51=""),"",
IF(OR(AND(J51="",K51="",L51=""),AND(J51="",L51="france")),"manque info",
IF(L51&lt;&gt;"France","G",
IF(OR(J51={62155;62520;62630;62780}),"A",
IF(LEFT(J51,2)="62","B",
IF(LEFT(J51,2)="59","C",
IF(LEFT(J51,2)={"02";"60";"80"},"d",
IF(LEFT(J51,2)={"75";"77";"78";"91";"92";"93";"94";"95"},"E","F"
))))))))</f>
        <v>A</v>
      </c>
      <c r="R51" s="25" t="str">
        <f>+F51&amp;" "&amp;G51</f>
        <v>BOB REM</v>
      </c>
    </row>
    <row r="52" spans="1:18" x14ac:dyDescent="0.2">
      <c r="A52" s="6" t="s">
        <v>19</v>
      </c>
      <c r="B52" s="6">
        <v>13041</v>
      </c>
      <c r="C52" s="29">
        <v>2013</v>
      </c>
      <c r="D52" s="29">
        <v>7</v>
      </c>
      <c r="E52" s="18">
        <v>1</v>
      </c>
      <c r="F52" s="19" t="s">
        <v>26</v>
      </c>
      <c r="G52" s="2" t="s">
        <v>129</v>
      </c>
      <c r="H52" s="2" t="s">
        <v>0</v>
      </c>
      <c r="I52" s="1">
        <v>37026</v>
      </c>
      <c r="J52" s="3">
        <v>62155</v>
      </c>
      <c r="K52" s="2" t="s">
        <v>240</v>
      </c>
      <c r="L52" s="2" t="s">
        <v>205</v>
      </c>
      <c r="M52" s="47">
        <v>0</v>
      </c>
      <c r="N52" s="1"/>
      <c r="O52" s="1"/>
      <c r="P52" s="24">
        <f>(C52)-YEAR(I52)</f>
        <v>12</v>
      </c>
      <c r="Q52" s="26" t="str">
        <f>IF(AND($G52="",$F52=""),"",
IF(OR(AND(J52="",K52="",L52=""),AND(J52="",L52="france")),"manque info",
IF(L52&lt;&gt;"France","G",
IF(OR(J52={62155;62520;62630;62780}),"A",
IF(LEFT(J52,2)="62","B",
IF(LEFT(J52,2)="59","C",
IF(LEFT(J52,2)={"02";"60";"80"},"d",
IF(LEFT(J52,2)={"75";"77";"78";"91";"92";"93";"94";"95"},"E","F"
))))))))</f>
        <v>A</v>
      </c>
      <c r="R52" s="25" t="str">
        <f>+F52&amp;" "&amp;G52</f>
        <v>BRB THE</v>
      </c>
    </row>
    <row r="53" spans="1:18" x14ac:dyDescent="0.2">
      <c r="A53" s="6" t="s">
        <v>19</v>
      </c>
      <c r="B53" s="6">
        <v>13042</v>
      </c>
      <c r="C53" s="29">
        <v>2013</v>
      </c>
      <c r="D53" s="29">
        <v>7</v>
      </c>
      <c r="E53" s="18">
        <v>1</v>
      </c>
      <c r="F53" s="19" t="s">
        <v>153</v>
      </c>
      <c r="G53" s="2" t="s">
        <v>58</v>
      </c>
      <c r="H53" s="2" t="s">
        <v>0</v>
      </c>
      <c r="I53" s="1">
        <v>37199</v>
      </c>
      <c r="J53" s="3">
        <v>62780</v>
      </c>
      <c r="K53" s="2" t="s">
        <v>238</v>
      </c>
      <c r="L53" s="2" t="s">
        <v>205</v>
      </c>
      <c r="M53" s="47">
        <v>1</v>
      </c>
      <c r="N53" s="1"/>
      <c r="O53" s="1"/>
      <c r="P53" s="24">
        <f>(C53)-YEAR(I53)</f>
        <v>12</v>
      </c>
      <c r="Q53" s="26" t="str">
        <f>IF(AND($G53="",$F53=""),"",
IF(OR(AND(J53="",K53="",L53=""),AND(J53="",L53="france")),"manque info",
IF(L53&lt;&gt;"France","G",
IF(OR(J53={62155;62520;62630;62780}),"A",
IF(LEFT(J53,2)="62","B",
IF(LEFT(J53,2)="59","C",
IF(LEFT(J53,2)={"02";"60";"80"},"d",
IF(LEFT(J53,2)={"75";"77";"78";"91";"92";"93";"94";"95"},"E","F"
))))))))</f>
        <v>A</v>
      </c>
      <c r="R53" s="25" t="str">
        <f>+F53&amp;" "&amp;G53</f>
        <v>MOM SEB</v>
      </c>
    </row>
    <row r="54" spans="1:18" x14ac:dyDescent="0.2">
      <c r="A54" s="6" t="s">
        <v>19</v>
      </c>
      <c r="B54" s="6">
        <v>13043</v>
      </c>
      <c r="C54" s="29">
        <v>2013</v>
      </c>
      <c r="D54" s="29">
        <v>7</v>
      </c>
      <c r="E54" s="18">
        <v>1</v>
      </c>
      <c r="F54" s="19" t="s">
        <v>8</v>
      </c>
      <c r="G54" s="2" t="s">
        <v>69</v>
      </c>
      <c r="H54" s="2" t="s">
        <v>0</v>
      </c>
      <c r="I54" s="1">
        <v>37229</v>
      </c>
      <c r="J54" s="3">
        <v>62155</v>
      </c>
      <c r="K54" s="2" t="s">
        <v>240</v>
      </c>
      <c r="L54" s="2" t="s">
        <v>205</v>
      </c>
      <c r="M54" s="47">
        <v>1</v>
      </c>
      <c r="N54" s="1"/>
      <c r="O54" s="1"/>
      <c r="P54" s="24">
        <f>(C54)-YEAR(I54)</f>
        <v>12</v>
      </c>
      <c r="Q54" s="26" t="str">
        <f>IF(AND($G54="",$F54=""),"",
IF(OR(AND(J54="",K54="",L54=""),AND(J54="",L54="france")),"manque info",
IF(L54&lt;&gt;"France","G",
IF(OR(J54={62155;62520;62630;62780}),"A",
IF(LEFT(J54,2)="62","B",
IF(LEFT(J54,2)="59","C",
IF(LEFT(J54,2)={"02";"60";"80"},"d",
IF(LEFT(J54,2)={"75";"77";"78";"91";"92";"93";"94";"95"},"E","F"
))))))))</f>
        <v>A</v>
      </c>
      <c r="R54" s="25" t="str">
        <f>+F54&amp;" "&amp;G54</f>
        <v>DED MAT</v>
      </c>
    </row>
    <row r="55" spans="1:18" x14ac:dyDescent="0.2">
      <c r="A55" s="6" t="s">
        <v>19</v>
      </c>
      <c r="B55" s="6">
        <v>13044</v>
      </c>
      <c r="C55" s="29">
        <v>2013</v>
      </c>
      <c r="D55" s="29">
        <v>7</v>
      </c>
      <c r="E55" s="18">
        <v>1</v>
      </c>
      <c r="F55" s="19" t="s">
        <v>3</v>
      </c>
      <c r="G55" s="2" t="s">
        <v>130</v>
      </c>
      <c r="H55" s="2" t="s">
        <v>0</v>
      </c>
      <c r="I55" s="1">
        <v>36917</v>
      </c>
      <c r="J55" s="3">
        <v>62155</v>
      </c>
      <c r="K55" s="2" t="s">
        <v>240</v>
      </c>
      <c r="L55" s="2" t="s">
        <v>205</v>
      </c>
      <c r="M55" s="47">
        <v>1</v>
      </c>
      <c r="N55" s="1"/>
      <c r="O55" s="1"/>
      <c r="P55" s="24">
        <f>(C55)-YEAR(I55)</f>
        <v>12</v>
      </c>
      <c r="Q55" s="26" t="str">
        <f>IF(AND($G55="",$F55=""),"",
IF(OR(AND(J55="",K55="",L55=""),AND(J55="",L55="france")),"manque info",
IF(L55&lt;&gt;"France","G",
IF(OR(J55={62155;62520;62630;62780}),"A",
IF(LEFT(J55,2)="62","B",
IF(LEFT(J55,2)="59","C",
IF(LEFT(J55,2)={"02";"60";"80"},"d",
IF(LEFT(J55,2)={"75";"77";"78";"91";"92";"93";"94";"95"},"E","F"
))))))))</f>
        <v>A</v>
      </c>
      <c r="R55" s="25" t="str">
        <f>+F55&amp;" "&amp;G55</f>
        <v>DUD LOU</v>
      </c>
    </row>
    <row r="56" spans="1:18" x14ac:dyDescent="0.2">
      <c r="A56" s="6" t="s">
        <v>19</v>
      </c>
      <c r="B56" s="6">
        <v>13045</v>
      </c>
      <c r="C56" s="29">
        <v>2013</v>
      </c>
      <c r="D56" s="29">
        <v>7</v>
      </c>
      <c r="E56" s="18">
        <v>1</v>
      </c>
      <c r="F56" s="19" t="s">
        <v>22</v>
      </c>
      <c r="G56" s="2" t="s">
        <v>178</v>
      </c>
      <c r="H56" s="2" t="s">
        <v>0</v>
      </c>
      <c r="I56" s="1">
        <v>36897</v>
      </c>
      <c r="J56" s="3">
        <v>62300</v>
      </c>
      <c r="K56" s="2" t="s">
        <v>241</v>
      </c>
      <c r="L56" s="2" t="s">
        <v>205</v>
      </c>
      <c r="M56" s="47">
        <v>0</v>
      </c>
      <c r="N56" s="1"/>
      <c r="O56" s="1"/>
      <c r="P56" s="24">
        <f>(C56)-YEAR(I56)</f>
        <v>12</v>
      </c>
      <c r="Q56" s="26" t="str">
        <f>IF(AND($G56="",$F56=""),"",
IF(OR(AND(J56="",K56="",L56=""),AND(J56="",L56="france")),"manque info",
IF(L56&lt;&gt;"France","G",
IF(OR(J56={62155;62520;62630;62780}),"A",
IF(LEFT(J56,2)="62","B",
IF(LEFT(J56,2)="59","C",
IF(LEFT(J56,2)={"02";"60";"80"},"d",
IF(LEFT(J56,2)={"75";"77";"78";"91";"92";"93";"94";"95"},"E","F"
))))))))</f>
        <v>B</v>
      </c>
      <c r="R56" s="25" t="str">
        <f>+F56&amp;" "&amp;G56</f>
        <v>CAC JEA</v>
      </c>
    </row>
    <row r="57" spans="1:18" x14ac:dyDescent="0.2">
      <c r="A57" s="6" t="s">
        <v>19</v>
      </c>
      <c r="B57" s="6">
        <v>13046</v>
      </c>
      <c r="C57" s="29">
        <v>2013</v>
      </c>
      <c r="D57" s="29">
        <v>7</v>
      </c>
      <c r="E57" s="18">
        <v>1</v>
      </c>
      <c r="F57" s="19" t="s">
        <v>177</v>
      </c>
      <c r="G57" s="2" t="s">
        <v>176</v>
      </c>
      <c r="H57" s="2" t="s">
        <v>15</v>
      </c>
      <c r="I57" s="1">
        <v>37015</v>
      </c>
      <c r="J57" s="3">
        <v>59200</v>
      </c>
      <c r="K57" s="2" t="s">
        <v>211</v>
      </c>
      <c r="L57" s="2" t="s">
        <v>205</v>
      </c>
      <c r="M57" s="47">
        <v>1</v>
      </c>
      <c r="N57" s="1"/>
      <c r="O57" s="1"/>
      <c r="P57" s="24">
        <f>(C57)-YEAR(I57)</f>
        <v>12</v>
      </c>
      <c r="Q57" s="26" t="str">
        <f>IF(AND($G57="",$F57=""),"",
IF(OR(AND(J57="",K57="",L57=""),AND(J57="",L57="france")),"manque info",
IF(L57&lt;&gt;"France","G",
IF(OR(J57={62155;62520;62630;62780}),"A",
IF(LEFT(J57,2)="62","B",
IF(LEFT(J57,2)="59","C",
IF(LEFT(J57,2)={"02";"60";"80"},"d",
IF(LEFT(J57,2)={"75";"77";"78";"91";"92";"93";"94";"95"},"E","F"
))))))))</f>
        <v>C</v>
      </c>
      <c r="R57" s="25" t="str">
        <f>+F57&amp;" "&amp;G57</f>
        <v>ZIZ NIN</v>
      </c>
    </row>
    <row r="58" spans="1:18" x14ac:dyDescent="0.2">
      <c r="A58" s="6" t="s">
        <v>19</v>
      </c>
      <c r="B58" s="6">
        <v>13047</v>
      </c>
      <c r="C58" s="29">
        <v>2013</v>
      </c>
      <c r="D58" s="29">
        <v>7</v>
      </c>
      <c r="E58" s="18">
        <v>1</v>
      </c>
      <c r="F58" s="19" t="s">
        <v>14</v>
      </c>
      <c r="G58" s="2" t="s">
        <v>138</v>
      </c>
      <c r="H58" s="2" t="s">
        <v>15</v>
      </c>
      <c r="I58" s="1">
        <v>37120</v>
      </c>
      <c r="J58" s="3">
        <v>59500</v>
      </c>
      <c r="K58" s="2" t="s">
        <v>237</v>
      </c>
      <c r="L58" s="2" t="s">
        <v>205</v>
      </c>
      <c r="M58" s="47">
        <v>1</v>
      </c>
      <c r="N58" s="1"/>
      <c r="O58" s="1"/>
      <c r="P58" s="24">
        <f>(C58)-YEAR(I58)</f>
        <v>12</v>
      </c>
      <c r="Q58" s="26" t="str">
        <f>IF(AND($G58="",$F58=""),"",
IF(OR(AND(J58="",K58="",L58=""),AND(J58="",L58="france")),"manque info",
IF(L58&lt;&gt;"France","G",
IF(OR(J58={62155;62520;62630;62780}),"A",
IF(LEFT(J58,2)="62","B",
IF(LEFT(J58,2)="59","C",
IF(LEFT(J58,2)={"02";"60";"80"},"d",
IF(LEFT(J58,2)={"75";"77";"78";"91";"92";"93";"94";"95"},"E","F"
))))))))</f>
        <v>C</v>
      </c>
      <c r="R58" s="25" t="str">
        <f>+F58&amp;" "&amp;G58</f>
        <v>HAH CHL</v>
      </c>
    </row>
    <row r="59" spans="1:18" x14ac:dyDescent="0.2">
      <c r="A59" s="6" t="s">
        <v>19</v>
      </c>
      <c r="B59" s="6">
        <v>13048</v>
      </c>
      <c r="C59" s="29">
        <v>2013</v>
      </c>
      <c r="D59" s="29">
        <v>7</v>
      </c>
      <c r="E59" s="18">
        <v>1</v>
      </c>
      <c r="F59" s="19" t="s">
        <v>8</v>
      </c>
      <c r="G59" s="2" t="s">
        <v>62</v>
      </c>
      <c r="H59" s="2" t="s">
        <v>0</v>
      </c>
      <c r="I59" s="1">
        <v>36904</v>
      </c>
      <c r="J59" s="3">
        <v>59500</v>
      </c>
      <c r="K59" s="2" t="s">
        <v>237</v>
      </c>
      <c r="L59" s="2" t="s">
        <v>205</v>
      </c>
      <c r="M59" s="47">
        <v>0</v>
      </c>
      <c r="N59" s="1"/>
      <c r="O59" s="1"/>
      <c r="P59" s="24">
        <f>(C59)-YEAR(I59)</f>
        <v>12</v>
      </c>
      <c r="Q59" s="26" t="str">
        <f>IF(AND($G59="",$F59=""),"",
IF(OR(AND(J59="",K59="",L59=""),AND(J59="",L59="france")),"manque info",
IF(L59&lt;&gt;"France","G",
IF(OR(J59={62155;62520;62630;62780}),"A",
IF(LEFT(J59,2)="62","B",
IF(LEFT(J59,2)="59","C",
IF(LEFT(J59,2)={"02";"60";"80"},"d",
IF(LEFT(J59,2)={"75";"77";"78";"91";"92";"93";"94";"95"},"E","F"
))))))))</f>
        <v>C</v>
      </c>
      <c r="R59" s="25" t="str">
        <f>+F59&amp;" "&amp;G59</f>
        <v>DED COR</v>
      </c>
    </row>
    <row r="60" spans="1:18" x14ac:dyDescent="0.2">
      <c r="A60" s="6" t="s">
        <v>19</v>
      </c>
      <c r="B60" s="6">
        <v>13049</v>
      </c>
      <c r="C60" s="29">
        <v>2013</v>
      </c>
      <c r="D60" s="29">
        <v>7</v>
      </c>
      <c r="E60" s="18">
        <v>1</v>
      </c>
      <c r="F60" s="19" t="s">
        <v>175</v>
      </c>
      <c r="G60" s="2" t="s">
        <v>47</v>
      </c>
      <c r="H60" s="2" t="s">
        <v>0</v>
      </c>
      <c r="I60" s="1">
        <v>37159</v>
      </c>
      <c r="J60" s="3">
        <v>59500</v>
      </c>
      <c r="K60" s="2" t="s">
        <v>237</v>
      </c>
      <c r="L60" s="2" t="s">
        <v>205</v>
      </c>
      <c r="M60" s="47">
        <v>1</v>
      </c>
      <c r="N60" s="1"/>
      <c r="O60" s="1"/>
      <c r="P60" s="24">
        <f>(C60)-YEAR(I60)</f>
        <v>12</v>
      </c>
      <c r="Q60" s="26" t="str">
        <f>IF(AND($G60="",$F60=""),"",
IF(OR(AND(J60="",K60="",L60=""),AND(J60="",L60="france")),"manque info",
IF(L60&lt;&gt;"France","G",
IF(OR(J60={62155;62520;62630;62780}),"A",
IF(LEFT(J60,2)="62","B",
IF(LEFT(J60,2)="59","C",
IF(LEFT(J60,2)={"02";"60";"80"},"d",
IF(LEFT(J60,2)={"75";"77";"78";"91";"92";"93";"94";"95"},"E","F"
))))))))</f>
        <v>C</v>
      </c>
      <c r="R60" s="25" t="str">
        <f>+F60&amp;" "&amp;G60</f>
        <v>PIP MAX</v>
      </c>
    </row>
    <row r="61" spans="1:18" x14ac:dyDescent="0.2">
      <c r="A61" s="6" t="s">
        <v>19</v>
      </c>
      <c r="B61" s="6">
        <v>13050</v>
      </c>
      <c r="C61" s="29">
        <v>2013</v>
      </c>
      <c r="D61" s="29">
        <v>7</v>
      </c>
      <c r="E61" s="18">
        <v>1</v>
      </c>
      <c r="F61" s="19" t="s">
        <v>174</v>
      </c>
      <c r="G61" s="2" t="s">
        <v>157</v>
      </c>
      <c r="H61" s="2" t="s">
        <v>0</v>
      </c>
      <c r="I61" s="1">
        <v>36690</v>
      </c>
      <c r="J61" s="3">
        <v>59500</v>
      </c>
      <c r="K61" s="2" t="s">
        <v>237</v>
      </c>
      <c r="L61" s="2" t="s">
        <v>205</v>
      </c>
      <c r="M61" s="47">
        <v>1</v>
      </c>
      <c r="N61" s="1"/>
      <c r="O61" s="1"/>
      <c r="P61" s="24">
        <f>(C61)-YEAR(I61)</f>
        <v>13</v>
      </c>
      <c r="Q61" s="26" t="str">
        <f>IF(AND($G61="",$F61=""),"",
IF(OR(AND(J61="",K61="",L61=""),AND(J61="",L61="france")),"manque info",
IF(L61&lt;&gt;"France","G",
IF(OR(J61={62155;62520;62630;62780}),"A",
IF(LEFT(J61,2)="62","B",
IF(LEFT(J61,2)="59","C",
IF(LEFT(J61,2)={"02";"60";"80"},"d",
IF(LEFT(J61,2)={"75";"77";"78";"91";"92";"93";"94";"95"},"E","F"
))))))))</f>
        <v>C</v>
      </c>
      <c r="R61" s="25" t="str">
        <f>+F61&amp;" "&amp;G61</f>
        <v>HIH ADR</v>
      </c>
    </row>
    <row r="62" spans="1:18" x14ac:dyDescent="0.2">
      <c r="A62" s="6" t="s">
        <v>19</v>
      </c>
      <c r="B62" s="6">
        <v>13051</v>
      </c>
      <c r="C62" s="29">
        <v>2013</v>
      </c>
      <c r="D62" s="29">
        <v>7</v>
      </c>
      <c r="E62" s="18">
        <v>1</v>
      </c>
      <c r="F62" s="19" t="s">
        <v>26</v>
      </c>
      <c r="G62" s="2" t="s">
        <v>149</v>
      </c>
      <c r="H62" s="2" t="s">
        <v>0</v>
      </c>
      <c r="I62" s="1">
        <v>36779</v>
      </c>
      <c r="J62" s="3">
        <v>62221</v>
      </c>
      <c r="K62" s="2" t="s">
        <v>206</v>
      </c>
      <c r="L62" s="2" t="s">
        <v>205</v>
      </c>
      <c r="M62" s="47">
        <v>0</v>
      </c>
      <c r="N62" s="1"/>
      <c r="O62" s="1"/>
      <c r="P62" s="24">
        <f>(C62)-YEAR(I62)</f>
        <v>13</v>
      </c>
      <c r="Q62" s="26" t="str">
        <f>IF(AND($G62="",$F62=""),"",
IF(OR(AND(J62="",K62="",L62=""),AND(J62="",L62="france")),"manque info",
IF(L62&lt;&gt;"France","G",
IF(OR(J62={62155;62520;62630;62780}),"A",
IF(LEFT(J62,2)="62","B",
IF(LEFT(J62,2)="59","C",
IF(LEFT(J62,2)={"02";"60";"80"},"d",
IF(LEFT(J62,2)={"75";"77";"78";"91";"92";"93";"94";"95"},"E","F"
))))))))</f>
        <v>B</v>
      </c>
      <c r="R62" s="25" t="str">
        <f>+F62&amp;" "&amp;G62</f>
        <v>BRB ANT</v>
      </c>
    </row>
    <row r="63" spans="1:18" x14ac:dyDescent="0.2">
      <c r="A63" s="6" t="s">
        <v>19</v>
      </c>
      <c r="B63" s="6">
        <v>13052</v>
      </c>
      <c r="C63" s="29">
        <v>2013</v>
      </c>
      <c r="D63" s="29">
        <v>7</v>
      </c>
      <c r="E63" s="18">
        <v>1</v>
      </c>
      <c r="F63" s="19" t="s">
        <v>88</v>
      </c>
      <c r="G63" s="2" t="s">
        <v>148</v>
      </c>
      <c r="H63" s="2" t="s">
        <v>0</v>
      </c>
      <c r="I63" s="1">
        <v>36726</v>
      </c>
      <c r="J63" s="3">
        <v>62580</v>
      </c>
      <c r="K63" s="2" t="s">
        <v>242</v>
      </c>
      <c r="L63" s="2" t="s">
        <v>205</v>
      </c>
      <c r="M63" s="47">
        <v>1</v>
      </c>
      <c r="N63" s="1"/>
      <c r="O63" s="1"/>
      <c r="P63" s="24">
        <f>(C63)-YEAR(I63)</f>
        <v>13</v>
      </c>
      <c r="Q63" s="26" t="str">
        <f>IF(AND($G63="",$F63=""),"",
IF(OR(AND(J63="",K63="",L63=""),AND(J63="",L63="france")),"manque info",
IF(L63&lt;&gt;"France","G",
IF(OR(J63={62155;62520;62630;62780}),"A",
IF(LEFT(J63,2)="62","B",
IF(LEFT(J63,2)="59","C",
IF(LEFT(J63,2)={"02";"60";"80"},"d",
IF(LEFT(J63,2)={"75";"77";"78";"91";"92";"93";"94";"95"},"E","F"
))))))))</f>
        <v>B</v>
      </c>
      <c r="R63" s="25" t="str">
        <f>+F63&amp;" "&amp;G63</f>
        <v>RAR TIT</v>
      </c>
    </row>
    <row r="64" spans="1:18" x14ac:dyDescent="0.2">
      <c r="A64" s="6" t="s">
        <v>19</v>
      </c>
      <c r="B64" s="6">
        <v>13053</v>
      </c>
      <c r="C64" s="29">
        <v>2013</v>
      </c>
      <c r="D64" s="29">
        <v>7</v>
      </c>
      <c r="E64" s="18">
        <v>1</v>
      </c>
      <c r="F64" s="19" t="s">
        <v>33</v>
      </c>
      <c r="G64" s="2" t="s">
        <v>163</v>
      </c>
      <c r="H64" s="2" t="s">
        <v>0</v>
      </c>
      <c r="I64" s="1">
        <v>36671</v>
      </c>
      <c r="J64" s="3">
        <v>62440</v>
      </c>
      <c r="K64" s="2" t="s">
        <v>222</v>
      </c>
      <c r="L64" s="2" t="s">
        <v>205</v>
      </c>
      <c r="M64" s="47">
        <v>0</v>
      </c>
      <c r="N64" s="1"/>
      <c r="O64" s="1"/>
      <c r="P64" s="24">
        <f>(C64)-YEAR(I64)</f>
        <v>13</v>
      </c>
      <c r="Q64" s="26" t="str">
        <f>IF(AND($G64="",$F64=""),"",
IF(OR(AND(J64="",K64="",L64=""),AND(J64="",L64="france")),"manque info",
IF(L64&lt;&gt;"France","G",
IF(OR(J64={62155;62520;62630;62780}),"A",
IF(LEFT(J64,2)="62","B",
IF(LEFT(J64,2)="59","C",
IF(LEFT(J64,2)={"02";"60";"80"},"d",
IF(LEFT(J64,2)={"75";"77";"78";"91";"92";"93";"94";"95"},"E","F"
))))))))</f>
        <v>B</v>
      </c>
      <c r="R64" s="25" t="str">
        <f>+F64&amp;" "&amp;G64</f>
        <v>BOB THO</v>
      </c>
    </row>
    <row r="65" spans="1:18" x14ac:dyDescent="0.2">
      <c r="A65" s="6" t="s">
        <v>19</v>
      </c>
      <c r="B65" s="6">
        <v>13054</v>
      </c>
      <c r="C65" s="29">
        <v>2013</v>
      </c>
      <c r="D65" s="29">
        <v>7</v>
      </c>
      <c r="E65" s="18">
        <v>1</v>
      </c>
      <c r="F65" s="19" t="s">
        <v>173</v>
      </c>
      <c r="G65" s="2" t="s">
        <v>172</v>
      </c>
      <c r="H65" s="2" t="s">
        <v>0</v>
      </c>
      <c r="I65" s="1">
        <v>36837</v>
      </c>
      <c r="J65" s="3">
        <v>62210</v>
      </c>
      <c r="K65" s="2" t="s">
        <v>243</v>
      </c>
      <c r="L65" s="2" t="s">
        <v>205</v>
      </c>
      <c r="M65" s="47">
        <v>1</v>
      </c>
      <c r="N65" s="1"/>
      <c r="O65" s="1"/>
      <c r="P65" s="24">
        <f>(C65)-YEAR(I65)</f>
        <v>13</v>
      </c>
      <c r="Q65" s="26" t="str">
        <f>IF(AND($G65="",$F65=""),"",
IF(OR(AND(J65="",K65="",L65=""),AND(J65="",L65="france")),"manque info",
IF(L65&lt;&gt;"France","G",
IF(OR(J65={62155;62520;62630;62780}),"A",
IF(LEFT(J65,2)="62","B",
IF(LEFT(J65,2)="59","C",
IF(LEFT(J65,2)={"02";"60";"80"},"d",
IF(LEFT(J65,2)={"75";"77";"78";"91";"92";"93";"94";"95"},"E","F"
))))))))</f>
        <v>B</v>
      </c>
      <c r="R65" s="25" t="str">
        <f>+F65&amp;" "&amp;G65</f>
        <v>GEG TEO</v>
      </c>
    </row>
    <row r="66" spans="1:18" x14ac:dyDescent="0.2">
      <c r="A66" s="6" t="s">
        <v>19</v>
      </c>
      <c r="B66" s="6">
        <v>13055</v>
      </c>
      <c r="C66" s="29">
        <v>2013</v>
      </c>
      <c r="D66" s="29">
        <v>7</v>
      </c>
      <c r="E66" s="18">
        <v>1</v>
      </c>
      <c r="F66" s="19" t="s">
        <v>8</v>
      </c>
      <c r="G66" s="2" t="s">
        <v>16</v>
      </c>
      <c r="H66" s="2" t="s">
        <v>15</v>
      </c>
      <c r="I66" s="1">
        <v>36550</v>
      </c>
      <c r="J66" s="3">
        <v>62580</v>
      </c>
      <c r="K66" s="2" t="s">
        <v>242</v>
      </c>
      <c r="L66" s="2" t="s">
        <v>205</v>
      </c>
      <c r="M66" s="47">
        <v>1</v>
      </c>
      <c r="N66" s="1"/>
      <c r="O66" s="1"/>
      <c r="P66" s="24">
        <f>(C66)-YEAR(I66)</f>
        <v>13</v>
      </c>
      <c r="Q66" s="26" t="str">
        <f>IF(AND($G66="",$F66=""),"",
IF(OR(AND(J66="",K66="",L66=""),AND(J66="",L66="france")),"manque info",
IF(L66&lt;&gt;"France","G",
IF(OR(J66={62155;62520;62630;62780}),"A",
IF(LEFT(J66,2)="62","B",
IF(LEFT(J66,2)="59","C",
IF(LEFT(J66,2)={"02";"60";"80"},"d",
IF(LEFT(J66,2)={"75";"77";"78";"91";"92";"93";"94";"95"},"E","F"
))))))))</f>
        <v>B</v>
      </c>
      <c r="R66" s="25" t="str">
        <f>+F66&amp;" "&amp;G66</f>
        <v>DED LAU</v>
      </c>
    </row>
    <row r="67" spans="1:18" x14ac:dyDescent="0.2">
      <c r="A67" s="6" t="s">
        <v>19</v>
      </c>
      <c r="B67" s="6">
        <v>13056</v>
      </c>
      <c r="C67" s="29">
        <v>2013</v>
      </c>
      <c r="D67" s="29">
        <v>7</v>
      </c>
      <c r="E67" s="18">
        <v>1</v>
      </c>
      <c r="F67" s="19" t="s">
        <v>82</v>
      </c>
      <c r="G67" s="2" t="s">
        <v>57</v>
      </c>
      <c r="H67" s="2" t="s">
        <v>15</v>
      </c>
      <c r="I67" s="1">
        <v>36543</v>
      </c>
      <c r="J67" s="3">
        <v>62580</v>
      </c>
      <c r="K67" s="2" t="s">
        <v>242</v>
      </c>
      <c r="L67" s="2" t="s">
        <v>205</v>
      </c>
      <c r="M67" s="47">
        <v>1</v>
      </c>
      <c r="N67" s="1"/>
      <c r="O67" s="1"/>
      <c r="P67" s="24">
        <f>(C67)-YEAR(I67)</f>
        <v>13</v>
      </c>
      <c r="Q67" s="26" t="str">
        <f>IF(AND($G67="",$F67=""),"",
IF(OR(AND(J67="",K67="",L67=""),AND(J67="",L67="france")),"manque info",
IF(L67&lt;&gt;"France","G",
IF(OR(J67={62155;62520;62630;62780}),"A",
IF(LEFT(J67,2)="62","B",
IF(LEFT(J67,2)="59","C",
IF(LEFT(J67,2)={"02";"60";"80"},"d",
IF(LEFT(J67,2)={"75";"77";"78";"91";"92";"93";"94";"95"},"E","F"
))))))))</f>
        <v>B</v>
      </c>
      <c r="R67" s="25" t="str">
        <f>+F67&amp;" "&amp;G67</f>
        <v>BIB JUL</v>
      </c>
    </row>
    <row r="68" spans="1:18" x14ac:dyDescent="0.2">
      <c r="A68" s="6" t="s">
        <v>19</v>
      </c>
      <c r="B68" s="6">
        <v>13057</v>
      </c>
      <c r="C68" s="29">
        <v>2013</v>
      </c>
      <c r="D68" s="29">
        <v>7</v>
      </c>
      <c r="E68" s="18">
        <v>1</v>
      </c>
      <c r="F68" s="19" t="s">
        <v>28</v>
      </c>
      <c r="G68" s="2" t="s">
        <v>139</v>
      </c>
      <c r="H68" s="2" t="s">
        <v>0</v>
      </c>
      <c r="I68" s="1">
        <v>36802</v>
      </c>
      <c r="J68" s="3">
        <v>59390</v>
      </c>
      <c r="K68" s="2" t="s">
        <v>244</v>
      </c>
      <c r="L68" s="2" t="s">
        <v>205</v>
      </c>
      <c r="M68" s="47">
        <v>0</v>
      </c>
      <c r="N68" s="1"/>
      <c r="O68" s="1"/>
      <c r="P68" s="24">
        <f>(C68)-YEAR(I68)</f>
        <v>13</v>
      </c>
      <c r="Q68" s="26" t="str">
        <f>IF(AND($G68="",$F68=""),"",
IF(OR(AND(J68="",K68="",L68=""),AND(J68="",L68="france")),"manque info",
IF(L68&lt;&gt;"France","G",
IF(OR(J68={62155;62520;62630;62780}),"A",
IF(LEFT(J68,2)="62","B",
IF(LEFT(J68,2)="59","C",
IF(LEFT(J68,2)={"02";"60";"80"},"d",
IF(LEFT(J68,2)={"75";"77";"78";"91";"92";"93";"94";"95"},"E","F"
))))))))</f>
        <v>C</v>
      </c>
      <c r="R68" s="25" t="str">
        <f>+F68&amp;" "&amp;G68</f>
        <v>FOF LUC</v>
      </c>
    </row>
    <row r="69" spans="1:18" x14ac:dyDescent="0.2">
      <c r="A69" s="6" t="s">
        <v>19</v>
      </c>
      <c r="B69" s="6">
        <v>13058</v>
      </c>
      <c r="C69" s="29">
        <v>2013</v>
      </c>
      <c r="D69" s="29">
        <v>7</v>
      </c>
      <c r="E69" s="18">
        <v>1</v>
      </c>
      <c r="F69" s="19" t="s">
        <v>171</v>
      </c>
      <c r="G69" s="2" t="s">
        <v>166</v>
      </c>
      <c r="H69" s="2" t="s">
        <v>0</v>
      </c>
      <c r="I69" s="1">
        <v>36787</v>
      </c>
      <c r="J69" s="3">
        <v>62580</v>
      </c>
      <c r="K69" s="2" t="s">
        <v>242</v>
      </c>
      <c r="L69" s="2" t="s">
        <v>205</v>
      </c>
      <c r="M69" s="47">
        <v>1</v>
      </c>
      <c r="N69" s="1"/>
      <c r="O69" s="1"/>
      <c r="P69" s="24">
        <f>(C69)-YEAR(I69)</f>
        <v>13</v>
      </c>
      <c r="Q69" s="26" t="str">
        <f>IF(AND($G69="",$F69=""),"",
IF(OR(AND(J69="",K69="",L69=""),AND(J69="",L69="france")),"manque info",
IF(L69&lt;&gt;"France","G",
IF(OR(J69={62155;62520;62630;62780}),"A",
IF(LEFT(J69,2)="62","B",
IF(LEFT(J69,2)="59","C",
IF(LEFT(J69,2)={"02";"60";"80"},"d",
IF(LEFT(J69,2)={"75";"77";"78";"91";"92";"93";"94";"95"},"E","F"
))))))))</f>
        <v>B</v>
      </c>
      <c r="R69" s="25" t="str">
        <f>+F69&amp;" "&amp;G69</f>
        <v>FAF ART</v>
      </c>
    </row>
    <row r="70" spans="1:18" x14ac:dyDescent="0.2">
      <c r="A70" s="6" t="s">
        <v>19</v>
      </c>
      <c r="B70" s="6">
        <v>13059</v>
      </c>
      <c r="C70" s="29">
        <v>2013</v>
      </c>
      <c r="D70" s="29">
        <v>7</v>
      </c>
      <c r="E70" s="18">
        <v>1</v>
      </c>
      <c r="F70" s="19" t="s">
        <v>14</v>
      </c>
      <c r="G70" s="2" t="s">
        <v>170</v>
      </c>
      <c r="H70" s="2" t="s">
        <v>0</v>
      </c>
      <c r="I70" s="1">
        <v>36777</v>
      </c>
      <c r="J70" s="3">
        <v>62300</v>
      </c>
      <c r="K70" s="2" t="s">
        <v>241</v>
      </c>
      <c r="L70" s="2" t="s">
        <v>205</v>
      </c>
      <c r="M70" s="47">
        <v>1</v>
      </c>
      <c r="N70" s="1"/>
      <c r="O70" s="1"/>
      <c r="P70" s="24">
        <f>(C70)-YEAR(I70)</f>
        <v>13</v>
      </c>
      <c r="Q70" s="26" t="str">
        <f>IF(AND($G70="",$F70=""),"",
IF(OR(AND(J70="",K70="",L70=""),AND(J70="",L70="france")),"manque info",
IF(L70&lt;&gt;"France","G",
IF(OR(J70={62155;62520;62630;62780}),"A",
IF(LEFT(J70,2)="62","B",
IF(LEFT(J70,2)="59","C",
IF(LEFT(J70,2)={"02";"60";"80"},"d",
IF(LEFT(J70,2)={"75";"77";"78";"91";"92";"93";"94";"95"},"E","F"
))))))))</f>
        <v>B</v>
      </c>
      <c r="R70" s="25" t="str">
        <f>+F70&amp;" "&amp;G70</f>
        <v>HAH SIM</v>
      </c>
    </row>
    <row r="71" spans="1:18" x14ac:dyDescent="0.2">
      <c r="A71" s="6" t="s">
        <v>19</v>
      </c>
      <c r="B71" s="6">
        <v>13060</v>
      </c>
      <c r="C71" s="29">
        <v>2013</v>
      </c>
      <c r="D71" s="29">
        <v>7</v>
      </c>
      <c r="E71" s="18">
        <v>1</v>
      </c>
      <c r="F71" s="19" t="s">
        <v>168</v>
      </c>
      <c r="G71" s="2" t="s">
        <v>44</v>
      </c>
      <c r="H71" s="2" t="s">
        <v>0</v>
      </c>
      <c r="I71" s="1">
        <v>36542</v>
      </c>
      <c r="J71" s="3">
        <v>62210</v>
      </c>
      <c r="K71" s="2" t="s">
        <v>243</v>
      </c>
      <c r="L71" s="2" t="s">
        <v>205</v>
      </c>
      <c r="M71" s="47">
        <v>0</v>
      </c>
      <c r="N71" s="1"/>
      <c r="O71" s="1"/>
      <c r="P71" s="24">
        <f>(C71)-YEAR(I71)</f>
        <v>13</v>
      </c>
      <c r="Q71" s="26" t="str">
        <f>IF(AND($G71="",$F71=""),"",
IF(OR(AND(J71="",K71="",L71=""),AND(J71="",L71="france")),"manque info",
IF(L71&lt;&gt;"France","G",
IF(OR(J71={62155;62520;62630;62780}),"A",
IF(LEFT(J71,2)="62","B",
IF(LEFT(J71,2)="59","C",
IF(LEFT(J71,2)={"02";"60";"80"},"d",
IF(LEFT(J71,2)={"75";"77";"78";"91";"92";"93";"94";"95"},"E","F"
))))))))</f>
        <v>B</v>
      </c>
      <c r="R71" s="25" t="str">
        <f>+F71&amp;" "&amp;G71</f>
        <v>BAB ALE</v>
      </c>
    </row>
    <row r="72" spans="1:18" x14ac:dyDescent="0.2">
      <c r="A72" s="6" t="s">
        <v>19</v>
      </c>
      <c r="B72" s="6">
        <v>13061</v>
      </c>
      <c r="C72" s="29">
        <v>2013</v>
      </c>
      <c r="D72" s="29">
        <v>7</v>
      </c>
      <c r="E72" s="18">
        <v>1</v>
      </c>
      <c r="F72" s="19" t="s">
        <v>84</v>
      </c>
      <c r="G72" s="2" t="s">
        <v>9</v>
      </c>
      <c r="H72" s="2" t="s">
        <v>0</v>
      </c>
      <c r="I72" s="1">
        <v>36697</v>
      </c>
      <c r="J72" s="3">
        <v>62210</v>
      </c>
      <c r="K72" s="2" t="s">
        <v>243</v>
      </c>
      <c r="L72" s="2" t="s">
        <v>205</v>
      </c>
      <c r="M72" s="47">
        <v>1</v>
      </c>
      <c r="N72" s="1"/>
      <c r="O72" s="1"/>
      <c r="P72" s="24">
        <f>(C72)-YEAR(I72)</f>
        <v>13</v>
      </c>
      <c r="Q72" s="26" t="str">
        <f>IF(AND($G72="",$F72=""),"",
IF(OR(AND(J72="",K72="",L72=""),AND(J72="",L72="france")),"manque info",
IF(L72&lt;&gt;"France","G",
IF(OR(J72={62155;62520;62630;62780}),"A",
IF(LEFT(J72,2)="62","B",
IF(LEFT(J72,2)="59","C",
IF(LEFT(J72,2)={"02";"60";"80"},"d",
IF(LEFT(J72,2)={"75";"77";"78";"91";"92";"93";"94";"95"},"E","F"
))))))))</f>
        <v>B</v>
      </c>
      <c r="R72" s="25" t="str">
        <f>+F72&amp;" "&amp;G72</f>
        <v>PEP BEN</v>
      </c>
    </row>
    <row r="73" spans="1:18" x14ac:dyDescent="0.2">
      <c r="A73" s="6" t="s">
        <v>19</v>
      </c>
      <c r="B73" s="6">
        <v>13062</v>
      </c>
      <c r="C73" s="29">
        <v>2013</v>
      </c>
      <c r="D73" s="29">
        <v>7</v>
      </c>
      <c r="E73" s="18">
        <v>1</v>
      </c>
      <c r="F73" s="19" t="s">
        <v>31</v>
      </c>
      <c r="G73" s="2" t="s">
        <v>66</v>
      </c>
      <c r="H73" s="2" t="s">
        <v>15</v>
      </c>
      <c r="I73" s="1">
        <v>36664</v>
      </c>
      <c r="J73" s="3">
        <v>59390</v>
      </c>
      <c r="K73" s="2" t="s">
        <v>245</v>
      </c>
      <c r="L73" s="2" t="s">
        <v>205</v>
      </c>
      <c r="M73" s="47">
        <v>1</v>
      </c>
      <c r="N73" s="1"/>
      <c r="O73" s="1"/>
      <c r="P73" s="24">
        <f>(C73)-YEAR(I73)</f>
        <v>13</v>
      </c>
      <c r="Q73" s="26" t="str">
        <f>IF(AND($G73="",$F73=""),"",
IF(OR(AND(J73="",K73="",L73=""),AND(J73="",L73="france")),"manque info",
IF(L73&lt;&gt;"France","G",
IF(OR(J73={62155;62520;62630;62780}),"A",
IF(LEFT(J73,2)="62","B",
IF(LEFT(J73,2)="59","C",
IF(LEFT(J73,2)={"02";"60";"80"},"d",
IF(LEFT(J73,2)={"75";"77";"78";"91";"92";"93";"94";"95"},"E","F"
))))))))</f>
        <v>C</v>
      </c>
      <c r="R73" s="25" t="str">
        <f>+F73&amp;" "&amp;G73</f>
        <v>LOL EMI</v>
      </c>
    </row>
    <row r="74" spans="1:18" x14ac:dyDescent="0.2">
      <c r="A74" s="6" t="s">
        <v>19</v>
      </c>
      <c r="B74" s="6">
        <v>13063</v>
      </c>
      <c r="C74" s="29">
        <v>2013</v>
      </c>
      <c r="D74" s="29">
        <v>7</v>
      </c>
      <c r="E74" s="18">
        <v>1</v>
      </c>
      <c r="F74" s="19" t="s">
        <v>80</v>
      </c>
      <c r="G74" s="2" t="s">
        <v>147</v>
      </c>
      <c r="H74" s="2" t="s">
        <v>15</v>
      </c>
      <c r="I74" s="1">
        <v>36619</v>
      </c>
      <c r="J74" s="3">
        <v>59710</v>
      </c>
      <c r="K74" s="2" t="s">
        <v>246</v>
      </c>
      <c r="L74" s="2" t="s">
        <v>205</v>
      </c>
      <c r="M74" s="47">
        <v>0</v>
      </c>
      <c r="N74" s="1"/>
      <c r="O74" s="1"/>
      <c r="P74" s="24">
        <f>(C74)-YEAR(I74)</f>
        <v>13</v>
      </c>
      <c r="Q74" s="26" t="str">
        <f>IF(AND($G74="",$F74=""),"",
IF(OR(AND(J74="",K74="",L74=""),AND(J74="",L74="france")),"manque info",
IF(L74&lt;&gt;"France","G",
IF(OR(J74={62155;62520;62630;62780}),"A",
IF(LEFT(J74,2)="62","B",
IF(LEFT(J74,2)="59","C",
IF(LEFT(J74,2)={"02";"60";"80"},"d",
IF(LEFT(J74,2)={"75";"77";"78";"91";"92";"93";"94";"95"},"E","F"
))))))))</f>
        <v>C</v>
      </c>
      <c r="R74" s="25" t="str">
        <f>+F74&amp;" "&amp;G74</f>
        <v>MAM CAM</v>
      </c>
    </row>
    <row r="75" spans="1:18" x14ac:dyDescent="0.2">
      <c r="A75" s="6" t="s">
        <v>19</v>
      </c>
      <c r="B75" s="6">
        <v>13064</v>
      </c>
      <c r="C75" s="29">
        <v>2013</v>
      </c>
      <c r="D75" s="29">
        <v>7</v>
      </c>
      <c r="E75" s="18">
        <v>1</v>
      </c>
      <c r="F75" s="19" t="s">
        <v>10</v>
      </c>
      <c r="G75" s="2" t="s">
        <v>79</v>
      </c>
      <c r="H75" s="2" t="s">
        <v>0</v>
      </c>
      <c r="I75" s="1">
        <v>36875</v>
      </c>
      <c r="J75" s="3">
        <v>62155</v>
      </c>
      <c r="K75" s="2" t="s">
        <v>247</v>
      </c>
      <c r="L75" s="2" t="s">
        <v>205</v>
      </c>
      <c r="M75" s="47">
        <v>0</v>
      </c>
      <c r="N75" s="1"/>
      <c r="O75" s="1"/>
      <c r="P75" s="24">
        <f>(C75)-YEAR(I75)</f>
        <v>13</v>
      </c>
      <c r="Q75" s="26" t="str">
        <f>IF(AND($G75="",$F75=""),"",
IF(OR(AND(J75="",K75="",L75=""),AND(J75="",L75="france")),"manque info",
IF(L75&lt;&gt;"France","G",
IF(OR(J75={62155;62520;62630;62780}),"A",
IF(LEFT(J75,2)="62","B",
IF(LEFT(J75,2)="59","C",
IF(LEFT(J75,2)={"02";"60";"80"},"d",
IF(LEFT(J75,2)={"75";"77";"78";"91";"92";"93";"94";"95"},"E","F"
))))))))</f>
        <v>A</v>
      </c>
      <c r="R75" s="25" t="str">
        <f>+F75&amp;" "&amp;G75</f>
        <v>LEL NIC</v>
      </c>
    </row>
    <row r="76" spans="1:18" x14ac:dyDescent="0.2">
      <c r="A76" s="6" t="s">
        <v>19</v>
      </c>
      <c r="B76" s="6">
        <v>13065</v>
      </c>
      <c r="C76" s="29">
        <v>2013</v>
      </c>
      <c r="D76" s="29">
        <v>7</v>
      </c>
      <c r="E76" s="18">
        <v>1</v>
      </c>
      <c r="F76" s="19" t="s">
        <v>168</v>
      </c>
      <c r="G76" s="2" t="s">
        <v>131</v>
      </c>
      <c r="H76" s="2" t="s">
        <v>0</v>
      </c>
      <c r="I76" s="1">
        <v>36739</v>
      </c>
      <c r="J76" s="3">
        <v>56380</v>
      </c>
      <c r="K76" s="2" t="s">
        <v>248</v>
      </c>
      <c r="L76" s="2" t="s">
        <v>205</v>
      </c>
      <c r="M76" s="47">
        <v>1</v>
      </c>
      <c r="N76" s="1"/>
      <c r="O76" s="1"/>
      <c r="P76" s="24">
        <f>(C76)-YEAR(I76)</f>
        <v>13</v>
      </c>
      <c r="Q76" s="26" t="str">
        <f>IF(AND($G76="",$F76=""),"",
IF(OR(AND(J76="",K76="",L76=""),AND(J76="",L76="france")),"manque info",
IF(L76&lt;&gt;"France","G",
IF(OR(J76={62155;62520;62630;62780}),"A",
IF(LEFT(J76,2)="62","B",
IF(LEFT(J76,2)="59","C",
IF(LEFT(J76,2)={"02";"60";"80"},"d",
IF(LEFT(J76,2)={"75";"77";"78";"91";"92";"93";"94";"95"},"E","F"
))))))))</f>
        <v>F</v>
      </c>
      <c r="R76" s="25" t="str">
        <f>+F76&amp;" "&amp;G76</f>
        <v>BAB AUR</v>
      </c>
    </row>
    <row r="77" spans="1:18" x14ac:dyDescent="0.2">
      <c r="A77" s="6" t="s">
        <v>19</v>
      </c>
      <c r="B77" s="6">
        <v>13066</v>
      </c>
      <c r="C77" s="29">
        <v>2013</v>
      </c>
      <c r="D77" s="29">
        <v>7</v>
      </c>
      <c r="E77" s="18">
        <v>1</v>
      </c>
      <c r="F77" s="19" t="s">
        <v>106</v>
      </c>
      <c r="G77" s="2" t="s">
        <v>169</v>
      </c>
      <c r="H77" s="2" t="s">
        <v>0</v>
      </c>
      <c r="I77" s="1">
        <v>36832</v>
      </c>
      <c r="J77" s="3">
        <v>56380</v>
      </c>
      <c r="K77" s="2" t="s">
        <v>248</v>
      </c>
      <c r="L77" s="2" t="s">
        <v>205</v>
      </c>
      <c r="M77" s="47">
        <v>1</v>
      </c>
      <c r="N77" s="1"/>
      <c r="O77" s="1"/>
      <c r="P77" s="24">
        <f>(C77)-YEAR(I77)</f>
        <v>13</v>
      </c>
      <c r="Q77" s="26" t="str">
        <f>IF(AND($G77="",$F77=""),"",
IF(OR(AND(J77="",K77="",L77=""),AND(J77="",L77="france")),"manque info",
IF(L77&lt;&gt;"France","G",
IF(OR(J77={62155;62520;62630;62780}),"A",
IF(LEFT(J77,2)="62","B",
IF(LEFT(J77,2)="59","C",
IF(LEFT(J77,2)={"02";"60";"80"},"d",
IF(LEFT(J77,2)={"75";"77";"78";"91";"92";"93";"94";"95"},"E","F"
))))))))</f>
        <v>F</v>
      </c>
      <c r="R77" s="25" t="str">
        <f>+F77&amp;" "&amp;G77</f>
        <v>TRT TAN</v>
      </c>
    </row>
    <row r="78" spans="1:18" x14ac:dyDescent="0.2">
      <c r="A78" s="6" t="s">
        <v>19</v>
      </c>
      <c r="B78" s="6">
        <v>13067</v>
      </c>
      <c r="C78" s="29">
        <v>2013</v>
      </c>
      <c r="D78" s="29">
        <v>7</v>
      </c>
      <c r="E78" s="18">
        <v>1</v>
      </c>
      <c r="F78" s="19" t="s">
        <v>22</v>
      </c>
      <c r="G78" s="2" t="s">
        <v>143</v>
      </c>
      <c r="H78" s="2" t="s">
        <v>0</v>
      </c>
      <c r="I78" s="1">
        <v>36617</v>
      </c>
      <c r="J78" s="3">
        <v>62680</v>
      </c>
      <c r="K78" s="2" t="s">
        <v>249</v>
      </c>
      <c r="L78" s="2" t="s">
        <v>205</v>
      </c>
      <c r="M78" s="47">
        <v>0</v>
      </c>
      <c r="N78" s="1"/>
      <c r="O78" s="1"/>
      <c r="P78" s="24">
        <f>(C78)-YEAR(I78)</f>
        <v>13</v>
      </c>
      <c r="Q78" s="26" t="str">
        <f>IF(AND($G78="",$F78=""),"",
IF(OR(AND(J78="",K78="",L78=""),AND(J78="",L78="france")),"manque info",
IF(L78&lt;&gt;"France","G",
IF(OR(J78={62155;62520;62630;62780}),"A",
IF(LEFT(J78,2)="62","B",
IF(LEFT(J78,2)="59","C",
IF(LEFT(J78,2)={"02";"60";"80"},"d",
IF(LEFT(J78,2)={"75";"77";"78";"91";"92";"93";"94";"95"},"E","F"
))))))))</f>
        <v>B</v>
      </c>
      <c r="R78" s="25" t="str">
        <f>+F78&amp;" "&amp;G78</f>
        <v>CAC HUG</v>
      </c>
    </row>
    <row r="79" spans="1:18" x14ac:dyDescent="0.2">
      <c r="A79" s="6" t="s">
        <v>19</v>
      </c>
      <c r="B79" s="6">
        <v>13068</v>
      </c>
      <c r="C79" s="29">
        <v>2013</v>
      </c>
      <c r="D79" s="29">
        <v>7</v>
      </c>
      <c r="E79" s="18">
        <v>1</v>
      </c>
      <c r="F79" s="19" t="s">
        <v>12</v>
      </c>
      <c r="G79" s="2" t="s">
        <v>18</v>
      </c>
      <c r="H79" s="2" t="s">
        <v>0</v>
      </c>
      <c r="I79" s="1">
        <v>36680</v>
      </c>
      <c r="J79" s="3">
        <v>59640</v>
      </c>
      <c r="K79" s="2" t="s">
        <v>250</v>
      </c>
      <c r="L79" s="2" t="s">
        <v>205</v>
      </c>
      <c r="M79" s="47">
        <v>1</v>
      </c>
      <c r="N79" s="1"/>
      <c r="O79" s="1"/>
      <c r="P79" s="24">
        <f>(C79)-YEAR(I79)</f>
        <v>13</v>
      </c>
      <c r="Q79" s="26" t="str">
        <f>IF(AND($G79="",$F79=""),"",
IF(OR(AND(J79="",K79="",L79=""),AND(J79="",L79="france")),"manque info",
IF(L79&lt;&gt;"France","G",
IF(OR(J79={62155;62520;62630;62780}),"A",
IF(LEFT(J79,2)="62","B",
IF(LEFT(J79,2)="59","C",
IF(LEFT(J79,2)={"02";"60";"80"},"d",
IF(LEFT(J79,2)={"75";"77";"78";"91";"92";"93";"94";"95"},"E","F"
))))))))</f>
        <v>C</v>
      </c>
      <c r="R79" s="25" t="str">
        <f>+F79&amp;" "&amp;G79</f>
        <v>BEB PIE</v>
      </c>
    </row>
    <row r="80" spans="1:18" x14ac:dyDescent="0.2">
      <c r="A80" s="6" t="s">
        <v>19</v>
      </c>
      <c r="B80" s="6">
        <v>13069</v>
      </c>
      <c r="C80" s="29">
        <v>2013</v>
      </c>
      <c r="D80" s="29">
        <v>7</v>
      </c>
      <c r="E80" s="18">
        <v>1</v>
      </c>
      <c r="F80" s="19" t="s">
        <v>168</v>
      </c>
      <c r="G80" s="2" t="s">
        <v>167</v>
      </c>
      <c r="H80" s="2" t="s">
        <v>0</v>
      </c>
      <c r="I80" s="1">
        <v>36752</v>
      </c>
      <c r="J80" s="3">
        <v>59640</v>
      </c>
      <c r="K80" s="2" t="s">
        <v>250</v>
      </c>
      <c r="L80" s="2" t="s">
        <v>205</v>
      </c>
      <c r="M80" s="47">
        <v>1</v>
      </c>
      <c r="N80" s="1"/>
      <c r="O80" s="1"/>
      <c r="P80" s="24">
        <f>(C80)-YEAR(I80)</f>
        <v>13</v>
      </c>
      <c r="Q80" s="26" t="str">
        <f>IF(AND($G80="",$F80=""),"",
IF(OR(AND(J80="",K80="",L80=""),AND(J80="",L80="france")),"manque info",
IF(L80&lt;&gt;"France","G",
IF(OR(J80={62155;62520;62630;62780}),"A",
IF(LEFT(J80,2)="62","B",
IF(LEFT(J80,2)="59","C",
IF(LEFT(J80,2)={"02";"60";"80"},"d",
IF(LEFT(J80,2)={"75";"77";"78";"91";"92";"93";"94";"95"},"E","F"
))))))))</f>
        <v>C</v>
      </c>
      <c r="R80" s="25" t="str">
        <f>+F80&amp;" "&amp;G80</f>
        <v>BAB YAN</v>
      </c>
    </row>
    <row r="81" spans="1:18" x14ac:dyDescent="0.2">
      <c r="A81" s="6" t="s">
        <v>19</v>
      </c>
      <c r="B81" s="6">
        <v>13070</v>
      </c>
      <c r="C81" s="29">
        <v>2013</v>
      </c>
      <c r="D81" s="29">
        <v>7</v>
      </c>
      <c r="E81" s="18">
        <v>1</v>
      </c>
      <c r="F81" s="19" t="s">
        <v>8</v>
      </c>
      <c r="G81" s="2" t="s">
        <v>67</v>
      </c>
      <c r="H81" s="2" t="s">
        <v>15</v>
      </c>
      <c r="I81" s="1">
        <v>36320</v>
      </c>
      <c r="J81" s="3">
        <v>59125</v>
      </c>
      <c r="K81" s="2" t="s">
        <v>251</v>
      </c>
      <c r="L81" s="2" t="s">
        <v>205</v>
      </c>
      <c r="M81" s="47">
        <v>1</v>
      </c>
      <c r="N81" s="1"/>
      <c r="O81" s="1"/>
      <c r="P81" s="24">
        <f>(C81)-YEAR(I81)</f>
        <v>14</v>
      </c>
      <c r="Q81" s="26" t="str">
        <f>IF(AND($G81="",$F81=""),"",
IF(OR(AND(J81="",K81="",L81=""),AND(J81="",L81="france")),"manque info",
IF(L81&lt;&gt;"France","G",
IF(OR(J81={62155;62520;62630;62780}),"A",
IF(LEFT(J81,2)="62","B",
IF(LEFT(J81,2)="59","C",
IF(LEFT(J81,2)={"02";"60";"80"},"d",
IF(LEFT(J81,2)={"75";"77";"78";"91";"92";"93";"94";"95"},"E","F"
))))))))</f>
        <v>C</v>
      </c>
      <c r="R81" s="25" t="str">
        <f>+F81&amp;" "&amp;G81</f>
        <v>DED EMM</v>
      </c>
    </row>
    <row r="82" spans="1:18" x14ac:dyDescent="0.2">
      <c r="A82" s="6" t="s">
        <v>19</v>
      </c>
      <c r="B82" s="6">
        <v>13071</v>
      </c>
      <c r="C82" s="29">
        <v>2013</v>
      </c>
      <c r="D82" s="29">
        <v>7</v>
      </c>
      <c r="E82" s="18">
        <v>1</v>
      </c>
      <c r="F82" s="19" t="s">
        <v>82</v>
      </c>
      <c r="G82" s="2" t="s">
        <v>126</v>
      </c>
      <c r="H82" s="2" t="s">
        <v>15</v>
      </c>
      <c r="I82" s="1">
        <v>36168</v>
      </c>
      <c r="J82" s="3">
        <v>80200</v>
      </c>
      <c r="K82" s="2" t="s">
        <v>252</v>
      </c>
      <c r="L82" s="2" t="s">
        <v>205</v>
      </c>
      <c r="M82" s="47">
        <v>0</v>
      </c>
      <c r="N82" s="1"/>
      <c r="O82" s="1"/>
      <c r="P82" s="24">
        <f>(C82)-YEAR(I82)</f>
        <v>14</v>
      </c>
      <c r="Q82" s="26" t="str">
        <f>IF(AND($G82="",$F82=""),"",
IF(OR(AND(J82="",K82="",L82=""),AND(J82="",L82="france")),"manque info",
IF(L82&lt;&gt;"France","G",
IF(OR(J82={62155;62520;62630;62780}),"A",
IF(LEFT(J82,2)="62","B",
IF(LEFT(J82,2)="59","C",
IF(LEFT(J82,2)={"02";"60";"80"},"d",
IF(LEFT(J82,2)={"75";"77";"78";"91";"92";"93";"94";"95"},"E","F"
))))))))</f>
        <v>F</v>
      </c>
      <c r="R82" s="25" t="str">
        <f>+F82&amp;" "&amp;G82</f>
        <v>BIB CLE</v>
      </c>
    </row>
    <row r="83" spans="1:18" x14ac:dyDescent="0.2">
      <c r="A83" s="6" t="s">
        <v>19</v>
      </c>
      <c r="B83" s="6">
        <v>13072</v>
      </c>
      <c r="C83" s="29">
        <v>2013</v>
      </c>
      <c r="D83" s="29">
        <v>7</v>
      </c>
      <c r="E83" s="18">
        <v>1</v>
      </c>
      <c r="F83" s="19" t="s">
        <v>111</v>
      </c>
      <c r="G83" s="2" t="s">
        <v>143</v>
      </c>
      <c r="H83" s="2" t="s">
        <v>0</v>
      </c>
      <c r="I83" s="1">
        <v>36330</v>
      </c>
      <c r="J83" s="3">
        <v>80200</v>
      </c>
      <c r="K83" s="2" t="s">
        <v>252</v>
      </c>
      <c r="L83" s="2" t="s">
        <v>205</v>
      </c>
      <c r="M83" s="47">
        <v>1</v>
      </c>
      <c r="N83" s="1"/>
      <c r="O83" s="1"/>
      <c r="P83" s="24">
        <f>(C83)-YEAR(I83)</f>
        <v>14</v>
      </c>
      <c r="Q83" s="26" t="str">
        <f>IF(AND($G83="",$F83=""),"",
IF(OR(AND(J83="",K83="",L83=""),AND(J83="",L83="france")),"manque info",
IF(L83&lt;&gt;"France","G",
IF(OR(J83={62155;62520;62630;62780}),"A",
IF(LEFT(J83,2)="62","B",
IF(LEFT(J83,2)="59","C",
IF(LEFT(J83,2)={"02";"60";"80"},"d",
IF(LEFT(J83,2)={"75";"77";"78";"91";"92";"93";"94";"95"},"E","F"
))))))))</f>
        <v>F</v>
      </c>
      <c r="R83" s="25" t="str">
        <f>+F83&amp;" "&amp;G83</f>
        <v>JOJ HUG</v>
      </c>
    </row>
    <row r="84" spans="1:18" x14ac:dyDescent="0.2">
      <c r="A84" s="6" t="s">
        <v>19</v>
      </c>
      <c r="B84" s="6">
        <v>13073</v>
      </c>
      <c r="C84" s="29">
        <v>2013</v>
      </c>
      <c r="D84" s="29">
        <v>7</v>
      </c>
      <c r="E84" s="18">
        <v>1</v>
      </c>
      <c r="F84" s="19" t="s">
        <v>111</v>
      </c>
      <c r="G84" s="2" t="s">
        <v>166</v>
      </c>
      <c r="H84" s="2" t="s">
        <v>0</v>
      </c>
      <c r="I84" s="1">
        <v>36330</v>
      </c>
      <c r="J84" s="3">
        <v>59300</v>
      </c>
      <c r="K84" s="2" t="s">
        <v>213</v>
      </c>
      <c r="L84" s="2" t="s">
        <v>205</v>
      </c>
      <c r="M84" s="47">
        <v>1</v>
      </c>
      <c r="N84" s="1"/>
      <c r="O84" s="1"/>
      <c r="P84" s="24">
        <f>(C84)-YEAR(I84)</f>
        <v>14</v>
      </c>
      <c r="Q84" s="26" t="str">
        <f>IF(AND($G84="",$F84=""),"",
IF(OR(AND(J84="",K84="",L84=""),AND(J84="",L84="france")),"manque info",
IF(L84&lt;&gt;"France","G",
IF(OR(J84={62155;62520;62630;62780}),"A",
IF(LEFT(J84,2)="62","B",
IF(LEFT(J84,2)="59","C",
IF(LEFT(J84,2)={"02";"60";"80"},"d",
IF(LEFT(J84,2)={"75";"77";"78";"91";"92";"93";"94";"95"},"E","F"
))))))))</f>
        <v>C</v>
      </c>
      <c r="R84" s="25" t="str">
        <f>+F84&amp;" "&amp;G84</f>
        <v>JOJ ART</v>
      </c>
    </row>
    <row r="85" spans="1:18" x14ac:dyDescent="0.2">
      <c r="A85" s="6" t="s">
        <v>19</v>
      </c>
      <c r="B85" s="6">
        <v>13074</v>
      </c>
      <c r="C85" s="29">
        <v>2013</v>
      </c>
      <c r="D85" s="29">
        <v>7</v>
      </c>
      <c r="E85" s="18">
        <v>1</v>
      </c>
      <c r="F85" s="19" t="s">
        <v>14</v>
      </c>
      <c r="G85" s="2" t="s">
        <v>165</v>
      </c>
      <c r="H85" s="2" t="s">
        <v>0</v>
      </c>
      <c r="I85" s="1">
        <v>36172</v>
      </c>
      <c r="J85" s="3">
        <v>36390</v>
      </c>
      <c r="K85" s="2" t="s">
        <v>253</v>
      </c>
      <c r="L85" s="2" t="s">
        <v>205</v>
      </c>
      <c r="M85" s="47">
        <v>0</v>
      </c>
      <c r="N85" s="1"/>
      <c r="O85" s="1"/>
      <c r="P85" s="24">
        <f>(C85)-YEAR(I85)</f>
        <v>14</v>
      </c>
      <c r="Q85" s="26" t="str">
        <f>IF(AND($G85="",$F85=""),"",
IF(OR(AND(J85="",K85="",L85=""),AND(J85="",L85="france")),"manque info",
IF(L85&lt;&gt;"France","G",
IF(OR(J85={62155;62520;62630;62780}),"A",
IF(LEFT(J85,2)="62","B",
IF(LEFT(J85,2)="59","C",
IF(LEFT(J85,2)={"02";"60";"80"},"d",
IF(LEFT(J85,2)={"75";"77";"78";"91";"92";"93";"94";"95"},"E","F"
))))))))</f>
        <v>F</v>
      </c>
      <c r="R85" s="25" t="str">
        <f>+F85&amp;" "&amp;G85</f>
        <v>HAH VIN</v>
      </c>
    </row>
    <row r="86" spans="1:18" x14ac:dyDescent="0.2">
      <c r="A86" s="6" t="s">
        <v>19</v>
      </c>
      <c r="B86" s="6">
        <v>13075</v>
      </c>
      <c r="C86" s="29">
        <v>2013</v>
      </c>
      <c r="D86" s="29">
        <v>7</v>
      </c>
      <c r="E86" s="18">
        <v>1</v>
      </c>
      <c r="F86" s="19" t="s">
        <v>10</v>
      </c>
      <c r="G86" s="2" t="s">
        <v>164</v>
      </c>
      <c r="H86" s="2" t="s">
        <v>15</v>
      </c>
      <c r="I86" s="1">
        <v>36501</v>
      </c>
      <c r="J86" s="3">
        <v>62440</v>
      </c>
      <c r="K86" s="2" t="s">
        <v>222</v>
      </c>
      <c r="L86" s="2" t="s">
        <v>205</v>
      </c>
      <c r="M86" s="47">
        <v>1</v>
      </c>
      <c r="N86" s="1"/>
      <c r="O86" s="1"/>
      <c r="P86" s="24">
        <f>(C86)-YEAR(I86)</f>
        <v>14</v>
      </c>
      <c r="Q86" s="26" t="str">
        <f>IF(AND($G86="",$F86=""),"",
IF(OR(AND(J86="",K86="",L86=""),AND(J86="",L86="france")),"manque info",
IF(L86&lt;&gt;"France","G",
IF(OR(J86={62155;62520;62630;62780}),"A",
IF(LEFT(J86,2)="62","B",
IF(LEFT(J86,2)="59","C",
IF(LEFT(J86,2)={"02";"60";"80"},"d",
IF(LEFT(J86,2)={"75";"77";"78";"91";"92";"93";"94";"95"},"E","F"
))))))))</f>
        <v>B</v>
      </c>
      <c r="R86" s="25" t="str">
        <f>+F86&amp;" "&amp;G86</f>
        <v>LEL GER</v>
      </c>
    </row>
    <row r="87" spans="1:18" x14ac:dyDescent="0.2">
      <c r="A87" s="6" t="s">
        <v>19</v>
      </c>
      <c r="B87" s="6">
        <v>13076</v>
      </c>
      <c r="C87" s="29">
        <v>2013</v>
      </c>
      <c r="D87" s="29">
        <v>7</v>
      </c>
      <c r="E87" s="18">
        <v>1</v>
      </c>
      <c r="F87" s="19" t="s">
        <v>8</v>
      </c>
      <c r="G87" s="2" t="s">
        <v>163</v>
      </c>
      <c r="H87" s="2" t="s">
        <v>0</v>
      </c>
      <c r="I87" s="1">
        <v>36444</v>
      </c>
      <c r="J87" s="3">
        <v>62143</v>
      </c>
      <c r="K87" s="2" t="s">
        <v>254</v>
      </c>
      <c r="L87" s="2" t="s">
        <v>205</v>
      </c>
      <c r="M87" s="47">
        <v>0</v>
      </c>
      <c r="N87" s="1"/>
      <c r="O87" s="1"/>
      <c r="P87" s="24">
        <f>(C87)-YEAR(I87)</f>
        <v>14</v>
      </c>
      <c r="Q87" s="26" t="str">
        <f>IF(AND($G87="",$F87=""),"",
IF(OR(AND(J87="",K87="",L87=""),AND(J87="",L87="france")),"manque info",
IF(L87&lt;&gt;"France","G",
IF(OR(J87={62155;62520;62630;62780}),"A",
IF(LEFT(J87,2)="62","B",
IF(LEFT(J87,2)="59","C",
IF(LEFT(J87,2)={"02";"60";"80"},"d",
IF(LEFT(J87,2)={"75";"77";"78";"91";"92";"93";"94";"95"},"E","F"
))))))))</f>
        <v>B</v>
      </c>
      <c r="R87" s="25" t="str">
        <f>+F87&amp;" "&amp;G87</f>
        <v>DED THO</v>
      </c>
    </row>
    <row r="88" spans="1:18" x14ac:dyDescent="0.2">
      <c r="A88" s="6" t="s">
        <v>19</v>
      </c>
      <c r="B88" s="6">
        <v>13077</v>
      </c>
      <c r="C88" s="29">
        <v>2013</v>
      </c>
      <c r="D88" s="29">
        <v>7</v>
      </c>
      <c r="E88" s="18">
        <v>1</v>
      </c>
      <c r="F88" s="19" t="s">
        <v>8</v>
      </c>
      <c r="G88" s="2" t="s">
        <v>23</v>
      </c>
      <c r="H88" s="2" t="s">
        <v>15</v>
      </c>
      <c r="I88" s="1">
        <v>36279</v>
      </c>
      <c r="J88" s="3">
        <v>62420</v>
      </c>
      <c r="K88" s="2" t="s">
        <v>255</v>
      </c>
      <c r="L88" s="2" t="s">
        <v>205</v>
      </c>
      <c r="M88" s="47">
        <v>0</v>
      </c>
      <c r="N88" s="1"/>
      <c r="O88" s="1"/>
      <c r="P88" s="24">
        <f>(C88)-YEAR(I88)</f>
        <v>14</v>
      </c>
      <c r="Q88" s="26" t="str">
        <f>IF(AND($G88="",$F88=""),"",
IF(OR(AND(J88="",K88="",L88=""),AND(J88="",L88="france")),"manque info",
IF(L88&lt;&gt;"France","G",
IF(OR(J88={62155;62520;62630;62780}),"A",
IF(LEFT(J88,2)="62","B",
IF(LEFT(J88,2)="59","C",
IF(LEFT(J88,2)={"02";"60";"80"},"d",
IF(LEFT(J88,2)={"75";"77";"78";"91";"92";"93";"94";"95"},"E","F"
))))))))</f>
        <v>B</v>
      </c>
      <c r="R88" s="25" t="str">
        <f>+F88&amp;" "&amp;G88</f>
        <v>DED ALI</v>
      </c>
    </row>
    <row r="89" spans="1:18" x14ac:dyDescent="0.2">
      <c r="A89" s="6" t="s">
        <v>19</v>
      </c>
      <c r="B89" s="6">
        <v>13078</v>
      </c>
      <c r="C89" s="29">
        <v>2013</v>
      </c>
      <c r="D89" s="29">
        <v>7</v>
      </c>
      <c r="E89" s="18">
        <v>1</v>
      </c>
      <c r="F89" s="19" t="s">
        <v>141</v>
      </c>
      <c r="G89" s="2" t="s">
        <v>162</v>
      </c>
      <c r="H89" s="2" t="s">
        <v>0</v>
      </c>
      <c r="I89" s="1">
        <v>36318</v>
      </c>
      <c r="J89" s="3">
        <v>59000</v>
      </c>
      <c r="K89" s="2" t="s">
        <v>234</v>
      </c>
      <c r="L89" s="2" t="s">
        <v>205</v>
      </c>
      <c r="M89" s="47">
        <v>0</v>
      </c>
      <c r="N89" s="1"/>
      <c r="O89" s="1"/>
      <c r="P89" s="24">
        <f>(C89)-YEAR(I89)</f>
        <v>14</v>
      </c>
      <c r="Q89" s="26" t="str">
        <f>IF(AND($G89="",$F89=""),"",
IF(OR(AND(J89="",K89="",L89=""),AND(J89="",L89="france")),"manque info",
IF(L89&lt;&gt;"France","G",
IF(OR(J89={62155;62520;62630;62780}),"A",
IF(LEFT(J89,2)="62","B",
IF(LEFT(J89,2)="59","C",
IF(LEFT(J89,2)={"02";"60";"80"},"d",
IF(LEFT(J89,2)={"75";"77";"78";"91";"92";"93";"94";"95"},"E","F"
))))))))</f>
        <v>C</v>
      </c>
      <c r="R89" s="25" t="str">
        <f>+F89&amp;" "&amp;G89</f>
        <v>ZYZ GAR</v>
      </c>
    </row>
    <row r="90" spans="1:18" x14ac:dyDescent="0.2">
      <c r="A90" s="6" t="s">
        <v>19</v>
      </c>
      <c r="B90" s="6">
        <v>13079</v>
      </c>
      <c r="C90" s="29">
        <v>2013</v>
      </c>
      <c r="D90" s="29">
        <v>7</v>
      </c>
      <c r="E90" s="18">
        <v>1</v>
      </c>
      <c r="F90" s="19" t="s">
        <v>10</v>
      </c>
      <c r="G90" s="2" t="s">
        <v>58</v>
      </c>
      <c r="H90" s="2" t="s">
        <v>0</v>
      </c>
      <c r="I90" s="1">
        <v>36384</v>
      </c>
      <c r="J90" s="3">
        <v>19320</v>
      </c>
      <c r="K90" s="2" t="s">
        <v>256</v>
      </c>
      <c r="L90" s="2" t="s">
        <v>205</v>
      </c>
      <c r="M90" s="47">
        <v>1</v>
      </c>
      <c r="N90" s="1"/>
      <c r="O90" s="1"/>
      <c r="P90" s="24">
        <f>(C90)-YEAR(I90)</f>
        <v>14</v>
      </c>
      <c r="Q90" s="26" t="str">
        <f>IF(AND($G90="",$F90=""),"",
IF(OR(AND(J90="",K90="",L90=""),AND(J90="",L90="france")),"manque info",
IF(L90&lt;&gt;"France","G",
IF(OR(J90={62155;62520;62630;62780}),"A",
IF(LEFT(J90,2)="62","B",
IF(LEFT(J90,2)="59","C",
IF(LEFT(J90,2)={"02";"60";"80"},"d",
IF(LEFT(J90,2)={"75";"77";"78";"91";"92";"93";"94";"95"},"E","F"
))))))))</f>
        <v>F</v>
      </c>
      <c r="R90" s="25" t="str">
        <f>+F90&amp;" "&amp;G90</f>
        <v>LEL SEB</v>
      </c>
    </row>
    <row r="91" spans="1:18" x14ac:dyDescent="0.2">
      <c r="A91" s="6" t="s">
        <v>19</v>
      </c>
      <c r="B91" s="6">
        <v>13080</v>
      </c>
      <c r="C91" s="29">
        <v>2013</v>
      </c>
      <c r="D91" s="29">
        <v>7</v>
      </c>
      <c r="E91" s="18">
        <v>1</v>
      </c>
      <c r="F91" s="19" t="s">
        <v>80</v>
      </c>
      <c r="G91" s="2" t="s">
        <v>161</v>
      </c>
      <c r="H91" s="2" t="s">
        <v>0</v>
      </c>
      <c r="I91" s="1">
        <v>36236</v>
      </c>
      <c r="J91" s="3">
        <v>60200</v>
      </c>
      <c r="K91" s="2" t="s">
        <v>257</v>
      </c>
      <c r="L91" s="2" t="s">
        <v>205</v>
      </c>
      <c r="M91" s="47">
        <v>0</v>
      </c>
      <c r="N91" s="1"/>
      <c r="O91" s="1"/>
      <c r="P91" s="24">
        <f>(C91)-YEAR(I91)</f>
        <v>14</v>
      </c>
      <c r="Q91" s="26" t="str">
        <f>IF(AND($G91="",$F91=""),"",
IF(OR(AND(J91="",K91="",L91=""),AND(J91="",L91="france")),"manque info",
IF(L91&lt;&gt;"France","G",
IF(OR(J91={62155;62520;62630;62780}),"A",
IF(LEFT(J91,2)="62","B",
IF(LEFT(J91,2)="59","C",
IF(LEFT(J91,2)={"02";"60";"80"},"d",
IF(LEFT(J91,2)={"75";"77";"78";"91";"92";"93";"94";"95"},"E","F"
))))))))</f>
        <v>F</v>
      </c>
      <c r="R91" s="25" t="str">
        <f>+F91&amp;" "&amp;G91</f>
        <v>MAM GUI</v>
      </c>
    </row>
    <row r="92" spans="1:18" x14ac:dyDescent="0.2">
      <c r="A92" s="6" t="s">
        <v>19</v>
      </c>
      <c r="B92" s="6">
        <v>13081</v>
      </c>
      <c r="C92" s="29">
        <v>2013</v>
      </c>
      <c r="D92" s="29">
        <v>7</v>
      </c>
      <c r="E92" s="18">
        <v>1</v>
      </c>
      <c r="F92" s="19" t="s">
        <v>33</v>
      </c>
      <c r="G92" s="2" t="s">
        <v>113</v>
      </c>
      <c r="H92" s="2" t="s">
        <v>15</v>
      </c>
      <c r="I92" s="1">
        <v>36283</v>
      </c>
      <c r="J92" s="3">
        <v>59300</v>
      </c>
      <c r="K92" s="2" t="s">
        <v>213</v>
      </c>
      <c r="L92" s="2" t="s">
        <v>205</v>
      </c>
      <c r="M92" s="47">
        <v>0</v>
      </c>
      <c r="N92" s="1"/>
      <c r="O92" s="1"/>
      <c r="P92" s="24">
        <f>(C92)-YEAR(I92)</f>
        <v>14</v>
      </c>
      <c r="Q92" s="26" t="str">
        <f>IF(AND($G92="",$F92=""),"",
IF(OR(AND(J92="",K92="",L92=""),AND(J92="",L92="france")),"manque info",
IF(L92&lt;&gt;"France","G",
IF(OR(J92={62155;62520;62630;62780}),"A",
IF(LEFT(J92,2)="62","B",
IF(LEFT(J92,2)="59","C",
IF(LEFT(J92,2)={"02";"60";"80"},"d",
IF(LEFT(J92,2)={"75";"77";"78";"91";"92";"93";"94";"95"},"E","F"
))))))))</f>
        <v>C</v>
      </c>
      <c r="R92" s="25" t="str">
        <f>+F92&amp;" "&amp;G92</f>
        <v>BOB VAL</v>
      </c>
    </row>
    <row r="93" spans="1:18" x14ac:dyDescent="0.2">
      <c r="A93" s="6" t="s">
        <v>19</v>
      </c>
      <c r="B93" s="6">
        <v>13082</v>
      </c>
      <c r="C93" s="29">
        <v>2013</v>
      </c>
      <c r="D93" s="29">
        <v>7</v>
      </c>
      <c r="E93" s="18">
        <v>1</v>
      </c>
      <c r="F93" s="19" t="s">
        <v>80</v>
      </c>
      <c r="G93" s="2" t="s">
        <v>160</v>
      </c>
      <c r="H93" s="2" t="s">
        <v>15</v>
      </c>
      <c r="I93" s="1">
        <v>36100</v>
      </c>
      <c r="J93" s="3">
        <v>59300</v>
      </c>
      <c r="K93" s="2" t="s">
        <v>213</v>
      </c>
      <c r="L93" s="2" t="s">
        <v>205</v>
      </c>
      <c r="M93" s="47">
        <v>1</v>
      </c>
      <c r="N93" s="1"/>
      <c r="O93" s="1"/>
      <c r="P93" s="24">
        <f>(C93)-YEAR(I93)</f>
        <v>15</v>
      </c>
      <c r="Q93" s="26" t="str">
        <f>IF(AND($G93="",$F93=""),"",
IF(OR(AND(J93="",K93="",L93=""),AND(J93="",L93="france")),"manque info",
IF(L93&lt;&gt;"France","G",
IF(OR(J93={62155;62520;62630;62780}),"A",
IF(LEFT(J93,2)="62","B",
IF(LEFT(J93,2)="59","C",
IF(LEFT(J93,2)={"02";"60";"80"},"d",
IF(LEFT(J93,2)={"75";"77";"78";"91";"92";"93";"94";"95"},"E","F"
))))))))</f>
        <v>C</v>
      </c>
      <c r="R93" s="25" t="str">
        <f>+F93&amp;" "&amp;G93</f>
        <v>MAM DIA</v>
      </c>
    </row>
    <row r="94" spans="1:18" x14ac:dyDescent="0.2">
      <c r="A94" s="6" t="s">
        <v>19</v>
      </c>
      <c r="B94" s="6">
        <v>13083</v>
      </c>
      <c r="C94" s="29">
        <v>2013</v>
      </c>
      <c r="D94" s="29">
        <v>7</v>
      </c>
      <c r="E94" s="18">
        <v>1</v>
      </c>
      <c r="F94" s="19" t="s">
        <v>26</v>
      </c>
      <c r="G94" s="2" t="s">
        <v>66</v>
      </c>
      <c r="H94" s="2" t="s">
        <v>0</v>
      </c>
      <c r="I94" s="1">
        <v>36051</v>
      </c>
      <c r="J94" s="3">
        <v>59300</v>
      </c>
      <c r="K94" s="2" t="s">
        <v>213</v>
      </c>
      <c r="L94" s="2" t="s">
        <v>205</v>
      </c>
      <c r="M94" s="47">
        <v>0</v>
      </c>
      <c r="N94" s="1"/>
      <c r="O94" s="1"/>
      <c r="P94" s="24">
        <f>(C94)-YEAR(I94)</f>
        <v>15</v>
      </c>
      <c r="Q94" s="26" t="str">
        <f>IF(AND($G94="",$F94=""),"",
IF(OR(AND(J94="",K94="",L94=""),AND(J94="",L94="france")),"manque info",
IF(L94&lt;&gt;"France","G",
IF(OR(J94={62155;62520;62630;62780}),"A",
IF(LEFT(J94,2)="62","B",
IF(LEFT(J94,2)="59","C",
IF(LEFT(J94,2)={"02";"60";"80"},"d",
IF(LEFT(J94,2)={"75";"77";"78";"91";"92";"93";"94";"95"},"E","F"
))))))))</f>
        <v>C</v>
      </c>
      <c r="R94" s="25" t="str">
        <f>+F94&amp;" "&amp;G94</f>
        <v>BRB EMI</v>
      </c>
    </row>
    <row r="95" spans="1:18" x14ac:dyDescent="0.2">
      <c r="A95" s="6" t="s">
        <v>19</v>
      </c>
      <c r="B95" s="6">
        <v>13084</v>
      </c>
      <c r="C95" s="29">
        <v>2013</v>
      </c>
      <c r="D95" s="29">
        <v>7</v>
      </c>
      <c r="E95" s="18">
        <v>1</v>
      </c>
      <c r="F95" s="19" t="s">
        <v>83</v>
      </c>
      <c r="G95" s="2" t="s">
        <v>139</v>
      </c>
      <c r="H95" s="2" t="s">
        <v>0</v>
      </c>
      <c r="I95" s="1">
        <v>36033</v>
      </c>
      <c r="J95" s="3">
        <v>60200</v>
      </c>
      <c r="K95" s="2" t="s">
        <v>257</v>
      </c>
      <c r="L95" s="2" t="s">
        <v>205</v>
      </c>
      <c r="M95" s="47">
        <v>0</v>
      </c>
      <c r="N95" s="1"/>
      <c r="O95" s="1"/>
      <c r="P95" s="24">
        <f>(C95)-YEAR(I95)</f>
        <v>15</v>
      </c>
      <c r="Q95" s="26" t="str">
        <f>IF(AND($G95="",$F95=""),"",
IF(OR(AND(J95="",K95="",L95=""),AND(J95="",L95="france")),"manque info",
IF(L95&lt;&gt;"France","G",
IF(OR(J95={62155;62520;62630;62780}),"A",
IF(LEFT(J95,2)="62","B",
IF(LEFT(J95,2)="59","C",
IF(LEFT(J95,2)={"02";"60";"80"},"d",
IF(LEFT(J95,2)={"75";"77";"78";"91";"92";"93";"94";"95"},"E","F"
))))))))</f>
        <v>F</v>
      </c>
      <c r="R95" s="25" t="str">
        <f>+F95&amp;" "&amp;G95</f>
        <v>GUG LUC</v>
      </c>
    </row>
    <row r="96" spans="1:18" x14ac:dyDescent="0.2">
      <c r="A96" s="6" t="s">
        <v>19</v>
      </c>
      <c r="B96" s="6">
        <v>13085</v>
      </c>
      <c r="C96" s="29">
        <v>2013</v>
      </c>
      <c r="D96" s="29">
        <v>7</v>
      </c>
      <c r="E96" s="18">
        <v>0</v>
      </c>
      <c r="F96" s="19" t="s">
        <v>159</v>
      </c>
      <c r="G96" s="2" t="s">
        <v>158</v>
      </c>
      <c r="H96" s="2" t="s">
        <v>15</v>
      </c>
      <c r="I96" s="1">
        <v>35796</v>
      </c>
      <c r="J96" s="3">
        <v>62780</v>
      </c>
      <c r="K96" s="2" t="s">
        <v>258</v>
      </c>
      <c r="L96" s="2" t="s">
        <v>205</v>
      </c>
      <c r="M96" s="47">
        <v>1</v>
      </c>
      <c r="N96" s="1"/>
      <c r="O96" s="1"/>
      <c r="P96" s="24">
        <f>(C96)-YEAR(I96)</f>
        <v>15</v>
      </c>
      <c r="Q96" s="26" t="str">
        <f>IF(AND($G96="",$F96=""),"",
IF(OR(AND(J96="",K96="",L96=""),AND(J96="",L96="france")),"manque info",
IF(L96&lt;&gt;"France","G",
IF(OR(J96={62155;62520;62630;62780}),"A",
IF(LEFT(J96,2)="62","B",
IF(LEFT(J96,2)="59","C",
IF(LEFT(J96,2)={"02";"60";"80"},"d",
IF(LEFT(J96,2)={"75";"77";"78";"91";"92";"93";"94";"95"},"E","F"
))))))))</f>
        <v>A</v>
      </c>
      <c r="R96" s="25" t="str">
        <f>+F96&amp;" "&amp;G96</f>
        <v>GAG ELS</v>
      </c>
    </row>
    <row r="97" spans="1:18" x14ac:dyDescent="0.2">
      <c r="A97" s="6" t="s">
        <v>19</v>
      </c>
      <c r="B97" s="6">
        <v>13086</v>
      </c>
      <c r="C97" s="29">
        <v>2013</v>
      </c>
      <c r="D97" s="29">
        <v>7</v>
      </c>
      <c r="E97" s="18">
        <v>0</v>
      </c>
      <c r="F97" s="19" t="s">
        <v>3</v>
      </c>
      <c r="G97" s="2" t="s">
        <v>143</v>
      </c>
      <c r="H97" s="2" t="s">
        <v>0</v>
      </c>
      <c r="I97" s="1">
        <v>35978</v>
      </c>
      <c r="J97" s="3">
        <v>62780</v>
      </c>
      <c r="K97" s="2" t="s">
        <v>258</v>
      </c>
      <c r="L97" s="2" t="s">
        <v>205</v>
      </c>
      <c r="M97" s="47">
        <v>1</v>
      </c>
      <c r="N97" s="1"/>
      <c r="O97" s="1"/>
      <c r="P97" s="24">
        <f>(C97)-YEAR(I97)</f>
        <v>15</v>
      </c>
      <c r="Q97" s="26" t="str">
        <f>IF(AND($G97="",$F97=""),"",
IF(OR(AND(J97="",K97="",L97=""),AND(J97="",L97="france")),"manque info",
IF(L97&lt;&gt;"France","G",
IF(OR(J97={62155;62520;62630;62780}),"A",
IF(LEFT(J97,2)="62","B",
IF(LEFT(J97,2)="59","C",
IF(LEFT(J97,2)={"02";"60";"80"},"d",
IF(LEFT(J97,2)={"75";"77";"78";"91";"92";"93";"94";"95"},"E","F"
))))))))</f>
        <v>A</v>
      </c>
      <c r="R97" s="25" t="str">
        <f>+F97&amp;" "&amp;G97</f>
        <v>DUD HUG</v>
      </c>
    </row>
    <row r="98" spans="1:18" x14ac:dyDescent="0.2">
      <c r="A98" s="6" t="s">
        <v>19</v>
      </c>
      <c r="B98" s="6">
        <v>13087</v>
      </c>
      <c r="C98" s="29">
        <v>2013</v>
      </c>
      <c r="D98" s="29">
        <v>7</v>
      </c>
      <c r="E98" s="18">
        <v>0</v>
      </c>
      <c r="F98" s="19" t="s">
        <v>10</v>
      </c>
      <c r="G98" s="2" t="s">
        <v>157</v>
      </c>
      <c r="H98" s="2" t="s">
        <v>0</v>
      </c>
      <c r="I98" s="1">
        <v>35980</v>
      </c>
      <c r="J98" s="3"/>
      <c r="K98" s="2" t="s">
        <v>259</v>
      </c>
      <c r="L98" s="2" t="s">
        <v>260</v>
      </c>
      <c r="M98" s="47">
        <v>1</v>
      </c>
      <c r="N98" s="1"/>
      <c r="O98" s="1"/>
      <c r="P98" s="24">
        <f>(C98)-YEAR(I98)</f>
        <v>15</v>
      </c>
      <c r="Q98" s="26" t="str">
        <f>IF(AND($G98="",$F98=""),"",
IF(OR(AND(J98="",K98="",L98=""),AND(J98="",L98="france")),"manque info",
IF(L98&lt;&gt;"France","G",
IF(OR(J98={62155;62520;62630;62780}),"A",
IF(LEFT(J98,2)="62","B",
IF(LEFT(J98,2)="59","C",
IF(LEFT(J98,2)={"02";"60";"80"},"d",
IF(LEFT(J98,2)={"75";"77";"78";"91";"92";"93";"94";"95"},"E","F"
))))))))</f>
        <v>G</v>
      </c>
      <c r="R98" s="25" t="str">
        <f>+F98&amp;" "&amp;G98</f>
        <v>LEL ADR</v>
      </c>
    </row>
    <row r="99" spans="1:18" x14ac:dyDescent="0.2">
      <c r="A99" s="6" t="s">
        <v>19</v>
      </c>
      <c r="B99" s="6">
        <v>13088</v>
      </c>
      <c r="C99" s="29">
        <v>2013</v>
      </c>
      <c r="D99" s="29">
        <v>7</v>
      </c>
      <c r="E99" s="18">
        <v>1</v>
      </c>
      <c r="F99" s="19" t="s">
        <v>84</v>
      </c>
      <c r="G99" s="2" t="s">
        <v>60</v>
      </c>
      <c r="H99" s="2" t="s">
        <v>15</v>
      </c>
      <c r="I99" s="1">
        <v>35840</v>
      </c>
      <c r="J99" s="3"/>
      <c r="K99" s="2" t="s">
        <v>259</v>
      </c>
      <c r="L99" s="2" t="s">
        <v>260</v>
      </c>
      <c r="M99" s="47">
        <v>0</v>
      </c>
      <c r="N99" s="1"/>
      <c r="O99" s="1"/>
      <c r="P99" s="24">
        <f>(C99)-YEAR(I99)</f>
        <v>15</v>
      </c>
      <c r="Q99" s="26" t="str">
        <f>IF(AND($G99="",$F99=""),"",
IF(OR(AND(J99="",K99="",L99=""),AND(J99="",L99="france")),"manque info",
IF(L99&lt;&gt;"France","G",
IF(OR(J99={62155;62520;62630;62780}),"A",
IF(LEFT(J99,2)="62","B",
IF(LEFT(J99,2)="59","C",
IF(LEFT(J99,2)={"02";"60";"80"},"d",
IF(LEFT(J99,2)={"75";"77";"78";"91";"92";"93";"94";"95"},"E","F"
))))))))</f>
        <v>G</v>
      </c>
      <c r="R99" s="25" t="str">
        <f>+F99&amp;" "&amp;G99</f>
        <v>PEP CAR</v>
      </c>
    </row>
    <row r="100" spans="1:18" x14ac:dyDescent="0.2">
      <c r="A100" s="6" t="s">
        <v>19</v>
      </c>
      <c r="B100" s="6">
        <v>13089</v>
      </c>
      <c r="C100" s="29">
        <v>2013</v>
      </c>
      <c r="D100" s="29">
        <v>7</v>
      </c>
      <c r="E100" s="18">
        <v>1</v>
      </c>
      <c r="F100" s="19" t="s">
        <v>156</v>
      </c>
      <c r="G100" s="2" t="s">
        <v>155</v>
      </c>
      <c r="H100" s="2" t="s">
        <v>15</v>
      </c>
      <c r="I100" s="1">
        <v>35854</v>
      </c>
      <c r="J100" s="3">
        <v>62780</v>
      </c>
      <c r="K100" s="2" t="s">
        <v>258</v>
      </c>
      <c r="L100" s="2" t="s">
        <v>205</v>
      </c>
      <c r="M100" s="47">
        <v>0</v>
      </c>
      <c r="N100" s="1"/>
      <c r="O100" s="1"/>
      <c r="P100" s="24">
        <f>(C100)-YEAR(I100)</f>
        <v>15</v>
      </c>
      <c r="Q100" s="26" t="str">
        <f>IF(AND($G100="",$F100=""),"",
IF(OR(AND(J100="",K100="",L100=""),AND(J100="",L100="france")),"manque info",
IF(L100&lt;&gt;"France","G",
IF(OR(J100={62155;62520;62630;62780}),"A",
IF(LEFT(J100,2)="62","B",
IF(LEFT(J100,2)="59","C",
IF(LEFT(J100,2)={"02";"60";"80"},"d",
IF(LEFT(J100,2)={"75";"77";"78";"91";"92";"93";"94";"95"},"E","F"
))))))))</f>
        <v>A</v>
      </c>
      <c r="R100" s="25" t="str">
        <f>+F100&amp;" "&amp;G100</f>
        <v>CEC ANN</v>
      </c>
    </row>
    <row r="101" spans="1:18" x14ac:dyDescent="0.2">
      <c r="A101" s="6" t="s">
        <v>19</v>
      </c>
      <c r="B101" s="6">
        <v>13090</v>
      </c>
      <c r="C101" s="29">
        <v>2013</v>
      </c>
      <c r="D101" s="29">
        <v>7</v>
      </c>
      <c r="E101" s="18">
        <v>0</v>
      </c>
      <c r="F101" s="19" t="s">
        <v>8</v>
      </c>
      <c r="G101" s="2" t="s">
        <v>154</v>
      </c>
      <c r="H101" s="2" t="s">
        <v>0</v>
      </c>
      <c r="I101" s="1">
        <v>36109</v>
      </c>
      <c r="J101" s="3">
        <v>62780</v>
      </c>
      <c r="K101" s="2" t="s">
        <v>258</v>
      </c>
      <c r="L101" s="2" t="s">
        <v>205</v>
      </c>
      <c r="M101" s="47">
        <v>0</v>
      </c>
      <c r="N101" s="1"/>
      <c r="O101" s="1"/>
      <c r="P101" s="24">
        <f>(C101)-YEAR(I101)</f>
        <v>15</v>
      </c>
      <c r="Q101" s="26" t="str">
        <f>IF(AND($G101="",$F101=""),"",
IF(OR(AND(J101="",K101="",L101=""),AND(J101="",L101="france")),"manque info",
IF(L101&lt;&gt;"France","G",
IF(OR(J101={62155;62520;62630;62780}),"A",
IF(LEFT(J101,2)="62","B",
IF(LEFT(J101,2)="59","C",
IF(LEFT(J101,2)={"02";"60";"80"},"d",
IF(LEFT(J101,2)={"75";"77";"78";"91";"92";"93";"94";"95"},"E","F"
))))))))</f>
        <v>A</v>
      </c>
      <c r="R101" s="25" t="str">
        <f>+F101&amp;" "&amp;G101</f>
        <v>DED HUB</v>
      </c>
    </row>
    <row r="102" spans="1:18" x14ac:dyDescent="0.2">
      <c r="A102" s="6" t="s">
        <v>19</v>
      </c>
      <c r="B102" s="6">
        <v>13091</v>
      </c>
      <c r="C102" s="29">
        <v>2013</v>
      </c>
      <c r="D102" s="29">
        <v>7</v>
      </c>
      <c r="E102" s="18">
        <v>0</v>
      </c>
      <c r="F102" s="19" t="s">
        <v>153</v>
      </c>
      <c r="G102" s="2" t="s">
        <v>79</v>
      </c>
      <c r="H102" s="2" t="s">
        <v>0</v>
      </c>
      <c r="I102" s="1">
        <v>36073</v>
      </c>
      <c r="J102" s="3">
        <v>51000</v>
      </c>
      <c r="K102" s="2" t="s">
        <v>261</v>
      </c>
      <c r="L102" s="2" t="s">
        <v>205</v>
      </c>
      <c r="M102" s="47">
        <v>1</v>
      </c>
      <c r="N102" s="1"/>
      <c r="O102" s="1"/>
      <c r="P102" s="24">
        <f>(C102)-YEAR(I102)</f>
        <v>15</v>
      </c>
      <c r="Q102" s="26" t="str">
        <f>IF(AND($G102="",$F102=""),"",
IF(OR(AND(J102="",K102="",L102=""),AND(J102="",L102="france")),"manque info",
IF(L102&lt;&gt;"France","G",
IF(OR(J102={62155;62520;62630;62780}),"A",
IF(LEFT(J102,2)="62","B",
IF(LEFT(J102,2)="59","C",
IF(LEFT(J102,2)={"02";"60";"80"},"d",
IF(LEFT(J102,2)={"75";"77";"78";"91";"92";"93";"94";"95"},"E","F"
))))))))</f>
        <v>F</v>
      </c>
      <c r="R102" s="25" t="str">
        <f>+F102&amp;" "&amp;G102</f>
        <v>MOM NIC</v>
      </c>
    </row>
    <row r="103" spans="1:18" x14ac:dyDescent="0.2">
      <c r="A103" s="6" t="s">
        <v>19</v>
      </c>
      <c r="B103" s="6">
        <v>13092</v>
      </c>
      <c r="C103" s="29">
        <v>2013</v>
      </c>
      <c r="D103" s="29">
        <v>7</v>
      </c>
      <c r="E103" s="18">
        <v>0</v>
      </c>
      <c r="F103" s="19" t="s">
        <v>31</v>
      </c>
      <c r="G103" s="2" t="s">
        <v>44</v>
      </c>
      <c r="H103" s="2" t="s">
        <v>0</v>
      </c>
      <c r="I103" s="1">
        <v>36129</v>
      </c>
      <c r="J103" s="3"/>
      <c r="K103" s="2" t="s">
        <v>259</v>
      </c>
      <c r="L103" s="2" t="s">
        <v>260</v>
      </c>
      <c r="M103" s="47">
        <v>1</v>
      </c>
      <c r="N103" s="1"/>
      <c r="O103" s="1"/>
      <c r="P103" s="24">
        <f>(C103)-YEAR(I103)</f>
        <v>15</v>
      </c>
      <c r="Q103" s="26" t="str">
        <f>IF(AND($G103="",$F103=""),"",
IF(OR(AND(J103="",K103="",L103=""),AND(J103="",L103="france")),"manque info",
IF(L103&lt;&gt;"France","G",
IF(OR(J103={62155;62520;62630;62780}),"A",
IF(LEFT(J103,2)="62","B",
IF(LEFT(J103,2)="59","C",
IF(LEFT(J103,2)={"02";"60";"80"},"d",
IF(LEFT(J103,2)={"75";"77";"78";"91";"92";"93";"94";"95"},"E","F"
))))))))</f>
        <v>G</v>
      </c>
      <c r="R103" s="25" t="str">
        <f>+F103&amp;" "&amp;G103</f>
        <v>LOL ALE</v>
      </c>
    </row>
    <row r="104" spans="1:18" x14ac:dyDescent="0.2">
      <c r="A104" s="6" t="s">
        <v>19</v>
      </c>
      <c r="B104" s="6">
        <v>13093</v>
      </c>
      <c r="C104" s="29">
        <v>2013</v>
      </c>
      <c r="D104" s="29">
        <v>7</v>
      </c>
      <c r="E104" s="18">
        <v>1</v>
      </c>
      <c r="F104" s="19" t="s">
        <v>88</v>
      </c>
      <c r="G104" s="2" t="s">
        <v>101</v>
      </c>
      <c r="H104" s="2" t="s">
        <v>15</v>
      </c>
      <c r="I104" s="1">
        <v>36076</v>
      </c>
      <c r="J104" s="3">
        <v>62400</v>
      </c>
      <c r="K104" s="2" t="s">
        <v>262</v>
      </c>
      <c r="L104" s="2" t="s">
        <v>205</v>
      </c>
      <c r="M104" s="47">
        <v>1</v>
      </c>
      <c r="N104" s="1"/>
      <c r="O104" s="1"/>
      <c r="P104" s="24">
        <f>(C104)-YEAR(I104)</f>
        <v>15</v>
      </c>
      <c r="Q104" s="26" t="str">
        <f>IF(AND($G104="",$F104=""),"",
IF(OR(AND(J104="",K104="",L104=""),AND(J104="",L104="france")),"manque info",
IF(L104&lt;&gt;"France","G",
IF(OR(J104={62155;62520;62630;62780}),"A",
IF(LEFT(J104,2)="62","B",
IF(LEFT(J104,2)="59","C",
IF(LEFT(J104,2)={"02";"60";"80"},"d",
IF(LEFT(J104,2)={"75";"77";"78";"91";"92";"93";"94";"95"},"E","F"
))))))))</f>
        <v>B</v>
      </c>
      <c r="R104" s="25" t="str">
        <f>+F104&amp;" "&amp;G104</f>
        <v>RAR MAR</v>
      </c>
    </row>
    <row r="105" spans="1:18" x14ac:dyDescent="0.2">
      <c r="A105" s="6" t="s">
        <v>19</v>
      </c>
      <c r="B105" s="6">
        <v>13094</v>
      </c>
      <c r="C105" s="29">
        <v>2013</v>
      </c>
      <c r="D105" s="29">
        <v>7</v>
      </c>
      <c r="E105" s="18">
        <v>0</v>
      </c>
      <c r="F105" s="19" t="s">
        <v>10</v>
      </c>
      <c r="G105" s="2" t="s">
        <v>152</v>
      </c>
      <c r="H105" s="2" t="s">
        <v>15</v>
      </c>
      <c r="I105" s="1">
        <v>36011</v>
      </c>
      <c r="J105" s="3">
        <v>59000</v>
      </c>
      <c r="K105" s="2" t="s">
        <v>234</v>
      </c>
      <c r="L105" s="2" t="s">
        <v>205</v>
      </c>
      <c r="M105" s="47">
        <v>1</v>
      </c>
      <c r="N105" s="1"/>
      <c r="O105" s="1"/>
      <c r="P105" s="24">
        <f>(C105)-YEAR(I105)</f>
        <v>15</v>
      </c>
      <c r="Q105" s="26" t="str">
        <f>IF(AND($G105="",$F105=""),"",
IF(OR(AND(J105="",K105="",L105=""),AND(J105="",L105="france")),"manque info",
IF(L105&lt;&gt;"France","G",
IF(OR(J105={62155;62520;62630;62780}),"A",
IF(LEFT(J105,2)="62","B",
IF(LEFT(J105,2)="59","C",
IF(LEFT(J105,2)={"02";"60";"80"},"d",
IF(LEFT(J105,2)={"75";"77";"78";"91";"92";"93";"94";"95"},"E","F"
))))))))</f>
        <v>C</v>
      </c>
      <c r="R105" s="25" t="str">
        <f>+F105&amp;" "&amp;G105</f>
        <v>LEL LAE</v>
      </c>
    </row>
    <row r="106" spans="1:18" x14ac:dyDescent="0.2">
      <c r="A106" s="6" t="s">
        <v>19</v>
      </c>
      <c r="B106" s="6">
        <v>13095</v>
      </c>
      <c r="C106" s="29">
        <v>2013</v>
      </c>
      <c r="D106" s="29">
        <v>7</v>
      </c>
      <c r="E106" s="18">
        <v>0</v>
      </c>
      <c r="F106" s="19" t="s">
        <v>80</v>
      </c>
      <c r="G106" s="2" t="s">
        <v>151</v>
      </c>
      <c r="H106" s="2" t="s">
        <v>15</v>
      </c>
      <c r="I106" s="1">
        <v>35827</v>
      </c>
      <c r="J106" s="3">
        <v>59000</v>
      </c>
      <c r="K106" s="2" t="s">
        <v>234</v>
      </c>
      <c r="L106" s="2" t="s">
        <v>205</v>
      </c>
      <c r="M106" s="47">
        <v>1</v>
      </c>
      <c r="N106" s="1"/>
      <c r="O106" s="1"/>
      <c r="P106" s="24">
        <f>(C106)-YEAR(I106)</f>
        <v>15</v>
      </c>
      <c r="Q106" s="26" t="str">
        <f>IF(AND($G106="",$F106=""),"",
IF(OR(AND(J106="",K106="",L106=""),AND(J106="",L106="france")),"manque info",
IF(L106&lt;&gt;"France","G",
IF(OR(J106={62155;62520;62630;62780}),"A",
IF(LEFT(J106,2)="62","B",
IF(LEFT(J106,2)="59","C",
IF(LEFT(J106,2)={"02";"60";"80"},"d",
IF(LEFT(J106,2)={"75";"77";"78";"91";"92";"93";"94";"95"},"E","F"
))))))))</f>
        <v>C</v>
      </c>
      <c r="R106" s="25" t="str">
        <f>+F106&amp;" "&amp;G106</f>
        <v>MAM EUG</v>
      </c>
    </row>
    <row r="107" spans="1:18" x14ac:dyDescent="0.2">
      <c r="A107" s="6" t="s">
        <v>19</v>
      </c>
      <c r="B107" s="6">
        <v>13096</v>
      </c>
      <c r="C107" s="29">
        <v>2013</v>
      </c>
      <c r="D107" s="29">
        <v>7</v>
      </c>
      <c r="E107" s="18">
        <v>0</v>
      </c>
      <c r="F107" s="19" t="s">
        <v>28</v>
      </c>
      <c r="G107" s="2" t="s">
        <v>130</v>
      </c>
      <c r="H107" s="2" t="s">
        <v>0</v>
      </c>
      <c r="I107" s="1">
        <v>35821</v>
      </c>
      <c r="J107" s="3">
        <v>80200</v>
      </c>
      <c r="K107" s="2" t="s">
        <v>263</v>
      </c>
      <c r="L107" s="2" t="s">
        <v>205</v>
      </c>
      <c r="M107" s="47">
        <v>1</v>
      </c>
      <c r="N107" s="1"/>
      <c r="O107" s="1"/>
      <c r="P107" s="24">
        <f>(C107)-YEAR(I107)</f>
        <v>15</v>
      </c>
      <c r="Q107" s="26" t="str">
        <f>IF(AND($G107="",$F107=""),"",
IF(OR(AND(J107="",K107="",L107=""),AND(J107="",L107="france")),"manque info",
IF(L107&lt;&gt;"France","G",
IF(OR(J107={62155;62520;62630;62780}),"A",
IF(LEFT(J107,2)="62","B",
IF(LEFT(J107,2)="59","C",
IF(LEFT(J107,2)={"02";"60";"80"},"d",
IF(LEFT(J107,2)={"75";"77";"78";"91";"92";"93";"94";"95"},"E","F"
))))))))</f>
        <v>F</v>
      </c>
      <c r="R107" s="25" t="str">
        <f>+F107&amp;" "&amp;G107</f>
        <v>FOF LOU</v>
      </c>
    </row>
    <row r="108" spans="1:18" x14ac:dyDescent="0.2">
      <c r="A108" s="6" t="s">
        <v>19</v>
      </c>
      <c r="B108" s="6">
        <v>13097</v>
      </c>
      <c r="C108" s="29">
        <v>2013</v>
      </c>
      <c r="D108" s="29">
        <v>7</v>
      </c>
      <c r="E108" s="18">
        <v>0</v>
      </c>
      <c r="F108" s="19" t="s">
        <v>65</v>
      </c>
      <c r="G108" s="2" t="s">
        <v>19</v>
      </c>
      <c r="H108" s="2" t="s">
        <v>0</v>
      </c>
      <c r="I108" s="1">
        <v>35815</v>
      </c>
      <c r="J108" s="3">
        <v>0</v>
      </c>
      <c r="K108" s="2" t="s">
        <v>264</v>
      </c>
      <c r="L108" s="2" t="s">
        <v>224</v>
      </c>
      <c r="M108" s="47">
        <v>0</v>
      </c>
      <c r="N108" s="1"/>
      <c r="O108" s="1"/>
      <c r="P108" s="24">
        <f>(C108)-YEAR(I108)</f>
        <v>15</v>
      </c>
      <c r="Q108" s="26" t="str">
        <f>IF(AND($G108="",$F108=""),"",
IF(OR(AND(J108="",K108="",L108=""),AND(J108="",L108="france")),"manque info",
IF(L108&lt;&gt;"France","G",
IF(OR(J108={62155;62520;62630;62780}),"A",
IF(LEFT(J108,2)="62","B",
IF(LEFT(J108,2)="59","C",
IF(LEFT(J108,2)={"02";"60";"80"},"d",
IF(LEFT(J108,2)={"75";"77";"78";"91";"92";"93";"94";"95"},"E","F"
))))))))</f>
        <v>G</v>
      </c>
      <c r="R108" s="25" t="str">
        <f>+F108&amp;" "&amp;G108</f>
        <v>CHC STE</v>
      </c>
    </row>
    <row r="109" spans="1:18" x14ac:dyDescent="0.2">
      <c r="A109" s="6" t="s">
        <v>19</v>
      </c>
      <c r="B109" s="6">
        <v>13098</v>
      </c>
      <c r="C109" s="29">
        <v>2013</v>
      </c>
      <c r="D109" s="29">
        <v>7</v>
      </c>
      <c r="E109" s="18">
        <v>1</v>
      </c>
      <c r="F109" s="19" t="s">
        <v>150</v>
      </c>
      <c r="G109" s="2" t="s">
        <v>79</v>
      </c>
      <c r="H109" s="2" t="s">
        <v>0</v>
      </c>
      <c r="I109" s="1">
        <v>35995</v>
      </c>
      <c r="J109" s="3">
        <v>75012</v>
      </c>
      <c r="K109" s="2" t="s">
        <v>265</v>
      </c>
      <c r="L109" s="2" t="s">
        <v>205</v>
      </c>
      <c r="M109" s="47">
        <v>1</v>
      </c>
      <c r="N109" s="1"/>
      <c r="O109" s="1"/>
      <c r="P109" s="24">
        <f>(C109)-YEAR(I109)</f>
        <v>15</v>
      </c>
      <c r="Q109" s="26" t="str">
        <f>IF(AND($G109="",$F109=""),"",
IF(OR(AND(J109="",K109="",L109=""),AND(J109="",L109="france")),"manque info",
IF(L109&lt;&gt;"France","G",
IF(OR(J109={62155;62520;62630;62780}),"A",
IF(LEFT(J109,2)="62","B",
IF(LEFT(J109,2)="59","C",
IF(LEFT(J109,2)={"02";"60";"80"},"d",
IF(LEFT(J109,2)={"75";"77";"78";"91";"92";"93";"94";"95"},"E","F"
))))))))</f>
        <v>E</v>
      </c>
      <c r="R109" s="25" t="str">
        <f>+F109&amp;" "&amp;G109</f>
        <v>THT NIC</v>
      </c>
    </row>
    <row r="110" spans="1:18" x14ac:dyDescent="0.2">
      <c r="A110" s="6" t="s">
        <v>19</v>
      </c>
      <c r="B110" s="6">
        <v>13099</v>
      </c>
      <c r="C110" s="29">
        <v>2013</v>
      </c>
      <c r="D110" s="29">
        <v>7</v>
      </c>
      <c r="E110" s="18">
        <v>0</v>
      </c>
      <c r="F110" s="19" t="s">
        <v>12</v>
      </c>
      <c r="G110" s="2" t="s">
        <v>149</v>
      </c>
      <c r="H110" s="2" t="s">
        <v>0</v>
      </c>
      <c r="I110" s="1">
        <v>35438</v>
      </c>
      <c r="J110" s="3">
        <v>62232</v>
      </c>
      <c r="K110" s="2" t="s">
        <v>266</v>
      </c>
      <c r="L110" s="2" t="s">
        <v>205</v>
      </c>
      <c r="M110" s="47">
        <v>0</v>
      </c>
      <c r="N110" s="1"/>
      <c r="O110" s="1"/>
      <c r="P110" s="24">
        <f>(C110)-YEAR(I110)</f>
        <v>16</v>
      </c>
      <c r="Q110" s="26" t="str">
        <f>IF(AND($G110="",$F110=""),"",
IF(OR(AND(J110="",K110="",L110=""),AND(J110="",L110="france")),"manque info",
IF(L110&lt;&gt;"France","G",
IF(OR(J110={62155;62520;62630;62780}),"A",
IF(LEFT(J110,2)="62","B",
IF(LEFT(J110,2)="59","C",
IF(LEFT(J110,2)={"02";"60";"80"},"d",
IF(LEFT(J110,2)={"75";"77";"78";"91";"92";"93";"94";"95"},"E","F"
))))))))</f>
        <v>B</v>
      </c>
      <c r="R110" s="25" t="str">
        <f>+F110&amp;" "&amp;G110</f>
        <v>BEB ANT</v>
      </c>
    </row>
    <row r="111" spans="1:18" x14ac:dyDescent="0.2">
      <c r="A111" s="6" t="s">
        <v>19</v>
      </c>
      <c r="B111" s="6">
        <v>13100</v>
      </c>
      <c r="C111" s="29">
        <v>2013</v>
      </c>
      <c r="D111" s="29">
        <v>7</v>
      </c>
      <c r="E111" s="18">
        <v>0</v>
      </c>
      <c r="F111" s="19" t="s">
        <v>127</v>
      </c>
      <c r="G111" s="2" t="s">
        <v>9</v>
      </c>
      <c r="H111" s="2" t="s">
        <v>0</v>
      </c>
      <c r="I111" s="1">
        <v>35433</v>
      </c>
      <c r="J111" s="3">
        <v>78170</v>
      </c>
      <c r="K111" s="2" t="s">
        <v>267</v>
      </c>
      <c r="L111" s="2" t="s">
        <v>205</v>
      </c>
      <c r="M111" s="47">
        <v>1</v>
      </c>
      <c r="N111" s="1"/>
      <c r="O111" s="1"/>
      <c r="P111" s="24">
        <v>16</v>
      </c>
      <c r="Q111" s="26" t="s">
        <v>15</v>
      </c>
      <c r="R111" s="25" t="s">
        <v>370</v>
      </c>
    </row>
    <row r="112" spans="1:18" x14ac:dyDescent="0.2">
      <c r="A112" s="6" t="s">
        <v>19</v>
      </c>
      <c r="B112" s="6">
        <v>13101</v>
      </c>
      <c r="C112" s="29">
        <v>2013</v>
      </c>
      <c r="D112" s="29">
        <v>7</v>
      </c>
      <c r="E112" s="18">
        <v>0</v>
      </c>
      <c r="F112" s="19" t="s">
        <v>148</v>
      </c>
      <c r="G112" s="2" t="s">
        <v>133</v>
      </c>
      <c r="H112" s="2" t="s">
        <v>0</v>
      </c>
      <c r="I112" s="1">
        <v>35750</v>
      </c>
      <c r="J112" s="3">
        <v>62180</v>
      </c>
      <c r="K112" s="2" t="s">
        <v>268</v>
      </c>
      <c r="L112" s="2" t="s">
        <v>205</v>
      </c>
      <c r="M112" s="47">
        <v>0</v>
      </c>
      <c r="N112" s="1"/>
      <c r="O112" s="1"/>
      <c r="P112" s="24">
        <f>(C112)-YEAR(I112)</f>
        <v>16</v>
      </c>
      <c r="Q112" s="26" t="str">
        <f>IF(AND($G112="",$F112=""),"",
IF(OR(AND(J112="",K112="",L112=""),AND(J112="",L112="france")),"manque info",
IF(L112&lt;&gt;"France","G",
IF(OR(J112={62155;62520;62630;62780}),"A",
IF(LEFT(J112,2)="62","B",
IF(LEFT(J112,2)="59","C",
IF(LEFT(J112,2)={"02";"60";"80"},"d",
IF(LEFT(J112,2)={"75";"77";"78";"91";"92";"93";"94";"95"},"E","F"
))))))))</f>
        <v>B</v>
      </c>
      <c r="R112" s="25" t="str">
        <f>+F112&amp;" "&amp;G112</f>
        <v>TIT THI</v>
      </c>
    </row>
    <row r="113" spans="1:18" x14ac:dyDescent="0.2">
      <c r="A113" s="6" t="s">
        <v>19</v>
      </c>
      <c r="B113" s="6">
        <v>13102</v>
      </c>
      <c r="C113" s="29">
        <v>2013</v>
      </c>
      <c r="D113" s="29">
        <v>7</v>
      </c>
      <c r="E113" s="18">
        <v>1</v>
      </c>
      <c r="F113" s="19" t="s">
        <v>8</v>
      </c>
      <c r="G113" s="2" t="s">
        <v>147</v>
      </c>
      <c r="H113" s="2" t="s">
        <v>15</v>
      </c>
      <c r="I113" s="1">
        <v>35590</v>
      </c>
      <c r="J113" s="3">
        <v>75014</v>
      </c>
      <c r="K113" s="2" t="s">
        <v>265</v>
      </c>
      <c r="L113" s="2" t="s">
        <v>205</v>
      </c>
      <c r="M113" s="47">
        <v>1</v>
      </c>
      <c r="N113" s="1"/>
      <c r="O113" s="1"/>
      <c r="P113" s="24">
        <f>(C113)-YEAR(I113)</f>
        <v>16</v>
      </c>
      <c r="Q113" s="26" t="str">
        <f>IF(AND($G113="",$F113=""),"",
IF(OR(AND(J113="",K113="",L113=""),AND(J113="",L113="france")),"manque info",
IF(L113&lt;&gt;"France","G",
IF(OR(J113={62155;62520;62630;62780}),"A",
IF(LEFT(J113,2)="62","B",
IF(LEFT(J113,2)="59","C",
IF(LEFT(J113,2)={"02";"60";"80"},"d",
IF(LEFT(J113,2)={"75";"77";"78";"91";"92";"93";"94";"95"},"E","F"
))))))))</f>
        <v>E</v>
      </c>
      <c r="R113" s="25" t="str">
        <f>+F113&amp;" "&amp;G113</f>
        <v>DED CAM</v>
      </c>
    </row>
    <row r="114" spans="1:18" x14ac:dyDescent="0.2">
      <c r="A114" s="6" t="s">
        <v>19</v>
      </c>
      <c r="B114" s="6">
        <v>13103</v>
      </c>
      <c r="C114" s="29">
        <v>2013</v>
      </c>
      <c r="D114" s="29">
        <v>7</v>
      </c>
      <c r="E114" s="18">
        <v>1</v>
      </c>
      <c r="F114" s="19" t="s">
        <v>146</v>
      </c>
      <c r="G114" s="2" t="s">
        <v>145</v>
      </c>
      <c r="H114" s="2" t="s">
        <v>0</v>
      </c>
      <c r="I114" s="1">
        <v>35621</v>
      </c>
      <c r="J114" s="3">
        <v>80480</v>
      </c>
      <c r="K114" s="2" t="s">
        <v>269</v>
      </c>
      <c r="L114" s="2" t="s">
        <v>205</v>
      </c>
      <c r="M114" s="47">
        <v>0</v>
      </c>
      <c r="N114" s="1"/>
      <c r="O114" s="1"/>
      <c r="P114" s="24">
        <f>(C114)-YEAR(I114)</f>
        <v>16</v>
      </c>
      <c r="Q114" s="26" t="str">
        <f>IF(AND($G114="",$F114=""),"",
IF(OR(AND(J114="",K114="",L114=""),AND(J114="",L114="france")),"manque info",
IF(L114&lt;&gt;"France","G",
IF(OR(J114={62155;62520;62630;62780}),"A",
IF(LEFT(J114,2)="62","B",
IF(LEFT(J114,2)="59","C",
IF(LEFT(J114,2)={"02";"60";"80"},"d",
IF(LEFT(J114,2)={"75";"77";"78";"91";"92";"93";"94";"95"},"E","F"
))))))))</f>
        <v>F</v>
      </c>
      <c r="R114" s="25" t="str">
        <f>+F114&amp;" "&amp;G114</f>
        <v>POP ROB</v>
      </c>
    </row>
    <row r="115" spans="1:18" x14ac:dyDescent="0.2">
      <c r="A115" s="6" t="s">
        <v>19</v>
      </c>
      <c r="B115" s="6">
        <v>13104</v>
      </c>
      <c r="C115" s="29">
        <v>2013</v>
      </c>
      <c r="D115" s="29">
        <v>7</v>
      </c>
      <c r="E115" s="18">
        <v>0</v>
      </c>
      <c r="F115" s="19" t="s">
        <v>144</v>
      </c>
      <c r="G115" s="2" t="s">
        <v>143</v>
      </c>
      <c r="H115" s="2" t="s">
        <v>0</v>
      </c>
      <c r="I115" s="1">
        <v>35776</v>
      </c>
      <c r="J115" s="3">
        <v>62110</v>
      </c>
      <c r="K115" s="2" t="s">
        <v>270</v>
      </c>
      <c r="L115" s="2" t="s">
        <v>205</v>
      </c>
      <c r="M115" s="47">
        <v>0</v>
      </c>
      <c r="N115" s="1"/>
      <c r="O115" s="1"/>
      <c r="P115" s="24">
        <f>(C115)-YEAR(I115)</f>
        <v>16</v>
      </c>
      <c r="Q115" s="26" t="str">
        <f>IF(AND($G115="",$F115=""),"",
IF(OR(AND(J115="",K115="",L115=""),AND(J115="",L115="france")),"manque info",
IF(L115&lt;&gt;"France","G",
IF(OR(J115={62155;62520;62630;62780}),"A",
IF(LEFT(J115,2)="62","B",
IF(LEFT(J115,2)="59","C",
IF(LEFT(J115,2)={"02";"60";"80"},"d",
IF(LEFT(J115,2)={"75";"77";"78";"91";"92";"93";"94";"95"},"E","F"
))))))))</f>
        <v>B</v>
      </c>
      <c r="R115" s="25" t="str">
        <f>+F115&amp;" "&amp;G115</f>
        <v>VOV HUG</v>
      </c>
    </row>
    <row r="116" spans="1:18" x14ac:dyDescent="0.2">
      <c r="A116" s="6" t="s">
        <v>19</v>
      </c>
      <c r="B116" s="6">
        <v>13105</v>
      </c>
      <c r="C116" s="29">
        <v>2013</v>
      </c>
      <c r="D116" s="29">
        <v>7</v>
      </c>
      <c r="E116" s="18">
        <v>0</v>
      </c>
      <c r="F116" s="19" t="s">
        <v>22</v>
      </c>
      <c r="G116" s="19" t="s">
        <v>142</v>
      </c>
      <c r="H116" s="2" t="s">
        <v>15</v>
      </c>
      <c r="I116" s="20">
        <v>35745</v>
      </c>
      <c r="J116" s="3"/>
      <c r="K116" s="2" t="s">
        <v>271</v>
      </c>
      <c r="L116" s="2" t="s">
        <v>272</v>
      </c>
      <c r="M116" s="47">
        <v>0</v>
      </c>
      <c r="N116" s="20"/>
      <c r="O116" s="20"/>
      <c r="P116" s="24">
        <f>(C116)-YEAR(I116)</f>
        <v>16</v>
      </c>
      <c r="Q116" s="26" t="str">
        <f>IF(AND($G116="",$F116=""),"",
IF(OR(AND(J116="",K116="",L116=""),AND(J116="",L116="france")),"manque info",
IF(L116&lt;&gt;"France","G",
IF(OR(J116={62155;62520;62630;62780}),"A",
IF(LEFT(J116,2)="62","B",
IF(LEFT(J116,2)="59","C",
IF(LEFT(J116,2)={"02";"60";"80"},"d",
IF(LEFT(J116,2)={"75";"77";"78";"91";"92";"93";"94";"95"},"E","F"
))))))))</f>
        <v>G</v>
      </c>
      <c r="R116" s="25" t="str">
        <f>+F116&amp;" "&amp;G116</f>
        <v>CAC ADE</v>
      </c>
    </row>
    <row r="117" spans="1:18" x14ac:dyDescent="0.2">
      <c r="A117" s="6" t="s">
        <v>19</v>
      </c>
      <c r="B117" s="6">
        <v>13106</v>
      </c>
      <c r="C117" s="29">
        <v>2013</v>
      </c>
      <c r="D117" s="29">
        <v>7</v>
      </c>
      <c r="E117" s="18">
        <v>0</v>
      </c>
      <c r="F117" s="19" t="s">
        <v>14</v>
      </c>
      <c r="G117" s="2" t="s">
        <v>130</v>
      </c>
      <c r="H117" s="2" t="s">
        <v>0</v>
      </c>
      <c r="I117" s="1">
        <v>35146</v>
      </c>
      <c r="J117" s="3"/>
      <c r="K117" s="2" t="s">
        <v>271</v>
      </c>
      <c r="L117" s="2" t="s">
        <v>272</v>
      </c>
      <c r="M117" s="47">
        <v>1</v>
      </c>
      <c r="N117" s="1"/>
      <c r="O117" s="1"/>
      <c r="P117" s="24">
        <f>(C117)-YEAR(I117)</f>
        <v>17</v>
      </c>
      <c r="Q117" s="26" t="str">
        <f>IF(AND($G117="",$F117=""),"",
IF(OR(AND(J117="",K117="",L117=""),AND(J117="",L117="france")),"manque info",
IF(L117&lt;&gt;"France","G",
IF(OR(J117={62155;62520;62630;62780}),"A",
IF(LEFT(J117,2)="62","B",
IF(LEFT(J117,2)="59","C",
IF(LEFT(J117,2)={"02";"60";"80"},"d",
IF(LEFT(J117,2)={"75";"77";"78";"91";"92";"93";"94";"95"},"E","F"
))))))))</f>
        <v>G</v>
      </c>
      <c r="R117" s="25" t="str">
        <f>+F117&amp;" "&amp;G117</f>
        <v>HAH LOU</v>
      </c>
    </row>
    <row r="118" spans="1:18" x14ac:dyDescent="0.2">
      <c r="A118" s="6" t="s">
        <v>19</v>
      </c>
      <c r="B118" s="6">
        <v>13107</v>
      </c>
      <c r="C118" s="29">
        <v>2013</v>
      </c>
      <c r="D118" s="29">
        <v>7</v>
      </c>
      <c r="E118" s="18">
        <v>0</v>
      </c>
      <c r="F118" s="19" t="s">
        <v>116</v>
      </c>
      <c r="G118" s="2" t="s">
        <v>133</v>
      </c>
      <c r="H118" s="2" t="s">
        <v>0</v>
      </c>
      <c r="I118" s="1">
        <v>35077</v>
      </c>
      <c r="J118" s="3">
        <v>78000</v>
      </c>
      <c r="K118" s="2" t="s">
        <v>273</v>
      </c>
      <c r="L118" s="2" t="s">
        <v>205</v>
      </c>
      <c r="M118" s="47">
        <v>1</v>
      </c>
      <c r="N118" s="1"/>
      <c r="O118" s="1"/>
      <c r="P118" s="24">
        <f>(C118)-YEAR(I118)</f>
        <v>17</v>
      </c>
      <c r="Q118" s="26" t="str">
        <f>IF(AND($G118="",$F118=""),"",
IF(OR(AND(J118="",K118="",L118=""),AND(J118="",L118="france")),"manque info",
IF(L118&lt;&gt;"France","G",
IF(OR(J118={62155;62520;62630;62780}),"A",
IF(LEFT(J118,2)="62","B",
IF(LEFT(J118,2)="59","C",
IF(LEFT(J118,2)={"02";"60";"80"},"d",
IF(LEFT(J118,2)={"75";"77";"78";"91";"92";"93";"94";"95"},"E","F"
))))))))</f>
        <v>F</v>
      </c>
      <c r="R118" s="25" t="str">
        <f>+F118&amp;" "&amp;G118</f>
        <v>FIF THI</v>
      </c>
    </row>
    <row r="119" spans="1:18" x14ac:dyDescent="0.2">
      <c r="A119" s="6" t="s">
        <v>19</v>
      </c>
      <c r="B119" s="6">
        <v>13108</v>
      </c>
      <c r="C119" s="29">
        <v>2013</v>
      </c>
      <c r="D119" s="29">
        <v>7</v>
      </c>
      <c r="E119" s="18">
        <v>1</v>
      </c>
      <c r="F119" s="19" t="s">
        <v>141</v>
      </c>
      <c r="G119" s="2" t="s">
        <v>49</v>
      </c>
      <c r="H119" s="2" t="s">
        <v>0</v>
      </c>
      <c r="I119" s="1">
        <v>35345</v>
      </c>
      <c r="J119" s="3">
        <v>78000</v>
      </c>
      <c r="K119" s="2" t="s">
        <v>273</v>
      </c>
      <c r="L119" s="2" t="s">
        <v>205</v>
      </c>
      <c r="M119" s="47">
        <v>1</v>
      </c>
      <c r="N119" s="1"/>
      <c r="O119" s="1"/>
      <c r="P119" s="24">
        <f>(C119)-YEAR(I119)</f>
        <v>17</v>
      </c>
      <c r="Q119" s="26" t="str">
        <f>IF(AND($G119="",$F119=""),"",
IF(OR(AND(J119="",K119="",L119=""),AND(J119="",L119="france")),"manque info",
IF(L119&lt;&gt;"France","G",
IF(OR(J119={62155;62520;62630;62780}),"A",
IF(LEFT(J119,2)="62","B",
IF(LEFT(J119,2)="59","C",
IF(LEFT(J119,2)={"02";"60";"80"},"d",
IF(LEFT(J119,2)={"75";"77";"78";"91";"92";"93";"94";"95"},"E","F"
))))))))</f>
        <v>F</v>
      </c>
      <c r="R119" s="25" t="str">
        <f>+F119&amp;" "&amp;G119</f>
        <v>ZYZ CHR</v>
      </c>
    </row>
    <row r="120" spans="1:18" x14ac:dyDescent="0.2">
      <c r="A120" s="6" t="s">
        <v>19</v>
      </c>
      <c r="B120" s="6">
        <v>13109</v>
      </c>
      <c r="C120" s="29">
        <v>2013</v>
      </c>
      <c r="D120" s="29">
        <v>7</v>
      </c>
      <c r="E120" s="18">
        <v>0</v>
      </c>
      <c r="F120" s="19" t="s">
        <v>140</v>
      </c>
      <c r="G120" s="2" t="s">
        <v>37</v>
      </c>
      <c r="H120" s="2" t="s">
        <v>0</v>
      </c>
      <c r="I120" s="1">
        <v>35249</v>
      </c>
      <c r="J120" s="3">
        <v>2240</v>
      </c>
      <c r="K120" s="2" t="s">
        <v>274</v>
      </c>
      <c r="L120" s="2" t="s">
        <v>205</v>
      </c>
      <c r="M120" s="47">
        <v>1</v>
      </c>
      <c r="N120" s="1"/>
      <c r="O120" s="1"/>
      <c r="P120" s="24">
        <f>(C120)-YEAR(I120)</f>
        <v>17</v>
      </c>
      <c r="Q120" s="26" t="str">
        <f>IF(AND($G120="",$F120=""),"",
IF(OR(AND(J120="",K120="",L120=""),AND(J120="",L120="france")),"manque info",
IF(L120&lt;&gt;"France","G",
IF(OR(J120={62155;62520;62630;62780}),"A",
IF(LEFT(J120,2)="62","B",
IF(LEFT(J120,2)="59","C",
IF(LEFT(J120,2)={"02";"60";"80"},"d",
IF(LEFT(J120,2)={"75";"77";"78";"91";"92";"93";"94";"95"},"E","F"
))))))))</f>
        <v>F</v>
      </c>
      <c r="R120" s="25" t="str">
        <f>+F120&amp;" "&amp;G120</f>
        <v>DRD GRE</v>
      </c>
    </row>
    <row r="121" spans="1:18" x14ac:dyDescent="0.2">
      <c r="A121" s="6" t="s">
        <v>19</v>
      </c>
      <c r="B121" s="6">
        <v>13110</v>
      </c>
      <c r="C121" s="29">
        <v>2013</v>
      </c>
      <c r="D121" s="29">
        <v>7</v>
      </c>
      <c r="E121" s="18">
        <v>0</v>
      </c>
      <c r="F121" s="19" t="s">
        <v>8</v>
      </c>
      <c r="G121" s="2" t="s">
        <v>139</v>
      </c>
      <c r="H121" s="2" t="s">
        <v>0</v>
      </c>
      <c r="I121" s="1">
        <v>35065</v>
      </c>
      <c r="J121" s="3">
        <v>2240</v>
      </c>
      <c r="K121" s="2" t="s">
        <v>274</v>
      </c>
      <c r="L121" s="2" t="s">
        <v>205</v>
      </c>
      <c r="M121" s="47">
        <v>1</v>
      </c>
      <c r="N121" s="1"/>
      <c r="O121" s="1"/>
      <c r="P121" s="24">
        <f>(C121)-YEAR(I121)</f>
        <v>17</v>
      </c>
      <c r="Q121" s="26" t="str">
        <f>IF(AND($G121="",$F121=""),"",
IF(OR(AND(J121="",K121="",L121=""),AND(J121="",L121="france")),"manque info",
IF(L121&lt;&gt;"France","G",
IF(OR(J121={62155;62520;62630;62780}),"A",
IF(LEFT(J121,2)="62","B",
IF(LEFT(J121,2)="59","C",
IF(LEFT(J121,2)={"02";"60";"80"},"d",
IF(LEFT(J121,2)={"75";"77";"78";"91";"92";"93";"94";"95"},"E","F"
))))))))</f>
        <v>F</v>
      </c>
      <c r="R121" s="25" t="str">
        <f>+F121&amp;" "&amp;G121</f>
        <v>DED LUC</v>
      </c>
    </row>
    <row r="122" spans="1:18" x14ac:dyDescent="0.2">
      <c r="A122" s="6" t="s">
        <v>19</v>
      </c>
      <c r="B122" s="6">
        <v>13111</v>
      </c>
      <c r="C122" s="29">
        <v>2013</v>
      </c>
      <c r="D122" s="29">
        <v>7</v>
      </c>
      <c r="E122" s="18">
        <v>0</v>
      </c>
      <c r="F122" s="19" t="s">
        <v>95</v>
      </c>
      <c r="G122" s="2" t="s">
        <v>62</v>
      </c>
      <c r="H122" s="2" t="s">
        <v>0</v>
      </c>
      <c r="I122" s="1">
        <v>35236</v>
      </c>
      <c r="J122" s="3">
        <v>62155</v>
      </c>
      <c r="K122" s="2" t="s">
        <v>240</v>
      </c>
      <c r="L122" s="2" t="s">
        <v>205</v>
      </c>
      <c r="M122" s="47">
        <v>1</v>
      </c>
      <c r="N122" s="1"/>
      <c r="O122" s="1"/>
      <c r="P122" s="24">
        <f>(C122)-YEAR(I122)</f>
        <v>17</v>
      </c>
      <c r="Q122" s="26" t="str">
        <f>IF(AND($G122="",$F122=""),"",
IF(OR(AND(J122="",K122="",L122=""),AND(J122="",L122="france")),"manque info",
IF(L122&lt;&gt;"France","G",
IF(OR(J122={62155;62520;62630;62780}),"A",
IF(LEFT(J122,2)="62","B",
IF(LEFT(J122,2)="59","C",
IF(LEFT(J122,2)={"02";"60";"80"},"d",
IF(LEFT(J122,2)={"75";"77";"78";"91";"92";"93";"94";"95"},"E","F"
))))))))</f>
        <v>A</v>
      </c>
      <c r="R122" s="25" t="str">
        <f>+F122&amp;" "&amp;G122</f>
        <v>VEV COR</v>
      </c>
    </row>
    <row r="123" spans="1:18" x14ac:dyDescent="0.2">
      <c r="A123" s="6" t="s">
        <v>19</v>
      </c>
      <c r="B123" s="6">
        <v>13112</v>
      </c>
      <c r="C123" s="29">
        <v>2013</v>
      </c>
      <c r="D123" s="29">
        <v>7</v>
      </c>
      <c r="E123" s="18">
        <v>1</v>
      </c>
      <c r="F123" s="19" t="s">
        <v>26</v>
      </c>
      <c r="G123" s="2" t="s">
        <v>138</v>
      </c>
      <c r="H123" s="2" t="s">
        <v>15</v>
      </c>
      <c r="I123" s="1">
        <v>35362</v>
      </c>
      <c r="J123" s="3">
        <v>62880</v>
      </c>
      <c r="K123" s="2" t="s">
        <v>275</v>
      </c>
      <c r="L123" s="2" t="s">
        <v>205</v>
      </c>
      <c r="M123" s="47">
        <v>0</v>
      </c>
      <c r="N123" s="1"/>
      <c r="O123" s="1"/>
      <c r="P123" s="24">
        <f>(C123)-YEAR(I123)</f>
        <v>17</v>
      </c>
      <c r="Q123" s="26" t="str">
        <f>IF(AND($G123="",$F123=""),"",
IF(OR(AND(J123="",K123="",L123=""),AND(J123="",L123="france")),"manque info",
IF(L123&lt;&gt;"France","G",
IF(OR(J123={62155;62520;62630;62780}),"A",
IF(LEFT(J123,2)="62","B",
IF(LEFT(J123,2)="59","C",
IF(LEFT(J123,2)={"02";"60";"80"},"d",
IF(LEFT(J123,2)={"75";"77";"78";"91";"92";"93";"94";"95"},"E","F"
))))))))</f>
        <v>B</v>
      </c>
      <c r="R123" s="25" t="str">
        <f>+F123&amp;" "&amp;G123</f>
        <v>BRB CHL</v>
      </c>
    </row>
    <row r="124" spans="1:18" x14ac:dyDescent="0.2">
      <c r="A124" s="6" t="s">
        <v>19</v>
      </c>
      <c r="B124" s="6">
        <v>13113</v>
      </c>
      <c r="C124" s="29">
        <v>2013</v>
      </c>
      <c r="D124" s="29">
        <v>7</v>
      </c>
      <c r="E124" s="18">
        <v>1</v>
      </c>
      <c r="F124" s="19" t="s">
        <v>137</v>
      </c>
      <c r="G124" s="2" t="s">
        <v>136</v>
      </c>
      <c r="H124" s="2" t="s">
        <v>0</v>
      </c>
      <c r="I124" s="1">
        <v>35426</v>
      </c>
      <c r="J124" s="3">
        <v>62880</v>
      </c>
      <c r="K124" s="2" t="s">
        <v>275</v>
      </c>
      <c r="L124" s="2" t="s">
        <v>205</v>
      </c>
      <c r="M124" s="47">
        <v>1</v>
      </c>
      <c r="N124" s="1"/>
      <c r="O124" s="1"/>
      <c r="P124" s="24">
        <f>(C124)-YEAR(I124)</f>
        <v>17</v>
      </c>
      <c r="Q124" s="26" t="str">
        <f>IF(AND($G124="",$F124=""),"",
IF(OR(AND(J124="",K124="",L124=""),AND(J124="",L124="france")),"manque info",
IF(L124&lt;&gt;"France","G",
IF(OR(J124={62155;62520;62630;62780}),"A",
IF(LEFT(J124,2)="62","B",
IF(LEFT(J124,2)="59","C",
IF(LEFT(J124,2)={"02";"60";"80"},"d",
IF(LEFT(J124,2)={"75";"77";"78";"91";"92";"93";"94";"95"},"E","F"
))))))))</f>
        <v>B</v>
      </c>
      <c r="R124" s="25" t="str">
        <f>+F124&amp;" "&amp;G124</f>
        <v>AUA TOM</v>
      </c>
    </row>
    <row r="125" spans="1:18" x14ac:dyDescent="0.2">
      <c r="A125" s="6" t="s">
        <v>19</v>
      </c>
      <c r="B125" s="6">
        <v>13114</v>
      </c>
      <c r="C125" s="29">
        <v>2013</v>
      </c>
      <c r="D125" s="29">
        <v>7</v>
      </c>
      <c r="E125" s="18">
        <v>0</v>
      </c>
      <c r="F125" s="19" t="s">
        <v>135</v>
      </c>
      <c r="G125" s="2" t="s">
        <v>134</v>
      </c>
      <c r="H125" s="2" t="s">
        <v>0</v>
      </c>
      <c r="I125" s="1">
        <v>35424</v>
      </c>
      <c r="J125" s="3">
        <v>94000</v>
      </c>
      <c r="K125" s="2" t="s">
        <v>276</v>
      </c>
      <c r="L125" s="2" t="s">
        <v>205</v>
      </c>
      <c r="M125" s="47">
        <v>1</v>
      </c>
      <c r="N125" s="1"/>
      <c r="O125" s="1"/>
      <c r="P125" s="24">
        <f>(C125)-YEAR(I125)</f>
        <v>17</v>
      </c>
      <c r="Q125" s="26" t="str">
        <f>IF(AND($G125="",$F125=""),"",
IF(OR(AND(J125="",K125="",L125=""),AND(J125="",L125="france")),"manque info",
IF(L125&lt;&gt;"France","G",
IF(OR(J125={62155;62520;62630;62780}),"A",
IF(LEFT(J125,2)="62","B",
IF(LEFT(J125,2)="59","C",
IF(LEFT(J125,2)={"02";"60";"80"},"d",
IF(LEFT(J125,2)={"75";"77";"78";"91";"92";"93";"94";"95"},"E","F"
))))))))</f>
        <v>F</v>
      </c>
      <c r="R125" s="25" t="str">
        <f>+F125&amp;" "&amp;G125</f>
        <v>DOD GAS</v>
      </c>
    </row>
    <row r="126" spans="1:18" x14ac:dyDescent="0.2">
      <c r="A126" s="6" t="s">
        <v>19</v>
      </c>
      <c r="B126" s="6">
        <v>13115</v>
      </c>
      <c r="C126" s="29">
        <v>2013</v>
      </c>
      <c r="D126" s="29">
        <v>7</v>
      </c>
      <c r="E126" s="18">
        <v>1</v>
      </c>
      <c r="F126" s="19" t="s">
        <v>80</v>
      </c>
      <c r="G126" s="2" t="s">
        <v>42</v>
      </c>
      <c r="H126" s="2" t="s">
        <v>0</v>
      </c>
      <c r="I126" s="1">
        <v>35170</v>
      </c>
      <c r="J126" s="3">
        <v>94000</v>
      </c>
      <c r="K126" s="2" t="s">
        <v>276</v>
      </c>
      <c r="L126" s="2" t="s">
        <v>205</v>
      </c>
      <c r="M126" s="47">
        <v>1</v>
      </c>
      <c r="N126" s="1"/>
      <c r="O126" s="1"/>
      <c r="P126" s="24">
        <f>(C126)-YEAR(I126)</f>
        <v>17</v>
      </c>
      <c r="Q126" s="26" t="str">
        <f>IF(AND($G126="",$F126=""),"",
IF(OR(AND(J126="",K126="",L126=""),AND(J126="",L126="france")),"manque info",
IF(L126&lt;&gt;"France","G",
IF(OR(J126={62155;62520;62630;62780}),"A",
IF(LEFT(J126,2)="62","B",
IF(LEFT(J126,2)="59","C",
IF(LEFT(J126,2)={"02";"60";"80"},"d",
IF(LEFT(J126,2)={"75";"77";"78";"91";"92";"93";"94";"95"},"E","F"
))))))))</f>
        <v>F</v>
      </c>
      <c r="R126" s="25" t="str">
        <f>+F126&amp;" "&amp;G126</f>
        <v>MAM FRA</v>
      </c>
    </row>
    <row r="127" spans="1:18" x14ac:dyDescent="0.2">
      <c r="A127" s="6" t="s">
        <v>19</v>
      </c>
      <c r="B127" s="6">
        <v>13116</v>
      </c>
      <c r="C127" s="29">
        <v>2013</v>
      </c>
      <c r="D127" s="29">
        <v>7</v>
      </c>
      <c r="E127" s="18">
        <v>0</v>
      </c>
      <c r="F127" s="19" t="s">
        <v>61</v>
      </c>
      <c r="G127" s="2" t="s">
        <v>133</v>
      </c>
      <c r="H127" s="2" t="s">
        <v>0</v>
      </c>
      <c r="I127" s="1">
        <v>35077</v>
      </c>
      <c r="J127" s="3">
        <v>91000</v>
      </c>
      <c r="K127" s="2" t="s">
        <v>277</v>
      </c>
      <c r="L127" s="2" t="s">
        <v>205</v>
      </c>
      <c r="M127" s="47">
        <v>1</v>
      </c>
      <c r="N127" s="1"/>
      <c r="O127" s="1"/>
      <c r="P127" s="24">
        <f>(C127)-YEAR(I127)</f>
        <v>17</v>
      </c>
      <c r="Q127" s="26" t="str">
        <f>IF(AND($G127="",$F127=""),"",
IF(OR(AND(J127="",K127="",L127=""),AND(J127="",L127="france")),"manque info",
IF(L127&lt;&gt;"France","G",
IF(OR(J127={62155;62520;62630;62780}),"A",
IF(LEFT(J127,2)="62","B",
IF(LEFT(J127,2)="59","C",
IF(LEFT(J127,2)={"02";"60";"80"},"d",
IF(LEFT(J127,2)={"75";"77";"78";"91";"92";"93";"94";"95"},"E","F"
))))))))</f>
        <v>F</v>
      </c>
      <c r="R127" s="25" t="str">
        <f>+F127&amp;" "&amp;G127</f>
        <v>NON THI</v>
      </c>
    </row>
    <row r="128" spans="1:18" x14ac:dyDescent="0.2">
      <c r="A128" s="6" t="s">
        <v>19</v>
      </c>
      <c r="B128" s="6">
        <v>13117</v>
      </c>
      <c r="C128" s="29">
        <v>2013</v>
      </c>
      <c r="D128" s="29">
        <v>7</v>
      </c>
      <c r="E128" s="18">
        <v>0</v>
      </c>
      <c r="F128" s="19" t="s">
        <v>8</v>
      </c>
      <c r="G128" s="2" t="s">
        <v>132</v>
      </c>
      <c r="H128" s="2" t="s">
        <v>0</v>
      </c>
      <c r="I128" s="1">
        <v>35430</v>
      </c>
      <c r="J128" s="3">
        <v>62780</v>
      </c>
      <c r="K128" s="2" t="s">
        <v>239</v>
      </c>
      <c r="L128" s="2" t="s">
        <v>205</v>
      </c>
      <c r="M128" s="47">
        <v>0</v>
      </c>
      <c r="N128" s="1"/>
      <c r="O128" s="1"/>
      <c r="P128" s="24">
        <f>(C128)-YEAR(I128)</f>
        <v>17</v>
      </c>
      <c r="Q128" s="26" t="str">
        <f>IF(AND($G128="",$F128=""),"",
IF(OR(AND(J128="",K128="",L128=""),AND(J128="",L128="france")),"manque info",
IF(L128&lt;&gt;"France","G",
IF(OR(J128={62155;62520;62630;62780}),"A",
IF(LEFT(J128,2)="62","B",
IF(LEFT(J128,2)="59","C",
IF(LEFT(J128,2)={"02";"60";"80"},"d",
IF(LEFT(J128,2)={"75";"77";"78";"91";"92";"93";"94";"95"},"E","F"
))))))))</f>
        <v>A</v>
      </c>
      <c r="R128" s="25" t="str">
        <f>+F128&amp;" "&amp;G128</f>
        <v>DED MEH</v>
      </c>
    </row>
    <row r="129" spans="1:18" x14ac:dyDescent="0.2">
      <c r="A129" s="6" t="s">
        <v>19</v>
      </c>
      <c r="B129" s="6">
        <v>13118</v>
      </c>
      <c r="C129" s="29">
        <v>2013</v>
      </c>
      <c r="D129" s="29">
        <v>7</v>
      </c>
      <c r="E129" s="18">
        <v>0</v>
      </c>
      <c r="F129" s="19" t="s">
        <v>3</v>
      </c>
      <c r="G129" s="2" t="s">
        <v>131</v>
      </c>
      <c r="H129" s="2" t="s">
        <v>0</v>
      </c>
      <c r="I129" s="1">
        <v>34984</v>
      </c>
      <c r="J129" s="3">
        <v>92100</v>
      </c>
      <c r="K129" s="2" t="s">
        <v>278</v>
      </c>
      <c r="L129" s="2" t="s">
        <v>205</v>
      </c>
      <c r="M129" s="47">
        <v>1</v>
      </c>
      <c r="N129" s="1"/>
      <c r="O129" s="1"/>
      <c r="P129" s="24">
        <f>(C129)-YEAR(I129)</f>
        <v>18</v>
      </c>
      <c r="Q129" s="26" t="str">
        <f>IF(AND($G129="",$F129=""),"",
IF(OR(AND(J129="",K129="",L129=""),AND(J129="",L129="france")),"manque info",
IF(L129&lt;&gt;"France","G",
IF(OR(J129={62155;62520;62630;62780}),"A",
IF(LEFT(J129,2)="62","B",
IF(LEFT(J129,2)="59","C",
IF(LEFT(J129,2)={"02";"60";"80"},"d",
IF(LEFT(J129,2)={"75";"77";"78";"91";"92";"93";"94";"95"},"E","F"
))))))))</f>
        <v>F</v>
      </c>
      <c r="R129" s="25" t="str">
        <f>+F129&amp;" "&amp;G129</f>
        <v>DUD AUR</v>
      </c>
    </row>
    <row r="130" spans="1:18" x14ac:dyDescent="0.2">
      <c r="A130" s="6" t="s">
        <v>19</v>
      </c>
      <c r="B130" s="6">
        <v>13119</v>
      </c>
      <c r="C130" s="29">
        <v>2013</v>
      </c>
      <c r="D130" s="29">
        <v>7</v>
      </c>
      <c r="E130" s="18">
        <v>0</v>
      </c>
      <c r="F130" s="19" t="s">
        <v>10</v>
      </c>
      <c r="G130" s="2" t="s">
        <v>101</v>
      </c>
      <c r="H130" s="2" t="s">
        <v>15</v>
      </c>
      <c r="I130" s="1">
        <v>34822</v>
      </c>
      <c r="J130" s="3">
        <v>92100</v>
      </c>
      <c r="K130" s="2" t="s">
        <v>278</v>
      </c>
      <c r="L130" s="2" t="s">
        <v>205</v>
      </c>
      <c r="M130" s="47">
        <v>1</v>
      </c>
      <c r="N130" s="1"/>
      <c r="O130" s="1"/>
      <c r="P130" s="24">
        <f>(C130)-YEAR(I130)</f>
        <v>18</v>
      </c>
      <c r="Q130" s="26" t="str">
        <f>IF(AND($G130="",$F130=""),"",
IF(OR(AND(J130="",K130="",L130=""),AND(J130="",L130="france")),"manque info",
IF(L130&lt;&gt;"France","G",
IF(OR(J130={62155;62520;62630;62780}),"A",
IF(LEFT(J130,2)="62","B",
IF(LEFT(J130,2)="59","C",
IF(LEFT(J130,2)={"02";"60";"80"},"d",
IF(LEFT(J130,2)={"75";"77";"78";"91";"92";"93";"94";"95"},"E","F"
))))))))</f>
        <v>F</v>
      </c>
      <c r="R130" s="25" t="str">
        <f>+F130&amp;" "&amp;G130</f>
        <v>LEL MAR</v>
      </c>
    </row>
    <row r="131" spans="1:18" x14ac:dyDescent="0.2">
      <c r="A131" s="6" t="s">
        <v>19</v>
      </c>
      <c r="B131" s="6">
        <v>13120</v>
      </c>
      <c r="C131" s="29">
        <v>2013</v>
      </c>
      <c r="D131" s="29">
        <v>7</v>
      </c>
      <c r="E131" s="18">
        <v>1</v>
      </c>
      <c r="F131" s="19" t="s">
        <v>10</v>
      </c>
      <c r="G131" s="2" t="s">
        <v>130</v>
      </c>
      <c r="H131" s="2" t="s">
        <v>0</v>
      </c>
      <c r="I131" s="1">
        <v>35041</v>
      </c>
      <c r="J131" s="3">
        <v>77400</v>
      </c>
      <c r="K131" s="2" t="s">
        <v>279</v>
      </c>
      <c r="L131" s="2" t="s">
        <v>205</v>
      </c>
      <c r="M131" s="47">
        <v>0</v>
      </c>
      <c r="N131" s="1"/>
      <c r="O131" s="1"/>
      <c r="P131" s="24">
        <f>(C131)-YEAR(I131)</f>
        <v>18</v>
      </c>
      <c r="Q131" s="26" t="str">
        <f>IF(AND($G131="",$F131=""),"",
IF(OR(AND(J131="",K131="",L131=""),AND(J131="",L131="france")),"manque info",
IF(L131&lt;&gt;"France","G",
IF(OR(J131={62155;62520;62630;62780}),"A",
IF(LEFT(J131,2)="62","B",
IF(LEFT(J131,2)="59","C",
IF(LEFT(J131,2)={"02";"60";"80"},"d",
IF(LEFT(J131,2)={"75";"77";"78";"91";"92";"93";"94";"95"},"E","F"
))))))))</f>
        <v>F</v>
      </c>
      <c r="R131" s="25" t="str">
        <f>+F131&amp;" "&amp;G131</f>
        <v>LEL LOU</v>
      </c>
    </row>
    <row r="132" spans="1:18" x14ac:dyDescent="0.2">
      <c r="A132" s="6" t="s">
        <v>19</v>
      </c>
      <c r="B132" s="6">
        <v>13121</v>
      </c>
      <c r="C132" s="29">
        <v>2013</v>
      </c>
      <c r="D132" s="29">
        <v>7</v>
      </c>
      <c r="E132" s="18">
        <v>0</v>
      </c>
      <c r="F132" s="19" t="s">
        <v>10</v>
      </c>
      <c r="G132" s="2" t="s">
        <v>129</v>
      </c>
      <c r="H132" s="2" t="s">
        <v>0</v>
      </c>
      <c r="I132" s="1">
        <v>34912</v>
      </c>
      <c r="J132" s="3">
        <v>62170</v>
      </c>
      <c r="K132" s="2" t="s">
        <v>280</v>
      </c>
      <c r="L132" s="2" t="s">
        <v>205</v>
      </c>
      <c r="M132" s="47">
        <v>1</v>
      </c>
      <c r="N132" s="1"/>
      <c r="O132" s="1"/>
      <c r="P132" s="24">
        <f>(C132)-YEAR(I132)</f>
        <v>18</v>
      </c>
      <c r="Q132" s="26" t="str">
        <f>IF(AND($G132="",$F132=""),"",
IF(OR(AND(J132="",K132="",L132=""),AND(J132="",L132="france")),"manque info",
IF(L132&lt;&gt;"France","G",
IF(OR(J132={62155;62520;62630;62780}),"A",
IF(LEFT(J132,2)="62","B",
IF(LEFT(J132,2)="59","C",
IF(LEFT(J132,2)={"02";"60";"80"},"d",
IF(LEFT(J132,2)={"75";"77";"78";"91";"92";"93";"94";"95"},"E","F"
))))))))</f>
        <v>B</v>
      </c>
      <c r="R132" s="25" t="str">
        <f>+F132&amp;" "&amp;G132</f>
        <v>LEL THE</v>
      </c>
    </row>
    <row r="133" spans="1:18" x14ac:dyDescent="0.2">
      <c r="A133" s="6" t="s">
        <v>19</v>
      </c>
      <c r="B133" s="6">
        <v>13122</v>
      </c>
      <c r="C133" s="29">
        <v>2013</v>
      </c>
      <c r="D133" s="29">
        <v>7</v>
      </c>
      <c r="E133" s="18">
        <v>0</v>
      </c>
      <c r="F133" s="19" t="s">
        <v>89</v>
      </c>
      <c r="G133" s="2" t="s">
        <v>69</v>
      </c>
      <c r="H133" s="2" t="s">
        <v>0</v>
      </c>
      <c r="I133" s="1">
        <v>34865</v>
      </c>
      <c r="J133" s="3"/>
      <c r="K133" s="2" t="s">
        <v>281</v>
      </c>
      <c r="L133" s="2" t="s">
        <v>209</v>
      </c>
      <c r="M133" s="47">
        <v>0</v>
      </c>
      <c r="N133" s="1"/>
      <c r="O133" s="1"/>
      <c r="P133" s="24">
        <f>(C133)-YEAR(I133)</f>
        <v>18</v>
      </c>
      <c r="Q133" s="26" t="str">
        <f>IF(AND($G133="",$F133=""),"",
IF(OR(AND(J133="",K133="",L133=""),AND(J133="",L133="france")),"manque info",
IF(L133&lt;&gt;"France","G",
IF(OR(J133={62155;62520;62630;62780}),"A",
IF(LEFT(J133,2)="62","B",
IF(LEFT(J133,2)="59","C",
IF(LEFT(J133,2)={"02";"60";"80"},"d",
IF(LEFT(J133,2)={"75";"77";"78";"91";"92";"93";"94";"95"},"E","F"
))))))))</f>
        <v>G</v>
      </c>
      <c r="R133" s="25" t="str">
        <f>+F133&amp;" "&amp;G133</f>
        <v>BLB MAT</v>
      </c>
    </row>
    <row r="134" spans="1:18" x14ac:dyDescent="0.2">
      <c r="A134" s="6" t="s">
        <v>19</v>
      </c>
      <c r="B134" s="6">
        <v>13123</v>
      </c>
      <c r="C134" s="29">
        <v>2013</v>
      </c>
      <c r="D134" s="29">
        <v>7</v>
      </c>
      <c r="E134" s="18">
        <v>0</v>
      </c>
      <c r="F134" s="19" t="s">
        <v>22</v>
      </c>
      <c r="G134" s="19" t="s">
        <v>128</v>
      </c>
      <c r="H134" s="2" t="s">
        <v>15</v>
      </c>
      <c r="I134" s="20">
        <v>34857</v>
      </c>
      <c r="J134" s="3">
        <v>62110</v>
      </c>
      <c r="K134" s="2" t="s">
        <v>282</v>
      </c>
      <c r="L134" s="2" t="s">
        <v>205</v>
      </c>
      <c r="M134" s="47">
        <v>0</v>
      </c>
      <c r="N134" s="20"/>
      <c r="O134" s="20"/>
      <c r="P134" s="24">
        <f>(C134)-YEAR(I134)</f>
        <v>18</v>
      </c>
      <c r="Q134" s="26" t="str">
        <f>IF(AND($G134="",$F134=""),"",
IF(OR(AND(J134="",K134="",L134=""),AND(J134="",L134="france")),"manque info",
IF(L134&lt;&gt;"France","G",
IF(OR(J134={62155;62520;62630;62780}),"A",
IF(LEFT(J134,2)="62","B",
IF(LEFT(J134,2)="59","C",
IF(LEFT(J134,2)={"02";"60";"80"},"d",
IF(LEFT(J134,2)={"75";"77";"78";"91";"92";"93";"94";"95"},"E","F"
))))))))</f>
        <v>B</v>
      </c>
      <c r="R134" s="25" t="str">
        <f>+F134&amp;" "&amp;G134</f>
        <v>CAC CHA</v>
      </c>
    </row>
    <row r="135" spans="1:18" x14ac:dyDescent="0.2">
      <c r="A135" s="6" t="s">
        <v>19</v>
      </c>
      <c r="B135" s="6">
        <v>13124</v>
      </c>
      <c r="C135" s="29">
        <v>2013</v>
      </c>
      <c r="D135" s="29">
        <v>7</v>
      </c>
      <c r="E135" s="18">
        <v>1</v>
      </c>
      <c r="F135" s="19" t="s">
        <v>12</v>
      </c>
      <c r="G135" s="2" t="s">
        <v>78</v>
      </c>
      <c r="H135" s="2" t="s">
        <v>15</v>
      </c>
      <c r="I135" s="1">
        <v>34335</v>
      </c>
      <c r="J135" s="3">
        <v>62110</v>
      </c>
      <c r="K135" s="2" t="s">
        <v>282</v>
      </c>
      <c r="L135" s="2" t="s">
        <v>205</v>
      </c>
      <c r="M135" s="47">
        <v>1</v>
      </c>
      <c r="N135" s="1"/>
      <c r="O135" s="1"/>
      <c r="P135" s="24">
        <f>(C135)-YEAR(I135)</f>
        <v>19</v>
      </c>
      <c r="Q135" s="26" t="str">
        <f>IF(AND($G135="",$F135=""),"",
IF(OR(AND(J135="",K135="",L135=""),AND(J135="",L135="france")),"manque info",
IF(L135&lt;&gt;"France","G",
IF(OR(J135={62155;62520;62630;62780}),"A",
IF(LEFT(J135,2)="62","B",
IF(LEFT(J135,2)="59","C",
IF(LEFT(J135,2)={"02";"60";"80"},"d",
IF(LEFT(J135,2)={"75";"77";"78";"91";"92";"93";"94";"95"},"E","F"
))))))))</f>
        <v>B</v>
      </c>
      <c r="R135" s="25" t="str">
        <f>+F135&amp;" "&amp;G135</f>
        <v>BEB CLA</v>
      </c>
    </row>
    <row r="136" spans="1:18" x14ac:dyDescent="0.2">
      <c r="A136" s="6" t="s">
        <v>19</v>
      </c>
      <c r="B136" s="6">
        <v>13125</v>
      </c>
      <c r="C136" s="29">
        <v>2013</v>
      </c>
      <c r="D136" s="29">
        <v>7</v>
      </c>
      <c r="E136" s="18">
        <v>1</v>
      </c>
      <c r="F136" s="19" t="s">
        <v>127</v>
      </c>
      <c r="G136" s="2" t="s">
        <v>21</v>
      </c>
      <c r="H136" s="2" t="s">
        <v>15</v>
      </c>
      <c r="I136" s="1">
        <v>34609</v>
      </c>
      <c r="J136" s="3">
        <v>75000</v>
      </c>
      <c r="K136" s="2" t="s">
        <v>283</v>
      </c>
      <c r="L136" s="2" t="s">
        <v>205</v>
      </c>
      <c r="M136" s="47">
        <v>0</v>
      </c>
      <c r="N136" s="1"/>
      <c r="O136" s="1"/>
      <c r="P136" s="24">
        <f>(C136)-YEAR(I136)</f>
        <v>19</v>
      </c>
      <c r="Q136" s="26" t="str">
        <f>IF(AND($G136="",$F136=""),"",
IF(OR(AND(J136="",K136="",L136=""),AND(J136="",L136="france")),"manque info",
IF(L136&lt;&gt;"France","G",
IF(OR(J136={62155;62520;62630;62780}),"A",
IF(LEFT(J136,2)="62","B",
IF(LEFT(J136,2)="59","C",
IF(LEFT(J136,2)={"02";"60";"80"},"d",
IF(LEFT(J136,2)={"75";"77";"78";"91";"92";"93";"94";"95"},"E","F"
))))))))</f>
        <v>E</v>
      </c>
      <c r="R136" s="25" t="str">
        <f>+F136&amp;" "&amp;G136</f>
        <v>KOK MAN</v>
      </c>
    </row>
    <row r="137" spans="1:18" x14ac:dyDescent="0.2">
      <c r="A137" s="6" t="s">
        <v>19</v>
      </c>
      <c r="B137" s="6">
        <v>13126</v>
      </c>
      <c r="C137" s="29">
        <v>2013</v>
      </c>
      <c r="D137" s="29">
        <v>7</v>
      </c>
      <c r="E137" s="18">
        <v>0</v>
      </c>
      <c r="F137" s="19" t="s">
        <v>80</v>
      </c>
      <c r="G137" s="2" t="s">
        <v>76</v>
      </c>
      <c r="H137" s="2" t="s">
        <v>15</v>
      </c>
      <c r="I137" s="1">
        <v>34549</v>
      </c>
      <c r="J137" s="3">
        <v>59150</v>
      </c>
      <c r="K137" s="2" t="s">
        <v>284</v>
      </c>
      <c r="L137" s="2" t="s">
        <v>205</v>
      </c>
      <c r="M137" s="47">
        <v>0</v>
      </c>
      <c r="N137" s="1"/>
      <c r="O137" s="1"/>
      <c r="P137" s="24">
        <f>(C137)-YEAR(I137)</f>
        <v>19</v>
      </c>
      <c r="Q137" s="26" t="str">
        <f>IF(AND($G137="",$F137=""),"",
IF(OR(AND(J137="",K137="",L137=""),AND(J137="",L137="france")),"manque info",
IF(L137&lt;&gt;"France","G",
IF(OR(J137={62155;62520;62630;62780}),"A",
IF(LEFT(J137,2)="62","B",
IF(LEFT(J137,2)="59","C",
IF(LEFT(J137,2)={"02";"60";"80"},"d",
IF(LEFT(J137,2)={"75";"77";"78";"91";"92";"93";"94";"95"},"E","F"
))))))))</f>
        <v>C</v>
      </c>
      <c r="R137" s="25" t="str">
        <f>+F137&amp;" "&amp;G137</f>
        <v>MAM MAI</v>
      </c>
    </row>
    <row r="138" spans="1:18" x14ac:dyDescent="0.2">
      <c r="A138" s="6" t="s">
        <v>19</v>
      </c>
      <c r="B138" s="6">
        <v>13127</v>
      </c>
      <c r="C138" s="29">
        <v>2013</v>
      </c>
      <c r="D138" s="29">
        <v>7</v>
      </c>
      <c r="E138" s="18">
        <v>0</v>
      </c>
      <c r="F138" s="19" t="s">
        <v>24</v>
      </c>
      <c r="G138" s="2" t="s">
        <v>21</v>
      </c>
      <c r="H138" s="2" t="s">
        <v>15</v>
      </c>
      <c r="I138" s="1">
        <v>34582</v>
      </c>
      <c r="J138" s="3">
        <v>62170</v>
      </c>
      <c r="K138" s="2" t="s">
        <v>285</v>
      </c>
      <c r="L138" s="2" t="s">
        <v>205</v>
      </c>
      <c r="M138" s="47">
        <v>1</v>
      </c>
      <c r="N138" s="1"/>
      <c r="O138" s="1"/>
      <c r="P138" s="24">
        <f>(C138)-YEAR(I138)</f>
        <v>19</v>
      </c>
      <c r="Q138" s="26" t="str">
        <f>IF(AND($G138="",$F138=""),"",
IF(OR(AND(J138="",K138="",L138=""),AND(J138="",L138="france")),"manque info",
IF(L138&lt;&gt;"France","G",
IF(OR(J138={62155;62520;62630;62780}),"A",
IF(LEFT(J138,2)="62","B",
IF(LEFT(J138,2)="59","C",
IF(LEFT(J138,2)={"02";"60";"80"},"d",
IF(LEFT(J138,2)={"75";"77";"78";"91";"92";"93";"94";"95"},"E","F"
))))))))</f>
        <v>B</v>
      </c>
      <c r="R138" s="25" t="str">
        <f>+F138&amp;" "&amp;G138</f>
        <v>LAL MAN</v>
      </c>
    </row>
    <row r="139" spans="1:18" x14ac:dyDescent="0.2">
      <c r="A139" s="6" t="s">
        <v>19</v>
      </c>
      <c r="B139" s="6">
        <v>13128</v>
      </c>
      <c r="C139" s="29">
        <v>2013</v>
      </c>
      <c r="D139" s="29">
        <v>7</v>
      </c>
      <c r="E139" s="18">
        <v>0</v>
      </c>
      <c r="F139" s="19" t="s">
        <v>14</v>
      </c>
      <c r="G139" s="2" t="s">
        <v>126</v>
      </c>
      <c r="H139" s="2" t="s">
        <v>15</v>
      </c>
      <c r="I139" s="1">
        <v>34336</v>
      </c>
      <c r="J139" s="3">
        <v>62780</v>
      </c>
      <c r="K139" s="2" t="s">
        <v>239</v>
      </c>
      <c r="L139" s="2" t="s">
        <v>205</v>
      </c>
      <c r="M139" s="47">
        <v>0</v>
      </c>
      <c r="N139" s="1"/>
      <c r="O139" s="1"/>
      <c r="P139" s="24">
        <f>(C139)-YEAR(I139)</f>
        <v>19</v>
      </c>
      <c r="Q139" s="26" t="str">
        <f>IF(AND($G139="",$F139=""),"",
IF(OR(AND(J139="",K139="",L139=""),AND(J139="",L139="france")),"manque info",
IF(L139&lt;&gt;"France","G",
IF(OR(J139={62155;62520;62630;62780}),"A",
IF(LEFT(J139,2)="62","B",
IF(LEFT(J139,2)="59","C",
IF(LEFT(J139,2)={"02";"60";"80"},"d",
IF(LEFT(J139,2)={"75";"77";"78";"91";"92";"93";"94";"95"},"E","F"
))))))))</f>
        <v>A</v>
      </c>
      <c r="R139" s="25" t="str">
        <f>+F139&amp;" "&amp;G139</f>
        <v>HAH CLE</v>
      </c>
    </row>
    <row r="140" spans="1:18" x14ac:dyDescent="0.2">
      <c r="A140" s="6" t="s">
        <v>19</v>
      </c>
      <c r="B140" s="6">
        <v>13129</v>
      </c>
      <c r="C140" s="29">
        <v>2013</v>
      </c>
      <c r="D140" s="29">
        <v>7</v>
      </c>
      <c r="E140" s="18">
        <v>0</v>
      </c>
      <c r="F140" s="19" t="s">
        <v>125</v>
      </c>
      <c r="G140" s="2" t="s">
        <v>124</v>
      </c>
      <c r="H140" s="2" t="s">
        <v>15</v>
      </c>
      <c r="I140" s="1">
        <v>34348</v>
      </c>
      <c r="J140" s="3">
        <v>62780</v>
      </c>
      <c r="K140" s="2" t="s">
        <v>239</v>
      </c>
      <c r="L140" s="2" t="s">
        <v>205</v>
      </c>
      <c r="M140" s="47">
        <v>1</v>
      </c>
      <c r="N140" s="1"/>
      <c r="O140" s="1"/>
      <c r="P140" s="24">
        <f>(C140)-YEAR(I140)</f>
        <v>19</v>
      </c>
      <c r="Q140" s="26" t="str">
        <f>IF(AND($G140="",$F140=""),"",
IF(OR(AND(J140="",K140="",L140=""),AND(J140="",L140="france")),"manque info",
IF(L140&lt;&gt;"France","G",
IF(OR(J140={62155;62520;62630;62780}),"A",
IF(LEFT(J140,2)="62","B",
IF(LEFT(J140,2)="59","C",
IF(LEFT(J140,2)={"02";"60";"80"},"d",
IF(LEFT(J140,2)={"75";"77";"78";"91";"92";"93";"94";"95"},"E","F"
))))))))</f>
        <v>A</v>
      </c>
      <c r="R140" s="25" t="str">
        <f>+F140&amp;" "&amp;G140</f>
        <v>TOT NIX</v>
      </c>
    </row>
    <row r="141" spans="1:18" x14ac:dyDescent="0.2">
      <c r="A141" s="6" t="s">
        <v>19</v>
      </c>
      <c r="B141" s="6">
        <v>13130</v>
      </c>
      <c r="C141" s="29">
        <v>2013</v>
      </c>
      <c r="D141" s="29">
        <v>7</v>
      </c>
      <c r="E141" s="18">
        <v>1</v>
      </c>
      <c r="F141" s="19" t="s">
        <v>12</v>
      </c>
      <c r="G141" s="2" t="s">
        <v>123</v>
      </c>
      <c r="H141" s="2" t="s">
        <v>15</v>
      </c>
      <c r="I141" s="1">
        <v>33970</v>
      </c>
      <c r="J141" s="3">
        <v>62560</v>
      </c>
      <c r="K141" s="2" t="s">
        <v>286</v>
      </c>
      <c r="L141" s="2" t="s">
        <v>205</v>
      </c>
      <c r="M141" s="47">
        <v>1</v>
      </c>
      <c r="N141" s="1"/>
      <c r="O141" s="1"/>
      <c r="P141" s="24">
        <f>(C141)-YEAR(I141)</f>
        <v>20</v>
      </c>
      <c r="Q141" s="26" t="str">
        <f>IF(AND($G141="",$F141=""),"",
IF(OR(AND(J141="",K141="",L141=""),AND(J141="",L141="france")),"manque info",
IF(L141&lt;&gt;"France","G",
IF(OR(J141={62155;62520;62630;62780}),"A",
IF(LEFT(J141,2)="62","B",
IF(LEFT(J141,2)="59","C",
IF(LEFT(J141,2)={"02";"60";"80"},"d",
IF(LEFT(J141,2)={"75";"77";"78";"91";"92";"93";"94";"95"},"E","F"
))))))))</f>
        <v>B</v>
      </c>
      <c r="R141" s="25" t="str">
        <f>+F141&amp;" "&amp;G141</f>
        <v>BEB AMA</v>
      </c>
    </row>
    <row r="142" spans="1:18" x14ac:dyDescent="0.2">
      <c r="A142" s="6" t="s">
        <v>19</v>
      </c>
      <c r="B142" s="6">
        <v>13131</v>
      </c>
      <c r="C142" s="29">
        <v>2013</v>
      </c>
      <c r="D142" s="29">
        <v>7</v>
      </c>
      <c r="E142" s="18">
        <v>0</v>
      </c>
      <c r="F142" s="19" t="s">
        <v>8</v>
      </c>
      <c r="G142" s="2" t="s">
        <v>18</v>
      </c>
      <c r="H142" s="2" t="s">
        <v>0</v>
      </c>
      <c r="I142" s="1">
        <v>33683</v>
      </c>
      <c r="J142" s="3">
        <v>62330</v>
      </c>
      <c r="K142" s="2" t="s">
        <v>287</v>
      </c>
      <c r="L142" s="2" t="s">
        <v>205</v>
      </c>
      <c r="M142" s="47">
        <v>1</v>
      </c>
      <c r="N142" s="1"/>
      <c r="O142" s="1"/>
      <c r="P142" s="24">
        <f>(C142)-YEAR(I142)</f>
        <v>21</v>
      </c>
      <c r="Q142" s="26" t="str">
        <f>IF(AND($G142="",$F142=""),"",
IF(OR(AND(J142="",K142="",L142=""),AND(J142="",L142="france")),"manque info",
IF(L142&lt;&gt;"France","G",
IF(OR(J142={62155;62520;62630;62780}),"A",
IF(LEFT(J142,2)="62","B",
IF(LEFT(J142,2)="59","C",
IF(LEFT(J142,2)={"02";"60";"80"},"d",
IF(LEFT(J142,2)={"75";"77";"78";"91";"92";"93";"94";"95"},"E","F"
))))))))</f>
        <v>B</v>
      </c>
      <c r="R142" s="25" t="str">
        <f>+F142&amp;" "&amp;G142</f>
        <v>DED PIE</v>
      </c>
    </row>
    <row r="143" spans="1:18" x14ac:dyDescent="0.2">
      <c r="A143" s="6" t="s">
        <v>19</v>
      </c>
      <c r="B143" s="6">
        <v>13132</v>
      </c>
      <c r="C143" s="29">
        <v>2013</v>
      </c>
      <c r="D143" s="29">
        <v>7</v>
      </c>
      <c r="E143" s="18">
        <v>0</v>
      </c>
      <c r="F143" s="19" t="s">
        <v>61</v>
      </c>
      <c r="G143" s="2" t="s">
        <v>44</v>
      </c>
      <c r="H143" s="2" t="s">
        <v>0</v>
      </c>
      <c r="I143" s="1">
        <v>33639</v>
      </c>
      <c r="J143" s="3">
        <v>62330</v>
      </c>
      <c r="K143" s="2" t="s">
        <v>287</v>
      </c>
      <c r="L143" s="2" t="s">
        <v>205</v>
      </c>
      <c r="M143" s="47">
        <v>1</v>
      </c>
      <c r="N143" s="1"/>
      <c r="O143" s="1"/>
      <c r="P143" s="24">
        <f>(C143)-YEAR(I143)</f>
        <v>21</v>
      </c>
      <c r="Q143" s="26" t="str">
        <f>IF(AND($G143="",$F143=""),"",
IF(OR(AND(J143="",K143="",L143=""),AND(J143="",L143="france")),"manque info",
IF(L143&lt;&gt;"France","G",
IF(OR(J143={62155;62520;62630;62780}),"A",
IF(LEFT(J143,2)="62","B",
IF(LEFT(J143,2)="59","C",
IF(LEFT(J143,2)={"02";"60";"80"},"d",
IF(LEFT(J143,2)={"75";"77";"78";"91";"92";"93";"94";"95"},"E","F"
))))))))</f>
        <v>B</v>
      </c>
      <c r="R143" s="25" t="str">
        <f>+F143&amp;" "&amp;G143</f>
        <v>NON ALE</v>
      </c>
    </row>
    <row r="144" spans="1:18" x14ac:dyDescent="0.2">
      <c r="A144" s="6" t="s">
        <v>19</v>
      </c>
      <c r="B144" s="6">
        <v>13133</v>
      </c>
      <c r="C144" s="29">
        <v>2013</v>
      </c>
      <c r="D144" s="29">
        <v>7</v>
      </c>
      <c r="E144" s="18">
        <v>0</v>
      </c>
      <c r="F144" s="19" t="s">
        <v>36</v>
      </c>
      <c r="G144" s="2" t="s">
        <v>122</v>
      </c>
      <c r="H144" s="2" t="s">
        <v>0</v>
      </c>
      <c r="I144" s="1">
        <v>33757</v>
      </c>
      <c r="J144" s="3">
        <v>59000</v>
      </c>
      <c r="K144" s="2" t="s">
        <v>288</v>
      </c>
      <c r="L144" s="2" t="s">
        <v>205</v>
      </c>
      <c r="M144" s="47">
        <v>0</v>
      </c>
      <c r="N144" s="1"/>
      <c r="O144" s="1"/>
      <c r="P144" s="24">
        <f>(C144)-YEAR(I144)</f>
        <v>21</v>
      </c>
      <c r="Q144" s="26" t="str">
        <f>IF(AND($G144="",$F144=""),"",
IF(OR(AND(J144="",K144="",L144=""),AND(J144="",L144="france")),"manque info",
IF(L144&lt;&gt;"France","G",
IF(OR(J144={62155;62520;62630;62780}),"A",
IF(LEFT(J144,2)="62","B",
IF(LEFT(J144,2)="59","C",
IF(LEFT(J144,2)={"02";"60";"80"},"d",
IF(LEFT(J144,2)={"75";"77";"78";"91";"92";"93";"94";"95"},"E","F"
))))))))</f>
        <v>C</v>
      </c>
      <c r="R144" s="25" t="str">
        <f>+F144&amp;" "&amp;G144</f>
        <v>TAT JIM</v>
      </c>
    </row>
    <row r="145" spans="1:18" x14ac:dyDescent="0.2">
      <c r="A145" s="6" t="s">
        <v>19</v>
      </c>
      <c r="B145" s="6">
        <v>13134</v>
      </c>
      <c r="C145" s="29">
        <v>2013</v>
      </c>
      <c r="D145" s="29">
        <v>7</v>
      </c>
      <c r="E145" s="18">
        <v>1</v>
      </c>
      <c r="F145" s="19" t="s">
        <v>121</v>
      </c>
      <c r="G145" s="2" t="s">
        <v>120</v>
      </c>
      <c r="H145" s="2" t="s">
        <v>0</v>
      </c>
      <c r="I145" s="1">
        <v>33774</v>
      </c>
      <c r="J145" s="3">
        <v>59000</v>
      </c>
      <c r="K145" s="2" t="s">
        <v>234</v>
      </c>
      <c r="L145" s="2" t="s">
        <v>205</v>
      </c>
      <c r="M145" s="47">
        <v>1</v>
      </c>
      <c r="N145" s="1"/>
      <c r="O145" s="1"/>
      <c r="P145" s="24">
        <f>(C145)-YEAR(I145)</f>
        <v>21</v>
      </c>
      <c r="Q145" s="26" t="str">
        <f>IF(AND($G145="",$F145=""),"",
IF(OR(AND(J145="",K145="",L145=""),AND(J145="",L145="france")),"manque info",
IF(L145&lt;&gt;"France","G",
IF(OR(J145={62155;62520;62630;62780}),"A",
IF(LEFT(J145,2)="62","B",
IF(LEFT(J145,2)="59","C",
IF(LEFT(J145,2)={"02";"60";"80"},"d",
IF(LEFT(J145,2)={"75";"77";"78";"91";"92";"93";"94";"95"},"E","F"
))))))))</f>
        <v>C</v>
      </c>
      <c r="R145" s="25" t="str">
        <f>+F145&amp;" "&amp;G145</f>
        <v>VIV YVE</v>
      </c>
    </row>
    <row r="146" spans="1:18" x14ac:dyDescent="0.2">
      <c r="A146" s="6" t="s">
        <v>19</v>
      </c>
      <c r="B146" s="6">
        <v>13135</v>
      </c>
      <c r="C146" s="29">
        <v>2013</v>
      </c>
      <c r="D146" s="29">
        <v>7</v>
      </c>
      <c r="E146" s="18">
        <v>1</v>
      </c>
      <c r="F146" s="19" t="s">
        <v>119</v>
      </c>
      <c r="G146" s="2" t="s">
        <v>113</v>
      </c>
      <c r="H146" s="2" t="s">
        <v>0</v>
      </c>
      <c r="I146" s="1">
        <v>33665</v>
      </c>
      <c r="J146" s="3">
        <v>80000</v>
      </c>
      <c r="K146" s="2" t="s">
        <v>289</v>
      </c>
      <c r="L146" s="2" t="s">
        <v>205</v>
      </c>
      <c r="M146" s="47">
        <v>0</v>
      </c>
      <c r="N146" s="1"/>
      <c r="O146" s="1"/>
      <c r="P146" s="24">
        <f>(C146)-YEAR(I146)</f>
        <v>21</v>
      </c>
      <c r="Q146" s="26" t="str">
        <f>IF(AND($G146="",$F146=""),"",
IF(OR(AND(J146="",K146="",L146=""),AND(J146="",L146="france")),"manque info",
IF(L146&lt;&gt;"France","G",
IF(OR(J146={62155;62520;62630;62780}),"A",
IF(LEFT(J146,2)="62","B",
IF(LEFT(J146,2)="59","C",
IF(LEFT(J146,2)={"02";"60";"80"},"d",
IF(LEFT(J146,2)={"75";"77";"78";"91";"92";"93";"94";"95"},"E","F"
))))))))</f>
        <v>F</v>
      </c>
      <c r="R146" s="25" t="str">
        <f>+F146&amp;" "&amp;G146</f>
        <v>LIL VAL</v>
      </c>
    </row>
    <row r="147" spans="1:18" x14ac:dyDescent="0.2">
      <c r="A147" s="6" t="s">
        <v>19</v>
      </c>
      <c r="B147" s="6">
        <v>13136</v>
      </c>
      <c r="C147" s="29">
        <v>2013</v>
      </c>
      <c r="D147" s="29">
        <v>7</v>
      </c>
      <c r="E147" s="18">
        <v>0</v>
      </c>
      <c r="F147" s="19" t="s">
        <v>118</v>
      </c>
      <c r="G147" s="2" t="s">
        <v>117</v>
      </c>
      <c r="H147" s="2" t="s">
        <v>0</v>
      </c>
      <c r="I147" s="1">
        <v>33921</v>
      </c>
      <c r="J147" s="3">
        <v>80000</v>
      </c>
      <c r="K147" s="2" t="s">
        <v>289</v>
      </c>
      <c r="L147" s="2" t="s">
        <v>205</v>
      </c>
      <c r="M147" s="47">
        <v>1</v>
      </c>
      <c r="N147" s="1"/>
      <c r="O147" s="1"/>
      <c r="P147" s="24">
        <f>(C147)-YEAR(I147)</f>
        <v>21</v>
      </c>
      <c r="Q147" s="26" t="str">
        <f>IF(AND($G147="",$F147=""),"",
IF(OR(AND(J147="",K147="",L147=""),AND(J147="",L147="france")),"manque info",
IF(L147&lt;&gt;"France","G",
IF(OR(J147={62155;62520;62630;62780}),"A",
IF(LEFT(J147,2)="62","B",
IF(LEFT(J147,2)="59","C",
IF(LEFT(J147,2)={"02";"60";"80"},"d",
IF(LEFT(J147,2)={"75";"77";"78";"91";"92";"93";"94";"95"},"E","F"
))))))))</f>
        <v>F</v>
      </c>
      <c r="R147" s="25" t="str">
        <f>+F147&amp;" "&amp;G147</f>
        <v>NAN LOI</v>
      </c>
    </row>
    <row r="148" spans="1:18" x14ac:dyDescent="0.2">
      <c r="A148" s="6" t="s">
        <v>19</v>
      </c>
      <c r="B148" s="6">
        <v>13137</v>
      </c>
      <c r="C148" s="29">
        <v>2013</v>
      </c>
      <c r="D148" s="29">
        <v>7</v>
      </c>
      <c r="E148" s="18">
        <v>1</v>
      </c>
      <c r="F148" s="19" t="s">
        <v>103</v>
      </c>
      <c r="G148" s="19" t="s">
        <v>79</v>
      </c>
      <c r="H148" s="2" t="s">
        <v>0</v>
      </c>
      <c r="I148" s="20">
        <v>33762</v>
      </c>
      <c r="J148" s="3">
        <v>59000</v>
      </c>
      <c r="K148" s="2" t="s">
        <v>288</v>
      </c>
      <c r="L148" s="2" t="s">
        <v>205</v>
      </c>
      <c r="M148" s="47">
        <v>1</v>
      </c>
      <c r="N148" s="20"/>
      <c r="O148" s="20"/>
      <c r="P148" s="24">
        <f>(C148)-YEAR(I148)</f>
        <v>21</v>
      </c>
      <c r="Q148" s="26" t="str">
        <f>IF(AND($G148="",$F148=""),"",
IF(OR(AND(J148="",K148="",L148=""),AND(J148="",L148="france")),"manque info",
IF(L148&lt;&gt;"France","G",
IF(OR(J148={62155;62520;62630;62780}),"A",
IF(LEFT(J148,2)="62","B",
IF(LEFT(J148,2)="59","C",
IF(LEFT(J148,2)={"02";"60";"80"},"d",
IF(LEFT(J148,2)={"75";"77";"78";"91";"92";"93";"94";"95"},"E","F"
))))))))</f>
        <v>C</v>
      </c>
      <c r="R148" s="25" t="str">
        <f>+F148&amp;" "&amp;G148</f>
        <v>WAW NIC</v>
      </c>
    </row>
    <row r="149" spans="1:18" x14ac:dyDescent="0.2">
      <c r="A149" s="6" t="s">
        <v>19</v>
      </c>
      <c r="B149" s="6">
        <v>13138</v>
      </c>
      <c r="C149" s="29">
        <v>2013</v>
      </c>
      <c r="D149" s="29">
        <v>7</v>
      </c>
      <c r="E149" s="18">
        <v>1</v>
      </c>
      <c r="F149" s="19" t="s">
        <v>116</v>
      </c>
      <c r="G149" s="2" t="s">
        <v>115</v>
      </c>
      <c r="H149" s="2" t="s">
        <v>15</v>
      </c>
      <c r="I149" s="1">
        <v>33359</v>
      </c>
      <c r="J149" s="3">
        <v>62780</v>
      </c>
      <c r="K149" s="2" t="s">
        <v>238</v>
      </c>
      <c r="L149" s="2" t="s">
        <v>205</v>
      </c>
      <c r="M149" s="47">
        <v>0</v>
      </c>
      <c r="N149" s="1"/>
      <c r="O149" s="1"/>
      <c r="P149" s="24">
        <f>(C149)-YEAR(I149)</f>
        <v>22</v>
      </c>
      <c r="Q149" s="26" t="str">
        <f>IF(AND($G149="",$F149=""),"",
IF(OR(AND(J149="",K149="",L149=""),AND(J149="",L149="france")),"manque info",
IF(L149&lt;&gt;"France","G",
IF(OR(J149={62155;62520;62630;62780}),"A",
IF(LEFT(J149,2)="62","B",
IF(LEFT(J149,2)="59","C",
IF(LEFT(J149,2)={"02";"60";"80"},"d",
IF(LEFT(J149,2)={"75";"77";"78";"91";"92";"93";"94";"95"},"E","F"
))))))))</f>
        <v>A</v>
      </c>
      <c r="R149" s="25" t="str">
        <f>+F149&amp;" "&amp;G149</f>
        <v>FIF PAU</v>
      </c>
    </row>
    <row r="150" spans="1:18" x14ac:dyDescent="0.2">
      <c r="A150" s="6" t="s">
        <v>19</v>
      </c>
      <c r="B150" s="6">
        <v>13139</v>
      </c>
      <c r="C150" s="29">
        <v>2013</v>
      </c>
      <c r="D150" s="29">
        <v>7</v>
      </c>
      <c r="E150" s="18">
        <v>0</v>
      </c>
      <c r="F150" s="19" t="s">
        <v>114</v>
      </c>
      <c r="G150" s="2" t="s">
        <v>101</v>
      </c>
      <c r="H150" s="2" t="s">
        <v>0</v>
      </c>
      <c r="I150" s="1">
        <v>33571</v>
      </c>
      <c r="J150" s="3">
        <v>59148</v>
      </c>
      <c r="K150" s="2" t="s">
        <v>290</v>
      </c>
      <c r="L150" s="2" t="s">
        <v>205</v>
      </c>
      <c r="M150" s="47">
        <v>1</v>
      </c>
      <c r="N150" s="1"/>
      <c r="O150" s="1"/>
      <c r="P150" s="24">
        <f>(C150)-YEAR(I150)</f>
        <v>22</v>
      </c>
      <c r="Q150" s="26" t="str">
        <f>IF(AND($G150="",$F150=""),"",
IF(OR(AND(J150="",K150="",L150=""),AND(J150="",L150="france")),"manque info",
IF(L150&lt;&gt;"France","G",
IF(OR(J150={62155;62520;62630;62780}),"A",
IF(LEFT(J150,2)="62","B",
IF(LEFT(J150,2)="59","C",
IF(LEFT(J150,2)={"02";"60";"80"},"d",
IF(LEFT(J150,2)={"75";"77";"78";"91";"92";"93";"94";"95"},"E","F"
))))))))</f>
        <v>C</v>
      </c>
      <c r="R150" s="25" t="str">
        <f>+F150&amp;" "&amp;G150</f>
        <v>LUL MAR</v>
      </c>
    </row>
    <row r="151" spans="1:18" x14ac:dyDescent="0.2">
      <c r="A151" s="6" t="s">
        <v>19</v>
      </c>
      <c r="B151" s="6">
        <v>13140</v>
      </c>
      <c r="C151" s="29">
        <v>2013</v>
      </c>
      <c r="D151" s="29">
        <v>7</v>
      </c>
      <c r="E151" s="18">
        <v>0</v>
      </c>
      <c r="F151" s="19" t="s">
        <v>8</v>
      </c>
      <c r="G151" s="2" t="s">
        <v>113</v>
      </c>
      <c r="H151" s="2" t="s">
        <v>0</v>
      </c>
      <c r="I151" s="1">
        <v>33563</v>
      </c>
      <c r="J151" s="3">
        <v>59148</v>
      </c>
      <c r="K151" s="2" t="s">
        <v>290</v>
      </c>
      <c r="L151" s="2" t="s">
        <v>205</v>
      </c>
      <c r="M151" s="47">
        <v>1</v>
      </c>
      <c r="N151" s="1"/>
      <c r="O151" s="1"/>
      <c r="P151" s="24">
        <f>(C151)-YEAR(I151)</f>
        <v>22</v>
      </c>
      <c r="Q151" s="26" t="str">
        <f>IF(AND($G151="",$F151=""),"",
IF(OR(AND(J151="",K151="",L151=""),AND(J151="",L151="france")),"manque info",
IF(L151&lt;&gt;"France","G",
IF(OR(J151={62155;62520;62630;62780}),"A",
IF(LEFT(J151,2)="62","B",
IF(LEFT(J151,2)="59","C",
IF(LEFT(J151,2)={"02";"60";"80"},"d",
IF(LEFT(J151,2)={"75";"77";"78";"91";"92";"93";"94";"95"},"E","F"
))))))))</f>
        <v>C</v>
      </c>
      <c r="R151" s="25" t="str">
        <f>+F151&amp;" "&amp;G151</f>
        <v>DED VAL</v>
      </c>
    </row>
    <row r="152" spans="1:18" x14ac:dyDescent="0.2">
      <c r="A152" s="6" t="s">
        <v>19</v>
      </c>
      <c r="B152" s="6">
        <v>13141</v>
      </c>
      <c r="C152" s="29">
        <v>2013</v>
      </c>
      <c r="D152" s="29">
        <v>7</v>
      </c>
      <c r="E152" s="18">
        <v>0</v>
      </c>
      <c r="F152" s="19" t="s">
        <v>112</v>
      </c>
      <c r="G152" s="2" t="s">
        <v>4</v>
      </c>
      <c r="H152" s="2" t="s">
        <v>0</v>
      </c>
      <c r="I152" s="1">
        <v>33058</v>
      </c>
      <c r="J152" s="3">
        <v>91170</v>
      </c>
      <c r="K152" s="2" t="s">
        <v>291</v>
      </c>
      <c r="L152" s="2" t="s">
        <v>205</v>
      </c>
      <c r="M152" s="47">
        <v>0</v>
      </c>
      <c r="N152" s="1"/>
      <c r="O152" s="1"/>
      <c r="P152" s="24">
        <f>(C152)-YEAR(I152)</f>
        <v>23</v>
      </c>
      <c r="Q152" s="26" t="str">
        <f>IF(AND($G152="",$F152=""),"",
IF(OR(AND(J152="",K152="",L152=""),AND(J152="",L152="france")),"manque info",
IF(L152&lt;&gt;"France","G",
IF(OR(J152={62155;62520;62630;62780}),"A",
IF(LEFT(J152,2)="62","B",
IF(LEFT(J152,2)="59","C",
IF(LEFT(J152,2)={"02";"60";"80"},"d",
IF(LEFT(J152,2)={"75";"77";"78";"91";"92";"93";"94";"95"},"E","F"
))))))))</f>
        <v>F</v>
      </c>
      <c r="R152" s="25" t="str">
        <f>+F152&amp;" "&amp;G152</f>
        <v>WOW FAB</v>
      </c>
    </row>
    <row r="153" spans="1:18" x14ac:dyDescent="0.2">
      <c r="A153" s="6" t="s">
        <v>19</v>
      </c>
      <c r="B153" s="6">
        <v>13142</v>
      </c>
      <c r="C153" s="29">
        <v>2013</v>
      </c>
      <c r="D153" s="29">
        <v>7</v>
      </c>
      <c r="E153" s="18">
        <v>0</v>
      </c>
      <c r="F153" s="19" t="s">
        <v>111</v>
      </c>
      <c r="G153" s="2" t="s">
        <v>110</v>
      </c>
      <c r="H153" s="2" t="s">
        <v>0</v>
      </c>
      <c r="I153" s="1">
        <v>33237</v>
      </c>
      <c r="J153" s="3">
        <v>91170</v>
      </c>
      <c r="K153" s="2" t="s">
        <v>291</v>
      </c>
      <c r="L153" s="2" t="s">
        <v>205</v>
      </c>
      <c r="M153" s="47">
        <v>1</v>
      </c>
      <c r="N153" s="1"/>
      <c r="O153" s="1"/>
      <c r="P153" s="24">
        <f>(C153)-YEAR(I153)</f>
        <v>23</v>
      </c>
      <c r="Q153" s="26" t="str">
        <f>IF(AND($G153="",$F153=""),"",
IF(OR(AND(J153="",K153="",L153=""),AND(J153="",L153="france")),"manque info",
IF(L153&lt;&gt;"France","G",
IF(OR(J153={62155;62520;62630;62780}),"A",
IF(LEFT(J153,2)="62","B",
IF(LEFT(J153,2)="59","C",
IF(LEFT(J153,2)={"02";"60";"80"},"d",
IF(LEFT(J153,2)={"75";"77";"78";"91";"92";"93";"94";"95"},"E","F"
))))))))</f>
        <v>F</v>
      </c>
      <c r="R153" s="25" t="str">
        <f>+F153&amp;" "&amp;G153</f>
        <v>JOJ JUS</v>
      </c>
    </row>
    <row r="154" spans="1:18" x14ac:dyDescent="0.2">
      <c r="A154" s="6" t="s">
        <v>19</v>
      </c>
      <c r="B154" s="6">
        <v>13143</v>
      </c>
      <c r="C154" s="29">
        <v>2013</v>
      </c>
      <c r="D154" s="29">
        <v>7</v>
      </c>
      <c r="E154" s="18">
        <v>0</v>
      </c>
      <c r="F154" s="19" t="s">
        <v>31</v>
      </c>
      <c r="G154" s="2" t="s">
        <v>109</v>
      </c>
      <c r="H154" s="2" t="s">
        <v>0</v>
      </c>
      <c r="I154" s="1">
        <v>32940</v>
      </c>
      <c r="J154" s="3">
        <v>80200</v>
      </c>
      <c r="K154" s="2" t="s">
        <v>252</v>
      </c>
      <c r="L154" s="2" t="s">
        <v>205</v>
      </c>
      <c r="M154" s="47">
        <v>0</v>
      </c>
      <c r="N154" s="1"/>
      <c r="O154" s="1"/>
      <c r="P154" s="24">
        <f>(C154)-YEAR(I154)</f>
        <v>23</v>
      </c>
      <c r="Q154" s="26" t="str">
        <f>IF(AND($G154="",$F154=""),"",
IF(OR(AND(J154="",K154="",L154=""),AND(J154="",L154="france")),"manque info",
IF(L154&lt;&gt;"France","G",
IF(OR(J154={62155;62520;62630;62780}),"A",
IF(LEFT(J154,2)="62","B",
IF(LEFT(J154,2)="59","C",
IF(LEFT(J154,2)={"02";"60";"80"},"d",
IF(LEFT(J154,2)={"75";"77";"78";"91";"92";"93";"94";"95"},"E","F"
))))))))</f>
        <v>F</v>
      </c>
      <c r="R154" s="25" t="str">
        <f>+F154&amp;" "&amp;G154</f>
        <v>LOL BER</v>
      </c>
    </row>
    <row r="155" spans="1:18" x14ac:dyDescent="0.2">
      <c r="A155" s="6" t="s">
        <v>19</v>
      </c>
      <c r="B155" s="6">
        <v>13144</v>
      </c>
      <c r="C155" s="29">
        <v>2013</v>
      </c>
      <c r="D155" s="29">
        <v>7</v>
      </c>
      <c r="E155" s="18">
        <v>1</v>
      </c>
      <c r="F155" s="19" t="s">
        <v>108</v>
      </c>
      <c r="G155" s="2" t="s">
        <v>107</v>
      </c>
      <c r="H155" s="2" t="s">
        <v>0</v>
      </c>
      <c r="I155" s="1">
        <v>33163</v>
      </c>
      <c r="J155" s="3">
        <v>75020</v>
      </c>
      <c r="K155" s="2" t="s">
        <v>283</v>
      </c>
      <c r="L155" s="2" t="s">
        <v>205</v>
      </c>
      <c r="M155" s="47">
        <v>0</v>
      </c>
      <c r="N155" s="1"/>
      <c r="O155" s="1"/>
      <c r="P155" s="24">
        <f>(C155)-YEAR(I155)</f>
        <v>23</v>
      </c>
      <c r="Q155" s="26" t="str">
        <f>IF(AND($G155="",$F155=""),"",
IF(OR(AND(J155="",K155="",L155=""),AND(J155="",L155="france")),"manque info",
IF(L155&lt;&gt;"France","G",
IF(OR(J155={62155;62520;62630;62780}),"A",
IF(LEFT(J155,2)="62","B",
IF(LEFT(J155,2)="59","C",
IF(LEFT(J155,2)={"02";"60";"80"},"d",
IF(LEFT(J155,2)={"75";"77";"78";"91";"92";"93";"94";"95"},"E","F"
))))))))</f>
        <v>E</v>
      </c>
      <c r="R155" s="25" t="str">
        <f>+F155&amp;" "&amp;G155</f>
        <v>COC QUE</v>
      </c>
    </row>
    <row r="156" spans="1:18" x14ac:dyDescent="0.2">
      <c r="A156" s="6" t="s">
        <v>19</v>
      </c>
      <c r="B156" s="6">
        <v>13145</v>
      </c>
      <c r="C156" s="29">
        <v>2013</v>
      </c>
      <c r="D156" s="29">
        <v>7</v>
      </c>
      <c r="E156" s="18">
        <v>0</v>
      </c>
      <c r="F156" s="19" t="s">
        <v>106</v>
      </c>
      <c r="G156" s="2" t="s">
        <v>105</v>
      </c>
      <c r="H156" s="2" t="s">
        <v>15</v>
      </c>
      <c r="I156" s="1">
        <v>33092</v>
      </c>
      <c r="J156" s="3">
        <v>62680</v>
      </c>
      <c r="K156" s="2" t="s">
        <v>238</v>
      </c>
      <c r="L156" s="2" t="s">
        <v>205</v>
      </c>
      <c r="M156" s="47">
        <v>1</v>
      </c>
      <c r="N156" s="1"/>
      <c r="O156" s="1"/>
      <c r="P156" s="24">
        <f>(C156)-YEAR(I156)</f>
        <v>23</v>
      </c>
      <c r="Q156" s="26" t="str">
        <f>IF(AND($G156="",$F156=""),"",
IF(OR(AND(J156="",K156="",L156=""),AND(J156="",L156="france")),"manque info",
IF(L156&lt;&gt;"France","G",
IF(OR(J156={62155;62520;62630;62780}),"A",
IF(LEFT(J156,2)="62","B",
IF(LEFT(J156,2)="59","C",
IF(LEFT(J156,2)={"02";"60";"80"},"d",
IF(LEFT(J156,2)={"75";"77";"78";"91";"92";"93";"94";"95"},"E","F"
))))))))</f>
        <v>B</v>
      </c>
      <c r="R156" s="25" t="str">
        <f>+F156&amp;" "&amp;G156</f>
        <v>TRT SOP</v>
      </c>
    </row>
    <row r="157" spans="1:18" x14ac:dyDescent="0.2">
      <c r="A157" s="6" t="s">
        <v>19</v>
      </c>
      <c r="B157" s="6">
        <v>13146</v>
      </c>
      <c r="C157" s="29">
        <v>2013</v>
      </c>
      <c r="D157" s="29">
        <v>7</v>
      </c>
      <c r="E157" s="18">
        <v>0</v>
      </c>
      <c r="F157" s="19" t="s">
        <v>33</v>
      </c>
      <c r="G157" s="2" t="s">
        <v>101</v>
      </c>
      <c r="H157" s="2" t="s">
        <v>15</v>
      </c>
      <c r="I157" s="1">
        <v>32978</v>
      </c>
      <c r="J157" s="3">
        <v>59170</v>
      </c>
      <c r="K157" s="2" t="s">
        <v>292</v>
      </c>
      <c r="L157" s="2" t="s">
        <v>205</v>
      </c>
      <c r="M157" s="47">
        <v>1</v>
      </c>
      <c r="N157" s="1"/>
      <c r="O157" s="1"/>
      <c r="P157" s="24">
        <f>(C157)-YEAR(I157)</f>
        <v>23</v>
      </c>
      <c r="Q157" s="26" t="str">
        <f>IF(AND($G157="",$F157=""),"",
IF(OR(AND(J157="",K157="",L157=""),AND(J157="",L157="france")),"manque info",
IF(L157&lt;&gt;"France","G",
IF(OR(J157={62155;62520;62630;62780}),"A",
IF(LEFT(J157,2)="62","B",
IF(LEFT(J157,2)="59","C",
IF(LEFT(J157,2)={"02";"60";"80"},"d",
IF(LEFT(J157,2)={"75";"77";"78";"91";"92";"93";"94";"95"},"E","F"
))))))))</f>
        <v>C</v>
      </c>
      <c r="R157" s="25" t="str">
        <f>+F157&amp;" "&amp;G157</f>
        <v>BOB MAR</v>
      </c>
    </row>
    <row r="158" spans="1:18" x14ac:dyDescent="0.2">
      <c r="A158" s="6" t="s">
        <v>19</v>
      </c>
      <c r="B158" s="6">
        <v>13147</v>
      </c>
      <c r="C158" s="29">
        <v>2013</v>
      </c>
      <c r="D158" s="29">
        <v>7</v>
      </c>
      <c r="E158" s="18">
        <v>0</v>
      </c>
      <c r="F158" s="19" t="s">
        <v>6</v>
      </c>
      <c r="G158" s="2" t="s">
        <v>44</v>
      </c>
      <c r="H158" s="2" t="s">
        <v>0</v>
      </c>
      <c r="I158" s="1">
        <v>33203</v>
      </c>
      <c r="J158" s="3">
        <v>59290</v>
      </c>
      <c r="K158" s="2" t="s">
        <v>293</v>
      </c>
      <c r="L158" s="2" t="s">
        <v>205</v>
      </c>
      <c r="M158" s="47">
        <v>1</v>
      </c>
      <c r="N158" s="1"/>
      <c r="O158" s="1"/>
      <c r="P158" s="24">
        <f>(C158)-YEAR(I158)</f>
        <v>23</v>
      </c>
      <c r="Q158" s="26" t="str">
        <f>IF(AND($G158="",$F158=""),"",
IF(OR(AND(J158="",K158="",L158=""),AND(J158="",L158="france")),"manque info",
IF(L158&lt;&gt;"France","G",
IF(OR(J158={62155;62520;62630;62780}),"A",
IF(LEFT(J158,2)="62","B",
IF(LEFT(J158,2)="59","C",
IF(LEFT(J158,2)={"02";"60";"80"},"d",
IF(LEFT(J158,2)={"75";"77";"78";"91";"92";"93";"94";"95"},"E","F"
))))))))</f>
        <v>C</v>
      </c>
      <c r="R158" s="25" t="str">
        <f>+F158&amp;" "&amp;G158</f>
        <v>KAK ALE</v>
      </c>
    </row>
    <row r="159" spans="1:18" x14ac:dyDescent="0.2">
      <c r="A159" s="6" t="s">
        <v>19</v>
      </c>
      <c r="B159" s="6">
        <v>13148</v>
      </c>
      <c r="C159" s="29">
        <v>2013</v>
      </c>
      <c r="D159" s="29">
        <v>7</v>
      </c>
      <c r="E159" s="18">
        <v>1</v>
      </c>
      <c r="F159" s="19" t="s">
        <v>31</v>
      </c>
      <c r="G159" s="2" t="s">
        <v>45</v>
      </c>
      <c r="H159" s="2" t="s">
        <v>15</v>
      </c>
      <c r="I159" s="1">
        <v>32989</v>
      </c>
      <c r="J159" s="3">
        <v>59170</v>
      </c>
      <c r="K159" s="2" t="s">
        <v>292</v>
      </c>
      <c r="L159" s="9" t="s">
        <v>205</v>
      </c>
      <c r="M159" s="47">
        <v>0</v>
      </c>
      <c r="N159" s="1"/>
      <c r="O159" s="1"/>
      <c r="P159" s="24">
        <f>(C159)-YEAR(I159)</f>
        <v>23</v>
      </c>
      <c r="Q159" s="26" t="str">
        <f>IF(AND($G159="",$F159=""),"",
IF(OR(AND(J159="",K159="",L159=""),AND(J159="",L159="france")),"manque info",
IF(L159&lt;&gt;"France","G",
IF(OR(J159={62155;62520;62630;62780}),"A",
IF(LEFT(J159,2)="62","B",
IF(LEFT(J159,2)="59","C",
IF(LEFT(J159,2)={"02";"60";"80"},"d",
IF(LEFT(J159,2)={"75";"77";"78";"91";"92";"93";"94";"95"},"E","F"
))))))))</f>
        <v>C</v>
      </c>
      <c r="R159" s="25" t="str">
        <f>+F159&amp;" "&amp;G159</f>
        <v>LOL MEL</v>
      </c>
    </row>
    <row r="160" spans="1:18" x14ac:dyDescent="0.2">
      <c r="A160" s="6" t="s">
        <v>19</v>
      </c>
      <c r="B160" s="6">
        <v>13149</v>
      </c>
      <c r="C160" s="29">
        <v>2013</v>
      </c>
      <c r="D160" s="29">
        <v>7</v>
      </c>
      <c r="E160" s="18">
        <v>1</v>
      </c>
      <c r="F160" s="19" t="s">
        <v>3</v>
      </c>
      <c r="G160" s="2" t="s">
        <v>104</v>
      </c>
      <c r="H160" s="2" t="s">
        <v>0</v>
      </c>
      <c r="I160" s="1">
        <v>32923</v>
      </c>
      <c r="J160" s="3">
        <v>59170</v>
      </c>
      <c r="K160" s="2" t="s">
        <v>292</v>
      </c>
      <c r="L160" s="9" t="s">
        <v>205</v>
      </c>
      <c r="M160" s="47">
        <v>1</v>
      </c>
      <c r="N160" s="1"/>
      <c r="O160" s="1"/>
      <c r="P160" s="24">
        <f>(C160)-YEAR(I160)</f>
        <v>23</v>
      </c>
      <c r="Q160" s="26" t="str">
        <f>IF(AND($G160="",$F160=""),"",
IF(OR(AND(J160="",K160="",L160=""),AND(J160="",L160="france")),"manque info",
IF(L160&lt;&gt;"France","G",
IF(OR(J160={62155;62520;62630;62780}),"A",
IF(LEFT(J160,2)="62","B",
IF(LEFT(J160,2)="59","C",
IF(LEFT(J160,2)={"02";"60";"80"},"d",
IF(LEFT(J160,2)={"75";"77";"78";"91";"92";"93";"94";"95"},"E","F"
))))))))</f>
        <v>C</v>
      </c>
      <c r="R160" s="25" t="str">
        <f>+F160&amp;" "&amp;G160</f>
        <v>DUD JEO</v>
      </c>
    </row>
    <row r="161" spans="1:18" x14ac:dyDescent="0.2">
      <c r="A161" s="6" t="s">
        <v>19</v>
      </c>
      <c r="B161" s="6">
        <v>13150</v>
      </c>
      <c r="C161" s="29">
        <v>2013</v>
      </c>
      <c r="D161" s="29">
        <v>7</v>
      </c>
      <c r="E161" s="18">
        <v>0</v>
      </c>
      <c r="F161" s="19" t="s">
        <v>103</v>
      </c>
      <c r="G161" s="19" t="s">
        <v>102</v>
      </c>
      <c r="H161" s="2" t="s">
        <v>0</v>
      </c>
      <c r="I161" s="20">
        <v>32959</v>
      </c>
      <c r="J161" s="3">
        <v>59170</v>
      </c>
      <c r="K161" s="2" t="s">
        <v>292</v>
      </c>
      <c r="L161" s="9" t="s">
        <v>205</v>
      </c>
      <c r="M161" s="47">
        <v>1</v>
      </c>
      <c r="N161" s="20"/>
      <c r="O161" s="20"/>
      <c r="P161" s="24">
        <f>(C161)-YEAR(I161)</f>
        <v>23</v>
      </c>
      <c r="Q161" s="26" t="str">
        <f>IF(AND($G161="",$F161=""),"",
IF(OR(AND(J161="",K161="",L161=""),AND(J161="",L161="france")),"manque info",
IF(L161&lt;&gt;"France","G",
IF(OR(J161={62155;62520;62630;62780}),"A",
IF(LEFT(J161,2)="62","B",
IF(LEFT(J161,2)="59","C",
IF(LEFT(J161,2)={"02";"60";"80"},"d",
IF(LEFT(J161,2)={"75";"77";"78";"91";"92";"93";"94";"95"},"E","F"
))))))))</f>
        <v>C</v>
      </c>
      <c r="R161" s="25" t="str">
        <f>+F161&amp;" "&amp;G161</f>
        <v>WAW OLI</v>
      </c>
    </row>
    <row r="162" spans="1:18" x14ac:dyDescent="0.2">
      <c r="A162" s="6" t="s">
        <v>19</v>
      </c>
      <c r="B162" s="6">
        <v>13151</v>
      </c>
      <c r="C162" s="29">
        <v>2013</v>
      </c>
      <c r="D162" s="29">
        <v>7</v>
      </c>
      <c r="E162" s="18">
        <v>1</v>
      </c>
      <c r="F162" s="19" t="s">
        <v>59</v>
      </c>
      <c r="G162" s="2" t="s">
        <v>101</v>
      </c>
      <c r="H162" s="2" t="s">
        <v>15</v>
      </c>
      <c r="I162" s="1">
        <v>32528</v>
      </c>
      <c r="J162" s="3">
        <v>59170</v>
      </c>
      <c r="K162" s="2" t="s">
        <v>292</v>
      </c>
      <c r="L162" s="9" t="s">
        <v>205</v>
      </c>
      <c r="M162" s="47">
        <v>0</v>
      </c>
      <c r="N162" s="1"/>
      <c r="O162" s="1"/>
      <c r="P162" s="24">
        <f>(C162)-YEAR(I162)</f>
        <v>24</v>
      </c>
      <c r="Q162" s="26" t="str">
        <f>IF(AND($G162="",$F162=""),"",
IF(OR(AND(J162="",K162="",L162=""),AND(J162="",L162="france")),"manque info",
IF(L162&lt;&gt;"France","G",
IF(OR(J162={62155;62520;62630;62780}),"A",
IF(LEFT(J162,2)="62","B",
IF(LEFT(J162,2)="59","C",
IF(LEFT(J162,2)={"02";"60";"80"},"d",
IF(LEFT(J162,2)={"75";"77";"78";"91";"92";"93";"94";"95"},"E","F"
))))))))</f>
        <v>C</v>
      </c>
      <c r="R162" s="25" t="str">
        <f>+F162&amp;" "&amp;G162</f>
        <v>GOG MAR</v>
      </c>
    </row>
    <row r="163" spans="1:18" x14ac:dyDescent="0.2">
      <c r="A163" s="6" t="s">
        <v>19</v>
      </c>
      <c r="B163" s="6">
        <v>13152</v>
      </c>
      <c r="C163" s="29">
        <v>2013</v>
      </c>
      <c r="D163" s="29">
        <v>7</v>
      </c>
      <c r="E163" s="18">
        <v>1</v>
      </c>
      <c r="F163" s="19" t="s">
        <v>100</v>
      </c>
      <c r="G163" s="2" t="s">
        <v>99</v>
      </c>
      <c r="H163" s="2" t="s">
        <v>15</v>
      </c>
      <c r="I163" s="1">
        <v>32509</v>
      </c>
      <c r="J163" s="3">
        <v>59450</v>
      </c>
      <c r="K163" s="2" t="s">
        <v>294</v>
      </c>
      <c r="L163" s="2" t="s">
        <v>205</v>
      </c>
      <c r="M163" s="47">
        <v>1</v>
      </c>
      <c r="N163" s="1"/>
      <c r="O163" s="1"/>
      <c r="P163" s="24">
        <f>(C163)-YEAR(I163)</f>
        <v>24</v>
      </c>
      <c r="Q163" s="26" t="str">
        <f>IF(AND($G163="",$F163=""),"",
IF(OR(AND(J163="",K163="",L163=""),AND(J163="",L163="france")),"manque info",
IF(L163&lt;&gt;"France","G",
IF(OR(J163={62155;62520;62630;62780}),"A",
IF(LEFT(J163,2)="62","B",
IF(LEFT(J163,2)="59","C",
IF(LEFT(J163,2)={"02";"60";"80"},"d",
IF(LEFT(J163,2)={"75";"77";"78";"91";"92";"93";"94";"95"},"E","F"
))))))))</f>
        <v>C</v>
      </c>
      <c r="R163" s="25" t="str">
        <f>+F163&amp;" "&amp;G163</f>
        <v>ABA OUI</v>
      </c>
    </row>
    <row r="164" spans="1:18" x14ac:dyDescent="0.2">
      <c r="A164" s="6" t="s">
        <v>19</v>
      </c>
      <c r="B164" s="6">
        <v>13153</v>
      </c>
      <c r="C164" s="29">
        <v>2013</v>
      </c>
      <c r="D164" s="29">
        <v>7</v>
      </c>
      <c r="E164" s="18">
        <v>0</v>
      </c>
      <c r="F164" s="19" t="s">
        <v>3</v>
      </c>
      <c r="G164" s="2" t="s">
        <v>98</v>
      </c>
      <c r="H164" s="2" t="s">
        <v>0</v>
      </c>
      <c r="I164" s="1">
        <v>32588</v>
      </c>
      <c r="J164" s="3">
        <v>62880</v>
      </c>
      <c r="K164" s="2" t="s">
        <v>275</v>
      </c>
      <c r="L164" s="2" t="s">
        <v>205</v>
      </c>
      <c r="M164" s="47">
        <v>0</v>
      </c>
      <c r="N164" s="1"/>
      <c r="O164" s="1"/>
      <c r="P164" s="24">
        <f>(C164)-YEAR(I164)</f>
        <v>24</v>
      </c>
      <c r="Q164" s="26" t="str">
        <f>IF(AND($G164="",$F164=""),"",
IF(OR(AND(J164="",K164="",L164=""),AND(J164="",L164="france")),"manque info",
IF(L164&lt;&gt;"France","G",
IF(OR(J164={62155;62520;62630;62780}),"A",
IF(LEFT(J164,2)="62","B",
IF(LEFT(J164,2)="59","C",
IF(LEFT(J164,2)={"02";"60";"80"},"d",
IF(LEFT(J164,2)={"75";"77";"78";"91";"92";"93";"94";"95"},"E","F"
))))))))</f>
        <v>B</v>
      </c>
      <c r="R164" s="25" t="str">
        <f>+F164&amp;" "&amp;G164</f>
        <v>DUD BAP</v>
      </c>
    </row>
    <row r="165" spans="1:18" x14ac:dyDescent="0.2">
      <c r="A165" s="6" t="s">
        <v>19</v>
      </c>
      <c r="B165" s="6">
        <v>13154</v>
      </c>
      <c r="C165" s="29">
        <v>2013</v>
      </c>
      <c r="D165" s="29">
        <v>7</v>
      </c>
      <c r="E165" s="18">
        <v>0</v>
      </c>
      <c r="F165" s="19" t="s">
        <v>8</v>
      </c>
      <c r="G165" s="2" t="s">
        <v>57</v>
      </c>
      <c r="H165" s="2" t="s">
        <v>0</v>
      </c>
      <c r="I165" s="1">
        <v>32662</v>
      </c>
      <c r="J165" s="3">
        <v>59390</v>
      </c>
      <c r="K165" s="2" t="s">
        <v>295</v>
      </c>
      <c r="L165" s="2" t="s">
        <v>205</v>
      </c>
      <c r="M165" s="47">
        <v>1</v>
      </c>
      <c r="N165" s="1"/>
      <c r="O165" s="1"/>
      <c r="P165" s="24">
        <f>(C165)-YEAR(I165)</f>
        <v>24</v>
      </c>
      <c r="Q165" s="26" t="str">
        <f>IF(AND($G165="",$F165=""),"",
IF(OR(AND(J165="",K165="",L165=""),AND(J165="",L165="france")),"manque info",
IF(L165&lt;&gt;"France","G",
IF(OR(J165={62155;62520;62630;62780}),"A",
IF(LEFT(J165,2)="62","B",
IF(LEFT(J165,2)="59","C",
IF(LEFT(J165,2)={"02";"60";"80"},"d",
IF(LEFT(J165,2)={"75";"77";"78";"91";"92";"93";"94";"95"},"E","F"
))))))))</f>
        <v>C</v>
      </c>
      <c r="R165" s="25" t="str">
        <f>+F165&amp;" "&amp;G165</f>
        <v>DED JUL</v>
      </c>
    </row>
    <row r="166" spans="1:18" x14ac:dyDescent="0.2">
      <c r="A166" s="6" t="s">
        <v>19</v>
      </c>
      <c r="B166" s="6">
        <v>13155</v>
      </c>
      <c r="C166" s="29">
        <v>2013</v>
      </c>
      <c r="D166" s="29">
        <v>7</v>
      </c>
      <c r="E166" s="18">
        <v>0</v>
      </c>
      <c r="F166" s="19" t="s">
        <v>97</v>
      </c>
      <c r="G166" s="2" t="s">
        <v>96</v>
      </c>
      <c r="H166" s="2" t="s">
        <v>0</v>
      </c>
      <c r="I166" s="1">
        <v>32855</v>
      </c>
      <c r="J166" s="3">
        <v>59170</v>
      </c>
      <c r="K166" s="2" t="s">
        <v>292</v>
      </c>
      <c r="L166" s="2" t="s">
        <v>205</v>
      </c>
      <c r="M166" s="47">
        <v>1</v>
      </c>
      <c r="N166" s="1"/>
      <c r="O166" s="1"/>
      <c r="P166" s="24">
        <f>(C166)-YEAR(I166)</f>
        <v>24</v>
      </c>
      <c r="Q166" s="26" t="str">
        <f>IF(AND($G166="",$F166=""),"",
IF(OR(AND(J166="",K166="",L166=""),AND(J166="",L166="france")),"manque info",
IF(L166&lt;&gt;"France","G",
IF(OR(J166={62155;62520;62630;62780}),"A",
IF(LEFT(J166,2)="62","B",
IF(LEFT(J166,2)="59","C",
IF(LEFT(J166,2)={"02";"60";"80"},"d",
IF(LEFT(J166,2)={"75";"77";"78";"91";"92";"93";"94";"95"},"E","F"
))))))))</f>
        <v>C</v>
      </c>
      <c r="R166" s="25" t="str">
        <f>+F166&amp;" "&amp;G166</f>
        <v>ORO TAV</v>
      </c>
    </row>
    <row r="167" spans="1:18" x14ac:dyDescent="0.2">
      <c r="A167" s="6" t="s">
        <v>19</v>
      </c>
      <c r="B167" s="6">
        <v>13156</v>
      </c>
      <c r="C167" s="29">
        <v>2013</v>
      </c>
      <c r="D167" s="29">
        <v>7</v>
      </c>
      <c r="E167" s="18">
        <v>1</v>
      </c>
      <c r="F167" s="19" t="s">
        <v>95</v>
      </c>
      <c r="G167" s="2" t="s">
        <v>44</v>
      </c>
      <c r="H167" s="2" t="s">
        <v>0</v>
      </c>
      <c r="I167" s="1">
        <v>32824</v>
      </c>
      <c r="J167" s="3">
        <v>59170</v>
      </c>
      <c r="K167" s="2" t="s">
        <v>292</v>
      </c>
      <c r="L167" s="2" t="s">
        <v>205</v>
      </c>
      <c r="M167" s="47">
        <v>0</v>
      </c>
      <c r="N167" s="1"/>
      <c r="O167" s="1"/>
      <c r="P167" s="24">
        <f>(C167)-YEAR(I167)</f>
        <v>24</v>
      </c>
      <c r="Q167" s="26" t="str">
        <f>IF(AND($G167="",$F167=""),"",
IF(OR(AND(J167="",K167="",L167=""),AND(J167="",L167="france")),"manque info",
IF(L167&lt;&gt;"France","G",
IF(OR(J167={62155;62520;62630;62780}),"A",
IF(LEFT(J167,2)="62","B",
IF(LEFT(J167,2)="59","C",
IF(LEFT(J167,2)={"02";"60";"80"},"d",
IF(LEFT(J167,2)={"75";"77";"78";"91";"92";"93";"94";"95"},"E","F"
))))))))</f>
        <v>C</v>
      </c>
      <c r="R167" s="25" t="str">
        <f>+F167&amp;" "&amp;G167</f>
        <v>VEV ALE</v>
      </c>
    </row>
    <row r="168" spans="1:18" x14ac:dyDescent="0.2">
      <c r="A168" s="6" t="s">
        <v>19</v>
      </c>
      <c r="B168" s="6">
        <v>13157</v>
      </c>
      <c r="C168" s="29">
        <v>2013</v>
      </c>
      <c r="D168" s="29">
        <v>7</v>
      </c>
      <c r="E168" s="18">
        <v>1</v>
      </c>
      <c r="F168" s="19" t="s">
        <v>65</v>
      </c>
      <c r="G168" s="2" t="s">
        <v>94</v>
      </c>
      <c r="H168" s="2" t="s">
        <v>15</v>
      </c>
      <c r="I168" s="1">
        <v>32468</v>
      </c>
      <c r="J168" s="3">
        <v>0</v>
      </c>
      <c r="K168" s="2" t="s">
        <v>296</v>
      </c>
      <c r="L168" s="9" t="s">
        <v>297</v>
      </c>
      <c r="M168" s="47">
        <v>0</v>
      </c>
      <c r="N168" s="1"/>
      <c r="O168" s="1"/>
      <c r="P168" s="24">
        <f>(C168)-YEAR(I168)</f>
        <v>25</v>
      </c>
      <c r="Q168" s="26" t="str">
        <f>IF(AND($G168="",$F168=""),"",
IF(OR(AND(J168="",K168="",L168=""),AND(J168="",L168="france")),"manque info",
IF(L168&lt;&gt;"France","G",
IF(OR(J168={62155;62520;62630;62780}),"A",
IF(LEFT(J168,2)="62","B",
IF(LEFT(J168,2)="59","C",
IF(LEFT(J168,2)={"02";"60";"80"},"d",
IF(LEFT(J168,2)={"75";"77";"78";"91";"92";"93";"94";"95"},"E","F"
))))))))</f>
        <v>G</v>
      </c>
      <c r="R168" s="25" t="str">
        <f>+F168&amp;" "&amp;G168</f>
        <v>CHC JOA</v>
      </c>
    </row>
    <row r="169" spans="1:18" x14ac:dyDescent="0.2">
      <c r="A169" s="6" t="s">
        <v>19</v>
      </c>
      <c r="B169" s="6">
        <v>13158</v>
      </c>
      <c r="C169" s="29">
        <v>2013</v>
      </c>
      <c r="D169" s="29">
        <v>7</v>
      </c>
      <c r="E169" s="18">
        <v>0</v>
      </c>
      <c r="F169" s="19" t="s">
        <v>24</v>
      </c>
      <c r="G169" s="2" t="s">
        <v>93</v>
      </c>
      <c r="H169" s="2" t="s">
        <v>15</v>
      </c>
      <c r="I169" s="1">
        <v>32429</v>
      </c>
      <c r="J169" s="3">
        <v>0</v>
      </c>
      <c r="K169" s="2" t="s">
        <v>296</v>
      </c>
      <c r="L169" s="9" t="s">
        <v>297</v>
      </c>
      <c r="M169" s="47">
        <v>1</v>
      </c>
      <c r="N169" s="1"/>
      <c r="O169" s="1"/>
      <c r="P169" s="24">
        <f>(C169)-YEAR(I169)</f>
        <v>25</v>
      </c>
      <c r="Q169" s="26" t="str">
        <f>IF(AND($G169="",$F169=""),"",
IF(OR(AND(J169="",K169="",L169=""),AND(J169="",L169="france")),"manque info",
IF(L169&lt;&gt;"France","G",
IF(OR(J169={62155;62520;62630;62780}),"A",
IF(LEFT(J169,2)="62","B",
IF(LEFT(J169,2)="59","C",
IF(LEFT(J169,2)={"02";"60";"80"},"d",
IF(LEFT(J169,2)={"75";"77";"78";"91";"92";"93";"94";"95"},"E","F"
))))))))</f>
        <v>G</v>
      </c>
      <c r="R169" s="25" t="str">
        <f>+F169&amp;" "&amp;G169</f>
        <v>LAL ANI</v>
      </c>
    </row>
    <row r="170" spans="1:18" x14ac:dyDescent="0.2">
      <c r="A170" s="6" t="s">
        <v>19</v>
      </c>
      <c r="B170" s="6">
        <v>13159</v>
      </c>
      <c r="C170" s="29">
        <v>2013</v>
      </c>
      <c r="D170" s="29">
        <v>7</v>
      </c>
      <c r="E170" s="18">
        <v>0</v>
      </c>
      <c r="F170" s="19" t="s">
        <v>6</v>
      </c>
      <c r="G170" s="2" t="s">
        <v>92</v>
      </c>
      <c r="H170" s="2" t="s">
        <v>15</v>
      </c>
      <c r="I170" s="1">
        <v>32260</v>
      </c>
      <c r="J170" s="3">
        <v>78600</v>
      </c>
      <c r="K170" s="2" t="s">
        <v>298</v>
      </c>
      <c r="L170" s="2" t="s">
        <v>205</v>
      </c>
      <c r="M170" s="47">
        <v>1</v>
      </c>
      <c r="N170" s="1"/>
      <c r="O170" s="1"/>
      <c r="P170" s="24">
        <f>(C170)-YEAR(I170)</f>
        <v>25</v>
      </c>
      <c r="Q170" s="26" t="str">
        <f>IF(AND($G170="",$F170=""),"",
IF(OR(AND(J170="",K170="",L170=""),AND(J170="",L170="france")),"manque info",
IF(L170&lt;&gt;"France","G",
IF(OR(J170={62155;62520;62630;62780}),"A",
IF(LEFT(J170,2)="62","B",
IF(LEFT(J170,2)="59","C",
IF(LEFT(J170,2)={"02";"60";"80"},"d",
IF(LEFT(J170,2)={"75";"77";"78";"91";"92";"93";"94";"95"},"E","F"
))))))))</f>
        <v>F</v>
      </c>
      <c r="R170" s="25" t="str">
        <f>+F170&amp;" "&amp;G170</f>
        <v>KAK LMA</v>
      </c>
    </row>
    <row r="171" spans="1:18" x14ac:dyDescent="0.2">
      <c r="A171" s="6" t="s">
        <v>19</v>
      </c>
      <c r="B171" s="6">
        <v>13160</v>
      </c>
      <c r="C171" s="29">
        <v>2013</v>
      </c>
      <c r="D171" s="29">
        <v>7</v>
      </c>
      <c r="E171" s="18">
        <v>1</v>
      </c>
      <c r="F171" s="19" t="s">
        <v>65</v>
      </c>
      <c r="G171" s="2" t="s">
        <v>91</v>
      </c>
      <c r="H171" s="2" t="s">
        <v>0</v>
      </c>
      <c r="I171" s="1">
        <v>32387</v>
      </c>
      <c r="J171" s="3">
        <v>62780</v>
      </c>
      <c r="K171" s="2" t="s">
        <v>299</v>
      </c>
      <c r="L171" s="2" t="s">
        <v>205</v>
      </c>
      <c r="M171" s="47">
        <v>0</v>
      </c>
      <c r="N171" s="1"/>
      <c r="O171" s="1"/>
      <c r="P171" s="24">
        <f>(C171)-YEAR(I171)</f>
        <v>25</v>
      </c>
      <c r="Q171" s="26" t="str">
        <f>IF(AND($G171="",$F171=""),"",
IF(OR(AND(J171="",K171="",L171=""),AND(J171="",L171="france")),"manque info",
IF(L171&lt;&gt;"France","G",
IF(OR(J171={62155;62520;62630;62780}),"A",
IF(LEFT(J171,2)="62","B",
IF(LEFT(J171,2)="59","C",
IF(LEFT(J171,2)={"02";"60";"80"},"d",
IF(LEFT(J171,2)={"75";"77";"78";"91";"92";"93";"94";"95"},"E","F"
))))))))</f>
        <v>A</v>
      </c>
      <c r="R171" s="25" t="str">
        <f>+F171&amp;" "&amp;G171</f>
        <v>CHC DAM</v>
      </c>
    </row>
    <row r="172" spans="1:18" x14ac:dyDescent="0.2">
      <c r="A172" s="6" t="s">
        <v>19</v>
      </c>
      <c r="B172" s="6">
        <v>13161</v>
      </c>
      <c r="C172" s="29">
        <v>2013</v>
      </c>
      <c r="D172" s="29">
        <v>7</v>
      </c>
      <c r="E172" s="18">
        <v>1</v>
      </c>
      <c r="F172" s="19" t="s">
        <v>90</v>
      </c>
      <c r="G172" s="2" t="s">
        <v>44</v>
      </c>
      <c r="H172" s="2" t="s">
        <v>0</v>
      </c>
      <c r="I172" s="1">
        <v>32452</v>
      </c>
      <c r="J172" s="3">
        <v>62800</v>
      </c>
      <c r="K172" s="2" t="s">
        <v>300</v>
      </c>
      <c r="L172" s="2" t="s">
        <v>205</v>
      </c>
      <c r="M172" s="47">
        <v>1</v>
      </c>
      <c r="N172" s="1"/>
      <c r="O172" s="1"/>
      <c r="P172" s="24">
        <f>(C172)-YEAR(I172)</f>
        <v>25</v>
      </c>
      <c r="Q172" s="26" t="str">
        <f>IF(AND($G172="",$F172=""),"",
IF(OR(AND(J172="",K172="",L172=""),AND(J172="",L172="france")),"manque info",
IF(L172&lt;&gt;"France","G",
IF(OR(J172={62155;62520;62630;62780}),"A",
IF(LEFT(J172,2)="62","B",
IF(LEFT(J172,2)="59","C",
IF(LEFT(J172,2)={"02";"60";"80"},"d",
IF(LEFT(J172,2)={"75";"77";"78";"91";"92";"93";"94";"95"},"E","F"
))))))))</f>
        <v>B</v>
      </c>
      <c r="R172" s="25" t="str">
        <f>+F172&amp;" "&amp;G172</f>
        <v>KLK ALE</v>
      </c>
    </row>
    <row r="173" spans="1:18" x14ac:dyDescent="0.2">
      <c r="A173" s="6" t="s">
        <v>19</v>
      </c>
      <c r="B173" s="6">
        <v>13162</v>
      </c>
      <c r="C173" s="29">
        <v>2013</v>
      </c>
      <c r="D173" s="29">
        <v>8</v>
      </c>
      <c r="E173" s="18">
        <v>0</v>
      </c>
      <c r="F173" s="19" t="s">
        <v>89</v>
      </c>
      <c r="G173" s="2" t="s">
        <v>58</v>
      </c>
      <c r="H173" s="2" t="s">
        <v>0</v>
      </c>
      <c r="I173" s="1">
        <v>31948</v>
      </c>
      <c r="J173" s="3">
        <v>62520</v>
      </c>
      <c r="K173" s="2" t="s">
        <v>301</v>
      </c>
      <c r="L173" s="2" t="s">
        <v>205</v>
      </c>
      <c r="M173" s="47">
        <v>1</v>
      </c>
      <c r="N173" s="1"/>
      <c r="O173" s="1"/>
      <c r="P173" s="24">
        <f>(C173)-YEAR(I173)</f>
        <v>26</v>
      </c>
      <c r="Q173" s="26" t="str">
        <f>IF(AND($G173="",$F173=""),"",
IF(OR(AND(J173="",K173="",L173=""),AND(J173="",L173="france")),"manque info",
IF(L173&lt;&gt;"France","G",
IF(OR(J173={62155;62520;62630;62780}),"A",
IF(LEFT(J173,2)="62","B",
IF(LEFT(J173,2)="59","C",
IF(LEFT(J173,2)={"02";"60";"80"},"d",
IF(LEFT(J173,2)={"75";"77";"78";"91";"92";"93";"94";"95"},"E","F"
))))))))</f>
        <v>A</v>
      </c>
      <c r="R173" s="25" t="str">
        <f>+F173&amp;" "&amp;G173</f>
        <v>BLB SEB</v>
      </c>
    </row>
    <row r="174" spans="1:18" x14ac:dyDescent="0.2">
      <c r="A174" s="6" t="s">
        <v>19</v>
      </c>
      <c r="B174" s="6">
        <v>13163</v>
      </c>
      <c r="C174" s="29">
        <v>2013</v>
      </c>
      <c r="D174" s="29">
        <v>8</v>
      </c>
      <c r="E174" s="18">
        <v>1</v>
      </c>
      <c r="F174" s="19" t="s">
        <v>88</v>
      </c>
      <c r="G174" s="2" t="s">
        <v>87</v>
      </c>
      <c r="H174" s="2" t="s">
        <v>0</v>
      </c>
      <c r="I174" s="1">
        <v>31487</v>
      </c>
      <c r="J174" s="3">
        <v>62520</v>
      </c>
      <c r="K174" s="2" t="s">
        <v>301</v>
      </c>
      <c r="L174" s="2" t="s">
        <v>205</v>
      </c>
      <c r="M174" s="47">
        <v>0</v>
      </c>
      <c r="N174" s="1"/>
      <c r="O174" s="1"/>
      <c r="P174" s="24">
        <f>(C174)-YEAR(I174)</f>
        <v>27</v>
      </c>
      <c r="Q174" s="26" t="str">
        <f>IF(AND($G174="",$F174=""),"",
IF(OR(AND(J174="",K174="",L174=""),AND(J174="",L174="france")),"manque info",
IF(L174&lt;&gt;"France","G",
IF(OR(J174={62155;62520;62630;62780}),"A",
IF(LEFT(J174,2)="62","B",
IF(LEFT(J174,2)="59","C",
IF(LEFT(J174,2)={"02";"60";"80"},"d",
IF(LEFT(J174,2)={"75";"77";"78";"91";"92";"93";"94";"95"},"E","F"
))))))))</f>
        <v>A</v>
      </c>
      <c r="R174" s="25" t="str">
        <f>+F174&amp;" "&amp;G174</f>
        <v>RAR MOR</v>
      </c>
    </row>
    <row r="175" spans="1:18" x14ac:dyDescent="0.2">
      <c r="A175" s="6" t="s">
        <v>19</v>
      </c>
      <c r="B175" s="6">
        <v>13164</v>
      </c>
      <c r="C175" s="29">
        <v>2013</v>
      </c>
      <c r="D175" s="29">
        <v>8</v>
      </c>
      <c r="E175" s="18">
        <v>1</v>
      </c>
      <c r="F175" s="19" t="s">
        <v>3</v>
      </c>
      <c r="G175" s="2" t="s">
        <v>86</v>
      </c>
      <c r="H175" s="2" t="s">
        <v>15</v>
      </c>
      <c r="I175" s="1">
        <v>31490</v>
      </c>
      <c r="J175" s="3">
        <v>62780</v>
      </c>
      <c r="K175" s="2" t="s">
        <v>299</v>
      </c>
      <c r="L175" s="2" t="s">
        <v>205</v>
      </c>
      <c r="M175" s="47">
        <v>1</v>
      </c>
      <c r="N175" s="1"/>
      <c r="O175" s="1"/>
      <c r="P175" s="24">
        <f>(C175)-YEAR(I175)</f>
        <v>27</v>
      </c>
      <c r="Q175" s="26" t="str">
        <f>IF(AND($G175="",$F175=""),"",
IF(OR(AND(J175="",K175="",L175=""),AND(J175="",L175="france")),"manque info",
IF(L175&lt;&gt;"France","G",
IF(OR(J175={62155;62520;62630;62780}),"A",
IF(LEFT(J175,2)="62","B",
IF(LEFT(J175,2)="59","C",
IF(LEFT(J175,2)={"02";"60";"80"},"d",
IF(LEFT(J175,2)={"75";"77";"78";"91";"92";"93";"94";"95"},"E","F"
))))))))</f>
        <v>A</v>
      </c>
      <c r="R175" s="25" t="str">
        <f>+F175&amp;" "&amp;G175</f>
        <v>DUD HEL</v>
      </c>
    </row>
    <row r="176" spans="1:18" x14ac:dyDescent="0.2">
      <c r="A176" s="6" t="s">
        <v>19</v>
      </c>
      <c r="B176" s="6">
        <v>13165</v>
      </c>
      <c r="C176" s="29">
        <v>2013</v>
      </c>
      <c r="D176" s="29">
        <v>8</v>
      </c>
      <c r="E176" s="18">
        <v>0</v>
      </c>
      <c r="F176" s="19" t="s">
        <v>24</v>
      </c>
      <c r="G176" s="2" t="s">
        <v>85</v>
      </c>
      <c r="H176" s="2" t="s">
        <v>0</v>
      </c>
      <c r="I176" s="1">
        <v>31763</v>
      </c>
      <c r="J176" s="3">
        <v>59300</v>
      </c>
      <c r="K176" s="2" t="s">
        <v>302</v>
      </c>
      <c r="L176" s="2" t="s">
        <v>205</v>
      </c>
      <c r="M176" s="47">
        <v>0</v>
      </c>
      <c r="N176" s="1"/>
      <c r="O176" s="1"/>
      <c r="P176" s="24">
        <f>(C176)-YEAR(I176)</f>
        <v>27</v>
      </c>
      <c r="Q176" s="26" t="str">
        <f>IF(AND($G176="",$F176=""),"",
IF(OR(AND(J176="",K176="",L176=""),AND(J176="",L176="france")),"manque info",
IF(L176&lt;&gt;"France","G",
IF(OR(J176={62155;62520;62630;62780}),"A",
IF(LEFT(J176,2)="62","B",
IF(LEFT(J176,2)="59","C",
IF(LEFT(J176,2)={"02";"60";"80"},"d",
IF(LEFT(J176,2)={"75";"77";"78";"91";"92";"93";"94";"95"},"E","F"
))))))))</f>
        <v>C</v>
      </c>
      <c r="R176" s="25" t="str">
        <f>+F176&amp;" "&amp;G176</f>
        <v>LAL CED</v>
      </c>
    </row>
    <row r="177" spans="1:18" x14ac:dyDescent="0.2">
      <c r="A177" s="6" t="s">
        <v>19</v>
      </c>
      <c r="B177" s="6">
        <v>13166</v>
      </c>
      <c r="C177" s="29">
        <v>2013</v>
      </c>
      <c r="D177" s="29">
        <v>8</v>
      </c>
      <c r="E177" s="18">
        <v>0</v>
      </c>
      <c r="F177" s="19" t="s">
        <v>3</v>
      </c>
      <c r="G177" s="2" t="s">
        <v>69</v>
      </c>
      <c r="H177" s="2" t="s">
        <v>15</v>
      </c>
      <c r="I177" s="1">
        <v>31637</v>
      </c>
      <c r="J177" s="3">
        <v>62780</v>
      </c>
      <c r="K177" s="2" t="s">
        <v>299</v>
      </c>
      <c r="L177" s="2" t="s">
        <v>205</v>
      </c>
      <c r="M177" s="47">
        <v>0</v>
      </c>
      <c r="N177" s="1"/>
      <c r="O177" s="1"/>
      <c r="P177" s="24">
        <f>(C177)-YEAR(I177)</f>
        <v>27</v>
      </c>
      <c r="Q177" s="26" t="str">
        <f>IF(AND($G177="",$F177=""),"",
IF(OR(AND(J177="",K177="",L177=""),AND(J177="",L177="france")),"manque info",
IF(L177&lt;&gt;"France","G",
IF(OR(J177={62155;62520;62630;62780}),"A",
IF(LEFT(J177,2)="62","B",
IF(LEFT(J177,2)="59","C",
IF(LEFT(J177,2)={"02";"60";"80"},"d",
IF(LEFT(J177,2)={"75";"77";"78";"91";"92";"93";"94";"95"},"E","F"
))))))))</f>
        <v>A</v>
      </c>
      <c r="R177" s="25" t="str">
        <f>+F177&amp;" "&amp;G177</f>
        <v>DUD MAT</v>
      </c>
    </row>
    <row r="178" spans="1:18" x14ac:dyDescent="0.2">
      <c r="A178" s="6" t="s">
        <v>19</v>
      </c>
      <c r="B178" s="6">
        <v>13167</v>
      </c>
      <c r="C178" s="29">
        <v>2013</v>
      </c>
      <c r="D178" s="29">
        <v>8</v>
      </c>
      <c r="E178" s="18">
        <v>1</v>
      </c>
      <c r="F178" s="19" t="s">
        <v>84</v>
      </c>
      <c r="G178" s="2" t="s">
        <v>57</v>
      </c>
      <c r="H178" s="2" t="s">
        <v>0</v>
      </c>
      <c r="I178" s="1">
        <v>31223</v>
      </c>
      <c r="J178" s="3">
        <v>57200</v>
      </c>
      <c r="K178" s="2" t="s">
        <v>303</v>
      </c>
      <c r="L178" s="2" t="s">
        <v>205</v>
      </c>
      <c r="M178" s="47">
        <v>1</v>
      </c>
      <c r="N178" s="1"/>
      <c r="O178" s="1"/>
      <c r="P178" s="24">
        <f>(C178)-YEAR(I178)</f>
        <v>28</v>
      </c>
      <c r="Q178" s="26" t="str">
        <f>IF(AND($G178="",$F178=""),"",
IF(OR(AND(J178="",K178="",L178=""),AND(J178="",L178="france")),"manque info",
IF(L178&lt;&gt;"France","G",
IF(OR(J178={62155;62520;62630;62780}),"A",
IF(LEFT(J178,2)="62","B",
IF(LEFT(J178,2)="59","C",
IF(LEFT(J178,2)={"02";"60";"80"},"d",
IF(LEFT(J178,2)={"75";"77";"78";"91";"92";"93";"94";"95"},"E","F"
))))))))</f>
        <v>F</v>
      </c>
      <c r="R178" s="25" t="str">
        <f>+F178&amp;" "&amp;G178</f>
        <v>PEP JUL</v>
      </c>
    </row>
    <row r="179" spans="1:18" x14ac:dyDescent="0.2">
      <c r="A179" s="6" t="s">
        <v>19</v>
      </c>
      <c r="B179" s="6">
        <v>13168</v>
      </c>
      <c r="C179" s="29">
        <v>2013</v>
      </c>
      <c r="D179" s="29">
        <v>8</v>
      </c>
      <c r="E179" s="18">
        <v>1</v>
      </c>
      <c r="F179" s="19" t="s">
        <v>83</v>
      </c>
      <c r="G179" s="2" t="s">
        <v>79</v>
      </c>
      <c r="H179" s="2" t="s">
        <v>0</v>
      </c>
      <c r="I179" s="1">
        <v>31401</v>
      </c>
      <c r="J179" s="3">
        <v>57200</v>
      </c>
      <c r="K179" s="2" t="s">
        <v>303</v>
      </c>
      <c r="L179" s="2" t="s">
        <v>205</v>
      </c>
      <c r="M179" s="47">
        <v>1</v>
      </c>
      <c r="N179" s="1"/>
      <c r="O179" s="1"/>
      <c r="P179" s="24">
        <f>(C179)-YEAR(I179)</f>
        <v>28</v>
      </c>
      <c r="Q179" s="26" t="str">
        <f>IF(AND($G179="",$F179=""),"",
IF(OR(AND(J179="",K179="",L179=""),AND(J179="",L179="france")),"manque info",
IF(L179&lt;&gt;"France","G",
IF(OR(J179={62155;62520;62630;62780}),"A",
IF(LEFT(J179,2)="62","B",
IF(LEFT(J179,2)="59","C",
IF(LEFT(J179,2)={"02";"60";"80"},"d",
IF(LEFT(J179,2)={"75";"77";"78";"91";"92";"93";"94";"95"},"E","F"
))))))))</f>
        <v>F</v>
      </c>
      <c r="R179" s="25" t="str">
        <f>+F179&amp;" "&amp;G179</f>
        <v>GUG NIC</v>
      </c>
    </row>
    <row r="180" spans="1:18" x14ac:dyDescent="0.2">
      <c r="A180" s="6" t="s">
        <v>19</v>
      </c>
      <c r="B180" s="6">
        <v>13169</v>
      </c>
      <c r="C180" s="29">
        <v>2013</v>
      </c>
      <c r="D180" s="29">
        <v>8</v>
      </c>
      <c r="E180" s="18">
        <v>0</v>
      </c>
      <c r="F180" s="19" t="s">
        <v>59</v>
      </c>
      <c r="G180" s="2" t="s">
        <v>78</v>
      </c>
      <c r="H180" s="2" t="s">
        <v>15</v>
      </c>
      <c r="I180" s="1">
        <v>31280</v>
      </c>
      <c r="J180" s="3">
        <v>59000</v>
      </c>
      <c r="K180" s="2" t="s">
        <v>305</v>
      </c>
      <c r="L180" s="2" t="s">
        <v>205</v>
      </c>
      <c r="M180" s="47">
        <v>1</v>
      </c>
      <c r="N180" s="1"/>
      <c r="O180" s="1"/>
      <c r="P180" s="24">
        <f>(C180)-YEAR(I180)</f>
        <v>28</v>
      </c>
      <c r="Q180" s="26" t="str">
        <f>IF(AND($G180="",$F180=""),"",
IF(OR(AND(J180="",K180="",L180=""),AND(J180="",L180="france")),"manque info",
IF(L180&lt;&gt;"France","G",
IF(OR(J180={62155;62520;62630;62780}),"A",
IF(LEFT(J180,2)="62","B",
IF(LEFT(J180,2)="59","C",
IF(LEFT(J180,2)={"02";"60";"80"},"d",
IF(LEFT(J180,2)={"75";"77";"78";"91";"92";"93";"94";"95"},"E","F"
))))))))</f>
        <v>C</v>
      </c>
      <c r="R180" s="25" t="str">
        <f>+F180&amp;" "&amp;G180</f>
        <v>GOG CLA</v>
      </c>
    </row>
    <row r="181" spans="1:18" x14ac:dyDescent="0.2">
      <c r="A181" s="6" t="s">
        <v>19</v>
      </c>
      <c r="B181" s="6">
        <v>13170</v>
      </c>
      <c r="C181" s="29">
        <v>2013</v>
      </c>
      <c r="D181" s="29">
        <v>8</v>
      </c>
      <c r="E181" s="18">
        <v>1</v>
      </c>
      <c r="F181" s="19" t="s">
        <v>82</v>
      </c>
      <c r="G181" s="2" t="s">
        <v>81</v>
      </c>
      <c r="H181" s="2" t="s">
        <v>0</v>
      </c>
      <c r="I181" s="1">
        <v>31213</v>
      </c>
      <c r="J181" s="3">
        <v>62680</v>
      </c>
      <c r="K181" s="2" t="s">
        <v>249</v>
      </c>
      <c r="L181" s="2" t="s">
        <v>205</v>
      </c>
      <c r="M181" s="47">
        <v>1</v>
      </c>
      <c r="N181" s="1"/>
      <c r="O181" s="1"/>
      <c r="P181" s="24">
        <f>(C181)-YEAR(I181)</f>
        <v>28</v>
      </c>
      <c r="Q181" s="26" t="str">
        <f>IF(AND($G181="",$F181=""),"",
IF(OR(AND(J181="",K181="",L181=""),AND(J181="",L181="france")),"manque info",
IF(L181&lt;&gt;"France","G",
IF(OR(J181={62155;62520;62630;62780}),"A",
IF(LEFT(J181,2)="62","B",
IF(LEFT(J181,2)="59","C",
IF(LEFT(J181,2)={"02";"60";"80"},"d",
IF(LEFT(J181,2)={"75";"77";"78";"91";"92";"93";"94";"95"},"E","F"
))))))))</f>
        <v>B</v>
      </c>
      <c r="R181" s="25" t="str">
        <f>+F181&amp;" "&amp;G181</f>
        <v>BIB VIC</v>
      </c>
    </row>
    <row r="182" spans="1:18" x14ac:dyDescent="0.2">
      <c r="A182" s="6" t="s">
        <v>19</v>
      </c>
      <c r="B182" s="6">
        <v>13171</v>
      </c>
      <c r="C182" s="29">
        <v>2013</v>
      </c>
      <c r="D182" s="29">
        <v>8</v>
      </c>
      <c r="E182" s="18">
        <v>1</v>
      </c>
      <c r="F182" s="19" t="s">
        <v>80</v>
      </c>
      <c r="G182" s="2" t="s">
        <v>79</v>
      </c>
      <c r="H182" s="2" t="s">
        <v>0</v>
      </c>
      <c r="I182" s="1">
        <v>31400</v>
      </c>
      <c r="J182" s="3">
        <v>62170</v>
      </c>
      <c r="K182" s="2" t="s">
        <v>306</v>
      </c>
      <c r="L182" s="2" t="s">
        <v>205</v>
      </c>
      <c r="M182" s="47">
        <v>1</v>
      </c>
      <c r="N182" s="1"/>
      <c r="O182" s="1"/>
      <c r="P182" s="24">
        <f>(C182)-YEAR(I182)</f>
        <v>28</v>
      </c>
      <c r="Q182" s="26" t="str">
        <f>IF(AND($G182="",$F182=""),"",
IF(OR(AND(J182="",K182="",L182=""),AND(J182="",L182="france")),"manque info",
IF(L182&lt;&gt;"France","G",
IF(OR(J182={62155;62520;62630;62780}),"A",
IF(LEFT(J182,2)="62","B",
IF(LEFT(J182,2)="59","C",
IF(LEFT(J182,2)={"02";"60";"80"},"d",
IF(LEFT(J182,2)={"75";"77";"78";"91";"92";"93";"94";"95"},"E","F"
))))))))</f>
        <v>B</v>
      </c>
      <c r="R182" s="25" t="str">
        <f>+F182&amp;" "&amp;G182</f>
        <v>MAM NIC</v>
      </c>
    </row>
    <row r="183" spans="1:18" x14ac:dyDescent="0.2">
      <c r="A183" s="6" t="s">
        <v>19</v>
      </c>
      <c r="B183" s="6">
        <v>13172</v>
      </c>
      <c r="C183" s="29">
        <v>2013</v>
      </c>
      <c r="D183" s="29">
        <v>8</v>
      </c>
      <c r="E183" s="18">
        <v>0</v>
      </c>
      <c r="F183" s="19" t="s">
        <v>61</v>
      </c>
      <c r="G183" s="2" t="s">
        <v>78</v>
      </c>
      <c r="H183" s="2" t="s">
        <v>15</v>
      </c>
      <c r="I183" s="1">
        <v>30899</v>
      </c>
      <c r="J183" s="3">
        <v>59178</v>
      </c>
      <c r="K183" s="2" t="s">
        <v>307</v>
      </c>
      <c r="L183" s="2" t="s">
        <v>205</v>
      </c>
      <c r="M183" s="47">
        <v>1</v>
      </c>
      <c r="N183" s="1"/>
      <c r="O183" s="1"/>
      <c r="P183" s="24">
        <f>(C183)-YEAR(I183)</f>
        <v>29</v>
      </c>
      <c r="Q183" s="26" t="str">
        <f>IF(AND($G183="",$F183=""),"",
IF(OR(AND(J183="",K183="",L183=""),AND(J183="",L183="france")),"manque info",
IF(L183&lt;&gt;"France","G",
IF(OR(J183={62155;62520;62630;62780}),"A",
IF(LEFT(J183,2)="62","B",
IF(LEFT(J183,2)="59","C",
IF(LEFT(J183,2)={"02";"60";"80"},"d",
IF(LEFT(J183,2)={"75";"77";"78";"91";"92";"93";"94";"95"},"E","F"
))))))))</f>
        <v>C</v>
      </c>
      <c r="R183" s="25" t="str">
        <f>+F183&amp;" "&amp;G183</f>
        <v>NON CLA</v>
      </c>
    </row>
    <row r="184" spans="1:18" x14ac:dyDescent="0.2">
      <c r="A184" s="6" t="s">
        <v>19</v>
      </c>
      <c r="B184" s="6">
        <v>13173</v>
      </c>
      <c r="C184" s="29">
        <v>2013</v>
      </c>
      <c r="D184" s="29">
        <v>8</v>
      </c>
      <c r="E184" s="18">
        <v>0</v>
      </c>
      <c r="F184" s="19" t="s">
        <v>77</v>
      </c>
      <c r="G184" s="2" t="s">
        <v>76</v>
      </c>
      <c r="H184" s="2" t="s">
        <v>15</v>
      </c>
      <c r="I184" s="1">
        <v>30682</v>
      </c>
      <c r="J184" s="3">
        <v>59133</v>
      </c>
      <c r="K184" s="2" t="s">
        <v>308</v>
      </c>
      <c r="L184" s="2" t="s">
        <v>205</v>
      </c>
      <c r="M184" s="47">
        <v>0</v>
      </c>
      <c r="N184" s="1"/>
      <c r="O184" s="1"/>
      <c r="P184" s="24">
        <f>(C184)-YEAR(I184)</f>
        <v>29</v>
      </c>
      <c r="Q184" s="26" t="str">
        <f>IF(AND($G184="",$F184=""),"",
IF(OR(AND(J184="",K184="",L184=""),AND(J184="",L184="france")),"manque info",
IF(L184&lt;&gt;"France","G",
IF(OR(J184={62155;62520;62630;62780}),"A",
IF(LEFT(J184,2)="62","B",
IF(LEFT(J184,2)="59","C",
IF(LEFT(J184,2)={"02";"60";"80"},"d",
IF(LEFT(J184,2)={"75";"77";"78";"91";"92";"93";"94";"95"},"E","F"
))))))))</f>
        <v>C</v>
      </c>
      <c r="R184" s="25" t="str">
        <f>+F184&amp;" "&amp;G184</f>
        <v>MEM MAI</v>
      </c>
    </row>
    <row r="185" spans="1:18" x14ac:dyDescent="0.2">
      <c r="A185" s="6" t="s">
        <v>19</v>
      </c>
      <c r="B185" s="6">
        <v>13174</v>
      </c>
      <c r="C185" s="29">
        <v>2013</v>
      </c>
      <c r="D185" s="29">
        <v>8</v>
      </c>
      <c r="E185" s="18">
        <v>1</v>
      </c>
      <c r="F185" s="19" t="s">
        <v>39</v>
      </c>
      <c r="G185" s="2" t="s">
        <v>75</v>
      </c>
      <c r="H185" s="2" t="s">
        <v>0</v>
      </c>
      <c r="I185" s="1">
        <v>30778</v>
      </c>
      <c r="J185" s="3">
        <v>62780</v>
      </c>
      <c r="K185" s="2" t="s">
        <v>299</v>
      </c>
      <c r="L185" s="2" t="s">
        <v>205</v>
      </c>
      <c r="M185" s="47">
        <v>1</v>
      </c>
      <c r="N185" s="1"/>
      <c r="O185" s="1"/>
      <c r="P185" s="24">
        <f>(C185)-YEAR(I185)</f>
        <v>29</v>
      </c>
      <c r="Q185" s="26" t="str">
        <f>IF(AND($G185="",$F185=""),"",
IF(OR(AND(J185="",K185="",L185=""),AND(J185="",L185="france")),"manque info",
IF(L185&lt;&gt;"France","G",
IF(OR(J185={62155;62520;62630;62780}),"A",
IF(LEFT(J185,2)="62","B",
IF(LEFT(J185,2)="59","C",
IF(LEFT(J185,2)={"02";"60";"80"},"d",
IF(LEFT(J185,2)={"75";"77";"78";"91";"92";"93";"94";"95"},"E","F"
))))))))</f>
        <v>A</v>
      </c>
      <c r="R185" s="25" t="str">
        <f>+F185&amp;" "&amp;G185</f>
        <v>JAJ GAE</v>
      </c>
    </row>
    <row r="186" spans="1:18" x14ac:dyDescent="0.2">
      <c r="A186" s="6" t="s">
        <v>19</v>
      </c>
      <c r="B186" s="6">
        <v>13175</v>
      </c>
      <c r="C186" s="29">
        <v>2013</v>
      </c>
      <c r="D186" s="29">
        <v>8</v>
      </c>
      <c r="E186" s="18">
        <v>1</v>
      </c>
      <c r="F186" s="19" t="s">
        <v>71</v>
      </c>
      <c r="G186" s="2" t="s">
        <v>40</v>
      </c>
      <c r="H186" s="2" t="s">
        <v>0</v>
      </c>
      <c r="I186" s="1">
        <v>30908</v>
      </c>
      <c r="J186" s="3">
        <v>59450</v>
      </c>
      <c r="K186" s="2" t="s">
        <v>309</v>
      </c>
      <c r="L186" s="2" t="s">
        <v>205</v>
      </c>
      <c r="M186" s="47">
        <v>0</v>
      </c>
      <c r="N186" s="1"/>
      <c r="O186" s="1"/>
      <c r="P186" s="24">
        <f>(C186)-YEAR(I186)</f>
        <v>29</v>
      </c>
      <c r="Q186" s="26" t="str">
        <f>IF(AND($G186="",$F186=""),"",
IF(OR(AND(J186="",K186="",L186=""),AND(J186="",L186="france")),"manque info",
IF(L186&lt;&gt;"France","G",
IF(OR(J186={62155;62520;62630;62780}),"A",
IF(LEFT(J186,2)="62","B",
IF(LEFT(J186,2)="59","C",
IF(LEFT(J186,2)={"02";"60";"80"},"d",
IF(LEFT(J186,2)={"75";"77";"78";"91";"92";"93";"94";"95"},"E","F"
))))))))</f>
        <v>C</v>
      </c>
      <c r="R186" s="25" t="str">
        <f>+F186&amp;" "&amp;G186</f>
        <v>PAP FRE</v>
      </c>
    </row>
    <row r="187" spans="1:18" x14ac:dyDescent="0.2">
      <c r="A187" s="6" t="s">
        <v>19</v>
      </c>
      <c r="B187" s="6">
        <v>13176</v>
      </c>
      <c r="C187" s="29">
        <v>2013</v>
      </c>
      <c r="D187" s="29">
        <v>8</v>
      </c>
      <c r="E187" s="18">
        <v>0</v>
      </c>
      <c r="F187" s="19" t="s">
        <v>74</v>
      </c>
      <c r="G187" s="2" t="s">
        <v>33</v>
      </c>
      <c r="H187" s="2" t="s">
        <v>0</v>
      </c>
      <c r="I187" s="1">
        <v>30744</v>
      </c>
      <c r="J187" s="3">
        <v>59287</v>
      </c>
      <c r="K187" s="2" t="s">
        <v>310</v>
      </c>
      <c r="L187" s="2" t="s">
        <v>205</v>
      </c>
      <c r="M187" s="47">
        <v>1</v>
      </c>
      <c r="N187" s="1"/>
      <c r="O187" s="1"/>
      <c r="P187" s="24">
        <f>(C187)-YEAR(I187)</f>
        <v>29</v>
      </c>
      <c r="Q187" s="26" t="str">
        <f>IF(AND($G187="",$F187=""),"",
IF(OR(AND(J187="",K187="",L187=""),AND(J187="",L187="france")),"manque info",
IF(L187&lt;&gt;"France","G",
IF(OR(J187={62155;62520;62630;62780}),"A",
IF(LEFT(J187,2)="62","B",
IF(LEFT(J187,2)="59","C",
IF(LEFT(J187,2)={"02";"60";"80"},"d",
IF(LEFT(J187,2)={"75";"77";"78";"91";"92";"93";"94";"95"},"E","F"
))))))))</f>
        <v>C</v>
      </c>
      <c r="R187" s="25" t="str">
        <f>+F187&amp;" "&amp;G187</f>
        <v>ROR BOB</v>
      </c>
    </row>
    <row r="188" spans="1:18" x14ac:dyDescent="0.2">
      <c r="A188" s="6" t="s">
        <v>19</v>
      </c>
      <c r="B188" s="6">
        <v>13177</v>
      </c>
      <c r="C188" s="29">
        <v>2013</v>
      </c>
      <c r="D188" s="29">
        <v>8</v>
      </c>
      <c r="E188" s="18">
        <v>1</v>
      </c>
      <c r="F188" s="19" t="s">
        <v>73</v>
      </c>
      <c r="G188" s="2" t="s">
        <v>35</v>
      </c>
      <c r="H188" s="2" t="s">
        <v>0</v>
      </c>
      <c r="I188" s="1">
        <v>30706</v>
      </c>
      <c r="J188" s="3">
        <v>59450</v>
      </c>
      <c r="K188" s="2" t="s">
        <v>309</v>
      </c>
      <c r="L188" s="2" t="s">
        <v>205</v>
      </c>
      <c r="M188" s="47">
        <v>1</v>
      </c>
      <c r="N188" s="1"/>
      <c r="O188" s="1"/>
      <c r="P188" s="24">
        <f>(C188)-YEAR(I188)</f>
        <v>29</v>
      </c>
      <c r="Q188" s="26" t="str">
        <f>IF(AND($G188="",$F188=""),"",
IF(OR(AND(J188="",K188="",L188=""),AND(J188="",L188="france")),"manque info",
IF(L188&lt;&gt;"France","G",
IF(OR(J188={62155;62520;62630;62780}),"A",
IF(LEFT(J188,2)="62","B",
IF(LEFT(J188,2)="59","C",
IF(LEFT(J188,2)={"02";"60";"80"},"d",
IF(LEFT(J188,2)={"75";"77";"78";"91";"92";"93";"94";"95"},"E","F"
))))))))</f>
        <v>C</v>
      </c>
      <c r="R188" s="25" t="str">
        <f>+F188&amp;" "&amp;G188</f>
        <v>SIS MIK</v>
      </c>
    </row>
    <row r="189" spans="1:18" x14ac:dyDescent="0.2">
      <c r="A189" s="6" t="s">
        <v>19</v>
      </c>
      <c r="B189" s="6">
        <v>13178</v>
      </c>
      <c r="C189" s="29">
        <v>2013</v>
      </c>
      <c r="D189" s="29">
        <v>8</v>
      </c>
      <c r="E189" s="18">
        <v>1</v>
      </c>
      <c r="F189" s="19" t="s">
        <v>22</v>
      </c>
      <c r="G189" s="2" t="s">
        <v>72</v>
      </c>
      <c r="H189" s="2" t="s">
        <v>15</v>
      </c>
      <c r="I189" s="1">
        <v>30984</v>
      </c>
      <c r="J189" s="3">
        <v>59287</v>
      </c>
      <c r="K189" s="2" t="s">
        <v>310</v>
      </c>
      <c r="L189" s="2" t="s">
        <v>205</v>
      </c>
      <c r="M189" s="47">
        <v>0</v>
      </c>
      <c r="N189" s="1"/>
      <c r="O189" s="1"/>
      <c r="P189" s="24">
        <f>(C189)-YEAR(I189)</f>
        <v>29</v>
      </c>
      <c r="Q189" s="26" t="str">
        <f>IF(AND($G189="",$F189=""),"",
IF(OR(AND(J189="",K189="",L189=""),AND(J189="",L189="france")),"manque info",
IF(L189&lt;&gt;"France","G",
IF(OR(J189={62155;62520;62630;62780}),"A",
IF(LEFT(J189,2)="62","B",
IF(LEFT(J189,2)="59","C",
IF(LEFT(J189,2)={"02";"60";"80"},"d",
IF(LEFT(J189,2)={"75";"77";"78";"91";"92";"93";"94";"95"},"E","F"
))))))))</f>
        <v>C</v>
      </c>
      <c r="R189" s="25" t="str">
        <f>+F189&amp;" "&amp;G189</f>
        <v>CAC ELO</v>
      </c>
    </row>
    <row r="190" spans="1:18" x14ac:dyDescent="0.2">
      <c r="A190" s="6" t="s">
        <v>19</v>
      </c>
      <c r="B190" s="6">
        <v>13179</v>
      </c>
      <c r="C190" s="29">
        <v>2013</v>
      </c>
      <c r="D190" s="29">
        <v>8</v>
      </c>
      <c r="E190" s="18">
        <v>0</v>
      </c>
      <c r="F190" s="19" t="s">
        <v>71</v>
      </c>
      <c r="G190" s="2" t="s">
        <v>70</v>
      </c>
      <c r="H190" s="2" t="s">
        <v>0</v>
      </c>
      <c r="I190" s="1">
        <v>30520</v>
      </c>
      <c r="J190" s="3">
        <v>62155</v>
      </c>
      <c r="K190" s="2" t="s">
        <v>247</v>
      </c>
      <c r="L190" s="2" t="s">
        <v>205</v>
      </c>
      <c r="M190" s="47">
        <v>1</v>
      </c>
      <c r="N190" s="1"/>
      <c r="O190" s="1"/>
      <c r="P190" s="24">
        <f>(C190)-YEAR(I190)</f>
        <v>30</v>
      </c>
      <c r="Q190" s="26" t="str">
        <f>IF(AND($G190="",$F190=""),"",
IF(OR(AND(J190="",K190="",L190=""),AND(J190="",L190="france")),"manque info",
IF(L190&lt;&gt;"France","G",
IF(OR(J190={62155;62520;62630;62780}),"A",
IF(LEFT(J190,2)="62","B",
IF(LEFT(J190,2)="59","C",
IF(LEFT(J190,2)={"02";"60";"80"},"d",
IF(LEFT(J190,2)={"75";"77";"78";"91";"92";"93";"94";"95"},"E","F"
))))))))</f>
        <v>A</v>
      </c>
      <c r="R190" s="25" t="str">
        <f>+F190&amp;" "&amp;G190</f>
        <v>PAP MIC</v>
      </c>
    </row>
    <row r="191" spans="1:18" x14ac:dyDescent="0.2">
      <c r="A191" s="6" t="s">
        <v>19</v>
      </c>
      <c r="B191" s="6">
        <v>13180</v>
      </c>
      <c r="C191" s="29">
        <v>2013</v>
      </c>
      <c r="D191" s="29">
        <v>8</v>
      </c>
      <c r="E191" s="18">
        <v>0</v>
      </c>
      <c r="F191" s="19" t="s">
        <v>33</v>
      </c>
      <c r="G191" s="2" t="s">
        <v>69</v>
      </c>
      <c r="H191" s="2" t="s">
        <v>0</v>
      </c>
      <c r="I191" s="1">
        <v>30344</v>
      </c>
      <c r="J191" s="3">
        <v>62780</v>
      </c>
      <c r="K191" s="2" t="s">
        <v>299</v>
      </c>
      <c r="L191" s="2" t="s">
        <v>205</v>
      </c>
      <c r="M191" s="47">
        <v>1</v>
      </c>
      <c r="N191" s="1"/>
      <c r="O191" s="1"/>
      <c r="P191" s="24">
        <f>(C191)-YEAR(I191)</f>
        <v>30</v>
      </c>
      <c r="Q191" s="26" t="str">
        <f>IF(AND($G191="",$F191=""),"",
IF(OR(AND(J191="",K191="",L191=""),AND(J191="",L191="france")),"manque info",
IF(L191&lt;&gt;"France","G",
IF(OR(J191={62155;62520;62630;62780}),"A",
IF(LEFT(J191,2)="62","B",
IF(LEFT(J191,2)="59","C",
IF(LEFT(J191,2)={"02";"60";"80"},"d",
IF(LEFT(J191,2)={"75";"77";"78";"91";"92";"93";"94";"95"},"E","F"
))))))))</f>
        <v>A</v>
      </c>
      <c r="R191" s="25" t="str">
        <f>+F191&amp;" "&amp;G191</f>
        <v>BOB MAT</v>
      </c>
    </row>
    <row r="192" spans="1:18" x14ac:dyDescent="0.2">
      <c r="A192" s="6" t="s">
        <v>19</v>
      </c>
      <c r="B192" s="6">
        <v>13181</v>
      </c>
      <c r="C192" s="29">
        <v>2013</v>
      </c>
      <c r="D192" s="29">
        <v>8</v>
      </c>
      <c r="E192" s="18">
        <v>1</v>
      </c>
      <c r="F192" s="19" t="s">
        <v>68</v>
      </c>
      <c r="G192" s="2" t="s">
        <v>67</v>
      </c>
      <c r="H192" s="2" t="s">
        <v>0</v>
      </c>
      <c r="I192" s="1">
        <v>30346</v>
      </c>
      <c r="J192" s="3">
        <v>0</v>
      </c>
      <c r="K192" s="2" t="s">
        <v>296</v>
      </c>
      <c r="L192" s="2" t="s">
        <v>205</v>
      </c>
      <c r="M192" s="47">
        <v>0</v>
      </c>
      <c r="N192" s="1"/>
      <c r="O192" s="1"/>
      <c r="P192" s="24">
        <f>(C192)-YEAR(I192)</f>
        <v>30</v>
      </c>
      <c r="Q192" s="26" t="str">
        <f>IF(AND($G192="",$F192=""),"",
IF(OR(AND(J192="",K192="",L192=""),AND(J192="",L192="france")),"manque info",
IF(L192&lt;&gt;"France","G",
IF(OR(J192={62155;62520;62630;62780}),"A",
IF(LEFT(J192,2)="62","B",
IF(LEFT(J192,2)="59","C",
IF(LEFT(J192,2)={"02";"60";"80"},"d",
IF(LEFT(J192,2)={"75";"77";"78";"91";"92";"93";"94";"95"},"E","F"
))))))))</f>
        <v>F</v>
      </c>
      <c r="R192" s="25" t="str">
        <f>+F192&amp;" "&amp;G192</f>
        <v>AGA EMM</v>
      </c>
    </row>
    <row r="193" spans="1:18" x14ac:dyDescent="0.2">
      <c r="A193" s="6" t="s">
        <v>19</v>
      </c>
      <c r="B193" s="6">
        <v>13182</v>
      </c>
      <c r="C193" s="29">
        <v>2013</v>
      </c>
      <c r="D193" s="29">
        <v>8</v>
      </c>
      <c r="E193" s="18">
        <v>1</v>
      </c>
      <c r="F193" s="19" t="s">
        <v>8</v>
      </c>
      <c r="G193" s="2" t="s">
        <v>66</v>
      </c>
      <c r="H193" s="2" t="s">
        <v>15</v>
      </c>
      <c r="I193" s="1">
        <v>30338</v>
      </c>
      <c r="J193" s="3">
        <v>62780</v>
      </c>
      <c r="K193" s="2" t="s">
        <v>299</v>
      </c>
      <c r="L193" s="2" t="s">
        <v>205</v>
      </c>
      <c r="M193" s="47">
        <v>1</v>
      </c>
      <c r="N193" s="1"/>
      <c r="O193" s="1"/>
      <c r="P193" s="24">
        <f>(C193)-YEAR(I193)</f>
        <v>30</v>
      </c>
      <c r="Q193" s="26" t="str">
        <f>IF(AND($G193="",$F193=""),"",
IF(OR(AND(J193="",K193="",L193=""),AND(J193="",L193="france")),"manque info",
IF(L193&lt;&gt;"France","G",
IF(OR(J193={62155;62520;62630;62780}),"A",
IF(LEFT(J193,2)="62","B",
IF(LEFT(J193,2)="59","C",
IF(LEFT(J193,2)={"02";"60";"80"},"d",
IF(LEFT(J193,2)={"75";"77";"78";"91";"92";"93";"94";"95"},"E","F"
))))))))</f>
        <v>A</v>
      </c>
      <c r="R193" s="25" t="str">
        <f>+F193&amp;" "&amp;G193</f>
        <v>DED EMI</v>
      </c>
    </row>
    <row r="194" spans="1:18" x14ac:dyDescent="0.2">
      <c r="A194" s="6" t="s">
        <v>19</v>
      </c>
      <c r="B194" s="6">
        <v>13183</v>
      </c>
      <c r="C194" s="29">
        <v>2013</v>
      </c>
      <c r="D194" s="29">
        <v>8</v>
      </c>
      <c r="E194" s="18">
        <v>0</v>
      </c>
      <c r="F194" s="19" t="s">
        <v>20</v>
      </c>
      <c r="G194" s="2" t="s">
        <v>47</v>
      </c>
      <c r="H194" s="2" t="s">
        <v>0</v>
      </c>
      <c r="I194" s="1">
        <v>29701</v>
      </c>
      <c r="J194" s="3">
        <v>78600</v>
      </c>
      <c r="K194" s="2" t="s">
        <v>311</v>
      </c>
      <c r="L194" s="2" t="s">
        <v>205</v>
      </c>
      <c r="M194" s="47">
        <v>1</v>
      </c>
      <c r="N194" s="1"/>
      <c r="O194" s="1"/>
      <c r="P194" s="24">
        <f>(C194)-YEAR(I194)</f>
        <v>32</v>
      </c>
      <c r="Q194" s="26" t="str">
        <f>IF(AND($G194="",$F194=""),"",
IF(OR(AND(J194="",K194="",L194=""),AND(J194="",L194="france")),"manque info",
IF(L194&lt;&gt;"France","G",
IF(OR(J194={62155;62520;62630;62780}),"A",
IF(LEFT(J194,2)="62","B",
IF(LEFT(J194,2)="59","C",
IF(LEFT(J194,2)={"02";"60";"80"},"d",
IF(LEFT(J194,2)={"75";"77";"78";"91";"92";"93";"94";"95"},"E","F"
))))))))</f>
        <v>F</v>
      </c>
      <c r="R194" s="25" t="str">
        <f>+F194&amp;" "&amp;G194</f>
        <v>JEJ MAX</v>
      </c>
    </row>
    <row r="195" spans="1:18" x14ac:dyDescent="0.2">
      <c r="A195" s="6" t="s">
        <v>19</v>
      </c>
      <c r="B195" s="6">
        <v>13184</v>
      </c>
      <c r="C195" s="29">
        <v>2013</v>
      </c>
      <c r="D195" s="29">
        <v>8</v>
      </c>
      <c r="E195" s="18">
        <v>1</v>
      </c>
      <c r="F195" s="19" t="s">
        <v>65</v>
      </c>
      <c r="G195" s="2" t="s">
        <v>64</v>
      </c>
      <c r="H195" s="11" t="s">
        <v>0</v>
      </c>
      <c r="I195" s="1">
        <v>29891</v>
      </c>
      <c r="J195" s="3">
        <v>91220</v>
      </c>
      <c r="K195" s="2" t="s">
        <v>312</v>
      </c>
      <c r="L195" s="2" t="s">
        <v>205</v>
      </c>
      <c r="M195" s="47">
        <v>0</v>
      </c>
      <c r="N195" s="1"/>
      <c r="O195" s="1"/>
      <c r="P195" s="24">
        <f>(C195)-YEAR(I195)</f>
        <v>32</v>
      </c>
      <c r="Q195" s="26" t="str">
        <f>IF(AND($G195="",$F195=""),"",
IF(OR(AND(J195="",K195="",L195=""),AND(J195="",L195="france")),"manque info",
IF(L195&lt;&gt;"France","G",
IF(OR(J195={62155;62520;62630;62780}),"A",
IF(LEFT(J195,2)="62","B",
IF(LEFT(J195,2)="59","C",
IF(LEFT(J195,2)={"02";"60";"80"},"d",
IF(LEFT(J195,2)={"75";"77";"78";"91";"92";"93";"94";"95"},"E","F"
))))))))</f>
        <v>F</v>
      </c>
      <c r="R195" s="25" t="str">
        <f>+F195&amp;" "&amp;G195</f>
        <v>CHC ROM</v>
      </c>
    </row>
    <row r="196" spans="1:18" x14ac:dyDescent="0.2">
      <c r="A196" s="6" t="s">
        <v>19</v>
      </c>
      <c r="B196" s="6">
        <v>13185</v>
      </c>
      <c r="C196" s="29">
        <v>2013</v>
      </c>
      <c r="D196" s="29">
        <v>8</v>
      </c>
      <c r="E196" s="18">
        <v>1</v>
      </c>
      <c r="F196" s="19" t="s">
        <v>22</v>
      </c>
      <c r="G196" s="2" t="s">
        <v>32</v>
      </c>
      <c r="H196" s="2" t="s">
        <v>0</v>
      </c>
      <c r="I196" s="1">
        <v>29772</v>
      </c>
      <c r="J196" s="3">
        <v>59170</v>
      </c>
      <c r="K196" s="2" t="s">
        <v>292</v>
      </c>
      <c r="L196" s="2" t="s">
        <v>205</v>
      </c>
      <c r="M196" s="47">
        <v>0</v>
      </c>
      <c r="N196" s="1"/>
      <c r="O196" s="1"/>
      <c r="P196" s="24">
        <f>(C196)-YEAR(I196)</f>
        <v>32</v>
      </c>
      <c r="Q196" s="26" t="str">
        <f>IF(AND($G196="",$F196=""),"",
IF(OR(AND(J196="",K196="",L196=""),AND(J196="",L196="france")),"manque info",
IF(L196&lt;&gt;"France","G",
IF(OR(J196={62155;62520;62630;62780}),"A",
IF(LEFT(J196,2)="62","B",
IF(LEFT(J196,2)="59","C",
IF(LEFT(J196,2)={"02";"60";"80"},"d",
IF(LEFT(J196,2)={"75";"77";"78";"91";"92";"93";"94";"95"},"E","F"
))))))))</f>
        <v>C</v>
      </c>
      <c r="R196" s="25" t="str">
        <f>+F196&amp;" "&amp;G196</f>
        <v>CAC SYL</v>
      </c>
    </row>
    <row r="197" spans="1:18" x14ac:dyDescent="0.2">
      <c r="A197" s="6" t="s">
        <v>19</v>
      </c>
      <c r="B197" s="6">
        <v>13186</v>
      </c>
      <c r="C197" s="29">
        <v>2013</v>
      </c>
      <c r="D197" s="29">
        <v>8</v>
      </c>
      <c r="E197" s="18">
        <v>0</v>
      </c>
      <c r="F197" s="19" t="s">
        <v>8</v>
      </c>
      <c r="G197" s="2" t="s">
        <v>63</v>
      </c>
      <c r="H197" s="2" t="s">
        <v>0</v>
      </c>
      <c r="I197" s="1">
        <v>29539</v>
      </c>
      <c r="J197" s="3">
        <v>59170</v>
      </c>
      <c r="K197" s="2" t="s">
        <v>292</v>
      </c>
      <c r="L197" s="2" t="s">
        <v>205</v>
      </c>
      <c r="M197" s="47">
        <v>1</v>
      </c>
      <c r="N197" s="1"/>
      <c r="O197" s="1"/>
      <c r="P197" s="24">
        <f>(C197)-YEAR(I197)</f>
        <v>33</v>
      </c>
      <c r="Q197" s="26" t="str">
        <f>IF(AND($G197="",$F197=""),"",
IF(OR(AND(J197="",K197="",L197=""),AND(J197="",L197="france")),"manque info",
IF(L197&lt;&gt;"France","G",
IF(OR(J197={62155;62520;62630;62780}),"A",
IF(LEFT(J197,2)="62","B",
IF(LEFT(J197,2)="59","C",
IF(LEFT(J197,2)={"02";"60";"80"},"d",
IF(LEFT(J197,2)={"75";"77";"78";"91";"92";"93";"94";"95"},"E","F"
))))))))</f>
        <v>C</v>
      </c>
      <c r="R197" s="25" t="str">
        <f>+F197&amp;" "&amp;G197</f>
        <v>DED JER</v>
      </c>
    </row>
    <row r="198" spans="1:18" x14ac:dyDescent="0.2">
      <c r="A198" s="6" t="s">
        <v>19</v>
      </c>
      <c r="B198" s="6">
        <v>13187</v>
      </c>
      <c r="C198" s="29">
        <v>2013</v>
      </c>
      <c r="D198" s="29">
        <v>8</v>
      </c>
      <c r="E198" s="18">
        <v>0</v>
      </c>
      <c r="F198" s="19" t="s">
        <v>17</v>
      </c>
      <c r="G198" s="2" t="s">
        <v>19</v>
      </c>
      <c r="H198" s="2" t="s">
        <v>0</v>
      </c>
      <c r="I198" s="1">
        <v>29308</v>
      </c>
      <c r="J198" s="3">
        <v>59170</v>
      </c>
      <c r="K198" s="2" t="s">
        <v>292</v>
      </c>
      <c r="L198" s="2" t="s">
        <v>205</v>
      </c>
      <c r="M198" s="47">
        <v>1</v>
      </c>
      <c r="N198" s="1"/>
      <c r="O198" s="1"/>
      <c r="P198" s="24">
        <f>(C198)-YEAR(I198)</f>
        <v>33</v>
      </c>
      <c r="Q198" s="26" t="str">
        <f>IF(AND($G198="",$F198=""),"",
IF(OR(AND(J198="",K198="",L198=""),AND(J198="",L198="france")),"manque info",
IF(L198&lt;&gt;"France","G",
IF(OR(J198={62155;62520;62630;62780}),"A",
IF(LEFT(J198,2)="62","B",
IF(LEFT(J198,2)="59","C",
IF(LEFT(J198,2)={"02";"60";"80"},"d",
IF(LEFT(J198,2)={"75";"77";"78";"91";"92";"93";"94";"95"},"E","F"
))))))))</f>
        <v>C</v>
      </c>
      <c r="R198" s="25" t="str">
        <f>+F198&amp;" "&amp;G198</f>
        <v>HEH STE</v>
      </c>
    </row>
    <row r="199" spans="1:18" x14ac:dyDescent="0.2">
      <c r="A199" s="6" t="s">
        <v>19</v>
      </c>
      <c r="B199" s="6">
        <v>13188</v>
      </c>
      <c r="C199" s="29">
        <v>2013</v>
      </c>
      <c r="D199" s="29">
        <v>8</v>
      </c>
      <c r="E199" s="18">
        <v>1</v>
      </c>
      <c r="F199" s="19" t="s">
        <v>3</v>
      </c>
      <c r="G199" s="2" t="s">
        <v>62</v>
      </c>
      <c r="H199" s="2" t="s">
        <v>15</v>
      </c>
      <c r="I199" s="1">
        <v>29468</v>
      </c>
      <c r="J199" s="3">
        <v>59130</v>
      </c>
      <c r="K199" s="2" t="s">
        <v>313</v>
      </c>
      <c r="L199" s="2" t="s">
        <v>205</v>
      </c>
      <c r="M199" s="47">
        <v>1</v>
      </c>
      <c r="N199" s="1"/>
      <c r="O199" s="1"/>
      <c r="P199" s="24">
        <f>(C199)-YEAR(I199)</f>
        <v>33</v>
      </c>
      <c r="Q199" s="26" t="str">
        <f>IF(AND($G199="",$F199=""),"",
IF(OR(AND(J199="",K199="",L199=""),AND(J199="",L199="france")),"manque info",
IF(L199&lt;&gt;"France","G",
IF(OR(J199={62155;62520;62630;62780}),"A",
IF(LEFT(J199,2)="62","B",
IF(LEFT(J199,2)="59","C",
IF(LEFT(J199,2)={"02";"60";"80"},"d",
IF(LEFT(J199,2)={"75";"77";"78";"91";"92";"93";"94";"95"},"E","F"
))))))))</f>
        <v>C</v>
      </c>
      <c r="R199" s="25" t="str">
        <f>+F199&amp;" "&amp;G199</f>
        <v>DUD COR</v>
      </c>
    </row>
    <row r="200" spans="1:18" x14ac:dyDescent="0.2">
      <c r="A200" s="6" t="s">
        <v>19</v>
      </c>
      <c r="B200" s="6">
        <v>13189</v>
      </c>
      <c r="C200" s="29">
        <v>2013</v>
      </c>
      <c r="D200" s="29">
        <v>8</v>
      </c>
      <c r="E200" s="18">
        <v>1</v>
      </c>
      <c r="F200" s="19" t="s">
        <v>12</v>
      </c>
      <c r="G200" s="2" t="s">
        <v>37</v>
      </c>
      <c r="H200" s="2" t="s">
        <v>0</v>
      </c>
      <c r="I200" s="1">
        <v>28965</v>
      </c>
      <c r="J200" s="3">
        <v>75000</v>
      </c>
      <c r="K200" s="2" t="s">
        <v>283</v>
      </c>
      <c r="L200" s="2" t="s">
        <v>205</v>
      </c>
      <c r="M200" s="47">
        <v>1</v>
      </c>
      <c r="N200" s="1"/>
      <c r="O200" s="1"/>
      <c r="P200" s="24">
        <f>(C200)-YEAR(I200)</f>
        <v>34</v>
      </c>
      <c r="Q200" s="26" t="str">
        <f>IF(AND($G200="",$F200=""),"",
IF(OR(AND(J200="",K200="",L200=""),AND(J200="",L200="france")),"manque info",
IF(L200&lt;&gt;"France","G",
IF(OR(J200={62155;62520;62630;62780}),"A",
IF(LEFT(J200,2)="62","B",
IF(LEFT(J200,2)="59","C",
IF(LEFT(J200,2)={"02";"60";"80"},"d",
IF(LEFT(J200,2)={"75";"77";"78";"91";"92";"93";"94";"95"},"E","F"
))))))))</f>
        <v>E</v>
      </c>
      <c r="R200" s="25" t="str">
        <f>+F200&amp;" "&amp;G200</f>
        <v>BEB GRE</v>
      </c>
    </row>
    <row r="201" spans="1:18" x14ac:dyDescent="0.2">
      <c r="A201" s="6" t="s">
        <v>19</v>
      </c>
      <c r="B201" s="6">
        <v>13190</v>
      </c>
      <c r="C201" s="29">
        <v>2013</v>
      </c>
      <c r="D201" s="29">
        <v>8</v>
      </c>
      <c r="E201" s="18">
        <v>0</v>
      </c>
      <c r="F201" s="19" t="s">
        <v>61</v>
      </c>
      <c r="G201" s="2" t="s">
        <v>60</v>
      </c>
      <c r="H201" s="2" t="s">
        <v>15</v>
      </c>
      <c r="I201" s="1">
        <v>28957</v>
      </c>
      <c r="J201" s="3">
        <v>59880</v>
      </c>
      <c r="K201" s="2" t="s">
        <v>314</v>
      </c>
      <c r="L201" s="2" t="s">
        <v>205</v>
      </c>
      <c r="M201" s="47">
        <v>0</v>
      </c>
      <c r="N201" s="1"/>
      <c r="O201" s="1"/>
      <c r="P201" s="24">
        <f>(C201)-YEAR(I201)</f>
        <v>34</v>
      </c>
      <c r="Q201" s="26" t="str">
        <f>IF(AND($G201="",$F201=""),"",
IF(OR(AND(J201="",K201="",L201=""),AND(J201="",L201="france")),"manque info",
IF(L201&lt;&gt;"France","G",
IF(OR(J201={62155;62520;62630;62780}),"A",
IF(LEFT(J201,2)="62","B",
IF(LEFT(J201,2)="59","C",
IF(LEFT(J201,2)={"02";"60";"80"},"d",
IF(LEFT(J201,2)={"75";"77";"78";"91";"92";"93";"94";"95"},"E","F"
))))))))</f>
        <v>C</v>
      </c>
      <c r="R201" s="25" t="str">
        <f>+F201&amp;" "&amp;G201</f>
        <v>NON CAR</v>
      </c>
    </row>
    <row r="202" spans="1:18" x14ac:dyDescent="0.2">
      <c r="A202" s="6" t="s">
        <v>19</v>
      </c>
      <c r="B202" s="6">
        <v>13191</v>
      </c>
      <c r="C202" s="29">
        <v>2013</v>
      </c>
      <c r="D202" s="29">
        <v>8</v>
      </c>
      <c r="E202" s="18">
        <v>1</v>
      </c>
      <c r="F202" s="19" t="s">
        <v>59</v>
      </c>
      <c r="G202" s="2" t="s">
        <v>58</v>
      </c>
      <c r="H202" s="2" t="s">
        <v>0</v>
      </c>
      <c r="I202" s="1">
        <v>29190</v>
      </c>
      <c r="J202" s="3">
        <v>59336</v>
      </c>
      <c r="K202" s="2" t="s">
        <v>315</v>
      </c>
      <c r="L202" s="2" t="s">
        <v>205</v>
      </c>
      <c r="M202" s="47">
        <v>1</v>
      </c>
      <c r="N202" s="1"/>
      <c r="O202" s="1"/>
      <c r="P202" s="24">
        <f>(C202)-YEAR(I202)</f>
        <v>34</v>
      </c>
      <c r="Q202" s="26" t="str">
        <f>IF(AND($G202="",$F202=""),"",
IF(OR(AND(J202="",K202="",L202=""),AND(J202="",L202="france")),"manque info",
IF(L202&lt;&gt;"France","G",
IF(OR(J202={62155;62520;62630;62780}),"A",
IF(LEFT(J202,2)="62","B",
IF(LEFT(J202,2)="59","C",
IF(LEFT(J202,2)={"02";"60";"80"},"d",
IF(LEFT(J202,2)={"75";"77";"78";"91";"92";"93";"94";"95"},"E","F"
))))))))</f>
        <v>C</v>
      </c>
      <c r="R202" s="25" t="str">
        <f>+F202&amp;" "&amp;G202</f>
        <v>GOG SEB</v>
      </c>
    </row>
    <row r="203" spans="1:18" x14ac:dyDescent="0.2">
      <c r="A203" s="6" t="s">
        <v>19</v>
      </c>
      <c r="B203" s="6">
        <v>13192</v>
      </c>
      <c r="C203" s="29">
        <v>2013</v>
      </c>
      <c r="D203" s="29">
        <v>8</v>
      </c>
      <c r="E203" s="18">
        <v>1</v>
      </c>
      <c r="F203" s="19" t="s">
        <v>8</v>
      </c>
      <c r="G203" s="2" t="s">
        <v>57</v>
      </c>
      <c r="H203" s="2" t="s">
        <v>0</v>
      </c>
      <c r="I203" s="1">
        <v>29131</v>
      </c>
      <c r="J203" s="3">
        <v>91130</v>
      </c>
      <c r="K203" s="2" t="s">
        <v>316</v>
      </c>
      <c r="L203" s="2" t="s">
        <v>205</v>
      </c>
      <c r="M203" s="47">
        <v>0</v>
      </c>
      <c r="N203" s="1"/>
      <c r="O203" s="1"/>
      <c r="P203" s="24">
        <f>(C203)-YEAR(I203)</f>
        <v>34</v>
      </c>
      <c r="Q203" s="26" t="str">
        <f>IF(AND($G203="",$F203=""),"",
IF(OR(AND(J203="",K203="",L203=""),AND(J203="",L203="france")),"manque info",
IF(L203&lt;&gt;"France","G",
IF(OR(J203={62155;62520;62630;62780}),"A",
IF(LEFT(J203,2)="62","B",
IF(LEFT(J203,2)="59","C",
IF(LEFT(J203,2)={"02";"60";"80"},"d",
IF(LEFT(J203,2)={"75";"77";"78";"91";"92";"93";"94";"95"},"E","F"
))))))))</f>
        <v>F</v>
      </c>
      <c r="R203" s="25" t="str">
        <f>+F203&amp;" "&amp;G203</f>
        <v>DED JUL</v>
      </c>
    </row>
    <row r="204" spans="1:18" x14ac:dyDescent="0.2">
      <c r="A204" s="6" t="s">
        <v>19</v>
      </c>
      <c r="B204" s="6">
        <v>13193</v>
      </c>
      <c r="C204" s="29">
        <v>2013</v>
      </c>
      <c r="D204" s="29">
        <v>8</v>
      </c>
      <c r="E204" s="18">
        <v>0</v>
      </c>
      <c r="F204" s="19" t="s">
        <v>22</v>
      </c>
      <c r="G204" s="2" t="s">
        <v>56</v>
      </c>
      <c r="H204" s="2" t="s">
        <v>0</v>
      </c>
      <c r="I204" s="1">
        <v>28700</v>
      </c>
      <c r="J204" s="3">
        <v>95480</v>
      </c>
      <c r="K204" s="2" t="s">
        <v>317</v>
      </c>
      <c r="L204" s="2" t="s">
        <v>205</v>
      </c>
      <c r="M204" s="47">
        <v>0</v>
      </c>
      <c r="N204" s="1"/>
      <c r="O204" s="1"/>
      <c r="P204" s="24">
        <f>(C204)-YEAR(I204)</f>
        <v>35</v>
      </c>
      <c r="Q204" s="26" t="str">
        <f>IF(AND($G204="",$F204=""),"",
IF(OR(AND(J204="",K204="",L204=""),AND(J204="",L204="france")),"manque info",
IF(L204&lt;&gt;"France","G",
IF(OR(J204={62155;62520;62630;62780}),"A",
IF(LEFT(J204,2)="62","B",
IF(LEFT(J204,2)="59","C",
IF(LEFT(J204,2)={"02";"60";"80"},"d",
IF(LEFT(J204,2)={"75";"77";"78";"91";"92";"93";"94";"95"},"E","F"
))))))))</f>
        <v>F</v>
      </c>
      <c r="R204" s="25" t="str">
        <f>+F204&amp;" "&amp;G204</f>
        <v>CAC REM</v>
      </c>
    </row>
    <row r="205" spans="1:18" x14ac:dyDescent="0.2">
      <c r="A205" s="6" t="s">
        <v>19</v>
      </c>
      <c r="B205" s="6">
        <v>13194</v>
      </c>
      <c r="C205" s="29">
        <v>2013</v>
      </c>
      <c r="D205" s="29">
        <v>8</v>
      </c>
      <c r="E205" s="18">
        <v>0</v>
      </c>
      <c r="F205" s="19" t="s">
        <v>55</v>
      </c>
      <c r="G205" s="2" t="s">
        <v>54</v>
      </c>
      <c r="H205" s="2" t="s">
        <v>0</v>
      </c>
      <c r="I205" s="1">
        <v>28023</v>
      </c>
      <c r="J205" s="3">
        <v>91130</v>
      </c>
      <c r="K205" s="2" t="s">
        <v>316</v>
      </c>
      <c r="L205" s="2" t="s">
        <v>205</v>
      </c>
      <c r="M205" s="47">
        <v>1</v>
      </c>
      <c r="N205" s="1"/>
      <c r="O205" s="1"/>
      <c r="P205" s="24">
        <f>(C205)-YEAR(I205)</f>
        <v>37</v>
      </c>
      <c r="Q205" s="26" t="str">
        <f>IF(AND($G205="",$F205=""),"",
IF(OR(AND(J205="",K205="",L205=""),AND(J205="",L205="france")),"manque info",
IF(L205&lt;&gt;"France","G",
IF(OR(J205={62155;62520;62630;62780}),"A",
IF(LEFT(J205,2)="62","B",
IF(LEFT(J205,2)="59","C",
IF(LEFT(J205,2)={"02";"60";"80"},"d",
IF(LEFT(J205,2)={"75";"77";"78";"91";"92";"93";"94";"95"},"E","F"
))))))))</f>
        <v>F</v>
      </c>
      <c r="R205" s="25" t="str">
        <f>+F205&amp;" "&amp;G205</f>
        <v>RIR GAU</v>
      </c>
    </row>
    <row r="206" spans="1:18" x14ac:dyDescent="0.2">
      <c r="A206" s="6" t="s">
        <v>19</v>
      </c>
      <c r="B206" s="6">
        <v>13195</v>
      </c>
      <c r="C206" s="29">
        <v>2013</v>
      </c>
      <c r="D206" s="29">
        <v>8</v>
      </c>
      <c r="E206" s="18">
        <v>1</v>
      </c>
      <c r="F206" s="19" t="s">
        <v>53</v>
      </c>
      <c r="G206" s="2" t="s">
        <v>4</v>
      </c>
      <c r="H206" s="2" t="s">
        <v>0</v>
      </c>
      <c r="I206" s="1">
        <v>27895</v>
      </c>
      <c r="J206" s="3">
        <v>95720</v>
      </c>
      <c r="K206" s="2" t="s">
        <v>318</v>
      </c>
      <c r="L206" s="2" t="s">
        <v>205</v>
      </c>
      <c r="M206" s="47">
        <v>0</v>
      </c>
      <c r="N206" s="1"/>
      <c r="O206" s="1"/>
      <c r="P206" s="24">
        <f>(C206)-YEAR(I206)</f>
        <v>37</v>
      </c>
      <c r="Q206" s="26" t="str">
        <f>IF(AND($G206="",$F206=""),"",
IF(OR(AND(J206="",K206="",L206=""),AND(J206="",L206="france")),"manque info",
IF(L206&lt;&gt;"France","G",
IF(OR(J206={62155;62520;62630;62780}),"A",
IF(LEFT(J206,2)="62","B",
IF(LEFT(J206,2)="59","C",
IF(LEFT(J206,2)={"02";"60";"80"},"d",
IF(LEFT(J206,2)={"75";"77";"78";"91";"92";"93";"94";"95"},"E","F"
))))))))</f>
        <v>F</v>
      </c>
      <c r="R206" s="25" t="str">
        <f>+F206&amp;" "&amp;G206</f>
        <v>CUC FAB</v>
      </c>
    </row>
    <row r="207" spans="1:18" x14ac:dyDescent="0.2">
      <c r="A207" s="6" t="s">
        <v>19</v>
      </c>
      <c r="B207" s="6">
        <v>13196</v>
      </c>
      <c r="C207" s="29">
        <v>2013</v>
      </c>
      <c r="D207" s="29">
        <v>8</v>
      </c>
      <c r="E207" s="18">
        <v>1</v>
      </c>
      <c r="F207" s="19" t="s">
        <v>3</v>
      </c>
      <c r="G207" s="2" t="s">
        <v>52</v>
      </c>
      <c r="H207" s="2" t="s">
        <v>15</v>
      </c>
      <c r="I207" s="1">
        <v>28105</v>
      </c>
      <c r="J207" s="3">
        <v>95720</v>
      </c>
      <c r="K207" s="2" t="s">
        <v>318</v>
      </c>
      <c r="L207" s="2" t="s">
        <v>205</v>
      </c>
      <c r="M207" s="47">
        <v>1</v>
      </c>
      <c r="N207" s="1"/>
      <c r="O207" s="1"/>
      <c r="P207" s="24">
        <f>(C207)-YEAR(I207)</f>
        <v>37</v>
      </c>
      <c r="Q207" s="26" t="str">
        <f>IF(AND($G207="",$F207=""),"",
IF(OR(AND(J207="",K207="",L207=""),AND(J207="",L207="france")),"manque info",
IF(L207&lt;&gt;"France","G",
IF(OR(J207={62155;62520;62630;62780}),"A",
IF(LEFT(J207,2)="62","B",
IF(LEFT(J207,2)="59","C",
IF(LEFT(J207,2)={"02";"60";"80"},"d",
IF(LEFT(J207,2)={"75";"77";"78";"91";"92";"93";"94";"95"},"E","F"
))))))))</f>
        <v>F</v>
      </c>
      <c r="R207" s="25" t="str">
        <f>+F207&amp;" "&amp;G207</f>
        <v>DUD BEA</v>
      </c>
    </row>
    <row r="208" spans="1:18" x14ac:dyDescent="0.2">
      <c r="A208" s="6" t="s">
        <v>19</v>
      </c>
      <c r="B208" s="6">
        <v>13197</v>
      </c>
      <c r="C208" s="29">
        <v>2013</v>
      </c>
      <c r="D208" s="29">
        <v>8</v>
      </c>
      <c r="E208" s="18">
        <v>0</v>
      </c>
      <c r="F208" s="19" t="s">
        <v>51</v>
      </c>
      <c r="G208" s="2" t="s">
        <v>50</v>
      </c>
      <c r="H208" s="2" t="s">
        <v>15</v>
      </c>
      <c r="I208" s="1">
        <v>27416</v>
      </c>
      <c r="J208" s="3">
        <v>95720</v>
      </c>
      <c r="K208" s="2" t="s">
        <v>318</v>
      </c>
      <c r="L208" s="2" t="s">
        <v>205</v>
      </c>
      <c r="M208" s="47">
        <v>1</v>
      </c>
      <c r="N208" s="1"/>
      <c r="O208" s="1"/>
      <c r="P208" s="24">
        <f>(C208)-YEAR(I208)</f>
        <v>38</v>
      </c>
      <c r="Q208" s="26" t="str">
        <f>IF(AND($G208="",$F208=""),"",
IF(OR(AND(J208="",K208="",L208=""),AND(J208="",L208="france")),"manque info",
IF(L208&lt;&gt;"France","G",
IF(OR(J208={62155;62520;62630;62780}),"A",
IF(LEFT(J208,2)="62","B",
IF(LEFT(J208,2)="59","C",
IF(LEFT(J208,2)={"02";"60";"80"},"d",
IF(LEFT(J208,2)={"75";"77";"78";"91";"92";"93";"94";"95"},"E","F"
))))))))</f>
        <v>F</v>
      </c>
      <c r="R208" s="25" t="str">
        <f>+F208&amp;" "&amp;G208</f>
        <v>ESE CEL</v>
      </c>
    </row>
    <row r="209" spans="1:18" x14ac:dyDescent="0.2">
      <c r="A209" s="6" t="s">
        <v>19</v>
      </c>
      <c r="B209" s="6">
        <v>13198</v>
      </c>
      <c r="C209" s="29">
        <v>2013</v>
      </c>
      <c r="D209" s="29">
        <v>8</v>
      </c>
      <c r="E209" s="18">
        <v>0</v>
      </c>
      <c r="F209" s="19" t="s">
        <v>3</v>
      </c>
      <c r="G209" s="2" t="s">
        <v>49</v>
      </c>
      <c r="H209" s="2" t="s">
        <v>0</v>
      </c>
      <c r="I209" s="1">
        <v>27667</v>
      </c>
      <c r="J209" s="3">
        <v>59158</v>
      </c>
      <c r="K209" s="2" t="s">
        <v>319</v>
      </c>
      <c r="L209" s="2" t="s">
        <v>205</v>
      </c>
      <c r="M209" s="47">
        <v>1</v>
      </c>
      <c r="N209" s="1"/>
      <c r="O209" s="1"/>
      <c r="P209" s="24">
        <f>(C209)-YEAR(I209)</f>
        <v>38</v>
      </c>
      <c r="Q209" s="26" t="str">
        <f>IF(AND($G209="",$F209=""),"",
IF(OR(AND(J209="",K209="",L209=""),AND(J209="",L209="france")),"manque info",
IF(L209&lt;&gt;"France","G",
IF(OR(J209={62155;62520;62630;62780}),"A",
IF(LEFT(J209,2)="62","B",
IF(LEFT(J209,2)="59","C",
IF(LEFT(J209,2)={"02";"60";"80"},"d",
IF(LEFT(J209,2)={"75";"77";"78";"91";"92";"93";"94";"95"},"E","F"
))))))))</f>
        <v>C</v>
      </c>
      <c r="R209" s="25" t="str">
        <f>+F209&amp;" "&amp;G209</f>
        <v>DUD CHR</v>
      </c>
    </row>
    <row r="210" spans="1:18" x14ac:dyDescent="0.2">
      <c r="A210" s="6" t="s">
        <v>19</v>
      </c>
      <c r="B210" s="6">
        <v>13199</v>
      </c>
      <c r="C210" s="29">
        <v>2013</v>
      </c>
      <c r="D210" s="29">
        <v>8</v>
      </c>
      <c r="E210" s="18">
        <v>1</v>
      </c>
      <c r="F210" s="19" t="s">
        <v>8</v>
      </c>
      <c r="G210" s="2" t="s">
        <v>48</v>
      </c>
      <c r="H210" s="2" t="s">
        <v>0</v>
      </c>
      <c r="I210" s="1">
        <v>27361</v>
      </c>
      <c r="J210" s="3">
        <v>59158</v>
      </c>
      <c r="K210" s="2" t="s">
        <v>319</v>
      </c>
      <c r="L210" s="2" t="s">
        <v>205</v>
      </c>
      <c r="M210" s="47">
        <v>1</v>
      </c>
      <c r="N210" s="1"/>
      <c r="O210" s="1"/>
      <c r="P210" s="24">
        <f>(C210)-YEAR(I210)</f>
        <v>39</v>
      </c>
      <c r="Q210" s="26" t="str">
        <f>IF(AND($G210="",$F210=""),"",
IF(OR(AND(J210="",K210="",L210=""),AND(J210="",L210="france")),"manque info",
IF(L210&lt;&gt;"France","G",
IF(OR(J210={62155;62520;62630;62780}),"A",
IF(LEFT(J210,2)="62","B",
IF(LEFT(J210,2)="59","C",
IF(LEFT(J210,2)={"02";"60";"80"},"d",
IF(LEFT(J210,2)={"75";"77";"78";"91";"92";"93";"94";"95"},"E","F"
))))))))</f>
        <v>C</v>
      </c>
      <c r="R210" s="25" t="str">
        <f>+F210&amp;" "&amp;G210</f>
        <v>DED JC</v>
      </c>
    </row>
    <row r="211" spans="1:18" x14ac:dyDescent="0.2">
      <c r="A211" s="6" t="s">
        <v>19</v>
      </c>
      <c r="B211" s="6">
        <v>13200</v>
      </c>
      <c r="C211" s="29">
        <v>2013</v>
      </c>
      <c r="D211" s="29">
        <v>8</v>
      </c>
      <c r="E211" s="18">
        <v>1</v>
      </c>
      <c r="F211" s="19" t="s">
        <v>8</v>
      </c>
      <c r="G211" s="2" t="s">
        <v>47</v>
      </c>
      <c r="H211" s="2" t="s">
        <v>0</v>
      </c>
      <c r="I211" s="1">
        <v>27166</v>
      </c>
      <c r="J211" s="3">
        <v>59158</v>
      </c>
      <c r="K211" s="2" t="s">
        <v>319</v>
      </c>
      <c r="L211" s="2" t="s">
        <v>205</v>
      </c>
      <c r="M211" s="47">
        <v>1</v>
      </c>
      <c r="N211" s="1"/>
      <c r="O211" s="1"/>
      <c r="P211" s="24">
        <f>(C211)-YEAR(I211)</f>
        <v>39</v>
      </c>
      <c r="Q211" s="26" t="str">
        <f>IF(AND($G211="",$F211=""),"",
IF(OR(AND(J211="",K211="",L211=""),AND(J211="",L211="france")),"manque info",
IF(L211&lt;&gt;"France","G",
IF(OR(J211={62155;62520;62630;62780}),"A",
IF(LEFT(J211,2)="62","B",
IF(LEFT(J211,2)="59","C",
IF(LEFT(J211,2)={"02";"60";"80"},"d",
IF(LEFT(J211,2)={"75";"77";"78";"91";"92";"93";"94";"95"},"E","F"
))))))))</f>
        <v>C</v>
      </c>
      <c r="R211" s="25" t="str">
        <f>+F211&amp;" "&amp;G211</f>
        <v>DED MAX</v>
      </c>
    </row>
    <row r="212" spans="1:18" x14ac:dyDescent="0.2">
      <c r="A212" s="6" t="s">
        <v>19</v>
      </c>
      <c r="B212" s="6">
        <v>13201</v>
      </c>
      <c r="C212" s="29">
        <v>2013</v>
      </c>
      <c r="D212" s="29">
        <v>8</v>
      </c>
      <c r="E212" s="18">
        <v>0</v>
      </c>
      <c r="F212" s="19" t="s">
        <v>46</v>
      </c>
      <c r="G212" s="2" t="s">
        <v>45</v>
      </c>
      <c r="H212" s="2" t="s">
        <v>15</v>
      </c>
      <c r="I212" s="1">
        <v>27094</v>
      </c>
      <c r="J212" s="3">
        <v>59158</v>
      </c>
      <c r="K212" s="2" t="s">
        <v>319</v>
      </c>
      <c r="L212" s="2" t="s">
        <v>205</v>
      </c>
      <c r="M212" s="47">
        <v>1</v>
      </c>
      <c r="N212" s="1"/>
      <c r="O212" s="1"/>
      <c r="P212" s="24">
        <f>(C212)-YEAR(I212)</f>
        <v>39</v>
      </c>
      <c r="Q212" s="26" t="str">
        <f>IF(AND($G212="",$F212=""),"",
IF(OR(AND(J212="",K212="",L212=""),AND(J212="",L212="france")),"manque info",
IF(L212&lt;&gt;"France","G",
IF(OR(J212={62155;62520;62630;62780}),"A",
IF(LEFT(J212,2)="62","B",
IF(LEFT(J212,2)="59","C",
IF(LEFT(J212,2)={"02";"60";"80"},"d",
IF(LEFT(J212,2)={"75";"77";"78";"91";"92";"93";"94";"95"},"E","F"
))))))))</f>
        <v>C</v>
      </c>
      <c r="R212" s="25" t="str">
        <f>+F212&amp;" "&amp;G212</f>
        <v>DID MEL</v>
      </c>
    </row>
    <row r="213" spans="1:18" x14ac:dyDescent="0.2">
      <c r="A213" s="6" t="s">
        <v>19</v>
      </c>
      <c r="B213" s="6">
        <v>13202</v>
      </c>
      <c r="C213" s="29">
        <v>2013</v>
      </c>
      <c r="D213" s="29">
        <v>8</v>
      </c>
      <c r="E213" s="18">
        <v>1</v>
      </c>
      <c r="F213" s="19" t="s">
        <v>39</v>
      </c>
      <c r="G213" s="2" t="s">
        <v>44</v>
      </c>
      <c r="H213" s="2" t="s">
        <v>15</v>
      </c>
      <c r="I213" s="1">
        <v>26842</v>
      </c>
      <c r="J213" s="3"/>
      <c r="K213" s="2"/>
      <c r="L213" s="2" t="s">
        <v>320</v>
      </c>
      <c r="M213" s="47">
        <v>0</v>
      </c>
      <c r="N213" s="1"/>
      <c r="O213" s="1"/>
      <c r="P213" s="24">
        <f>(C213)-YEAR(I213)</f>
        <v>40</v>
      </c>
      <c r="Q213" s="26" t="str">
        <f>IF(AND($G213="",$F213=""),"",
IF(OR(AND(J213="",K213="",L213=""),AND(J213="",L213="france")),"manque info",
IF(L213&lt;&gt;"France","G",
IF(OR(J213={62155;62520;62630;62780}),"A",
IF(LEFT(J213,2)="62","B",
IF(LEFT(J213,2)="59","C",
IF(LEFT(J213,2)={"02";"60";"80"},"d",
IF(LEFT(J213,2)={"75";"77";"78";"91";"92";"93";"94";"95"},"E","F"
))))))))</f>
        <v>G</v>
      </c>
      <c r="R213" s="25" t="str">
        <f>+F213&amp;" "&amp;G213</f>
        <v>JAJ ALE</v>
      </c>
    </row>
    <row r="214" spans="1:18" x14ac:dyDescent="0.2">
      <c r="A214" s="6" t="s">
        <v>19</v>
      </c>
      <c r="B214" s="6">
        <v>13203</v>
      </c>
      <c r="C214" s="29">
        <v>2013</v>
      </c>
      <c r="D214" s="29">
        <v>8</v>
      </c>
      <c r="E214" s="18">
        <v>1</v>
      </c>
      <c r="F214" s="19" t="s">
        <v>43</v>
      </c>
      <c r="G214" s="2" t="s">
        <v>42</v>
      </c>
      <c r="H214" s="2" t="s">
        <v>0</v>
      </c>
      <c r="I214" s="1">
        <v>26873</v>
      </c>
      <c r="J214" s="3">
        <v>59130</v>
      </c>
      <c r="K214" s="2" t="s">
        <v>313</v>
      </c>
      <c r="L214" s="9" t="s">
        <v>304</v>
      </c>
      <c r="M214" s="47">
        <v>1</v>
      </c>
      <c r="N214" s="1"/>
      <c r="O214" s="1"/>
      <c r="P214" s="24">
        <f>(C214)-YEAR(I214)</f>
        <v>40</v>
      </c>
      <c r="Q214" s="26" t="str">
        <f>IF(AND($G214="",$F214=""),"",
IF(OR(AND(J214="",K214="",L214=""),AND(J214="",L214="france")),"manque info",
IF(L214&lt;&gt;"France","G",
IF(OR(J214={62155;62520;62630;62780}),"A",
IF(LEFT(J214,2)="62","B",
IF(LEFT(J214,2)="59","C",
IF(LEFT(J214,2)={"02";"60";"80"},"d",
IF(LEFT(J214,2)={"75";"77";"78";"91";"92";"93";"94";"95"},"E","F"
))))))))</f>
        <v>C</v>
      </c>
      <c r="R214" s="25" t="str">
        <f>+F214&amp;" "&amp;G214</f>
        <v>LHL FRA</v>
      </c>
    </row>
    <row r="215" spans="1:18" x14ac:dyDescent="0.2">
      <c r="A215" s="6" t="s">
        <v>19</v>
      </c>
      <c r="B215" s="6">
        <v>13204</v>
      </c>
      <c r="C215" s="29">
        <v>2013</v>
      </c>
      <c r="D215" s="29">
        <v>8</v>
      </c>
      <c r="E215" s="18">
        <v>0</v>
      </c>
      <c r="F215" s="19" t="s">
        <v>41</v>
      </c>
      <c r="G215" s="2" t="s">
        <v>40</v>
      </c>
      <c r="H215" s="12" t="s">
        <v>0</v>
      </c>
      <c r="I215" s="1">
        <v>26987</v>
      </c>
      <c r="J215" s="3">
        <v>75015</v>
      </c>
      <c r="K215" s="2" t="s">
        <v>283</v>
      </c>
      <c r="L215" s="2" t="s">
        <v>304</v>
      </c>
      <c r="M215" s="47">
        <v>1</v>
      </c>
      <c r="N215" s="1"/>
      <c r="O215" s="1"/>
      <c r="P215" s="24">
        <f>(C215)-YEAR(I215)</f>
        <v>40</v>
      </c>
      <c r="Q215" s="26" t="str">
        <f>IF(AND($G215="",$F215=""),"",
IF(OR(AND(J215="",K215="",L215=""),AND(J215="",L215="france")),"manque info",
IF(L215&lt;&gt;"France","G",
IF(OR(J215={62155;62520;62630;62780}),"A",
IF(LEFT(J215,2)="62","B",
IF(LEFT(J215,2)="59","C",
IF(LEFT(J215,2)={"02";"60";"80"},"d",
IF(LEFT(J215,2)={"75";"77";"78";"91";"92";"93";"94";"95"},"E","F"
))))))))</f>
        <v>E</v>
      </c>
      <c r="R215" s="25" t="str">
        <f>+F215&amp;" "&amp;G215</f>
        <v>GRG FRE</v>
      </c>
    </row>
    <row r="216" spans="1:18" x14ac:dyDescent="0.2">
      <c r="A216" s="6" t="s">
        <v>19</v>
      </c>
      <c r="B216" s="6">
        <v>13205</v>
      </c>
      <c r="C216" s="29">
        <v>2013</v>
      </c>
      <c r="D216" s="29">
        <v>8</v>
      </c>
      <c r="E216" s="18">
        <v>0</v>
      </c>
      <c r="F216" s="19" t="s">
        <v>39</v>
      </c>
      <c r="G216" s="2" t="s">
        <v>38</v>
      </c>
      <c r="H216" s="2" t="s">
        <v>0</v>
      </c>
      <c r="I216" s="1">
        <v>26432</v>
      </c>
      <c r="J216" s="3">
        <v>59000</v>
      </c>
      <c r="K216" s="2" t="s">
        <v>288</v>
      </c>
      <c r="L216" s="2" t="s">
        <v>304</v>
      </c>
      <c r="M216" s="47">
        <v>0</v>
      </c>
      <c r="N216" s="1"/>
      <c r="O216" s="1"/>
      <c r="P216" s="24">
        <f>(C216)-YEAR(I216)</f>
        <v>41</v>
      </c>
      <c r="Q216" s="26" t="str">
        <f>IF(AND($G216="",$F216=""),"",
IF(OR(AND(J216="",K216="",L216=""),AND(J216="",L216="france")),"manque info",
IF(L216&lt;&gt;"France","G",
IF(OR(J216={62155;62520;62630;62780}),"A",
IF(LEFT(J216,2)="62","B",
IF(LEFT(J216,2)="59","C",
IF(LEFT(J216,2)={"02";"60";"80"},"d",
IF(LEFT(J216,2)={"75";"77";"78";"91";"92";"93";"94";"95"},"E","F"
))))))))</f>
        <v>C</v>
      </c>
      <c r="R216" s="25" t="str">
        <f>+F216&amp;" "&amp;G216</f>
        <v>JAJ IVA</v>
      </c>
    </row>
    <row r="217" spans="1:18" x14ac:dyDescent="0.2">
      <c r="A217" s="6" t="s">
        <v>19</v>
      </c>
      <c r="B217" s="6">
        <v>13206</v>
      </c>
      <c r="C217" s="29">
        <v>2013</v>
      </c>
      <c r="D217" s="29">
        <v>8</v>
      </c>
      <c r="E217" s="18">
        <v>1</v>
      </c>
      <c r="F217" s="19" t="s">
        <v>22</v>
      </c>
      <c r="G217" s="2" t="s">
        <v>37</v>
      </c>
      <c r="H217" s="2"/>
      <c r="I217" s="1">
        <v>26511</v>
      </c>
      <c r="J217" s="3">
        <v>59700</v>
      </c>
      <c r="K217" s="2" t="s">
        <v>226</v>
      </c>
      <c r="L217" s="2" t="s">
        <v>304</v>
      </c>
      <c r="M217" s="47">
        <v>0</v>
      </c>
      <c r="N217" s="1"/>
      <c r="O217" s="1"/>
      <c r="P217" s="24">
        <f>(C217)-YEAR(I217)</f>
        <v>41</v>
      </c>
      <c r="Q217" s="26" t="s">
        <v>335</v>
      </c>
      <c r="R217" s="25" t="s">
        <v>345</v>
      </c>
    </row>
    <row r="218" spans="1:18" x14ac:dyDescent="0.2">
      <c r="A218" s="6" t="s">
        <v>19</v>
      </c>
      <c r="B218" s="6">
        <v>13207</v>
      </c>
      <c r="C218" s="29">
        <v>2013</v>
      </c>
      <c r="D218" s="29">
        <v>8</v>
      </c>
      <c r="E218" s="18">
        <v>1</v>
      </c>
      <c r="F218" s="19" t="s">
        <v>36</v>
      </c>
      <c r="G218" s="2" t="s">
        <v>35</v>
      </c>
      <c r="H218" s="2" t="s">
        <v>0</v>
      </c>
      <c r="I218" s="1">
        <v>26630</v>
      </c>
      <c r="J218" s="3">
        <v>75015</v>
      </c>
      <c r="K218" s="2" t="s">
        <v>283</v>
      </c>
      <c r="L218" s="2" t="s">
        <v>304</v>
      </c>
      <c r="M218" s="47">
        <v>1</v>
      </c>
      <c r="N218" s="1"/>
      <c r="O218" s="1"/>
      <c r="P218" s="24">
        <f>(C218)-YEAR(I218)</f>
        <v>41</v>
      </c>
      <c r="Q218" s="26" t="str">
        <f>IF(AND($G218="",$F218=""),"",
IF(OR(AND(J218="",K218="",L218=""),AND(J218="",L218="france")),"manque info",
IF(L218&lt;&gt;"France","G",
IF(OR(J218={62155;62520;62630;62780}),"A",
IF(LEFT(J218,2)="62","B",
IF(LEFT(J218,2)="59","C",
IF(LEFT(J218,2)={"02";"60";"80"},"d",
IF(LEFT(J218,2)={"75";"77";"78";"91";"92";"93";"94";"95"},"E","F"
))))))))</f>
        <v>E</v>
      </c>
      <c r="R218" s="25" t="str">
        <f>+F218&amp;" "&amp;G218</f>
        <v>TAT MIK</v>
      </c>
    </row>
    <row r="219" spans="1:18" x14ac:dyDescent="0.2">
      <c r="A219" s="6" t="s">
        <v>19</v>
      </c>
      <c r="B219" s="6">
        <v>13208</v>
      </c>
      <c r="C219" s="29">
        <v>2013</v>
      </c>
      <c r="D219" s="29">
        <v>8</v>
      </c>
      <c r="E219" s="18">
        <v>0</v>
      </c>
      <c r="F219" s="19" t="s">
        <v>367</v>
      </c>
      <c r="G219" s="2" t="s">
        <v>34</v>
      </c>
      <c r="H219" s="2" t="s">
        <v>0</v>
      </c>
      <c r="I219" s="1">
        <v>26538</v>
      </c>
      <c r="J219" s="3">
        <v>59000</v>
      </c>
      <c r="K219" s="2" t="s">
        <v>288</v>
      </c>
      <c r="L219" s="2" t="s">
        <v>304</v>
      </c>
      <c r="M219" s="47">
        <v>0</v>
      </c>
      <c r="N219" s="1"/>
      <c r="O219" s="1"/>
      <c r="P219" s="24">
        <v>41</v>
      </c>
      <c r="Q219" s="26" t="s">
        <v>335</v>
      </c>
      <c r="R219" s="25" t="s">
        <v>368</v>
      </c>
    </row>
    <row r="220" spans="1:18" x14ac:dyDescent="0.2">
      <c r="A220" s="6" t="s">
        <v>19</v>
      </c>
      <c r="B220" s="6">
        <v>13209</v>
      </c>
      <c r="C220" s="29">
        <v>2013</v>
      </c>
      <c r="D220" s="29">
        <v>8</v>
      </c>
      <c r="E220" s="18">
        <v>0</v>
      </c>
      <c r="F220" s="19" t="s">
        <v>33</v>
      </c>
      <c r="G220" s="2" t="s">
        <v>32</v>
      </c>
      <c r="H220" s="2" t="s">
        <v>0</v>
      </c>
      <c r="I220" s="1">
        <v>26632</v>
      </c>
      <c r="J220" s="3">
        <v>0</v>
      </c>
      <c r="K220" s="2" t="s">
        <v>321</v>
      </c>
      <c r="L220" s="9" t="s">
        <v>322</v>
      </c>
      <c r="M220" s="47">
        <v>0</v>
      </c>
      <c r="N220" s="1"/>
      <c r="O220" s="1"/>
      <c r="P220" s="24">
        <f>(C220)-YEAR(I220)</f>
        <v>41</v>
      </c>
      <c r="Q220" s="26" t="str">
        <f>IF(AND($G220="",$F220=""),"",
IF(OR(AND(J220="",K220="",L220=""),AND(J220="",L220="france")),"manque info",
IF(L220&lt;&gt;"France","G",
IF(OR(J220={62155;62520;62630;62780}),"A",
IF(LEFT(J220,2)="62","B",
IF(LEFT(J220,2)="59","C",
IF(LEFT(J220,2)={"02";"60";"80"},"d",
IF(LEFT(J220,2)={"75";"77";"78";"91";"92";"93";"94";"95"},"E","F"
))))))))</f>
        <v>G</v>
      </c>
      <c r="R220" s="25" t="str">
        <f>+F220&amp;" "&amp;G220</f>
        <v>BOB SYL</v>
      </c>
    </row>
    <row r="221" spans="1:18" x14ac:dyDescent="0.2">
      <c r="A221" s="6" t="s">
        <v>19</v>
      </c>
      <c r="B221" s="6">
        <v>13210</v>
      </c>
      <c r="C221" s="29">
        <v>2013</v>
      </c>
      <c r="D221" s="29">
        <v>8</v>
      </c>
      <c r="E221" s="18">
        <v>1</v>
      </c>
      <c r="F221" s="19" t="s">
        <v>10</v>
      </c>
      <c r="G221" s="2" t="s">
        <v>32</v>
      </c>
      <c r="H221" s="2" t="s">
        <v>15</v>
      </c>
      <c r="I221" s="1">
        <v>26260</v>
      </c>
      <c r="J221" s="3">
        <v>75012</v>
      </c>
      <c r="K221" s="2" t="s">
        <v>283</v>
      </c>
      <c r="L221" s="2" t="s">
        <v>304</v>
      </c>
      <c r="M221" s="47">
        <v>1</v>
      </c>
      <c r="N221" s="1"/>
      <c r="O221" s="1"/>
      <c r="P221" s="24">
        <f>(C221)-YEAR(I221)</f>
        <v>42</v>
      </c>
      <c r="Q221" s="26" t="str">
        <f>IF(AND($G221="",$F221=""),"",
IF(OR(AND(J221="",K221="",L221=""),AND(J221="",L221="france")),"manque info",
IF(L221&lt;&gt;"France","G",
IF(OR(J221={62155;62520;62630;62780}),"A",
IF(LEFT(J221,2)="62","B",
IF(LEFT(J221,2)="59","C",
IF(LEFT(J221,2)={"02";"60";"80"},"d",
IF(LEFT(J221,2)={"75";"77";"78";"91";"92";"93";"94";"95"},"E","F"
))))))))</f>
        <v>E</v>
      </c>
      <c r="R221" s="25" t="str">
        <f>+F221&amp;" "&amp;G221</f>
        <v>LEL SYL</v>
      </c>
    </row>
    <row r="222" spans="1:18" x14ac:dyDescent="0.2">
      <c r="A222" s="6" t="s">
        <v>19</v>
      </c>
      <c r="B222" s="6">
        <v>13211</v>
      </c>
      <c r="C222" s="29">
        <v>2013</v>
      </c>
      <c r="D222" s="29">
        <v>8</v>
      </c>
      <c r="E222" s="18">
        <v>1</v>
      </c>
      <c r="F222" s="19" t="s">
        <v>31</v>
      </c>
      <c r="G222" s="2" t="s">
        <v>30</v>
      </c>
      <c r="H222" s="2" t="s">
        <v>0</v>
      </c>
      <c r="I222" s="1">
        <v>25851</v>
      </c>
      <c r="J222" s="3">
        <v>38880</v>
      </c>
      <c r="K222" s="2" t="s">
        <v>323</v>
      </c>
      <c r="L222" s="2" t="s">
        <v>304</v>
      </c>
      <c r="M222" s="47">
        <v>1</v>
      </c>
      <c r="N222" s="1"/>
      <c r="O222" s="1"/>
      <c r="P222" s="24">
        <f>(C222)-YEAR(I222)</f>
        <v>43</v>
      </c>
      <c r="Q222" s="26" t="str">
        <f>IF(AND($G222="",$F222=""),"",
IF(OR(AND(J222="",K222="",L222=""),AND(J222="",L222="france")),"manque info",
IF(L222&lt;&gt;"France","G",
IF(OR(J222={62155;62520;62630;62780}),"A",
IF(LEFT(J222,2)="62","B",
IF(LEFT(J222,2)="59","C",
IF(LEFT(J222,2)={"02";"60";"80"},"d",
IF(LEFT(J222,2)={"75";"77";"78";"91";"92";"93";"94";"95"},"E","F"
))))))))</f>
        <v>F</v>
      </c>
      <c r="R222" s="25" t="str">
        <f>+F222&amp;" "&amp;G222</f>
        <v>LOL SAC</v>
      </c>
    </row>
    <row r="223" spans="1:18" x14ac:dyDescent="0.2">
      <c r="A223" s="6" t="s">
        <v>19</v>
      </c>
      <c r="B223" s="30">
        <v>13212</v>
      </c>
      <c r="C223" s="31">
        <v>2013</v>
      </c>
      <c r="D223" s="29">
        <v>8</v>
      </c>
      <c r="E223" s="18">
        <v>0</v>
      </c>
      <c r="F223" s="19" t="s">
        <v>3</v>
      </c>
      <c r="G223" s="2" t="s">
        <v>29</v>
      </c>
      <c r="H223" s="2" t="s">
        <v>0</v>
      </c>
      <c r="I223" s="1">
        <v>25686</v>
      </c>
      <c r="J223" s="3">
        <v>59130</v>
      </c>
      <c r="K223" s="2" t="s">
        <v>313</v>
      </c>
      <c r="L223" s="9" t="s">
        <v>232</v>
      </c>
      <c r="M223" s="47">
        <v>1</v>
      </c>
      <c r="N223" s="1"/>
      <c r="O223" s="1"/>
      <c r="P223" s="24">
        <f>(C223)-YEAR(I223)</f>
        <v>43</v>
      </c>
      <c r="Q223" s="26" t="str">
        <f>IF(AND($G223="",$F223=""),"",
IF(OR(AND(J223="",K223="",L223=""),AND(J223="",L223="france")),"manque info",
IF(L223&lt;&gt;"France","G",
IF(OR(J223={62155;62520;62630;62780}),"A",
IF(LEFT(J223,2)="62","B",
IF(LEFT(J223,2)="59","C",
IF(LEFT(J223,2)={"02";"60";"80"},"d",
IF(LEFT(J223,2)={"75";"77";"78";"91";"92";"93";"94";"95"},"E","F"
))))))))</f>
        <v>C</v>
      </c>
      <c r="R223" s="25" t="str">
        <f>+F223&amp;" "&amp;G223</f>
        <v>DUD PHI</v>
      </c>
    </row>
    <row r="224" spans="1:18" x14ac:dyDescent="0.2">
      <c r="A224" s="6" t="s">
        <v>19</v>
      </c>
      <c r="B224" s="6">
        <v>13213</v>
      </c>
      <c r="C224" s="29">
        <v>2013</v>
      </c>
      <c r="D224" s="29">
        <v>8</v>
      </c>
      <c r="E224" s="18">
        <v>1</v>
      </c>
      <c r="F224" s="19" t="s">
        <v>28</v>
      </c>
      <c r="G224" s="2" t="s">
        <v>27</v>
      </c>
      <c r="H224" s="2" t="s">
        <v>0</v>
      </c>
      <c r="I224" s="1">
        <v>25591</v>
      </c>
      <c r="J224" s="3">
        <v>59560</v>
      </c>
      <c r="K224" s="2" t="s">
        <v>324</v>
      </c>
      <c r="L224" s="2" t="s">
        <v>232</v>
      </c>
      <c r="M224" s="47">
        <v>0</v>
      </c>
      <c r="N224" s="1"/>
      <c r="O224" s="1"/>
      <c r="P224" s="24">
        <f>(C224)-YEAR(I224)</f>
        <v>43</v>
      </c>
      <c r="Q224" s="26" t="str">
        <f>IF(AND($G224="",$F224=""),"",
IF(OR(AND(J224="",K224="",L224=""),AND(J224="",L224="france")),"manque info",
IF(L224&lt;&gt;"France","G",
IF(OR(J224={62155;62520;62630;62780}),"A",
IF(LEFT(J224,2)="62","B",
IF(LEFT(J224,2)="59","C",
IF(LEFT(J224,2)={"02";"60";"80"},"d",
IF(LEFT(J224,2)={"75";"77";"78";"91";"92";"93";"94";"95"},"E","F"
))))))))</f>
        <v>C</v>
      </c>
      <c r="R224" s="25" t="str">
        <f>+F224&amp;" "&amp;G224</f>
        <v>FOF DAN</v>
      </c>
    </row>
    <row r="225" spans="1:18" x14ac:dyDescent="0.2">
      <c r="A225" s="6" t="s">
        <v>19</v>
      </c>
      <c r="B225" s="6">
        <v>13214</v>
      </c>
      <c r="C225" s="29">
        <v>2013</v>
      </c>
      <c r="D225" s="29">
        <v>8</v>
      </c>
      <c r="E225" s="18">
        <v>1</v>
      </c>
      <c r="F225" s="19" t="s">
        <v>26</v>
      </c>
      <c r="G225" s="2" t="s">
        <v>25</v>
      </c>
      <c r="H225" s="2" t="s">
        <v>15</v>
      </c>
      <c r="I225" s="1">
        <v>25568</v>
      </c>
      <c r="J225" s="3">
        <v>59560</v>
      </c>
      <c r="K225" s="2" t="s">
        <v>324</v>
      </c>
      <c r="L225" s="2" t="s">
        <v>232</v>
      </c>
      <c r="M225" s="47">
        <v>0</v>
      </c>
      <c r="N225" s="1"/>
      <c r="O225" s="1"/>
      <c r="P225" s="24">
        <f>(C225)-YEAR(I225)</f>
        <v>44</v>
      </c>
      <c r="Q225" s="26" t="str">
        <f>IF(AND($G225="",$F225=""),"",
IF(OR(AND(J225="",K225="",L225=""),AND(J225="",L225="france")),"manque info",
IF(L225&lt;&gt;"France","G",
IF(OR(J225={62155;62520;62630;62780}),"A",
IF(LEFT(J225,2)="62","B",
IF(LEFT(J225,2)="59","C",
IF(LEFT(J225,2)={"02";"60";"80"},"d",
IF(LEFT(J225,2)={"75";"77";"78";"91";"92";"93";"94";"95"},"E","F"
))))))))</f>
        <v>C</v>
      </c>
      <c r="R225" s="25" t="str">
        <f>+F225&amp;" "&amp;G225</f>
        <v>BRB ARI</v>
      </c>
    </row>
    <row r="226" spans="1:18" x14ac:dyDescent="0.2">
      <c r="A226" s="6" t="s">
        <v>19</v>
      </c>
      <c r="B226" s="6">
        <v>13215</v>
      </c>
      <c r="C226" s="29">
        <v>2013</v>
      </c>
      <c r="D226" s="29">
        <v>8</v>
      </c>
      <c r="E226" s="18">
        <v>0</v>
      </c>
      <c r="F226" s="19" t="s">
        <v>24</v>
      </c>
      <c r="G226" s="2" t="s">
        <v>23</v>
      </c>
      <c r="H226" s="2" t="s">
        <v>0</v>
      </c>
      <c r="I226" s="1">
        <v>24963</v>
      </c>
      <c r="J226" s="3">
        <v>59560</v>
      </c>
      <c r="K226" s="2" t="s">
        <v>324</v>
      </c>
      <c r="L226" s="2" t="s">
        <v>232</v>
      </c>
      <c r="M226" s="47">
        <v>1</v>
      </c>
      <c r="N226" s="1"/>
      <c r="O226" s="1"/>
      <c r="P226" s="24">
        <f>(C226)-YEAR(I226)</f>
        <v>45</v>
      </c>
      <c r="Q226" s="26" t="str">
        <f>IF(AND($G226="",$F226=""),"",
IF(OR(AND(J226="",K226="",L226=""),AND(J226="",L226="france")),"manque info",
IF(L226&lt;&gt;"France","G",
IF(OR(J226={62155;62520;62630;62780}),"A",
IF(LEFT(J226,2)="62","B",
IF(LEFT(J226,2)="59","C",
IF(LEFT(J226,2)={"02";"60";"80"},"d",
IF(LEFT(J226,2)={"75";"77";"78";"91";"92";"93";"94";"95"},"E","F"
))))))))</f>
        <v>C</v>
      </c>
      <c r="R226" s="25" t="str">
        <f>+F226&amp;" "&amp;G226</f>
        <v>LAL ALI</v>
      </c>
    </row>
    <row r="227" spans="1:18" x14ac:dyDescent="0.2">
      <c r="A227" s="6" t="s">
        <v>19</v>
      </c>
      <c r="B227" s="6">
        <v>13216</v>
      </c>
      <c r="C227" s="29">
        <v>2013</v>
      </c>
      <c r="D227" s="29">
        <v>8</v>
      </c>
      <c r="E227" s="18">
        <v>1</v>
      </c>
      <c r="F227" s="19" t="s">
        <v>22</v>
      </c>
      <c r="G227" s="2" t="s">
        <v>21</v>
      </c>
      <c r="H227" s="2" t="s">
        <v>0</v>
      </c>
      <c r="I227" s="1">
        <v>25052</v>
      </c>
      <c r="J227" s="3">
        <v>59560</v>
      </c>
      <c r="K227" s="2" t="s">
        <v>324</v>
      </c>
      <c r="L227" s="2" t="s">
        <v>232</v>
      </c>
      <c r="M227" s="47">
        <v>0</v>
      </c>
      <c r="N227" s="1"/>
      <c r="O227" s="1"/>
      <c r="P227" s="24">
        <f>(C227)-YEAR(I227)</f>
        <v>45</v>
      </c>
      <c r="Q227" s="26" t="str">
        <f>IF(AND($G227="",$F227=""),"",
IF(OR(AND(J227="",K227="",L227=""),AND(J227="",L227="france")),"manque info",
IF(L227&lt;&gt;"France","G",
IF(OR(J227={62155;62520;62630;62780}),"A",
IF(LEFT(J227,2)="62","B",
IF(LEFT(J227,2)="59","C",
IF(LEFT(J227,2)={"02";"60";"80"},"d",
IF(LEFT(J227,2)={"75";"77";"78";"91";"92";"93";"94";"95"},"E","F"
))))))))</f>
        <v>C</v>
      </c>
      <c r="R227" s="25" t="str">
        <f>+F227&amp;" "&amp;G227</f>
        <v>CAC MAN</v>
      </c>
    </row>
    <row r="228" spans="1:18" x14ac:dyDescent="0.2">
      <c r="A228" s="6" t="s">
        <v>19</v>
      </c>
      <c r="B228" s="6">
        <v>13217</v>
      </c>
      <c r="C228" s="29">
        <v>2013</v>
      </c>
      <c r="D228" s="29">
        <v>8</v>
      </c>
      <c r="E228" s="18">
        <v>1</v>
      </c>
      <c r="F228" s="19" t="s">
        <v>20</v>
      </c>
      <c r="G228" s="2" t="s">
        <v>19</v>
      </c>
      <c r="H228" s="2" t="s">
        <v>0</v>
      </c>
      <c r="I228" s="1">
        <v>24755</v>
      </c>
      <c r="J228" s="21">
        <v>78600</v>
      </c>
      <c r="K228" s="19" t="s">
        <v>325</v>
      </c>
      <c r="L228" s="2" t="s">
        <v>232</v>
      </c>
      <c r="M228" s="47">
        <v>0</v>
      </c>
      <c r="N228" s="1"/>
      <c r="O228" s="1"/>
      <c r="P228" s="24">
        <f>(C228)-YEAR(I228)</f>
        <v>46</v>
      </c>
      <c r="Q228" s="26" t="str">
        <f>IF(AND($G228="",$F228=""),"",
IF(OR(AND(J228="",K228="",L228=""),AND(J228="",L228="france")),"manque info",
IF(L228&lt;&gt;"France","G",
IF(OR(J228={62155;62520;62630;62780}),"A",
IF(LEFT(J228,2)="62","B",
IF(LEFT(J228,2)="59","C",
IF(LEFT(J228,2)={"02";"60";"80"},"d",
IF(LEFT(J228,2)={"75";"77";"78";"91";"92";"93";"94";"95"},"E","F"
))))))))</f>
        <v>F</v>
      </c>
      <c r="R228" s="25" t="str">
        <f>+F228&amp;" "&amp;G228</f>
        <v>JEJ STE</v>
      </c>
    </row>
    <row r="229" spans="1:18" x14ac:dyDescent="0.2">
      <c r="A229" s="6" t="s">
        <v>19</v>
      </c>
      <c r="B229" s="6">
        <v>13218</v>
      </c>
      <c r="C229" s="29">
        <v>2013</v>
      </c>
      <c r="D229" s="29">
        <v>8</v>
      </c>
      <c r="E229" s="18">
        <v>0</v>
      </c>
      <c r="F229" s="19" t="s">
        <v>3</v>
      </c>
      <c r="G229" s="2" t="s">
        <v>18</v>
      </c>
      <c r="H229" s="2" t="s">
        <v>0</v>
      </c>
      <c r="I229" s="1">
        <v>24485</v>
      </c>
      <c r="J229" s="21">
        <v>80200</v>
      </c>
      <c r="K229" s="19" t="s">
        <v>326</v>
      </c>
      <c r="L229" s="2" t="s">
        <v>232</v>
      </c>
      <c r="M229" s="47">
        <v>1</v>
      </c>
      <c r="N229" s="1"/>
      <c r="O229" s="1"/>
      <c r="P229" s="24">
        <f>(C229)-YEAR(I229)</f>
        <v>46</v>
      </c>
      <c r="Q229" s="26" t="str">
        <f>IF(AND($G229="",$F229=""),"",
IF(OR(AND(J229="",K229="",L229=""),AND(J229="",L229="france")),"manque info",
IF(L229&lt;&gt;"France","G",
IF(OR(J229={62155;62520;62630;62780}),"A",
IF(LEFT(J229,2)="62","B",
IF(LEFT(J229,2)="59","C",
IF(LEFT(J229,2)={"02";"60";"80"},"d",
IF(LEFT(J229,2)={"75";"77";"78";"91";"92";"93";"94";"95"},"E","F"
))))))))</f>
        <v>F</v>
      </c>
      <c r="R229" s="25" t="str">
        <f>+F229&amp;" "&amp;G229</f>
        <v>DUD PIE</v>
      </c>
    </row>
    <row r="230" spans="1:18" x14ac:dyDescent="0.2">
      <c r="A230" s="6" t="s">
        <v>19</v>
      </c>
      <c r="B230" s="6">
        <v>13219</v>
      </c>
      <c r="C230" s="29">
        <v>2013</v>
      </c>
      <c r="D230" s="29">
        <v>8</v>
      </c>
      <c r="E230" s="18">
        <v>1</v>
      </c>
      <c r="F230" s="19" t="s">
        <v>17</v>
      </c>
      <c r="G230" s="2" t="s">
        <v>16</v>
      </c>
      <c r="H230" s="2" t="s">
        <v>15</v>
      </c>
      <c r="I230" s="1">
        <v>24464</v>
      </c>
      <c r="J230" s="21">
        <v>80200</v>
      </c>
      <c r="K230" s="19" t="s">
        <v>326</v>
      </c>
      <c r="L230" s="2" t="s">
        <v>232</v>
      </c>
      <c r="M230" s="47">
        <v>1</v>
      </c>
      <c r="N230" s="1"/>
      <c r="O230" s="1"/>
      <c r="P230" s="24">
        <f>(C230)-YEAR(I230)</f>
        <v>47</v>
      </c>
      <c r="Q230" s="26" t="str">
        <f>IF(AND($G230="",$F230=""),"",
IF(OR(AND(J230="",K230="",L230=""),AND(J230="",L230="france")),"manque info",
IF(L230&lt;&gt;"France","G",
IF(OR(J230={62155;62520;62630;62780}),"A",
IF(LEFT(J230,2)="62","B",
IF(LEFT(J230,2)="59","C",
IF(LEFT(J230,2)={"02";"60";"80"},"d",
IF(LEFT(J230,2)={"75";"77";"78";"91";"92";"93";"94";"95"},"E","F"
))))))))</f>
        <v>F</v>
      </c>
      <c r="R230" s="25" t="str">
        <f>+F230&amp;" "&amp;G230</f>
        <v>HEH LAU</v>
      </c>
    </row>
    <row r="231" spans="1:18" x14ac:dyDescent="0.2">
      <c r="A231" s="6" t="s">
        <v>19</v>
      </c>
      <c r="B231" s="6">
        <v>13220</v>
      </c>
      <c r="C231" s="29">
        <v>2013</v>
      </c>
      <c r="D231" s="29">
        <v>8</v>
      </c>
      <c r="E231" s="18">
        <v>0</v>
      </c>
      <c r="F231" s="19" t="s">
        <v>14</v>
      </c>
      <c r="G231" s="2" t="s">
        <v>13</v>
      </c>
      <c r="H231" s="2" t="s">
        <v>0</v>
      </c>
      <c r="I231" s="1">
        <v>23450</v>
      </c>
      <c r="J231" s="21">
        <v>78600</v>
      </c>
      <c r="K231" s="19" t="s">
        <v>325</v>
      </c>
      <c r="L231" s="2" t="s">
        <v>232</v>
      </c>
      <c r="M231" s="47">
        <v>1</v>
      </c>
      <c r="N231" s="1"/>
      <c r="O231" s="1"/>
      <c r="P231" s="24">
        <f>(C231)-YEAR(I231)</f>
        <v>49</v>
      </c>
      <c r="Q231" s="26" t="str">
        <f>IF(AND($G231="",$F231=""),"",
IF(OR(AND(J231="",K231="",L231=""),AND(J231="",L231="france")),"manque info",
IF(L231&lt;&gt;"France","G",
IF(OR(J231={62155;62520;62630;62780}),"A",
IF(LEFT(J231,2)="62","B",
IF(LEFT(J231,2)="59","C",
IF(LEFT(J231,2)={"02";"60";"80"},"d",
IF(LEFT(J231,2)={"75";"77";"78";"91";"92";"93";"94";"95"},"E","F"
))))))))</f>
        <v>F</v>
      </c>
      <c r="R231" s="25" t="str">
        <f>+F231&amp;" "&amp;G231</f>
        <v>HAH ERI</v>
      </c>
    </row>
    <row r="232" spans="1:18" x14ac:dyDescent="0.2">
      <c r="A232" s="6" t="s">
        <v>19</v>
      </c>
      <c r="B232" s="6">
        <v>13221</v>
      </c>
      <c r="C232" s="29">
        <v>2013</v>
      </c>
      <c r="D232" s="29">
        <v>8</v>
      </c>
      <c r="E232" s="18">
        <v>1</v>
      </c>
      <c r="F232" s="19" t="s">
        <v>12</v>
      </c>
      <c r="G232" s="2" t="s">
        <v>11</v>
      </c>
      <c r="H232" s="2" t="s">
        <v>0</v>
      </c>
      <c r="I232" s="1">
        <v>22693</v>
      </c>
      <c r="J232" s="21">
        <v>78600</v>
      </c>
      <c r="K232" s="19" t="s">
        <v>325</v>
      </c>
      <c r="L232" s="2" t="s">
        <v>232</v>
      </c>
      <c r="M232" s="47">
        <v>1</v>
      </c>
      <c r="N232" s="1"/>
      <c r="O232" s="1"/>
      <c r="P232" s="24">
        <f>(C232)-YEAR(I232)</f>
        <v>51</v>
      </c>
      <c r="Q232" s="26" t="str">
        <f>IF(AND($G232="",$F232=""),"",
IF(OR(AND(J232="",K232="",L232=""),AND(J232="",L232="france")),"manque info",
IF(L232&lt;&gt;"France","G",
IF(OR(J232={62155;62520;62630;62780}),"A",
IF(LEFT(J232,2)="62","B",
IF(LEFT(J232,2)="59","C",
IF(LEFT(J232,2)={"02";"60";"80"},"d",
IF(LEFT(J232,2)={"75";"77";"78";"91";"92";"93";"94";"95"},"E","F"
))))))))</f>
        <v>F</v>
      </c>
      <c r="R232" s="25" t="str">
        <f>+F232&amp;" "&amp;G232</f>
        <v>BEB J-J</v>
      </c>
    </row>
    <row r="233" spans="1:18" x14ac:dyDescent="0.2">
      <c r="A233" s="6" t="s">
        <v>19</v>
      </c>
      <c r="B233" s="6">
        <v>13222</v>
      </c>
      <c r="C233" s="29">
        <v>2013</v>
      </c>
      <c r="D233" s="29">
        <v>8</v>
      </c>
      <c r="E233" s="18">
        <v>0</v>
      </c>
      <c r="F233" s="19" t="s">
        <v>10</v>
      </c>
      <c r="G233" s="2" t="s">
        <v>9</v>
      </c>
      <c r="H233" s="2" t="s">
        <v>0</v>
      </c>
      <c r="I233" s="1">
        <v>22784</v>
      </c>
      <c r="J233" s="21">
        <v>78600</v>
      </c>
      <c r="K233" s="19" t="s">
        <v>325</v>
      </c>
      <c r="L233" s="2" t="s">
        <v>232</v>
      </c>
      <c r="M233" s="47">
        <v>0</v>
      </c>
      <c r="N233" s="1"/>
      <c r="O233" s="1"/>
      <c r="P233" s="24">
        <f>(C233)-YEAR(I233)</f>
        <v>51</v>
      </c>
      <c r="Q233" s="26" t="str">
        <f>IF(AND($G233="",$F233=""),"",
IF(OR(AND(J233="",K233="",L233=""),AND(J233="",L233="france")),"manque info",
IF(L233&lt;&gt;"France","G",
IF(OR(J233={62155;62520;62630;62780}),"A",
IF(LEFT(J233,2)="62","B",
IF(LEFT(J233,2)="59","C",
IF(LEFT(J233,2)={"02";"60";"80"},"d",
IF(LEFT(J233,2)={"75";"77";"78";"91";"92";"93";"94";"95"},"E","F"
))))))))</f>
        <v>F</v>
      </c>
      <c r="R233" s="25" t="str">
        <f>+F233&amp;" "&amp;G233</f>
        <v>LEL BEN</v>
      </c>
    </row>
    <row r="234" spans="1:18" x14ac:dyDescent="0.2">
      <c r="A234" s="6" t="s">
        <v>19</v>
      </c>
      <c r="B234" s="6">
        <v>13223</v>
      </c>
      <c r="C234" s="29">
        <v>2013</v>
      </c>
      <c r="D234" s="29">
        <v>8</v>
      </c>
      <c r="E234" s="18">
        <v>1</v>
      </c>
      <c r="F234" s="19" t="s">
        <v>8</v>
      </c>
      <c r="G234" s="2" t="s">
        <v>7</v>
      </c>
      <c r="H234" s="2" t="s">
        <v>0</v>
      </c>
      <c r="I234" s="1">
        <v>22691</v>
      </c>
      <c r="J234" s="21">
        <v>78600</v>
      </c>
      <c r="K234" s="19" t="s">
        <v>325</v>
      </c>
      <c r="L234" s="2" t="s">
        <v>232</v>
      </c>
      <c r="M234" s="47">
        <v>1</v>
      </c>
      <c r="N234" s="1"/>
      <c r="O234" s="1"/>
      <c r="P234" s="24">
        <f>(C234)-YEAR(I234)</f>
        <v>51</v>
      </c>
      <c r="Q234" s="26" t="str">
        <f>IF(AND($G234="",$F234=""),"",
IF(OR(AND(J234="",K234="",L234=""),AND(J234="",L234="france")),"manque info",
IF(L234&lt;&gt;"France","G",
IF(OR(J234={62155;62520;62630;62780}),"A",
IF(LEFT(J234,2)="62","B",
IF(LEFT(J234,2)="59","C",
IF(LEFT(J234,2)={"02";"60";"80"},"d",
IF(LEFT(J234,2)={"75";"77";"78";"91";"92";"93";"94";"95"},"E","F"
))))))))</f>
        <v>F</v>
      </c>
      <c r="R234" s="25" t="str">
        <f>+F234&amp;" "&amp;G234</f>
        <v>DED DEN</v>
      </c>
    </row>
    <row r="235" spans="1:18" x14ac:dyDescent="0.2">
      <c r="A235" s="6" t="s">
        <v>19</v>
      </c>
      <c r="B235" s="6">
        <v>13224</v>
      </c>
      <c r="C235" s="29">
        <v>2013</v>
      </c>
      <c r="D235" s="29">
        <v>8</v>
      </c>
      <c r="E235" s="18">
        <v>1</v>
      </c>
      <c r="F235" s="19" t="s">
        <v>6</v>
      </c>
      <c r="G235" s="2" t="s">
        <v>5</v>
      </c>
      <c r="H235" s="2" t="s">
        <v>0</v>
      </c>
      <c r="I235" s="1">
        <v>22496</v>
      </c>
      <c r="J235" s="21">
        <v>78600</v>
      </c>
      <c r="K235" s="19" t="s">
        <v>325</v>
      </c>
      <c r="L235" s="2" t="s">
        <v>232</v>
      </c>
      <c r="M235" s="47">
        <v>1</v>
      </c>
      <c r="N235" s="1"/>
      <c r="O235" s="1"/>
      <c r="P235" s="24">
        <f>(C235)-YEAR(I235)</f>
        <v>52</v>
      </c>
      <c r="Q235" s="26" t="str">
        <f>IF(AND($G235="",$F235=""),"",
IF(OR(AND(J235="",K235="",L235=""),AND(J235="",L235="france")),"manque info",
IF(L235&lt;&gt;"France","G",
IF(OR(J235={62155;62520;62630;62780}),"A",
IF(LEFT(J235,2)="62","B",
IF(LEFT(J235,2)="59","C",
IF(LEFT(J235,2)={"02";"60";"80"},"d",
IF(LEFT(J235,2)={"75";"77";"78";"91";"92";"93";"94";"95"},"E","F"
))))))))</f>
        <v>F</v>
      </c>
      <c r="R235" s="25" t="str">
        <f>+F235&amp;" "&amp;G235</f>
        <v>KAK PAS</v>
      </c>
    </row>
    <row r="236" spans="1:18" x14ac:dyDescent="0.2">
      <c r="A236" s="6" t="s">
        <v>19</v>
      </c>
      <c r="B236" s="6">
        <v>13225</v>
      </c>
      <c r="C236" s="29">
        <v>2013</v>
      </c>
      <c r="D236" s="29">
        <v>8</v>
      </c>
      <c r="E236" s="18">
        <v>0</v>
      </c>
      <c r="F236" s="19" t="s">
        <v>3</v>
      </c>
      <c r="G236" s="2" t="s">
        <v>4</v>
      </c>
      <c r="H236" s="2" t="s">
        <v>0</v>
      </c>
      <c r="I236" s="1">
        <v>22123</v>
      </c>
      <c r="J236" s="21">
        <v>78600</v>
      </c>
      <c r="K236" s="19" t="s">
        <v>325</v>
      </c>
      <c r="L236" s="2" t="s">
        <v>232</v>
      </c>
      <c r="M236" s="47">
        <v>0</v>
      </c>
      <c r="N236" s="1"/>
      <c r="O236" s="1"/>
      <c r="P236" s="24">
        <f>(C236)-YEAR(I236)</f>
        <v>53</v>
      </c>
      <c r="Q236" s="26" t="str">
        <f>IF(AND($G236="",$F236=""),"",
IF(OR(AND(J236="",K236="",L236=""),AND(J236="",L236="france")),"manque info",
IF(L236&lt;&gt;"France","G",
IF(OR(J236={62155;62520;62630;62780}),"A",
IF(LEFT(J236,2)="62","B",
IF(LEFT(J236,2)="59","C",
IF(LEFT(J236,2)={"02";"60";"80"},"d",
IF(LEFT(J236,2)={"75";"77";"78";"91";"92";"93";"94";"95"},"E","F"
))))))))</f>
        <v>F</v>
      </c>
      <c r="R236" s="25" t="str">
        <f>+F236&amp;" "&amp;G236</f>
        <v>DUD FAB</v>
      </c>
    </row>
    <row r="237" spans="1:18" x14ac:dyDescent="0.2">
      <c r="A237" s="6" t="s">
        <v>19</v>
      </c>
      <c r="B237" s="6">
        <v>13226</v>
      </c>
      <c r="C237" s="29">
        <v>2013</v>
      </c>
      <c r="D237" s="29">
        <v>8</v>
      </c>
      <c r="E237" s="18">
        <v>1</v>
      </c>
      <c r="F237" s="19" t="s">
        <v>3</v>
      </c>
      <c r="G237" s="2" t="s">
        <v>2</v>
      </c>
      <c r="H237" s="2" t="s">
        <v>0</v>
      </c>
      <c r="I237" s="1">
        <v>20424</v>
      </c>
      <c r="J237" s="21">
        <v>78600</v>
      </c>
      <c r="K237" s="19" t="s">
        <v>325</v>
      </c>
      <c r="L237" s="2" t="s">
        <v>232</v>
      </c>
      <c r="M237" s="47">
        <v>0</v>
      </c>
      <c r="N237" s="1"/>
      <c r="O237" s="1"/>
      <c r="P237" s="24">
        <f>(C237)-YEAR(I237)</f>
        <v>58</v>
      </c>
      <c r="Q237" s="26" t="str">
        <f>IF(AND($G237="",$F237=""),"",
IF(OR(AND(J237="",K237="",L237=""),AND(J237="",L237="france")),"manque info",
IF(L237&lt;&gt;"France","G",
IF(OR(J237={62155;62520;62630;62780}),"A",
IF(LEFT(J237,2)="62","B",
IF(LEFT(J237,2)="59","C",
IF(LEFT(J237,2)={"02";"60";"80"},"d",
IF(LEFT(J237,2)={"75";"77";"78";"91";"92";"93";"94";"95"},"E","F"
))))))))</f>
        <v>F</v>
      </c>
      <c r="R237" s="25" t="str">
        <f>+F237&amp;" "&amp;G237</f>
        <v>DUD JED</v>
      </c>
    </row>
    <row r="238" spans="1:18" x14ac:dyDescent="0.2">
      <c r="A238" s="6" t="s">
        <v>19</v>
      </c>
      <c r="B238" s="6">
        <v>13227</v>
      </c>
      <c r="C238" s="29">
        <v>2013</v>
      </c>
      <c r="D238" s="29">
        <v>8</v>
      </c>
      <c r="E238" s="18">
        <v>1</v>
      </c>
      <c r="F238" s="19" t="s">
        <v>330</v>
      </c>
      <c r="G238" s="2" t="s">
        <v>1</v>
      </c>
      <c r="H238" s="2" t="s">
        <v>0</v>
      </c>
      <c r="I238" s="1">
        <v>15342</v>
      </c>
      <c r="J238" s="21">
        <v>78600</v>
      </c>
      <c r="K238" s="19" t="s">
        <v>325</v>
      </c>
      <c r="L238" s="2" t="s">
        <v>232</v>
      </c>
      <c r="M238" s="47">
        <v>1</v>
      </c>
      <c r="N238" s="1"/>
      <c r="O238" s="1"/>
      <c r="P238" s="24">
        <f>(C238)-YEAR(I238)</f>
        <v>71</v>
      </c>
      <c r="Q238" s="26" t="str">
        <f>IF(AND($G238="",$F238=""),"",
IF(OR(AND(J238="",K238="",L238=""),AND(J238="",L238="france")),"manque info",
IF(L238&lt;&gt;"France","G",
IF(OR(J238={62155;62520;62630;62780}),"A",
IF(LEFT(J238,2)="62","B",
IF(LEFT(J238,2)="59","C",
IF(LEFT(J238,2)={"02";"60";"80"},"d",
IF(LEFT(J238,2)={"75";"77";"78";"91";"92";"93";"94";"95"},"E","F"
))))))))</f>
        <v>F</v>
      </c>
      <c r="R238" s="25" t="s">
        <v>331</v>
      </c>
    </row>
    <row r="239" spans="1:18" x14ac:dyDescent="0.2">
      <c r="A239" s="6" t="s">
        <v>19</v>
      </c>
      <c r="B239" s="6">
        <v>13228</v>
      </c>
      <c r="C239" s="29">
        <f ca="1">YEAR(NOW())</f>
        <v>2013</v>
      </c>
      <c r="D239" s="29">
        <f ca="1">MONTH(NOW())</f>
        <v>8</v>
      </c>
      <c r="E239" s="49">
        <v>0</v>
      </c>
      <c r="F239" s="19" t="s">
        <v>330</v>
      </c>
      <c r="G239" s="2" t="s">
        <v>1</v>
      </c>
      <c r="H239" s="50" t="s">
        <v>0</v>
      </c>
      <c r="I239" s="1">
        <v>15342</v>
      </c>
      <c r="J239" s="3">
        <v>78600</v>
      </c>
      <c r="K239" s="2" t="s">
        <v>325</v>
      </c>
      <c r="L239" s="2" t="s">
        <v>232</v>
      </c>
      <c r="M239" s="47">
        <v>0</v>
      </c>
      <c r="N239" s="1"/>
      <c r="O239" s="1"/>
      <c r="P239" s="24">
        <f ca="1">(C239)-YEAR(I239)</f>
        <v>71</v>
      </c>
      <c r="Q239" s="26" t="s">
        <v>15</v>
      </c>
      <c r="R239" s="25" t="s">
        <v>331</v>
      </c>
    </row>
    <row r="240" spans="1:18" x14ac:dyDescent="0.2">
      <c r="A240" s="6" t="s">
        <v>19</v>
      </c>
      <c r="B240" s="6">
        <v>13229</v>
      </c>
      <c r="C240" s="29">
        <v>2013</v>
      </c>
      <c r="D240" s="29">
        <v>8</v>
      </c>
      <c r="E240" s="18">
        <v>1</v>
      </c>
      <c r="F240" s="19" t="s">
        <v>346</v>
      </c>
      <c r="G240" s="2" t="s">
        <v>347</v>
      </c>
      <c r="H240" s="2" t="s">
        <v>349</v>
      </c>
      <c r="I240" s="1">
        <v>13492</v>
      </c>
      <c r="J240" s="3">
        <v>59623</v>
      </c>
      <c r="K240" s="2" t="s">
        <v>350</v>
      </c>
      <c r="L240" s="2" t="s">
        <v>205</v>
      </c>
      <c r="M240" s="47">
        <v>1</v>
      </c>
      <c r="N240" s="1"/>
      <c r="O240" s="1"/>
      <c r="P240" s="24">
        <v>77</v>
      </c>
      <c r="Q240" s="26" t="s">
        <v>335</v>
      </c>
      <c r="R240" s="25" t="s">
        <v>348</v>
      </c>
    </row>
    <row r="241" spans="1:19" ht="12.75" x14ac:dyDescent="0.2">
      <c r="A241" s="6" t="s">
        <v>19</v>
      </c>
      <c r="B241" s="6">
        <v>13230</v>
      </c>
      <c r="C241" s="29">
        <v>2013</v>
      </c>
      <c r="D241" s="29">
        <v>8</v>
      </c>
      <c r="E241" s="18">
        <v>1</v>
      </c>
      <c r="F241" s="19" t="s">
        <v>346</v>
      </c>
      <c r="G241" s="2" t="s">
        <v>351</v>
      </c>
      <c r="H241" s="2" t="s">
        <v>349</v>
      </c>
      <c r="I241" s="1">
        <v>35405</v>
      </c>
      <c r="J241" s="3">
        <v>33333</v>
      </c>
      <c r="K241" s="2" t="s">
        <v>352</v>
      </c>
      <c r="L241" s="2" t="s">
        <v>205</v>
      </c>
      <c r="M241" s="47">
        <v>1</v>
      </c>
      <c r="N241" s="1"/>
      <c r="O241" s="1"/>
      <c r="P241" s="24">
        <v>17</v>
      </c>
      <c r="Q241" s="26" t="s">
        <v>15</v>
      </c>
      <c r="R241" s="25" t="str">
        <f>A241&amp;C241&amp;F241&amp;G241</f>
        <v>STE2013belsd</v>
      </c>
      <c r="S241"/>
    </row>
    <row r="242" spans="1:19" x14ac:dyDescent="0.2">
      <c r="A242" s="6" t="s">
        <v>19</v>
      </c>
      <c r="B242" s="6">
        <v>13231</v>
      </c>
      <c r="C242" s="29">
        <v>2013</v>
      </c>
      <c r="D242" s="29">
        <v>8</v>
      </c>
      <c r="E242" s="18">
        <v>1</v>
      </c>
      <c r="F242" s="19" t="s">
        <v>361</v>
      </c>
      <c r="G242" s="2" t="s">
        <v>362</v>
      </c>
      <c r="H242" s="2" t="s">
        <v>0</v>
      </c>
      <c r="I242" s="1">
        <v>37566</v>
      </c>
      <c r="J242" s="3">
        <v>62590</v>
      </c>
      <c r="K242" s="2" t="s">
        <v>233</v>
      </c>
      <c r="L242" s="2" t="s">
        <v>205</v>
      </c>
      <c r="M242" s="47">
        <v>0</v>
      </c>
      <c r="N242" s="1"/>
      <c r="O242" s="1"/>
      <c r="P242" s="24">
        <v>11</v>
      </c>
      <c r="Q242" s="26" t="s">
        <v>364</v>
      </c>
      <c r="R242" s="25" t="s">
        <v>363</v>
      </c>
    </row>
    <row r="243" spans="1:19" x14ac:dyDescent="0.2">
      <c r="A243" s="6" t="s">
        <v>19</v>
      </c>
      <c r="B243" s="6">
        <v>13232</v>
      </c>
      <c r="C243" s="29">
        <v>2013</v>
      </c>
      <c r="D243" s="29">
        <v>8</v>
      </c>
      <c r="E243" s="18">
        <v>0</v>
      </c>
      <c r="F243" s="19" t="s">
        <v>413</v>
      </c>
      <c r="G243" s="2" t="s">
        <v>417</v>
      </c>
      <c r="H243" s="2" t="s">
        <v>0</v>
      </c>
      <c r="I243" s="1">
        <v>39035</v>
      </c>
      <c r="J243" s="3">
        <v>59133</v>
      </c>
      <c r="K243" s="2" t="s">
        <v>308</v>
      </c>
      <c r="L243" s="2" t="s">
        <v>205</v>
      </c>
      <c r="M243" s="47">
        <v>1</v>
      </c>
      <c r="N243" s="1"/>
      <c r="O243" s="1"/>
      <c r="P243" s="24">
        <v>7</v>
      </c>
      <c r="Q243" s="26" t="s">
        <v>335</v>
      </c>
      <c r="R243" s="25" t="s">
        <v>418</v>
      </c>
    </row>
    <row r="244" spans="1:19" x14ac:dyDescent="0.2">
      <c r="A244" s="6" t="s">
        <v>19</v>
      </c>
      <c r="B244" s="6">
        <v>13233</v>
      </c>
      <c r="C244" s="29">
        <v>2013</v>
      </c>
      <c r="D244" s="29">
        <v>8</v>
      </c>
      <c r="E244" s="18">
        <v>1</v>
      </c>
      <c r="F244" s="19" t="s">
        <v>420</v>
      </c>
      <c r="G244" s="2" t="s">
        <v>421</v>
      </c>
      <c r="H244" s="2" t="s">
        <v>349</v>
      </c>
      <c r="I244" s="1">
        <v>37207</v>
      </c>
      <c r="J244" s="3">
        <v>15568</v>
      </c>
      <c r="K244" s="2" t="s">
        <v>423</v>
      </c>
      <c r="L244" s="2" t="s">
        <v>205</v>
      </c>
      <c r="M244" s="47">
        <v>0</v>
      </c>
      <c r="N244" s="1"/>
      <c r="O244" s="1"/>
      <c r="P244" s="24">
        <v>12</v>
      </c>
      <c r="Q244" s="26" t="s">
        <v>15</v>
      </c>
      <c r="R244" s="25" t="s">
        <v>422</v>
      </c>
    </row>
    <row r="245" spans="1:19" x14ac:dyDescent="0.2">
      <c r="A245" s="6" t="s">
        <v>19</v>
      </c>
      <c r="B245" s="6">
        <v>13234</v>
      </c>
      <c r="C245" s="29">
        <v>2013</v>
      </c>
      <c r="D245" s="29">
        <v>8</v>
      </c>
      <c r="E245" s="18">
        <v>1</v>
      </c>
      <c r="F245" s="19" t="s">
        <v>440</v>
      </c>
      <c r="G245" s="2" t="s">
        <v>441</v>
      </c>
      <c r="H245" s="2" t="s">
        <v>445</v>
      </c>
      <c r="I245" s="1"/>
      <c r="J245" s="3"/>
      <c r="K245" s="2"/>
      <c r="L245" s="2"/>
      <c r="M245" s="47"/>
      <c r="N245" s="1"/>
      <c r="O245" s="1"/>
      <c r="P245" s="24">
        <v>114</v>
      </c>
      <c r="Q245" s="26" t="s">
        <v>412</v>
      </c>
      <c r="R245" s="25" t="str">
        <f>A245&amp;C245&amp;F245&amp;G245</f>
        <v>STE2013AAABBB</v>
      </c>
    </row>
    <row r="246" spans="1:19" x14ac:dyDescent="0.2">
      <c r="A246" s="6" t="s">
        <v>19</v>
      </c>
      <c r="B246" s="6">
        <v>13235</v>
      </c>
      <c r="C246" s="29">
        <v>2013</v>
      </c>
      <c r="D246" s="29">
        <v>8</v>
      </c>
      <c r="E246" s="18">
        <v>0</v>
      </c>
      <c r="F246" s="19" t="s">
        <v>444</v>
      </c>
      <c r="G246" s="2" t="s">
        <v>442</v>
      </c>
      <c r="H246" s="2" t="s">
        <v>0</v>
      </c>
      <c r="I246" s="1">
        <v>19005</v>
      </c>
      <c r="J246" s="3">
        <v>59110</v>
      </c>
      <c r="K246" s="2" t="s">
        <v>443</v>
      </c>
      <c r="L246" s="2" t="s">
        <v>205</v>
      </c>
      <c r="M246" s="47">
        <v>0</v>
      </c>
      <c r="N246" s="1"/>
      <c r="O246" s="1"/>
      <c r="P246" s="24">
        <v>61</v>
      </c>
      <c r="Q246" s="26" t="s">
        <v>335</v>
      </c>
      <c r="R246" s="25" t="str">
        <f>A246&amp;C246&amp;F246&amp;G246</f>
        <v>STE2013eeeEEE</v>
      </c>
    </row>
    <row r="247" spans="1:19" x14ac:dyDescent="0.2">
      <c r="A247" s="6" t="s">
        <v>19</v>
      </c>
      <c r="B247" s="6">
        <v>13236</v>
      </c>
      <c r="C247" s="29">
        <v>2013</v>
      </c>
      <c r="D247" s="29">
        <v>8</v>
      </c>
      <c r="E247" s="18">
        <v>1</v>
      </c>
      <c r="F247" s="19" t="s">
        <v>448</v>
      </c>
      <c r="G247" s="2" t="s">
        <v>449</v>
      </c>
      <c r="H247" s="2" t="s">
        <v>450</v>
      </c>
      <c r="I247" s="1"/>
      <c r="J247" s="3"/>
      <c r="K247" s="2"/>
      <c r="L247" s="2"/>
      <c r="M247" s="47"/>
      <c r="N247" s="1"/>
      <c r="O247" s="1"/>
      <c r="P247" s="24"/>
      <c r="Q247" s="26" t="s">
        <v>412</v>
      </c>
      <c r="R247" s="25" t="str">
        <f>A247&amp;C247&amp;F247&amp;G247</f>
        <v>STE2013azertazer</v>
      </c>
    </row>
    <row r="248" spans="1:19" x14ac:dyDescent="0.2">
      <c r="A248" s="6" t="s">
        <v>19</v>
      </c>
      <c r="B248" s="6">
        <v>13237</v>
      </c>
      <c r="C248" s="29">
        <v>2013</v>
      </c>
      <c r="D248" s="29">
        <v>8</v>
      </c>
      <c r="E248" s="18">
        <v>1</v>
      </c>
      <c r="F248" s="19" t="s">
        <v>448</v>
      </c>
      <c r="G248" s="2"/>
      <c r="H248" s="2"/>
      <c r="I248" s="1"/>
      <c r="J248" s="3"/>
      <c r="K248" s="2"/>
      <c r="L248" s="2"/>
      <c r="M248" s="47"/>
      <c r="N248" s="1"/>
      <c r="O248" s="1"/>
      <c r="P248" s="24"/>
      <c r="Q248" s="26" t="s">
        <v>412</v>
      </c>
      <c r="R248" s="25" t="str">
        <f>A248&amp;C248&amp;F248&amp;G248</f>
        <v>STE2013azert</v>
      </c>
    </row>
  </sheetData>
  <sortState ref="A3:T248">
    <sortCondition ref="C3"/>
    <sortCondition ref="A3"/>
    <sortCondition ref="B3"/>
  </sortState>
  <dataValidations disablePrompts="1" count="2">
    <dataValidation type="list" allowBlank="1" showInputMessage="1" showErrorMessage="1" sqref="H223:H226">
      <formula1>Sexe</formula1>
    </dataValidation>
    <dataValidation type="list" allowBlank="1" showInputMessage="1" showErrorMessage="1" sqref="E3:E226">
      <formula1>Fois</formula1>
    </dataValidation>
  </dataValidations>
  <hyperlinks>
    <hyperlink ref="A1" r:id="rId1"/>
  </hyperlinks>
  <pageMargins left="0.24" right="0.24" top="0.28000000000000003" bottom="0.25" header="0.17" footer="0.17"/>
  <pageSetup paperSize="9" scale="59" fitToHeight="0" orientation="portrait" r:id="rId2"/>
  <drawing r:id="rId3"/>
  <legacyDrawing r:id="rId4"/>
  <controls>
    <mc:AlternateContent xmlns:mc="http://schemas.openxmlformats.org/markup-compatibility/2006">
      <mc:Choice Requires="x14">
        <control shapeId="1027" r:id="rId5" name="CommandButton1">
          <controlPr defaultSize="0" autoLine="0" r:id="rId6">
            <anchor moveWithCells="1">
              <from>
                <xdr:col>5</xdr:col>
                <xdr:colOff>85725</xdr:colOff>
                <xdr:row>0</xdr:row>
                <xdr:rowOff>57150</xdr:rowOff>
              </from>
              <to>
                <xdr:col>7</xdr:col>
                <xdr:colOff>219075</xdr:colOff>
                <xdr:row>0</xdr:row>
                <xdr:rowOff>476250</xdr:rowOff>
              </to>
            </anchor>
          </controlPr>
        </control>
      </mc:Choice>
      <mc:Fallback>
        <control shapeId="1027" r:id="rId5" name="CommandButton1"/>
      </mc:Fallback>
    </mc:AlternateContent>
    <mc:AlternateContent xmlns:mc="http://schemas.openxmlformats.org/markup-compatibility/2006">
      <mc:Choice Requires="x14">
        <control shapeId="1028" r:id="rId7" name="CommandButton2">
          <controlPr defaultSize="0" autoLine="0" r:id="rId8">
            <anchor moveWithCells="1">
              <from>
                <xdr:col>8</xdr:col>
                <xdr:colOff>152400</xdr:colOff>
                <xdr:row>0</xdr:row>
                <xdr:rowOff>38100</xdr:rowOff>
              </from>
              <to>
                <xdr:col>9</xdr:col>
                <xdr:colOff>314325</xdr:colOff>
                <xdr:row>0</xdr:row>
                <xdr:rowOff>457200</xdr:rowOff>
              </to>
            </anchor>
          </controlPr>
        </control>
      </mc:Choice>
      <mc:Fallback>
        <control shapeId="1028" r:id="rId7" name="CommandButton2"/>
      </mc:Fallback>
    </mc:AlternateContent>
    <mc:AlternateContent xmlns:mc="http://schemas.openxmlformats.org/markup-compatibility/2006">
      <mc:Choice Requires="x14">
        <control shapeId="1034" r:id="rId9" name="Button 10">
          <controlPr defaultSize="0" print="0" autoFill="0" autoPict="0" macro="[0]!menu">
            <anchor moveWithCells="1" sizeWithCells="1">
              <from>
                <xdr:col>0</xdr:col>
                <xdr:colOff>95250</xdr:colOff>
                <xdr:row>0</xdr:row>
                <xdr:rowOff>85725</xdr:rowOff>
              </from>
              <to>
                <xdr:col>2</xdr:col>
                <xdr:colOff>104775</xdr:colOff>
                <xdr:row>0</xdr:row>
                <xdr:rowOff>476250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0" name="Button 11">
          <controlPr defaultSize="0" print="0" autoFill="0" autoPict="0" macro="[0]!TRI_alpha_listing">
            <anchor moveWithCells="1" sizeWithCells="1">
              <from>
                <xdr:col>10</xdr:col>
                <xdr:colOff>476250</xdr:colOff>
                <xdr:row>0</xdr:row>
                <xdr:rowOff>95250</xdr:rowOff>
              </from>
              <to>
                <xdr:col>11</xdr:col>
                <xdr:colOff>428625</xdr:colOff>
                <xdr:row>0</xdr:row>
                <xdr:rowOff>447675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11" name="Button 12">
          <controlPr defaultSize="0" print="0" autoFill="0" autoPict="0" macro="[0]!tri_numadh_listing">
            <anchor moveWithCells="1" sizeWithCells="1">
              <from>
                <xdr:col>11</xdr:col>
                <xdr:colOff>495300</xdr:colOff>
                <xdr:row>0</xdr:row>
                <xdr:rowOff>95250</xdr:rowOff>
              </from>
              <to>
                <xdr:col>13</xdr:col>
                <xdr:colOff>600075</xdr:colOff>
                <xdr:row>0</xdr:row>
                <xdr:rowOff>447675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12" name="Button 17">
          <controlPr defaultSize="0" print="0" autoFill="0" autoPict="0">
            <anchor moveWithCells="1" sizeWithCells="1">
              <from>
                <xdr:col>2</xdr:col>
                <xdr:colOff>209550</xdr:colOff>
                <xdr:row>169</xdr:row>
                <xdr:rowOff>76200</xdr:rowOff>
              </from>
              <to>
                <xdr:col>8</xdr:col>
                <xdr:colOff>152400</xdr:colOff>
                <xdr:row>176</xdr:row>
                <xdr:rowOff>28575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2" r:id="rId13" name="Button 18">
          <controlPr defaultSize="0" print="0" autoFill="0" autoPict="0">
            <anchor moveWithCells="1" sizeWithCells="1">
              <from>
                <xdr:col>14</xdr:col>
                <xdr:colOff>123825</xdr:colOff>
                <xdr:row>0</xdr:row>
                <xdr:rowOff>76200</xdr:rowOff>
              </from>
              <to>
                <xdr:col>14</xdr:col>
                <xdr:colOff>1323975</xdr:colOff>
                <xdr:row>0</xdr:row>
                <xdr:rowOff>466725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O121"/>
  <sheetViews>
    <sheetView workbookViewId="0">
      <selection activeCell="C24" sqref="C24"/>
    </sheetView>
  </sheetViews>
  <sheetFormatPr baseColWidth="10" defaultRowHeight="12.75" x14ac:dyDescent="0.2"/>
  <cols>
    <col min="1" max="1" width="6.42578125" style="37" bestFit="1" customWidth="1"/>
    <col min="2" max="2" width="5.28515625" style="37" bestFit="1" customWidth="1"/>
    <col min="3" max="3" width="4.5703125" style="37" customWidth="1"/>
    <col min="4" max="4" width="7.42578125" style="37" bestFit="1" customWidth="1"/>
    <col min="5" max="5" width="4.7109375" style="37" bestFit="1" customWidth="1"/>
    <col min="6" max="6" width="4.140625" style="37" bestFit="1" customWidth="1"/>
    <col min="7" max="7" width="4.5703125" style="45" customWidth="1"/>
    <col min="8" max="8" width="6.42578125" style="37" bestFit="1" customWidth="1"/>
    <col min="9" max="9" width="5.28515625" style="37" bestFit="1" customWidth="1"/>
    <col min="10" max="10" width="4.5703125" style="37" customWidth="1"/>
    <col min="11" max="11" width="7.42578125" style="37" bestFit="1" customWidth="1"/>
    <col min="12" max="12" width="4.7109375" style="37" bestFit="1" customWidth="1"/>
    <col min="13" max="13" width="4.140625" style="37" bestFit="1" customWidth="1"/>
    <col min="14" max="14" width="4.5703125" style="37" customWidth="1"/>
    <col min="15" max="15" width="3" style="37"/>
  </cols>
  <sheetData>
    <row r="1" spans="1:15" ht="33.75" customHeight="1" x14ac:dyDescent="0.2"/>
    <row r="2" spans="1:15" s="39" customFormat="1" x14ac:dyDescent="0.2">
      <c r="A2" s="40" t="s">
        <v>355</v>
      </c>
      <c r="B2" s="40" t="s">
        <v>203</v>
      </c>
      <c r="C2" s="41" t="s">
        <v>202</v>
      </c>
      <c r="D2" s="41" t="s">
        <v>201</v>
      </c>
      <c r="E2" s="41" t="s">
        <v>200</v>
      </c>
      <c r="F2" s="41" t="s">
        <v>194</v>
      </c>
      <c r="G2" s="43"/>
      <c r="H2" s="40" t="s">
        <v>355</v>
      </c>
      <c r="I2" s="40" t="s">
        <v>203</v>
      </c>
      <c r="J2" s="41" t="s">
        <v>202</v>
      </c>
      <c r="K2" s="41" t="s">
        <v>201</v>
      </c>
      <c r="L2" s="41" t="s">
        <v>200</v>
      </c>
      <c r="M2" s="41" t="s">
        <v>194</v>
      </c>
      <c r="N2" s="38"/>
      <c r="O2" s="38"/>
    </row>
    <row r="3" spans="1:15" x14ac:dyDescent="0.2">
      <c r="A3" s="42" t="s">
        <v>19</v>
      </c>
      <c r="B3" s="42">
        <v>13001</v>
      </c>
      <c r="C3" s="42"/>
      <c r="D3" s="42"/>
      <c r="E3" s="42"/>
      <c r="F3" s="42"/>
      <c r="G3" s="44"/>
      <c r="H3" s="42" t="s">
        <v>19</v>
      </c>
      <c r="I3" s="42">
        <v>13060</v>
      </c>
      <c r="J3" s="42"/>
      <c r="K3" s="42"/>
      <c r="L3" s="42"/>
      <c r="M3" s="42"/>
    </row>
    <row r="4" spans="1:15" x14ac:dyDescent="0.2">
      <c r="A4" s="42" t="s">
        <v>19</v>
      </c>
      <c r="B4" s="42">
        <v>13002</v>
      </c>
      <c r="C4" s="42"/>
      <c r="D4" s="42"/>
      <c r="E4" s="42"/>
      <c r="F4" s="42"/>
      <c r="G4" s="44"/>
      <c r="H4" s="42" t="s">
        <v>19</v>
      </c>
      <c r="I4" s="42">
        <v>13061</v>
      </c>
      <c r="J4" s="42"/>
      <c r="K4" s="42"/>
      <c r="L4" s="42"/>
      <c r="M4" s="42"/>
    </row>
    <row r="5" spans="1:15" x14ac:dyDescent="0.2">
      <c r="A5" s="42" t="s">
        <v>19</v>
      </c>
      <c r="B5" s="42">
        <v>13003</v>
      </c>
      <c r="C5" s="42"/>
      <c r="D5" s="42"/>
      <c r="E5" s="42"/>
      <c r="F5" s="42"/>
      <c r="G5" s="44"/>
      <c r="H5" s="42" t="s">
        <v>19</v>
      </c>
      <c r="I5" s="42">
        <v>13062</v>
      </c>
      <c r="J5" s="42"/>
      <c r="K5" s="42"/>
      <c r="L5" s="42"/>
      <c r="M5" s="42"/>
    </row>
    <row r="6" spans="1:15" x14ac:dyDescent="0.2">
      <c r="A6" s="42" t="s">
        <v>19</v>
      </c>
      <c r="B6" s="42">
        <v>13004</v>
      </c>
      <c r="C6" s="42"/>
      <c r="D6" s="42"/>
      <c r="E6" s="42"/>
      <c r="F6" s="42"/>
      <c r="G6" s="44"/>
      <c r="H6" s="42" t="s">
        <v>19</v>
      </c>
      <c r="I6" s="42">
        <v>13063</v>
      </c>
      <c r="J6" s="42"/>
      <c r="K6" s="42"/>
      <c r="L6" s="42"/>
      <c r="M6" s="42"/>
    </row>
    <row r="7" spans="1:15" x14ac:dyDescent="0.2">
      <c r="A7" s="42" t="s">
        <v>19</v>
      </c>
      <c r="B7" s="42">
        <v>13005</v>
      </c>
      <c r="C7" s="42"/>
      <c r="D7" s="42"/>
      <c r="E7" s="42"/>
      <c r="F7" s="42"/>
      <c r="G7" s="44"/>
      <c r="H7" s="42" t="s">
        <v>19</v>
      </c>
      <c r="I7" s="42">
        <v>13064</v>
      </c>
      <c r="J7" s="42"/>
      <c r="K7" s="42"/>
      <c r="L7" s="42"/>
      <c r="M7" s="42"/>
    </row>
    <row r="8" spans="1:15" x14ac:dyDescent="0.2">
      <c r="A8" s="42" t="s">
        <v>19</v>
      </c>
      <c r="B8" s="42">
        <v>13006</v>
      </c>
      <c r="C8" s="42"/>
      <c r="D8" s="42"/>
      <c r="E8" s="42"/>
      <c r="F8" s="42"/>
      <c r="G8" s="44"/>
      <c r="H8" s="42" t="s">
        <v>19</v>
      </c>
      <c r="I8" s="42">
        <v>13065</v>
      </c>
      <c r="J8" s="42"/>
      <c r="K8" s="42"/>
      <c r="L8" s="42"/>
      <c r="M8" s="42"/>
    </row>
    <row r="9" spans="1:15" x14ac:dyDescent="0.2">
      <c r="A9" s="42" t="s">
        <v>19</v>
      </c>
      <c r="B9" s="42">
        <v>13007</v>
      </c>
      <c r="C9" s="42"/>
      <c r="D9" s="42"/>
      <c r="E9" s="42"/>
      <c r="F9" s="42"/>
      <c r="G9" s="44"/>
      <c r="H9" s="42" t="s">
        <v>19</v>
      </c>
      <c r="I9" s="42">
        <v>13066</v>
      </c>
      <c r="J9" s="42"/>
      <c r="K9" s="42"/>
      <c r="L9" s="42"/>
      <c r="M9" s="42"/>
    </row>
    <row r="10" spans="1:15" x14ac:dyDescent="0.2">
      <c r="A10" s="42" t="s">
        <v>19</v>
      </c>
      <c r="B10" s="42">
        <v>13008</v>
      </c>
      <c r="C10" s="42"/>
      <c r="D10" s="42"/>
      <c r="E10" s="42"/>
      <c r="F10" s="42"/>
      <c r="G10" s="44"/>
      <c r="H10" s="42" t="s">
        <v>19</v>
      </c>
      <c r="I10" s="42">
        <v>13067</v>
      </c>
      <c r="J10" s="42"/>
      <c r="K10" s="42"/>
      <c r="L10" s="42"/>
      <c r="M10" s="42"/>
    </row>
    <row r="11" spans="1:15" x14ac:dyDescent="0.2">
      <c r="A11" s="42" t="s">
        <v>19</v>
      </c>
      <c r="B11" s="42">
        <v>13009</v>
      </c>
      <c r="C11" s="42"/>
      <c r="D11" s="42"/>
      <c r="E11" s="42"/>
      <c r="F11" s="42"/>
      <c r="G11" s="44"/>
      <c r="H11" s="42" t="s">
        <v>19</v>
      </c>
      <c r="I11" s="42">
        <v>13068</v>
      </c>
      <c r="J11" s="42"/>
      <c r="K11" s="42"/>
      <c r="L11" s="42"/>
      <c r="M11" s="42"/>
    </row>
    <row r="12" spans="1:15" x14ac:dyDescent="0.2">
      <c r="A12" s="42" t="s">
        <v>19</v>
      </c>
      <c r="B12" s="42">
        <v>13010</v>
      </c>
      <c r="C12" s="42"/>
      <c r="D12" s="42"/>
      <c r="E12" s="42"/>
      <c r="F12" s="42"/>
      <c r="G12" s="44"/>
      <c r="H12" s="42" t="s">
        <v>19</v>
      </c>
      <c r="I12" s="42">
        <v>13069</v>
      </c>
      <c r="J12" s="42"/>
      <c r="K12" s="42"/>
      <c r="L12" s="42"/>
      <c r="M12" s="42"/>
    </row>
    <row r="13" spans="1:15" x14ac:dyDescent="0.2">
      <c r="A13" s="42" t="s">
        <v>19</v>
      </c>
      <c r="B13" s="42">
        <v>13011</v>
      </c>
      <c r="C13" s="42"/>
      <c r="D13" s="42"/>
      <c r="E13" s="42"/>
      <c r="F13" s="42"/>
      <c r="G13" s="44"/>
      <c r="H13" s="42" t="s">
        <v>19</v>
      </c>
      <c r="I13" s="42">
        <v>13070</v>
      </c>
      <c r="J13" s="42"/>
      <c r="K13" s="42"/>
      <c r="L13" s="42"/>
      <c r="M13" s="42"/>
    </row>
    <row r="14" spans="1:15" x14ac:dyDescent="0.2">
      <c r="A14" s="42" t="s">
        <v>19</v>
      </c>
      <c r="B14" s="42">
        <v>13012</v>
      </c>
      <c r="C14" s="42"/>
      <c r="D14" s="42"/>
      <c r="E14" s="42"/>
      <c r="F14" s="42"/>
      <c r="G14" s="44"/>
      <c r="H14" s="42" t="s">
        <v>19</v>
      </c>
      <c r="I14" s="42">
        <v>13071</v>
      </c>
      <c r="J14" s="42"/>
      <c r="K14" s="42"/>
      <c r="L14" s="42"/>
      <c r="M14" s="42"/>
    </row>
    <row r="15" spans="1:15" x14ac:dyDescent="0.2">
      <c r="A15" s="42" t="s">
        <v>19</v>
      </c>
      <c r="B15" s="42">
        <v>13013</v>
      </c>
      <c r="C15" s="42"/>
      <c r="D15" s="42"/>
      <c r="E15" s="42"/>
      <c r="F15" s="42"/>
      <c r="G15" s="44"/>
      <c r="H15" s="42" t="s">
        <v>19</v>
      </c>
      <c r="I15" s="42">
        <v>13072</v>
      </c>
      <c r="J15" s="42"/>
      <c r="K15" s="42"/>
      <c r="L15" s="42"/>
      <c r="M15" s="42"/>
    </row>
    <row r="16" spans="1:15" x14ac:dyDescent="0.2">
      <c r="A16" s="42" t="s">
        <v>19</v>
      </c>
      <c r="B16" s="42">
        <v>13014</v>
      </c>
      <c r="C16" s="42"/>
      <c r="D16" s="42"/>
      <c r="E16" s="42"/>
      <c r="F16" s="42"/>
      <c r="G16" s="44"/>
      <c r="H16" s="42" t="s">
        <v>19</v>
      </c>
      <c r="I16" s="42">
        <v>13073</v>
      </c>
      <c r="J16" s="42"/>
      <c r="K16" s="42"/>
      <c r="L16" s="42"/>
      <c r="M16" s="42"/>
    </row>
    <row r="17" spans="1:13" x14ac:dyDescent="0.2">
      <c r="A17" s="42" t="s">
        <v>19</v>
      </c>
      <c r="B17" s="42">
        <v>13015</v>
      </c>
      <c r="C17" s="42"/>
      <c r="D17" s="42"/>
      <c r="E17" s="42"/>
      <c r="F17" s="42"/>
      <c r="G17" s="44"/>
      <c r="H17" s="42" t="s">
        <v>19</v>
      </c>
      <c r="I17" s="42">
        <v>13074</v>
      </c>
      <c r="J17" s="42"/>
      <c r="K17" s="42"/>
      <c r="L17" s="42"/>
      <c r="M17" s="42"/>
    </row>
    <row r="18" spans="1:13" x14ac:dyDescent="0.2">
      <c r="A18" s="42" t="s">
        <v>19</v>
      </c>
      <c r="B18" s="42">
        <v>13016</v>
      </c>
      <c r="C18" s="42"/>
      <c r="D18" s="42"/>
      <c r="E18" s="42"/>
      <c r="F18" s="42"/>
      <c r="G18" s="44"/>
      <c r="H18" s="42" t="s">
        <v>19</v>
      </c>
      <c r="I18" s="42">
        <v>13075</v>
      </c>
      <c r="J18" s="42"/>
      <c r="K18" s="42"/>
      <c r="L18" s="42"/>
      <c r="M18" s="42"/>
    </row>
    <row r="19" spans="1:13" x14ac:dyDescent="0.2">
      <c r="A19" s="42" t="s">
        <v>19</v>
      </c>
      <c r="B19" s="42">
        <v>13017</v>
      </c>
      <c r="C19" s="42"/>
      <c r="D19" s="42"/>
      <c r="E19" s="42"/>
      <c r="F19" s="42"/>
      <c r="G19" s="44"/>
      <c r="H19" s="42" t="s">
        <v>19</v>
      </c>
      <c r="I19" s="42">
        <v>13076</v>
      </c>
      <c r="J19" s="42"/>
      <c r="K19" s="42"/>
      <c r="L19" s="42"/>
      <c r="M19" s="42"/>
    </row>
    <row r="20" spans="1:13" x14ac:dyDescent="0.2">
      <c r="A20" s="42" t="s">
        <v>19</v>
      </c>
      <c r="B20" s="42">
        <v>13018</v>
      </c>
      <c r="C20" s="42"/>
      <c r="D20" s="42"/>
      <c r="E20" s="42"/>
      <c r="F20" s="42"/>
      <c r="G20" s="44"/>
      <c r="H20" s="42" t="s">
        <v>19</v>
      </c>
      <c r="I20" s="42">
        <v>13077</v>
      </c>
      <c r="J20" s="42"/>
      <c r="K20" s="42"/>
      <c r="L20" s="42"/>
      <c r="M20" s="42"/>
    </row>
    <row r="21" spans="1:13" x14ac:dyDescent="0.2">
      <c r="A21" s="42" t="s">
        <v>19</v>
      </c>
      <c r="B21" s="42">
        <v>13019</v>
      </c>
      <c r="C21" s="42"/>
      <c r="D21" s="42"/>
      <c r="E21" s="42"/>
      <c r="F21" s="42"/>
      <c r="G21" s="44"/>
      <c r="H21" s="42" t="s">
        <v>19</v>
      </c>
      <c r="I21" s="42">
        <v>13078</v>
      </c>
      <c r="J21" s="42"/>
      <c r="K21" s="42"/>
      <c r="L21" s="42"/>
      <c r="M21" s="42"/>
    </row>
    <row r="22" spans="1:13" x14ac:dyDescent="0.2">
      <c r="A22" s="42" t="s">
        <v>19</v>
      </c>
      <c r="B22" s="42">
        <v>13020</v>
      </c>
      <c r="C22" s="42"/>
      <c r="D22" s="42"/>
      <c r="E22" s="42"/>
      <c r="F22" s="42"/>
      <c r="G22" s="44"/>
      <c r="H22" s="42" t="s">
        <v>19</v>
      </c>
      <c r="I22" s="42">
        <v>13079</v>
      </c>
      <c r="J22" s="42"/>
      <c r="K22" s="42"/>
      <c r="L22" s="42"/>
      <c r="M22" s="42"/>
    </row>
    <row r="23" spans="1:13" x14ac:dyDescent="0.2">
      <c r="A23" s="42" t="s">
        <v>19</v>
      </c>
      <c r="B23" s="42">
        <v>13021</v>
      </c>
      <c r="C23" s="42"/>
      <c r="D23" s="42"/>
      <c r="E23" s="42"/>
      <c r="F23" s="42"/>
      <c r="G23" s="44"/>
      <c r="H23" s="42" t="s">
        <v>19</v>
      </c>
      <c r="I23" s="42">
        <v>13080</v>
      </c>
      <c r="J23" s="42"/>
      <c r="K23" s="42"/>
      <c r="L23" s="42"/>
      <c r="M23" s="42"/>
    </row>
    <row r="24" spans="1:13" x14ac:dyDescent="0.2">
      <c r="A24" s="42" t="s">
        <v>19</v>
      </c>
      <c r="B24" s="42">
        <v>13022</v>
      </c>
      <c r="C24" s="42"/>
      <c r="D24" s="42"/>
      <c r="E24" s="42"/>
      <c r="F24" s="42"/>
      <c r="G24" s="44"/>
      <c r="H24" s="42" t="s">
        <v>19</v>
      </c>
      <c r="I24" s="42">
        <v>13081</v>
      </c>
      <c r="J24" s="42"/>
      <c r="K24" s="42"/>
      <c r="L24" s="42"/>
      <c r="M24" s="42"/>
    </row>
    <row r="25" spans="1:13" x14ac:dyDescent="0.2">
      <c r="A25" s="42" t="s">
        <v>19</v>
      </c>
      <c r="B25" s="42">
        <v>13023</v>
      </c>
      <c r="C25" s="42"/>
      <c r="D25" s="42"/>
      <c r="E25" s="42"/>
      <c r="F25" s="42"/>
      <c r="G25" s="44"/>
      <c r="H25" s="42" t="s">
        <v>19</v>
      </c>
      <c r="I25" s="42">
        <v>13082</v>
      </c>
      <c r="J25" s="42"/>
      <c r="K25" s="42"/>
      <c r="L25" s="42"/>
      <c r="M25" s="42"/>
    </row>
    <row r="26" spans="1:13" x14ac:dyDescent="0.2">
      <c r="A26" s="42" t="s">
        <v>19</v>
      </c>
      <c r="B26" s="42">
        <v>13024</v>
      </c>
      <c r="C26" s="42"/>
      <c r="D26" s="42"/>
      <c r="E26" s="42"/>
      <c r="F26" s="42"/>
      <c r="G26" s="44"/>
      <c r="H26" s="42" t="s">
        <v>19</v>
      </c>
      <c r="I26" s="42">
        <v>13083</v>
      </c>
      <c r="J26" s="42"/>
      <c r="K26" s="42"/>
      <c r="L26" s="42"/>
      <c r="M26" s="42"/>
    </row>
    <row r="27" spans="1:13" x14ac:dyDescent="0.2">
      <c r="A27" s="42" t="s">
        <v>19</v>
      </c>
      <c r="B27" s="42">
        <v>13025</v>
      </c>
      <c r="C27" s="42"/>
      <c r="D27" s="42"/>
      <c r="E27" s="42"/>
      <c r="F27" s="42"/>
      <c r="G27" s="44"/>
      <c r="H27" s="42" t="s">
        <v>19</v>
      </c>
      <c r="I27" s="42">
        <v>13084</v>
      </c>
      <c r="J27" s="42"/>
      <c r="K27" s="42"/>
      <c r="L27" s="42"/>
      <c r="M27" s="42"/>
    </row>
    <row r="28" spans="1:13" x14ac:dyDescent="0.2">
      <c r="A28" s="42" t="s">
        <v>19</v>
      </c>
      <c r="B28" s="42">
        <v>13026</v>
      </c>
      <c r="C28" s="42"/>
      <c r="D28" s="42"/>
      <c r="E28" s="42"/>
      <c r="F28" s="42"/>
      <c r="G28" s="44"/>
      <c r="H28" s="42" t="s">
        <v>19</v>
      </c>
      <c r="I28" s="42">
        <v>13085</v>
      </c>
      <c r="J28" s="42"/>
      <c r="K28" s="42"/>
      <c r="L28" s="42"/>
      <c r="M28" s="42"/>
    </row>
    <row r="29" spans="1:13" x14ac:dyDescent="0.2">
      <c r="A29" s="42" t="s">
        <v>19</v>
      </c>
      <c r="B29" s="42">
        <v>13027</v>
      </c>
      <c r="C29" s="42"/>
      <c r="D29" s="42"/>
      <c r="E29" s="42"/>
      <c r="F29" s="42"/>
      <c r="G29" s="44"/>
      <c r="H29" s="42" t="s">
        <v>19</v>
      </c>
      <c r="I29" s="42">
        <v>13086</v>
      </c>
      <c r="J29" s="42"/>
      <c r="K29" s="42"/>
      <c r="L29" s="42"/>
      <c r="M29" s="42"/>
    </row>
    <row r="30" spans="1:13" x14ac:dyDescent="0.2">
      <c r="A30" s="42" t="s">
        <v>19</v>
      </c>
      <c r="B30" s="42">
        <v>13028</v>
      </c>
      <c r="C30" s="42"/>
      <c r="D30" s="42"/>
      <c r="E30" s="42"/>
      <c r="F30" s="42"/>
      <c r="G30" s="44"/>
      <c r="H30" s="42" t="s">
        <v>19</v>
      </c>
      <c r="I30" s="42">
        <v>13087</v>
      </c>
      <c r="J30" s="42"/>
      <c r="K30" s="42"/>
      <c r="L30" s="42"/>
      <c r="M30" s="42"/>
    </row>
    <row r="31" spans="1:13" x14ac:dyDescent="0.2">
      <c r="A31" s="42" t="s">
        <v>19</v>
      </c>
      <c r="B31" s="42">
        <v>13029</v>
      </c>
      <c r="C31" s="42"/>
      <c r="D31" s="42"/>
      <c r="E31" s="42"/>
      <c r="F31" s="42"/>
      <c r="G31" s="44"/>
      <c r="H31" s="42" t="s">
        <v>19</v>
      </c>
      <c r="I31" s="42">
        <v>13088</v>
      </c>
      <c r="J31" s="42"/>
      <c r="K31" s="42"/>
      <c r="L31" s="42"/>
      <c r="M31" s="42"/>
    </row>
    <row r="32" spans="1:13" x14ac:dyDescent="0.2">
      <c r="A32" s="42" t="s">
        <v>19</v>
      </c>
      <c r="B32" s="42">
        <v>13030</v>
      </c>
      <c r="C32" s="42"/>
      <c r="D32" s="42"/>
      <c r="E32" s="42"/>
      <c r="F32" s="42"/>
      <c r="G32" s="44"/>
      <c r="H32" s="42" t="s">
        <v>19</v>
      </c>
      <c r="I32" s="42">
        <v>13089</v>
      </c>
      <c r="J32" s="42"/>
      <c r="K32" s="42"/>
      <c r="L32" s="42"/>
      <c r="M32" s="42"/>
    </row>
    <row r="33" spans="1:13" x14ac:dyDescent="0.2">
      <c r="A33" s="42" t="s">
        <v>19</v>
      </c>
      <c r="B33" s="42">
        <v>13031</v>
      </c>
      <c r="C33" s="42"/>
      <c r="D33" s="42"/>
      <c r="E33" s="42"/>
      <c r="F33" s="42"/>
      <c r="G33" s="44"/>
      <c r="H33" s="42" t="s">
        <v>19</v>
      </c>
      <c r="I33" s="42">
        <v>13090</v>
      </c>
      <c r="J33" s="42"/>
      <c r="K33" s="42"/>
      <c r="L33" s="42"/>
      <c r="M33" s="42"/>
    </row>
    <row r="34" spans="1:13" x14ac:dyDescent="0.2">
      <c r="A34" s="42" t="s">
        <v>19</v>
      </c>
      <c r="B34" s="42">
        <v>13032</v>
      </c>
      <c r="C34" s="42"/>
      <c r="D34" s="42"/>
      <c r="E34" s="42"/>
      <c r="F34" s="42"/>
      <c r="G34" s="44"/>
      <c r="H34" s="42" t="s">
        <v>19</v>
      </c>
      <c r="I34" s="42">
        <v>13091</v>
      </c>
      <c r="J34" s="42"/>
      <c r="K34" s="42"/>
      <c r="L34" s="42"/>
      <c r="M34" s="42"/>
    </row>
    <row r="35" spans="1:13" x14ac:dyDescent="0.2">
      <c r="A35" s="42" t="s">
        <v>19</v>
      </c>
      <c r="B35" s="42">
        <v>13033</v>
      </c>
      <c r="C35" s="42"/>
      <c r="D35" s="42"/>
      <c r="E35" s="42"/>
      <c r="F35" s="42"/>
      <c r="G35" s="44"/>
      <c r="H35" s="42" t="s">
        <v>19</v>
      </c>
      <c r="I35" s="42">
        <v>13092</v>
      </c>
      <c r="J35" s="42"/>
      <c r="K35" s="42"/>
      <c r="L35" s="42"/>
      <c r="M35" s="42"/>
    </row>
    <row r="36" spans="1:13" x14ac:dyDescent="0.2">
      <c r="A36" s="42" t="s">
        <v>19</v>
      </c>
      <c r="B36" s="42">
        <v>13034</v>
      </c>
      <c r="C36" s="42"/>
      <c r="D36" s="42"/>
      <c r="E36" s="42"/>
      <c r="F36" s="42"/>
      <c r="G36" s="44"/>
      <c r="H36" s="42" t="s">
        <v>19</v>
      </c>
      <c r="I36" s="42">
        <v>13093</v>
      </c>
      <c r="J36" s="42"/>
      <c r="K36" s="42"/>
      <c r="L36" s="42"/>
      <c r="M36" s="42"/>
    </row>
    <row r="37" spans="1:13" x14ac:dyDescent="0.2">
      <c r="A37" s="42" t="s">
        <v>19</v>
      </c>
      <c r="B37" s="42">
        <v>13035</v>
      </c>
      <c r="C37" s="42"/>
      <c r="D37" s="42"/>
      <c r="E37" s="42"/>
      <c r="F37" s="42"/>
      <c r="G37" s="44"/>
      <c r="H37" s="42" t="s">
        <v>19</v>
      </c>
      <c r="I37" s="42">
        <v>13094</v>
      </c>
      <c r="J37" s="42"/>
      <c r="K37" s="42"/>
      <c r="L37" s="42"/>
      <c r="M37" s="42"/>
    </row>
    <row r="38" spans="1:13" x14ac:dyDescent="0.2">
      <c r="A38" s="42" t="s">
        <v>19</v>
      </c>
      <c r="B38" s="42">
        <v>13036</v>
      </c>
      <c r="C38" s="42"/>
      <c r="D38" s="42"/>
      <c r="E38" s="42"/>
      <c r="F38" s="42"/>
      <c r="G38" s="44"/>
      <c r="H38" s="42" t="s">
        <v>19</v>
      </c>
      <c r="I38" s="42">
        <v>13095</v>
      </c>
      <c r="J38" s="42"/>
      <c r="K38" s="42"/>
      <c r="L38" s="42"/>
      <c r="M38" s="42"/>
    </row>
    <row r="39" spans="1:13" x14ac:dyDescent="0.2">
      <c r="A39" s="42" t="s">
        <v>19</v>
      </c>
      <c r="B39" s="42">
        <v>13037</v>
      </c>
      <c r="C39" s="42"/>
      <c r="D39" s="42"/>
      <c r="E39" s="42"/>
      <c r="F39" s="42"/>
      <c r="G39" s="44"/>
      <c r="H39" s="42" t="s">
        <v>19</v>
      </c>
      <c r="I39" s="42">
        <v>13096</v>
      </c>
      <c r="J39" s="42"/>
      <c r="K39" s="42"/>
      <c r="L39" s="42"/>
      <c r="M39" s="42"/>
    </row>
    <row r="40" spans="1:13" x14ac:dyDescent="0.2">
      <c r="A40" s="42" t="s">
        <v>19</v>
      </c>
      <c r="B40" s="42">
        <v>13038</v>
      </c>
      <c r="C40" s="42"/>
      <c r="D40" s="42"/>
      <c r="E40" s="42"/>
      <c r="F40" s="42"/>
      <c r="G40" s="44"/>
      <c r="H40" s="42" t="s">
        <v>19</v>
      </c>
      <c r="I40" s="42">
        <v>13097</v>
      </c>
      <c r="J40" s="42"/>
      <c r="K40" s="42"/>
      <c r="L40" s="42"/>
      <c r="M40" s="42"/>
    </row>
    <row r="41" spans="1:13" x14ac:dyDescent="0.2">
      <c r="A41" s="42" t="s">
        <v>19</v>
      </c>
      <c r="B41" s="42">
        <v>13039</v>
      </c>
      <c r="C41" s="42"/>
      <c r="D41" s="42"/>
      <c r="E41" s="42"/>
      <c r="F41" s="42"/>
      <c r="G41" s="44"/>
      <c r="H41" s="42" t="s">
        <v>19</v>
      </c>
      <c r="I41" s="42">
        <v>13098</v>
      </c>
      <c r="J41" s="42"/>
      <c r="K41" s="42"/>
      <c r="L41" s="42"/>
      <c r="M41" s="42"/>
    </row>
    <row r="42" spans="1:13" x14ac:dyDescent="0.2">
      <c r="A42" s="42" t="s">
        <v>19</v>
      </c>
      <c r="B42" s="42">
        <v>13040</v>
      </c>
      <c r="C42" s="42"/>
      <c r="D42" s="42"/>
      <c r="E42" s="42"/>
      <c r="F42" s="42"/>
      <c r="G42" s="44"/>
      <c r="H42" s="42" t="s">
        <v>19</v>
      </c>
      <c r="I42" s="42">
        <v>13099</v>
      </c>
      <c r="J42" s="42"/>
      <c r="K42" s="42"/>
      <c r="L42" s="42"/>
      <c r="M42" s="42"/>
    </row>
    <row r="43" spans="1:13" x14ac:dyDescent="0.2">
      <c r="A43" s="42" t="s">
        <v>19</v>
      </c>
      <c r="B43" s="42">
        <v>13041</v>
      </c>
      <c r="C43" s="42"/>
      <c r="D43" s="42"/>
      <c r="E43" s="42"/>
      <c r="F43" s="42"/>
      <c r="G43" s="44"/>
      <c r="H43" s="42" t="s">
        <v>19</v>
      </c>
      <c r="I43" s="42">
        <v>13100</v>
      </c>
      <c r="J43" s="42"/>
      <c r="K43" s="42"/>
      <c r="L43" s="42"/>
      <c r="M43" s="42"/>
    </row>
    <row r="44" spans="1:13" x14ac:dyDescent="0.2">
      <c r="A44" s="42" t="s">
        <v>19</v>
      </c>
      <c r="B44" s="42">
        <v>13042</v>
      </c>
      <c r="C44" s="42"/>
      <c r="D44" s="42"/>
      <c r="E44" s="42"/>
      <c r="F44" s="42"/>
      <c r="G44" s="44"/>
      <c r="H44" s="42" t="s">
        <v>19</v>
      </c>
      <c r="I44" s="42">
        <v>13101</v>
      </c>
      <c r="J44" s="42"/>
      <c r="K44" s="42"/>
      <c r="L44" s="42"/>
      <c r="M44" s="42"/>
    </row>
    <row r="45" spans="1:13" x14ac:dyDescent="0.2">
      <c r="A45" s="42" t="s">
        <v>19</v>
      </c>
      <c r="B45" s="42">
        <v>13043</v>
      </c>
      <c r="C45" s="42"/>
      <c r="D45" s="42"/>
      <c r="E45" s="42"/>
      <c r="F45" s="42"/>
      <c r="G45" s="44"/>
      <c r="H45" s="42" t="s">
        <v>19</v>
      </c>
      <c r="I45" s="42">
        <v>13102</v>
      </c>
      <c r="J45" s="42"/>
      <c r="K45" s="42"/>
      <c r="L45" s="42"/>
      <c r="M45" s="42"/>
    </row>
    <row r="46" spans="1:13" x14ac:dyDescent="0.2">
      <c r="A46" s="42" t="s">
        <v>19</v>
      </c>
      <c r="B46" s="42">
        <v>13044</v>
      </c>
      <c r="C46" s="42"/>
      <c r="D46" s="42"/>
      <c r="E46" s="42"/>
      <c r="F46" s="42"/>
      <c r="G46" s="44"/>
      <c r="H46" s="42" t="s">
        <v>19</v>
      </c>
      <c r="I46" s="42">
        <v>13103</v>
      </c>
      <c r="J46" s="42"/>
      <c r="K46" s="42"/>
      <c r="L46" s="42"/>
      <c r="M46" s="42"/>
    </row>
    <row r="47" spans="1:13" x14ac:dyDescent="0.2">
      <c r="A47" s="42" t="s">
        <v>19</v>
      </c>
      <c r="B47" s="42">
        <v>13045</v>
      </c>
      <c r="C47" s="42"/>
      <c r="D47" s="42"/>
      <c r="E47" s="42"/>
      <c r="F47" s="42"/>
      <c r="G47" s="44"/>
      <c r="H47" s="42" t="s">
        <v>19</v>
      </c>
      <c r="I47" s="42">
        <v>13104</v>
      </c>
      <c r="J47" s="42"/>
      <c r="K47" s="42"/>
      <c r="L47" s="42"/>
      <c r="M47" s="42"/>
    </row>
    <row r="48" spans="1:13" x14ac:dyDescent="0.2">
      <c r="A48" s="42" t="s">
        <v>19</v>
      </c>
      <c r="B48" s="42">
        <v>13046</v>
      </c>
      <c r="C48" s="42"/>
      <c r="D48" s="42"/>
      <c r="E48" s="42"/>
      <c r="F48" s="42"/>
      <c r="G48" s="44"/>
      <c r="H48" s="42" t="s">
        <v>19</v>
      </c>
      <c r="I48" s="42">
        <v>13105</v>
      </c>
      <c r="J48" s="42"/>
      <c r="K48" s="42"/>
      <c r="L48" s="42"/>
      <c r="M48" s="42"/>
    </row>
    <row r="49" spans="1:13" x14ac:dyDescent="0.2">
      <c r="A49" s="42" t="s">
        <v>19</v>
      </c>
      <c r="B49" s="42">
        <v>13047</v>
      </c>
      <c r="C49" s="42"/>
      <c r="D49" s="42"/>
      <c r="E49" s="42"/>
      <c r="F49" s="42"/>
      <c r="G49" s="44"/>
      <c r="H49" s="42" t="s">
        <v>19</v>
      </c>
      <c r="I49" s="42">
        <v>13106</v>
      </c>
      <c r="J49" s="42"/>
      <c r="K49" s="42"/>
      <c r="L49" s="42"/>
      <c r="M49" s="42"/>
    </row>
    <row r="50" spans="1:13" x14ac:dyDescent="0.2">
      <c r="A50" s="42" t="s">
        <v>19</v>
      </c>
      <c r="B50" s="42">
        <v>13048</v>
      </c>
      <c r="C50" s="42"/>
      <c r="D50" s="42"/>
      <c r="E50" s="42"/>
      <c r="F50" s="42"/>
      <c r="G50" s="44"/>
      <c r="H50" s="42" t="s">
        <v>19</v>
      </c>
      <c r="I50" s="42">
        <v>13107</v>
      </c>
      <c r="J50" s="42"/>
      <c r="K50" s="42"/>
      <c r="L50" s="42"/>
      <c r="M50" s="42"/>
    </row>
    <row r="51" spans="1:13" x14ac:dyDescent="0.2">
      <c r="A51" s="42" t="s">
        <v>19</v>
      </c>
      <c r="B51" s="42">
        <v>13049</v>
      </c>
      <c r="C51" s="42"/>
      <c r="D51" s="42"/>
      <c r="E51" s="42"/>
      <c r="F51" s="42"/>
      <c r="G51" s="44"/>
      <c r="H51" s="42" t="s">
        <v>19</v>
      </c>
      <c r="I51" s="42">
        <v>13108</v>
      </c>
      <c r="J51" s="42"/>
      <c r="K51" s="42"/>
      <c r="L51" s="42"/>
      <c r="M51" s="42"/>
    </row>
    <row r="52" spans="1:13" x14ac:dyDescent="0.2">
      <c r="A52" s="42" t="s">
        <v>19</v>
      </c>
      <c r="B52" s="42">
        <v>13050</v>
      </c>
      <c r="C52" s="42"/>
      <c r="D52" s="42"/>
      <c r="E52" s="42"/>
      <c r="F52" s="42"/>
      <c r="G52" s="44"/>
      <c r="H52" s="42" t="s">
        <v>19</v>
      </c>
      <c r="I52" s="42">
        <v>13109</v>
      </c>
      <c r="J52" s="42"/>
      <c r="K52" s="42"/>
      <c r="L52" s="42"/>
      <c r="M52" s="42"/>
    </row>
    <row r="53" spans="1:13" x14ac:dyDescent="0.2">
      <c r="A53" s="42" t="s">
        <v>19</v>
      </c>
      <c r="B53" s="42">
        <v>13051</v>
      </c>
      <c r="C53" s="42"/>
      <c r="D53" s="42"/>
      <c r="E53" s="42"/>
      <c r="F53" s="42"/>
      <c r="G53" s="44"/>
      <c r="H53" s="42" t="s">
        <v>19</v>
      </c>
      <c r="I53" s="42">
        <v>13110</v>
      </c>
      <c r="J53" s="42"/>
      <c r="K53" s="42"/>
      <c r="L53" s="42"/>
      <c r="M53" s="42"/>
    </row>
    <row r="54" spans="1:13" x14ac:dyDescent="0.2">
      <c r="A54" s="42" t="s">
        <v>19</v>
      </c>
      <c r="B54" s="42">
        <v>13052</v>
      </c>
      <c r="C54" s="42"/>
      <c r="D54" s="42"/>
      <c r="E54" s="42"/>
      <c r="F54" s="42"/>
      <c r="G54" s="44"/>
      <c r="H54" s="42" t="s">
        <v>19</v>
      </c>
      <c r="I54" s="42">
        <v>13111</v>
      </c>
      <c r="J54" s="42"/>
      <c r="K54" s="42"/>
      <c r="L54" s="42"/>
      <c r="M54" s="42"/>
    </row>
    <row r="55" spans="1:13" x14ac:dyDescent="0.2">
      <c r="A55" s="42" t="s">
        <v>19</v>
      </c>
      <c r="B55" s="42">
        <v>13053</v>
      </c>
      <c r="C55" s="42"/>
      <c r="D55" s="42"/>
      <c r="E55" s="42"/>
      <c r="F55" s="42"/>
      <c r="G55" s="44"/>
      <c r="H55" s="42" t="s">
        <v>19</v>
      </c>
      <c r="I55" s="42">
        <v>13112</v>
      </c>
      <c r="J55" s="42"/>
      <c r="K55" s="42"/>
      <c r="L55" s="42"/>
      <c r="M55" s="42"/>
    </row>
    <row r="56" spans="1:13" x14ac:dyDescent="0.2">
      <c r="A56" s="42" t="s">
        <v>19</v>
      </c>
      <c r="B56" s="42">
        <v>13054</v>
      </c>
      <c r="C56" s="42"/>
      <c r="D56" s="42"/>
      <c r="E56" s="42"/>
      <c r="F56" s="42"/>
      <c r="G56" s="44"/>
      <c r="H56" s="42" t="s">
        <v>19</v>
      </c>
      <c r="I56" s="42">
        <v>13113</v>
      </c>
      <c r="J56" s="42"/>
      <c r="K56" s="42"/>
      <c r="L56" s="42"/>
      <c r="M56" s="42"/>
    </row>
    <row r="57" spans="1:13" x14ac:dyDescent="0.2">
      <c r="A57" s="42" t="s">
        <v>19</v>
      </c>
      <c r="B57" s="42">
        <v>13055</v>
      </c>
      <c r="C57" s="42"/>
      <c r="D57" s="42"/>
      <c r="E57" s="42"/>
      <c r="F57" s="42"/>
      <c r="G57" s="44"/>
      <c r="H57" s="42" t="s">
        <v>19</v>
      </c>
      <c r="I57" s="42">
        <v>13114</v>
      </c>
      <c r="J57" s="42"/>
      <c r="K57" s="42"/>
      <c r="L57" s="42"/>
      <c r="M57" s="42"/>
    </row>
    <row r="58" spans="1:13" x14ac:dyDescent="0.2">
      <c r="A58" s="42" t="s">
        <v>19</v>
      </c>
      <c r="B58" s="42">
        <v>13056</v>
      </c>
      <c r="C58" s="42"/>
      <c r="D58" s="42"/>
      <c r="E58" s="42"/>
      <c r="F58" s="42"/>
      <c r="G58" s="44"/>
      <c r="H58" s="42" t="s">
        <v>19</v>
      </c>
      <c r="I58" s="42">
        <v>13115</v>
      </c>
      <c r="J58" s="42"/>
      <c r="K58" s="42"/>
      <c r="L58" s="42"/>
      <c r="M58" s="42"/>
    </row>
    <row r="59" spans="1:13" x14ac:dyDescent="0.2">
      <c r="A59" s="42" t="s">
        <v>19</v>
      </c>
      <c r="B59" s="42">
        <v>13057</v>
      </c>
      <c r="C59" s="42"/>
      <c r="D59" s="42"/>
      <c r="E59" s="42"/>
      <c r="F59" s="42"/>
      <c r="G59" s="44"/>
      <c r="H59" s="42" t="s">
        <v>19</v>
      </c>
      <c r="I59" s="42">
        <v>13116</v>
      </c>
      <c r="J59" s="42"/>
      <c r="K59" s="42"/>
      <c r="L59" s="42"/>
      <c r="M59" s="42"/>
    </row>
    <row r="60" spans="1:13" x14ac:dyDescent="0.2">
      <c r="A60" s="42" t="s">
        <v>19</v>
      </c>
      <c r="B60" s="42">
        <v>13058</v>
      </c>
      <c r="C60" s="42"/>
      <c r="D60" s="42"/>
      <c r="E60" s="42"/>
      <c r="F60" s="42"/>
      <c r="G60" s="44"/>
      <c r="H60" s="42" t="s">
        <v>19</v>
      </c>
      <c r="I60" s="42">
        <v>13117</v>
      </c>
      <c r="J60" s="42"/>
      <c r="K60" s="42"/>
      <c r="L60" s="42"/>
      <c r="M60" s="42"/>
    </row>
    <row r="61" spans="1:13" x14ac:dyDescent="0.2">
      <c r="A61" s="42" t="s">
        <v>19</v>
      </c>
      <c r="B61" s="42">
        <v>13059</v>
      </c>
      <c r="C61" s="42"/>
      <c r="D61" s="42"/>
      <c r="E61" s="42"/>
      <c r="F61" s="42"/>
      <c r="G61" s="44"/>
      <c r="H61" s="42" t="s">
        <v>19</v>
      </c>
      <c r="I61" s="42">
        <v>13118</v>
      </c>
      <c r="J61" s="42"/>
      <c r="K61" s="42"/>
      <c r="L61" s="42"/>
      <c r="M61" s="42"/>
    </row>
    <row r="62" spans="1:13" x14ac:dyDescent="0.2">
      <c r="A62" s="40" t="s">
        <v>355</v>
      </c>
      <c r="B62" s="40" t="s">
        <v>203</v>
      </c>
      <c r="C62" s="41" t="s">
        <v>202</v>
      </c>
      <c r="D62" s="41" t="s">
        <v>201</v>
      </c>
      <c r="E62" s="41" t="s">
        <v>200</v>
      </c>
      <c r="F62" s="41" t="s">
        <v>194</v>
      </c>
      <c r="G62" s="43"/>
      <c r="H62" s="40" t="s">
        <v>355</v>
      </c>
      <c r="I62" s="40" t="s">
        <v>203</v>
      </c>
      <c r="J62" s="41" t="s">
        <v>202</v>
      </c>
      <c r="K62" s="41" t="s">
        <v>201</v>
      </c>
      <c r="L62" s="41" t="s">
        <v>200</v>
      </c>
      <c r="M62" s="41" t="s">
        <v>194</v>
      </c>
    </row>
    <row r="63" spans="1:13" x14ac:dyDescent="0.2">
      <c r="A63" s="42" t="s">
        <v>19</v>
      </c>
      <c r="B63" s="42">
        <v>13119</v>
      </c>
      <c r="C63" s="42"/>
      <c r="D63" s="42"/>
      <c r="E63" s="42"/>
      <c r="F63" s="42"/>
      <c r="G63" s="44"/>
      <c r="H63" s="42" t="s">
        <v>19</v>
      </c>
      <c r="I63" s="42">
        <v>13178</v>
      </c>
      <c r="K63" s="42"/>
      <c r="L63" s="42"/>
      <c r="M63" s="42"/>
    </row>
    <row r="64" spans="1:13" x14ac:dyDescent="0.2">
      <c r="A64" s="42" t="s">
        <v>19</v>
      </c>
      <c r="B64" s="42">
        <v>13120</v>
      </c>
      <c r="C64" s="42"/>
      <c r="D64" s="42"/>
      <c r="E64" s="42"/>
      <c r="F64" s="42"/>
      <c r="G64" s="44"/>
      <c r="H64" s="42" t="s">
        <v>19</v>
      </c>
      <c r="I64" s="42">
        <v>13179</v>
      </c>
      <c r="J64" s="42"/>
      <c r="K64" s="42"/>
      <c r="L64" s="42"/>
      <c r="M64" s="42"/>
    </row>
    <row r="65" spans="1:13" x14ac:dyDescent="0.2">
      <c r="A65" s="42" t="s">
        <v>19</v>
      </c>
      <c r="B65" s="42">
        <v>13121</v>
      </c>
      <c r="C65" s="42"/>
      <c r="D65" s="42"/>
      <c r="E65" s="42"/>
      <c r="F65" s="42"/>
      <c r="G65" s="44"/>
      <c r="H65" s="42" t="s">
        <v>19</v>
      </c>
      <c r="I65" s="42">
        <v>13180</v>
      </c>
      <c r="J65" s="42"/>
      <c r="K65" s="42"/>
      <c r="L65" s="42"/>
      <c r="M65" s="42"/>
    </row>
    <row r="66" spans="1:13" x14ac:dyDescent="0.2">
      <c r="A66" s="42" t="s">
        <v>19</v>
      </c>
      <c r="B66" s="42">
        <v>13122</v>
      </c>
      <c r="C66" s="42"/>
      <c r="D66" s="42"/>
      <c r="E66" s="42"/>
      <c r="F66" s="42"/>
      <c r="G66" s="44"/>
      <c r="H66" s="42" t="s">
        <v>19</v>
      </c>
      <c r="I66" s="42">
        <v>13181</v>
      </c>
      <c r="J66" s="42"/>
      <c r="K66" s="42"/>
      <c r="L66" s="42"/>
      <c r="M66" s="42"/>
    </row>
    <row r="67" spans="1:13" x14ac:dyDescent="0.2">
      <c r="A67" s="42" t="s">
        <v>19</v>
      </c>
      <c r="B67" s="42">
        <v>13123</v>
      </c>
      <c r="C67" s="42"/>
      <c r="D67" s="42"/>
      <c r="E67" s="42"/>
      <c r="F67" s="42"/>
      <c r="G67" s="44"/>
      <c r="H67" s="42" t="s">
        <v>19</v>
      </c>
      <c r="I67" s="42">
        <v>13182</v>
      </c>
      <c r="J67" s="42"/>
      <c r="K67" s="42"/>
      <c r="L67" s="42"/>
      <c r="M67" s="42"/>
    </row>
    <row r="68" spans="1:13" x14ac:dyDescent="0.2">
      <c r="A68" s="42" t="s">
        <v>19</v>
      </c>
      <c r="B68" s="42">
        <v>13124</v>
      </c>
      <c r="C68" s="42"/>
      <c r="D68" s="42"/>
      <c r="E68" s="42"/>
      <c r="F68" s="42"/>
      <c r="G68" s="44"/>
      <c r="H68" s="42" t="s">
        <v>19</v>
      </c>
      <c r="I68" s="42">
        <v>13183</v>
      </c>
      <c r="J68" s="42"/>
      <c r="K68" s="42"/>
      <c r="L68" s="42"/>
      <c r="M68" s="42"/>
    </row>
    <row r="69" spans="1:13" x14ac:dyDescent="0.2">
      <c r="A69" s="42" t="s">
        <v>19</v>
      </c>
      <c r="B69" s="42">
        <v>13125</v>
      </c>
      <c r="C69" s="42"/>
      <c r="D69" s="42"/>
      <c r="E69" s="42"/>
      <c r="F69" s="42"/>
      <c r="G69" s="44"/>
      <c r="H69" s="42" t="s">
        <v>19</v>
      </c>
      <c r="I69" s="42">
        <v>13184</v>
      </c>
      <c r="J69" s="42"/>
      <c r="K69" s="42"/>
      <c r="L69" s="42"/>
      <c r="M69" s="42"/>
    </row>
    <row r="70" spans="1:13" x14ac:dyDescent="0.2">
      <c r="A70" s="42" t="s">
        <v>19</v>
      </c>
      <c r="B70" s="42">
        <v>13126</v>
      </c>
      <c r="C70" s="42"/>
      <c r="D70" s="42"/>
      <c r="E70" s="42"/>
      <c r="F70" s="42"/>
      <c r="G70" s="44"/>
      <c r="H70" s="42" t="s">
        <v>19</v>
      </c>
      <c r="I70" s="42">
        <v>13185</v>
      </c>
      <c r="J70" s="42"/>
      <c r="K70" s="42"/>
      <c r="L70" s="42"/>
      <c r="M70" s="42"/>
    </row>
    <row r="71" spans="1:13" x14ac:dyDescent="0.2">
      <c r="A71" s="42" t="s">
        <v>19</v>
      </c>
      <c r="B71" s="42">
        <v>13127</v>
      </c>
      <c r="C71" s="42"/>
      <c r="D71" s="42"/>
      <c r="E71" s="42"/>
      <c r="F71" s="42"/>
      <c r="G71" s="44"/>
      <c r="H71" s="42" t="s">
        <v>19</v>
      </c>
      <c r="I71" s="42">
        <v>13186</v>
      </c>
      <c r="J71" s="42"/>
      <c r="K71" s="42"/>
      <c r="L71" s="42"/>
      <c r="M71" s="42"/>
    </row>
    <row r="72" spans="1:13" x14ac:dyDescent="0.2">
      <c r="A72" s="42" t="s">
        <v>19</v>
      </c>
      <c r="B72" s="42">
        <v>13128</v>
      </c>
      <c r="C72" s="42"/>
      <c r="D72" s="42"/>
      <c r="E72" s="42"/>
      <c r="F72" s="42"/>
      <c r="G72" s="44"/>
      <c r="H72" s="42" t="s">
        <v>19</v>
      </c>
      <c r="I72" s="42">
        <v>13187</v>
      </c>
      <c r="J72" s="42"/>
      <c r="K72" s="42"/>
      <c r="L72" s="42"/>
      <c r="M72" s="42"/>
    </row>
    <row r="73" spans="1:13" x14ac:dyDescent="0.2">
      <c r="A73" s="42" t="s">
        <v>19</v>
      </c>
      <c r="B73" s="42">
        <v>13129</v>
      </c>
      <c r="C73" s="42"/>
      <c r="D73" s="42"/>
      <c r="E73" s="42"/>
      <c r="F73" s="42"/>
      <c r="G73" s="44"/>
      <c r="H73" s="42" t="s">
        <v>19</v>
      </c>
      <c r="I73" s="42">
        <v>13188</v>
      </c>
      <c r="J73" s="42"/>
      <c r="K73" s="42"/>
      <c r="L73" s="42"/>
      <c r="M73" s="42"/>
    </row>
    <row r="74" spans="1:13" x14ac:dyDescent="0.2">
      <c r="A74" s="42" t="s">
        <v>19</v>
      </c>
      <c r="B74" s="42">
        <v>13130</v>
      </c>
      <c r="C74" s="42"/>
      <c r="D74" s="42"/>
      <c r="E74" s="42"/>
      <c r="F74" s="42"/>
      <c r="G74" s="44"/>
      <c r="H74" s="42" t="s">
        <v>19</v>
      </c>
      <c r="I74" s="42">
        <v>13189</v>
      </c>
      <c r="J74" s="42"/>
      <c r="K74" s="42"/>
      <c r="L74" s="42"/>
      <c r="M74" s="42"/>
    </row>
    <row r="75" spans="1:13" x14ac:dyDescent="0.2">
      <c r="A75" s="42" t="s">
        <v>19</v>
      </c>
      <c r="B75" s="42">
        <v>13131</v>
      </c>
      <c r="C75" s="42"/>
      <c r="D75" s="42"/>
      <c r="E75" s="42"/>
      <c r="F75" s="42"/>
      <c r="G75" s="44"/>
      <c r="H75" s="42" t="s">
        <v>19</v>
      </c>
      <c r="I75" s="42">
        <v>13190</v>
      </c>
      <c r="J75" s="42"/>
      <c r="K75" s="42"/>
      <c r="L75" s="42"/>
      <c r="M75" s="42"/>
    </row>
    <row r="76" spans="1:13" x14ac:dyDescent="0.2">
      <c r="A76" s="42" t="s">
        <v>19</v>
      </c>
      <c r="B76" s="42">
        <v>13132</v>
      </c>
      <c r="C76" s="42"/>
      <c r="D76" s="42"/>
      <c r="E76" s="42"/>
      <c r="F76" s="42"/>
      <c r="G76" s="44"/>
      <c r="H76" s="42" t="s">
        <v>19</v>
      </c>
      <c r="I76" s="42">
        <v>13191</v>
      </c>
      <c r="J76" s="42"/>
      <c r="K76" s="42"/>
      <c r="L76" s="42"/>
      <c r="M76" s="42"/>
    </row>
    <row r="77" spans="1:13" x14ac:dyDescent="0.2">
      <c r="A77" s="42" t="s">
        <v>19</v>
      </c>
      <c r="B77" s="42">
        <v>13133</v>
      </c>
      <c r="C77" s="42"/>
      <c r="D77" s="42"/>
      <c r="E77" s="42"/>
      <c r="F77" s="42"/>
      <c r="G77" s="44"/>
      <c r="H77" s="42" t="s">
        <v>19</v>
      </c>
      <c r="I77" s="42">
        <v>13192</v>
      </c>
      <c r="J77" s="42"/>
      <c r="K77" s="42"/>
      <c r="L77" s="42"/>
      <c r="M77" s="42"/>
    </row>
    <row r="78" spans="1:13" x14ac:dyDescent="0.2">
      <c r="A78" s="42" t="s">
        <v>19</v>
      </c>
      <c r="B78" s="42">
        <v>13134</v>
      </c>
      <c r="C78" s="42"/>
      <c r="D78" s="42"/>
      <c r="E78" s="42"/>
      <c r="F78" s="42"/>
      <c r="G78" s="44"/>
      <c r="H78" s="42" t="s">
        <v>19</v>
      </c>
      <c r="I78" s="42">
        <v>13193</v>
      </c>
      <c r="J78" s="42"/>
      <c r="K78" s="42"/>
      <c r="L78" s="42"/>
      <c r="M78" s="42"/>
    </row>
    <row r="79" spans="1:13" x14ac:dyDescent="0.2">
      <c r="A79" s="42" t="s">
        <v>19</v>
      </c>
      <c r="B79" s="42">
        <v>13135</v>
      </c>
      <c r="C79" s="42"/>
      <c r="D79" s="42"/>
      <c r="E79" s="42"/>
      <c r="F79" s="42"/>
      <c r="G79" s="44"/>
      <c r="H79" s="42" t="s">
        <v>19</v>
      </c>
      <c r="I79" s="42">
        <v>13194</v>
      </c>
      <c r="J79" s="42"/>
      <c r="K79" s="42"/>
      <c r="L79" s="42"/>
      <c r="M79" s="42"/>
    </row>
    <row r="80" spans="1:13" x14ac:dyDescent="0.2">
      <c r="A80" s="42" t="s">
        <v>19</v>
      </c>
      <c r="B80" s="42">
        <v>13136</v>
      </c>
      <c r="C80" s="42"/>
      <c r="D80" s="42"/>
      <c r="E80" s="42"/>
      <c r="F80" s="42"/>
      <c r="G80" s="44"/>
      <c r="H80" s="42" t="s">
        <v>19</v>
      </c>
      <c r="I80" s="42">
        <v>13195</v>
      </c>
      <c r="J80" s="42"/>
      <c r="K80" s="42"/>
      <c r="L80" s="42"/>
      <c r="M80" s="42"/>
    </row>
    <row r="81" spans="1:13" x14ac:dyDescent="0.2">
      <c r="A81" s="42" t="s">
        <v>19</v>
      </c>
      <c r="B81" s="42">
        <v>13137</v>
      </c>
      <c r="C81" s="42"/>
      <c r="D81" s="42"/>
      <c r="E81" s="42"/>
      <c r="F81" s="42"/>
      <c r="G81" s="44"/>
      <c r="H81" s="42" t="s">
        <v>19</v>
      </c>
      <c r="I81" s="42">
        <v>13196</v>
      </c>
      <c r="J81" s="42"/>
      <c r="K81" s="42"/>
      <c r="L81" s="42"/>
      <c r="M81" s="42"/>
    </row>
    <row r="82" spans="1:13" x14ac:dyDescent="0.2">
      <c r="A82" s="42" t="s">
        <v>19</v>
      </c>
      <c r="B82" s="42">
        <v>13138</v>
      </c>
      <c r="C82" s="42"/>
      <c r="D82" s="42"/>
      <c r="E82" s="42"/>
      <c r="F82" s="42"/>
      <c r="G82" s="44"/>
      <c r="H82" s="42" t="s">
        <v>19</v>
      </c>
      <c r="I82" s="42">
        <v>13197</v>
      </c>
      <c r="J82" s="42"/>
      <c r="K82" s="42"/>
      <c r="L82" s="42"/>
      <c r="M82" s="42"/>
    </row>
    <row r="83" spans="1:13" x14ac:dyDescent="0.2">
      <c r="A83" s="42" t="s">
        <v>19</v>
      </c>
      <c r="B83" s="42">
        <v>13139</v>
      </c>
      <c r="C83" s="42"/>
      <c r="D83" s="42"/>
      <c r="E83" s="42"/>
      <c r="F83" s="42"/>
      <c r="G83" s="44"/>
      <c r="H83" s="42" t="s">
        <v>19</v>
      </c>
      <c r="I83" s="42">
        <v>13198</v>
      </c>
      <c r="J83" s="42"/>
      <c r="K83" s="42"/>
      <c r="L83" s="42"/>
      <c r="M83" s="42"/>
    </row>
    <row r="84" spans="1:13" x14ac:dyDescent="0.2">
      <c r="A84" s="42" t="s">
        <v>19</v>
      </c>
      <c r="B84" s="42">
        <v>13140</v>
      </c>
      <c r="C84" s="42"/>
      <c r="D84" s="42"/>
      <c r="E84" s="42"/>
      <c r="F84" s="42"/>
      <c r="G84" s="44"/>
      <c r="H84" s="42" t="s">
        <v>19</v>
      </c>
      <c r="I84" s="42">
        <v>13199</v>
      </c>
      <c r="J84" s="42"/>
      <c r="K84" s="42"/>
      <c r="L84" s="42"/>
      <c r="M84" s="42"/>
    </row>
    <row r="85" spans="1:13" x14ac:dyDescent="0.2">
      <c r="A85" s="42" t="s">
        <v>19</v>
      </c>
      <c r="B85" s="42">
        <v>13141</v>
      </c>
      <c r="C85" s="42"/>
      <c r="D85" s="42"/>
      <c r="E85" s="42"/>
      <c r="F85" s="42"/>
      <c r="G85" s="44"/>
      <c r="H85" s="42" t="s">
        <v>19</v>
      </c>
      <c r="I85" s="42">
        <v>13200</v>
      </c>
      <c r="J85" s="42"/>
      <c r="K85" s="42"/>
      <c r="L85" s="42"/>
      <c r="M85" s="42"/>
    </row>
    <row r="86" spans="1:13" x14ac:dyDescent="0.2">
      <c r="A86" s="42" t="s">
        <v>19</v>
      </c>
      <c r="B86" s="42">
        <v>13142</v>
      </c>
      <c r="C86" s="42"/>
      <c r="D86" s="42"/>
      <c r="E86" s="42"/>
      <c r="F86" s="42"/>
      <c r="G86" s="44"/>
      <c r="H86" s="42" t="s">
        <v>19</v>
      </c>
      <c r="I86" s="42">
        <v>13201</v>
      </c>
      <c r="J86" s="42"/>
      <c r="K86" s="42"/>
      <c r="L86" s="42"/>
      <c r="M86" s="42"/>
    </row>
    <row r="87" spans="1:13" x14ac:dyDescent="0.2">
      <c r="A87" s="42" t="s">
        <v>19</v>
      </c>
      <c r="B87" s="42">
        <v>13143</v>
      </c>
      <c r="C87" s="42"/>
      <c r="D87" s="42"/>
      <c r="E87" s="42"/>
      <c r="F87" s="42"/>
      <c r="G87" s="44"/>
      <c r="H87" s="42" t="s">
        <v>19</v>
      </c>
      <c r="I87" s="42">
        <v>13202</v>
      </c>
      <c r="J87" s="42"/>
      <c r="K87" s="42"/>
      <c r="L87" s="42"/>
      <c r="M87" s="42"/>
    </row>
    <row r="88" spans="1:13" x14ac:dyDescent="0.2">
      <c r="A88" s="42" t="s">
        <v>19</v>
      </c>
      <c r="B88" s="42">
        <v>13144</v>
      </c>
      <c r="C88" s="42"/>
      <c r="D88" s="42"/>
      <c r="E88" s="42"/>
      <c r="F88" s="42"/>
      <c r="G88" s="44"/>
      <c r="H88" s="42" t="s">
        <v>19</v>
      </c>
      <c r="I88" s="42">
        <v>13203</v>
      </c>
      <c r="J88" s="42"/>
      <c r="K88" s="42"/>
      <c r="L88" s="42"/>
      <c r="M88" s="42"/>
    </row>
    <row r="89" spans="1:13" x14ac:dyDescent="0.2">
      <c r="A89" s="42" t="s">
        <v>19</v>
      </c>
      <c r="B89" s="42">
        <v>13145</v>
      </c>
      <c r="C89" s="42"/>
      <c r="D89" s="42"/>
      <c r="E89" s="42"/>
      <c r="F89" s="42"/>
      <c r="G89" s="44"/>
      <c r="H89" s="42" t="s">
        <v>19</v>
      </c>
      <c r="I89" s="42">
        <v>13204</v>
      </c>
      <c r="J89" s="42"/>
      <c r="K89" s="42"/>
      <c r="L89" s="42"/>
      <c r="M89" s="42"/>
    </row>
    <row r="90" spans="1:13" x14ac:dyDescent="0.2">
      <c r="A90" s="42" t="s">
        <v>19</v>
      </c>
      <c r="B90" s="42">
        <v>13146</v>
      </c>
      <c r="C90" s="42"/>
      <c r="D90" s="42"/>
      <c r="E90" s="42"/>
      <c r="F90" s="42"/>
      <c r="G90" s="44"/>
      <c r="H90" s="42" t="s">
        <v>19</v>
      </c>
      <c r="I90" s="42">
        <v>13205</v>
      </c>
      <c r="J90" s="42"/>
      <c r="K90" s="42"/>
      <c r="L90" s="42"/>
      <c r="M90" s="42"/>
    </row>
    <row r="91" spans="1:13" x14ac:dyDescent="0.2">
      <c r="A91" s="42" t="s">
        <v>19</v>
      </c>
      <c r="B91" s="42">
        <v>13147</v>
      </c>
      <c r="C91" s="42"/>
      <c r="D91" s="42"/>
      <c r="E91" s="42"/>
      <c r="F91" s="42"/>
      <c r="G91" s="44"/>
      <c r="H91" s="42" t="s">
        <v>19</v>
      </c>
      <c r="I91" s="42">
        <v>13206</v>
      </c>
      <c r="J91" s="42"/>
      <c r="K91" s="42"/>
      <c r="L91" s="42"/>
      <c r="M91" s="42"/>
    </row>
    <row r="92" spans="1:13" x14ac:dyDescent="0.2">
      <c r="A92" s="42" t="s">
        <v>19</v>
      </c>
      <c r="B92" s="42">
        <v>13148</v>
      </c>
      <c r="C92" s="42"/>
      <c r="D92" s="42"/>
      <c r="E92" s="42"/>
      <c r="F92" s="42"/>
      <c r="G92" s="44"/>
      <c r="H92" s="42" t="s">
        <v>19</v>
      </c>
      <c r="I92" s="42">
        <v>13207</v>
      </c>
      <c r="J92" s="42"/>
      <c r="K92" s="42"/>
      <c r="L92" s="42"/>
      <c r="M92" s="42"/>
    </row>
    <row r="93" spans="1:13" x14ac:dyDescent="0.2">
      <c r="A93" s="42" t="s">
        <v>19</v>
      </c>
      <c r="B93" s="42">
        <v>13149</v>
      </c>
      <c r="C93" s="42"/>
      <c r="D93" s="42"/>
      <c r="E93" s="42"/>
      <c r="F93" s="42"/>
      <c r="G93" s="44"/>
      <c r="H93" s="42" t="s">
        <v>19</v>
      </c>
      <c r="I93" s="42">
        <v>13208</v>
      </c>
      <c r="J93" s="42"/>
      <c r="K93" s="42"/>
      <c r="L93" s="42"/>
      <c r="M93" s="42"/>
    </row>
    <row r="94" spans="1:13" x14ac:dyDescent="0.2">
      <c r="A94" s="42" t="s">
        <v>19</v>
      </c>
      <c r="B94" s="42">
        <v>13150</v>
      </c>
      <c r="C94" s="42"/>
      <c r="D94" s="42"/>
      <c r="E94" s="42"/>
      <c r="F94" s="42"/>
      <c r="G94" s="44"/>
      <c r="H94" s="42" t="s">
        <v>19</v>
      </c>
      <c r="I94" s="42">
        <v>13209</v>
      </c>
      <c r="J94" s="42"/>
      <c r="K94" s="42"/>
      <c r="L94" s="42"/>
      <c r="M94" s="42"/>
    </row>
    <row r="95" spans="1:13" x14ac:dyDescent="0.2">
      <c r="A95" s="42" t="s">
        <v>19</v>
      </c>
      <c r="B95" s="42">
        <v>13151</v>
      </c>
      <c r="C95" s="42"/>
      <c r="D95" s="42"/>
      <c r="E95" s="42"/>
      <c r="F95" s="42"/>
      <c r="G95" s="44"/>
      <c r="H95" s="42" t="s">
        <v>19</v>
      </c>
      <c r="I95" s="42">
        <v>13210</v>
      </c>
      <c r="J95" s="42"/>
      <c r="K95" s="42"/>
      <c r="L95" s="42"/>
      <c r="M95" s="42"/>
    </row>
    <row r="96" spans="1:13" x14ac:dyDescent="0.2">
      <c r="A96" s="42" t="s">
        <v>19</v>
      </c>
      <c r="B96" s="42">
        <v>13152</v>
      </c>
      <c r="C96" s="42"/>
      <c r="D96" s="42"/>
      <c r="E96" s="42"/>
      <c r="F96" s="42"/>
      <c r="G96" s="44"/>
      <c r="H96" s="42" t="s">
        <v>19</v>
      </c>
      <c r="I96" s="42">
        <v>13211</v>
      </c>
      <c r="J96" s="42"/>
      <c r="K96" s="42"/>
      <c r="L96" s="42"/>
      <c r="M96" s="42"/>
    </row>
    <row r="97" spans="1:13" x14ac:dyDescent="0.2">
      <c r="A97" s="42" t="s">
        <v>19</v>
      </c>
      <c r="B97" s="42">
        <v>13153</v>
      </c>
      <c r="C97" s="42"/>
      <c r="D97" s="42"/>
      <c r="E97" s="42"/>
      <c r="F97" s="42"/>
      <c r="G97" s="44"/>
      <c r="H97" s="42" t="s">
        <v>19</v>
      </c>
      <c r="I97" s="42">
        <v>13212</v>
      </c>
      <c r="J97" s="42"/>
      <c r="K97" s="42"/>
      <c r="L97" s="42"/>
      <c r="M97" s="42"/>
    </row>
    <row r="98" spans="1:13" x14ac:dyDescent="0.2">
      <c r="A98" s="42" t="s">
        <v>19</v>
      </c>
      <c r="B98" s="42">
        <v>13154</v>
      </c>
      <c r="C98" s="42"/>
      <c r="D98" s="42"/>
      <c r="E98" s="42"/>
      <c r="F98" s="42"/>
      <c r="G98" s="44"/>
      <c r="H98" s="42" t="s">
        <v>19</v>
      </c>
      <c r="I98" s="42">
        <v>13213</v>
      </c>
      <c r="J98" s="42"/>
      <c r="K98" s="42"/>
      <c r="L98" s="42"/>
      <c r="M98" s="42"/>
    </row>
    <row r="99" spans="1:13" x14ac:dyDescent="0.2">
      <c r="A99" s="42" t="s">
        <v>19</v>
      </c>
      <c r="B99" s="42">
        <v>13155</v>
      </c>
      <c r="C99" s="42"/>
      <c r="D99" s="42"/>
      <c r="E99" s="42"/>
      <c r="F99" s="42"/>
      <c r="G99" s="44"/>
      <c r="H99" s="42" t="s">
        <v>19</v>
      </c>
      <c r="I99" s="42">
        <v>13214</v>
      </c>
      <c r="J99" s="42"/>
      <c r="K99" s="42"/>
      <c r="L99" s="42"/>
      <c r="M99" s="42"/>
    </row>
    <row r="100" spans="1:13" x14ac:dyDescent="0.2">
      <c r="A100" s="42" t="s">
        <v>19</v>
      </c>
      <c r="B100" s="42">
        <v>13156</v>
      </c>
      <c r="C100" s="42"/>
      <c r="D100" s="42"/>
      <c r="E100" s="42"/>
      <c r="F100" s="42"/>
      <c r="G100" s="44"/>
      <c r="H100" s="42" t="s">
        <v>19</v>
      </c>
      <c r="I100" s="42">
        <v>13215</v>
      </c>
      <c r="J100" s="42"/>
      <c r="K100" s="42"/>
      <c r="L100" s="42"/>
      <c r="M100" s="42"/>
    </row>
    <row r="101" spans="1:13" x14ac:dyDescent="0.2">
      <c r="A101" s="42" t="s">
        <v>19</v>
      </c>
      <c r="B101" s="42">
        <v>13157</v>
      </c>
      <c r="C101" s="42"/>
      <c r="D101" s="42"/>
      <c r="E101" s="42"/>
      <c r="F101" s="42"/>
      <c r="G101" s="44"/>
      <c r="H101" s="42" t="s">
        <v>19</v>
      </c>
      <c r="I101" s="42">
        <v>13216</v>
      </c>
      <c r="J101" s="42"/>
      <c r="K101" s="42"/>
      <c r="L101" s="42"/>
      <c r="M101" s="42"/>
    </row>
    <row r="102" spans="1:13" x14ac:dyDescent="0.2">
      <c r="A102" s="42" t="s">
        <v>19</v>
      </c>
      <c r="B102" s="42">
        <v>13158</v>
      </c>
      <c r="C102" s="42"/>
      <c r="D102" s="42"/>
      <c r="E102" s="42"/>
      <c r="F102" s="42"/>
      <c r="G102" s="44"/>
      <c r="H102" s="42" t="s">
        <v>19</v>
      </c>
      <c r="I102" s="42">
        <v>13217</v>
      </c>
      <c r="J102" s="42"/>
      <c r="K102" s="42"/>
      <c r="L102" s="42"/>
      <c r="M102" s="42"/>
    </row>
    <row r="103" spans="1:13" x14ac:dyDescent="0.2">
      <c r="A103" s="42" t="s">
        <v>19</v>
      </c>
      <c r="B103" s="42">
        <v>13159</v>
      </c>
      <c r="C103" s="42"/>
      <c r="D103" s="42"/>
      <c r="E103" s="42"/>
      <c r="F103" s="42"/>
      <c r="G103" s="44"/>
      <c r="H103" s="42" t="s">
        <v>19</v>
      </c>
      <c r="I103" s="42">
        <v>13218</v>
      </c>
      <c r="J103" s="42"/>
      <c r="K103" s="42"/>
      <c r="L103" s="42"/>
      <c r="M103" s="42"/>
    </row>
    <row r="104" spans="1:13" x14ac:dyDescent="0.2">
      <c r="A104" s="42" t="s">
        <v>19</v>
      </c>
      <c r="B104" s="42">
        <v>13160</v>
      </c>
      <c r="C104" s="42"/>
      <c r="D104" s="42"/>
      <c r="E104" s="42"/>
      <c r="F104" s="42"/>
      <c r="G104" s="44"/>
      <c r="H104" s="42" t="s">
        <v>19</v>
      </c>
      <c r="I104" s="42">
        <v>13219</v>
      </c>
      <c r="J104" s="42"/>
      <c r="K104" s="42"/>
      <c r="L104" s="42"/>
      <c r="M104" s="42"/>
    </row>
    <row r="105" spans="1:13" x14ac:dyDescent="0.2">
      <c r="A105" s="42" t="s">
        <v>19</v>
      </c>
      <c r="B105" s="42">
        <v>13161</v>
      </c>
      <c r="C105" s="42"/>
      <c r="D105" s="42"/>
      <c r="E105" s="42"/>
      <c r="F105" s="42"/>
      <c r="G105" s="44"/>
      <c r="H105" s="42" t="s">
        <v>19</v>
      </c>
      <c r="I105" s="42">
        <v>13220</v>
      </c>
      <c r="J105" s="42"/>
      <c r="K105" s="42"/>
      <c r="L105" s="42"/>
      <c r="M105" s="42"/>
    </row>
    <row r="106" spans="1:13" x14ac:dyDescent="0.2">
      <c r="A106" s="42" t="s">
        <v>19</v>
      </c>
      <c r="B106" s="42">
        <v>13162</v>
      </c>
      <c r="C106" s="42"/>
      <c r="D106" s="42"/>
      <c r="E106" s="42"/>
      <c r="F106" s="42"/>
      <c r="G106" s="44"/>
      <c r="H106" s="42" t="s">
        <v>19</v>
      </c>
      <c r="I106" s="42">
        <v>13221</v>
      </c>
      <c r="J106" s="42"/>
      <c r="K106" s="42"/>
      <c r="L106" s="42"/>
      <c r="M106" s="42"/>
    </row>
    <row r="107" spans="1:13" x14ac:dyDescent="0.2">
      <c r="A107" s="42" t="s">
        <v>19</v>
      </c>
      <c r="B107" s="42">
        <v>13163</v>
      </c>
      <c r="C107" s="42"/>
      <c r="D107" s="42"/>
      <c r="E107" s="42"/>
      <c r="F107" s="42"/>
      <c r="G107" s="44"/>
      <c r="H107" s="42" t="s">
        <v>19</v>
      </c>
      <c r="I107" s="42">
        <v>13222</v>
      </c>
      <c r="J107" s="42"/>
      <c r="K107" s="42"/>
      <c r="L107" s="42"/>
      <c r="M107" s="42"/>
    </row>
    <row r="108" spans="1:13" x14ac:dyDescent="0.2">
      <c r="A108" s="42" t="s">
        <v>19</v>
      </c>
      <c r="B108" s="42">
        <v>13164</v>
      </c>
      <c r="C108" s="42"/>
      <c r="D108" s="42"/>
      <c r="E108" s="42"/>
      <c r="F108" s="42"/>
      <c r="G108" s="44"/>
      <c r="H108" s="42" t="s">
        <v>19</v>
      </c>
      <c r="I108" s="42">
        <v>13223</v>
      </c>
      <c r="J108" s="42"/>
      <c r="K108" s="42"/>
      <c r="L108" s="42"/>
      <c r="M108" s="42"/>
    </row>
    <row r="109" spans="1:13" x14ac:dyDescent="0.2">
      <c r="A109" s="42" t="s">
        <v>19</v>
      </c>
      <c r="B109" s="42">
        <v>13165</v>
      </c>
      <c r="C109" s="42"/>
      <c r="D109" s="42"/>
      <c r="E109" s="42"/>
      <c r="F109" s="42"/>
      <c r="G109" s="44"/>
      <c r="H109" s="42" t="s">
        <v>19</v>
      </c>
      <c r="I109" s="42">
        <v>13224</v>
      </c>
      <c r="J109" s="42"/>
      <c r="K109" s="42"/>
      <c r="L109" s="42"/>
      <c r="M109" s="42"/>
    </row>
    <row r="110" spans="1:13" x14ac:dyDescent="0.2">
      <c r="A110" s="42" t="s">
        <v>19</v>
      </c>
      <c r="B110" s="42">
        <v>13166</v>
      </c>
      <c r="C110" s="42"/>
      <c r="D110" s="42"/>
      <c r="E110" s="42"/>
      <c r="F110" s="42"/>
      <c r="G110" s="44"/>
      <c r="H110" s="42" t="s">
        <v>19</v>
      </c>
      <c r="I110" s="42">
        <v>13225</v>
      </c>
      <c r="J110" s="42"/>
      <c r="K110" s="42"/>
      <c r="L110" s="42"/>
      <c r="M110" s="42"/>
    </row>
    <row r="111" spans="1:13" x14ac:dyDescent="0.2">
      <c r="A111" s="42" t="s">
        <v>19</v>
      </c>
      <c r="B111" s="42">
        <v>13167</v>
      </c>
      <c r="C111" s="42"/>
      <c r="D111" s="42"/>
      <c r="E111" s="42"/>
      <c r="F111" s="42"/>
      <c r="G111" s="44"/>
      <c r="H111" s="42" t="s">
        <v>19</v>
      </c>
      <c r="I111" s="42">
        <v>13226</v>
      </c>
      <c r="J111" s="42"/>
      <c r="K111" s="42"/>
      <c r="L111" s="42"/>
      <c r="M111" s="42"/>
    </row>
    <row r="112" spans="1:13" x14ac:dyDescent="0.2">
      <c r="A112" s="42" t="s">
        <v>19</v>
      </c>
      <c r="B112" s="42">
        <v>13168</v>
      </c>
      <c r="C112" s="42"/>
      <c r="D112" s="42"/>
      <c r="E112" s="42"/>
      <c r="F112" s="42"/>
      <c r="G112" s="44"/>
      <c r="H112" s="42" t="s">
        <v>19</v>
      </c>
      <c r="I112" s="42">
        <v>13227</v>
      </c>
      <c r="J112" s="42"/>
      <c r="K112" s="42"/>
      <c r="L112" s="42"/>
      <c r="M112" s="42"/>
    </row>
    <row r="113" spans="1:13" x14ac:dyDescent="0.2">
      <c r="A113" s="42" t="s">
        <v>19</v>
      </c>
      <c r="B113" s="42">
        <v>13169</v>
      </c>
      <c r="C113" s="42"/>
      <c r="D113" s="42"/>
      <c r="E113" s="42"/>
      <c r="F113" s="42"/>
      <c r="G113" s="44"/>
      <c r="H113" s="42" t="s">
        <v>19</v>
      </c>
      <c r="I113" s="42">
        <v>13228</v>
      </c>
      <c r="J113" s="42"/>
      <c r="K113" s="42"/>
      <c r="L113" s="42"/>
      <c r="M113" s="42"/>
    </row>
    <row r="114" spans="1:13" x14ac:dyDescent="0.2">
      <c r="A114" s="42" t="s">
        <v>19</v>
      </c>
      <c r="B114" s="42">
        <v>13170</v>
      </c>
      <c r="C114" s="42"/>
      <c r="D114" s="42"/>
      <c r="E114" s="42"/>
      <c r="F114" s="42"/>
      <c r="G114" s="44"/>
      <c r="H114" s="42" t="s">
        <v>19</v>
      </c>
      <c r="I114" s="42">
        <v>13229</v>
      </c>
      <c r="J114" s="42"/>
      <c r="K114" s="42"/>
      <c r="L114" s="42"/>
      <c r="M114" s="42"/>
    </row>
    <row r="115" spans="1:13" x14ac:dyDescent="0.2">
      <c r="A115" s="42" t="s">
        <v>19</v>
      </c>
      <c r="B115" s="42">
        <v>13171</v>
      </c>
      <c r="C115" s="42"/>
      <c r="D115" s="42"/>
      <c r="E115" s="42"/>
      <c r="F115" s="42"/>
      <c r="G115" s="44"/>
      <c r="H115" s="42" t="s">
        <v>19</v>
      </c>
      <c r="I115" s="42">
        <v>13230</v>
      </c>
      <c r="J115" s="42"/>
      <c r="K115" s="42"/>
      <c r="L115" s="42"/>
      <c r="M115" s="42"/>
    </row>
    <row r="116" spans="1:13" x14ac:dyDescent="0.2">
      <c r="A116" s="42" t="s">
        <v>19</v>
      </c>
      <c r="B116" s="42">
        <v>13172</v>
      </c>
      <c r="C116" s="42"/>
      <c r="D116" s="42"/>
      <c r="E116" s="42"/>
      <c r="F116" s="42"/>
      <c r="G116" s="44"/>
      <c r="H116" s="42" t="s">
        <v>19</v>
      </c>
      <c r="I116" s="42">
        <v>13231</v>
      </c>
      <c r="J116" s="42"/>
      <c r="K116" s="42"/>
      <c r="L116" s="42"/>
      <c r="M116" s="42"/>
    </row>
    <row r="117" spans="1:13" x14ac:dyDescent="0.2">
      <c r="A117" s="42" t="s">
        <v>19</v>
      </c>
      <c r="B117" s="42">
        <v>13173</v>
      </c>
      <c r="C117" s="42"/>
      <c r="D117" s="42"/>
      <c r="E117" s="42"/>
      <c r="F117" s="42"/>
      <c r="G117" s="44"/>
      <c r="H117" s="42" t="s">
        <v>19</v>
      </c>
      <c r="I117" s="42">
        <v>13232</v>
      </c>
      <c r="J117" s="42"/>
      <c r="K117" s="42"/>
      <c r="L117" s="42"/>
      <c r="M117" s="42"/>
    </row>
    <row r="118" spans="1:13" x14ac:dyDescent="0.2">
      <c r="A118" s="42" t="s">
        <v>19</v>
      </c>
      <c r="B118" s="42">
        <v>13174</v>
      </c>
      <c r="C118" s="42"/>
      <c r="D118" s="42"/>
      <c r="E118" s="42"/>
      <c r="F118" s="42"/>
      <c r="G118" s="44"/>
      <c r="H118" s="42" t="s">
        <v>19</v>
      </c>
      <c r="I118" s="42">
        <v>13233</v>
      </c>
      <c r="J118" s="42"/>
      <c r="K118" s="42"/>
      <c r="L118" s="42"/>
      <c r="M118" s="42"/>
    </row>
    <row r="119" spans="1:13" x14ac:dyDescent="0.2">
      <c r="A119" s="42" t="s">
        <v>19</v>
      </c>
      <c r="B119" s="42">
        <v>13175</v>
      </c>
      <c r="C119" s="42"/>
      <c r="D119" s="42"/>
      <c r="E119" s="42"/>
      <c r="F119" s="42"/>
      <c r="G119" s="44"/>
      <c r="H119" s="42" t="s">
        <v>19</v>
      </c>
      <c r="I119" s="42">
        <v>13234</v>
      </c>
      <c r="J119" s="42"/>
      <c r="K119" s="42"/>
      <c r="L119" s="42"/>
      <c r="M119" s="42"/>
    </row>
    <row r="120" spans="1:13" x14ac:dyDescent="0.2">
      <c r="A120" s="42" t="s">
        <v>19</v>
      </c>
      <c r="B120" s="42">
        <v>13176</v>
      </c>
      <c r="C120" s="42"/>
      <c r="D120" s="42"/>
      <c r="E120" s="42"/>
      <c r="F120" s="42"/>
      <c r="G120" s="44"/>
      <c r="H120" s="42" t="s">
        <v>19</v>
      </c>
      <c r="I120" s="42">
        <v>13235</v>
      </c>
      <c r="J120" s="42"/>
      <c r="K120" s="42"/>
      <c r="L120" s="42"/>
      <c r="M120" s="42"/>
    </row>
    <row r="121" spans="1:13" x14ac:dyDescent="0.2">
      <c r="A121" s="42" t="s">
        <v>19</v>
      </c>
      <c r="B121" s="42">
        <v>13177</v>
      </c>
      <c r="C121" s="42"/>
      <c r="D121" s="42"/>
      <c r="E121" s="42"/>
      <c r="F121" s="42"/>
      <c r="G121" s="44"/>
      <c r="H121" s="42" t="s">
        <v>19</v>
      </c>
      <c r="I121" s="42">
        <v>13236</v>
      </c>
      <c r="J121" s="42"/>
      <c r="K121" s="42"/>
      <c r="L121" s="42"/>
      <c r="M121" s="42"/>
    </row>
  </sheetData>
  <pageMargins left="0.24" right="0.23622047244094491" top="0.39" bottom="0.38" header="0.15748031496062992" footer="0.17"/>
  <pageSetup paperSize="9" orientation="portrait" horizontalDpi="0" verticalDpi="0" r:id="rId1"/>
  <headerFooter>
    <oddHeader>&amp;LListing général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menu">
                <anchor moveWithCells="1" sizeWithCells="1">
                  <from>
                    <xdr:col>0</xdr:col>
                    <xdr:colOff>19050</xdr:colOff>
                    <xdr:row>0</xdr:row>
                    <xdr:rowOff>38100</xdr:rowOff>
                  </from>
                  <to>
                    <xdr:col>1</xdr:col>
                    <xdr:colOff>238125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R104"/>
  <sheetViews>
    <sheetView topLeftCell="A55" workbookViewId="0">
      <selection activeCell="K71" sqref="K71"/>
    </sheetView>
  </sheetViews>
  <sheetFormatPr baseColWidth="10" defaultRowHeight="12.75" x14ac:dyDescent="0.2"/>
  <cols>
    <col min="1" max="1" width="6.42578125" bestFit="1" customWidth="1"/>
    <col min="2" max="2" width="6.28515625" bestFit="1" customWidth="1"/>
    <col min="3" max="3" width="8" bestFit="1" customWidth="1"/>
    <col min="4" max="4" width="9.85546875" bestFit="1" customWidth="1"/>
    <col min="5" max="5" width="7.42578125" bestFit="1" customWidth="1"/>
    <col min="6" max="6" width="4.7109375" bestFit="1" customWidth="1"/>
    <col min="7" max="7" width="16.5703125" bestFit="1" customWidth="1"/>
    <col min="8" max="8" width="5.28515625" bestFit="1" customWidth="1"/>
    <col min="9" max="9" width="16.28515625" bestFit="1" customWidth="1"/>
    <col min="10" max="10" width="10.28515625" customWidth="1"/>
    <col min="11" max="11" width="23.42578125" customWidth="1"/>
  </cols>
  <sheetData>
    <row r="1" spans="1:18" s="14" customFormat="1" ht="37.5" customHeight="1" x14ac:dyDescent="0.2">
      <c r="A1" s="5" t="s">
        <v>355</v>
      </c>
      <c r="B1" s="28" t="s">
        <v>332</v>
      </c>
      <c r="C1" s="5" t="s">
        <v>204</v>
      </c>
      <c r="D1" s="17" t="s">
        <v>202</v>
      </c>
      <c r="E1" s="17" t="s">
        <v>201</v>
      </c>
      <c r="F1" s="17" t="s">
        <v>200</v>
      </c>
      <c r="G1" s="17" t="s">
        <v>199</v>
      </c>
      <c r="H1" s="4" t="s">
        <v>198</v>
      </c>
      <c r="I1" s="5" t="s">
        <v>197</v>
      </c>
      <c r="J1" s="5" t="s">
        <v>196</v>
      </c>
      <c r="K1" s="5" t="s">
        <v>195</v>
      </c>
    </row>
    <row r="2" spans="1:18" s="14" customFormat="1" x14ac:dyDescent="0.2">
      <c r="A2" s="148" t="s">
        <v>19</v>
      </c>
      <c r="B2" s="149">
        <v>2012</v>
      </c>
      <c r="C2" s="150">
        <v>1</v>
      </c>
      <c r="D2" s="42" t="s">
        <v>127</v>
      </c>
      <c r="E2" s="151" t="s">
        <v>93</v>
      </c>
      <c r="F2" s="151" t="s">
        <v>15</v>
      </c>
      <c r="G2" s="152">
        <v>39025</v>
      </c>
      <c r="H2" s="153">
        <v>62155</v>
      </c>
      <c r="I2" s="151" t="s">
        <v>206</v>
      </c>
      <c r="J2" s="151" t="s">
        <v>205</v>
      </c>
      <c r="K2" s="152"/>
      <c r="L2"/>
      <c r="M2"/>
      <c r="N2"/>
      <c r="O2"/>
      <c r="P2"/>
      <c r="Q2"/>
      <c r="R2"/>
    </row>
    <row r="3" spans="1:18" s="14" customFormat="1" x14ac:dyDescent="0.2">
      <c r="A3" s="148" t="s">
        <v>109</v>
      </c>
      <c r="B3" s="149">
        <v>2013</v>
      </c>
      <c r="C3" s="150">
        <v>1</v>
      </c>
      <c r="D3" s="42" t="s">
        <v>419</v>
      </c>
      <c r="E3" s="151"/>
      <c r="F3" s="151"/>
      <c r="G3" s="152"/>
      <c r="H3" s="153"/>
      <c r="I3" s="151"/>
      <c r="J3" s="151"/>
      <c r="K3" s="152"/>
      <c r="L3"/>
      <c r="M3"/>
      <c r="N3"/>
      <c r="O3"/>
      <c r="P3"/>
      <c r="Q3"/>
      <c r="R3"/>
    </row>
    <row r="4" spans="1:18" x14ac:dyDescent="0.2">
      <c r="A4" s="148" t="s">
        <v>356</v>
      </c>
      <c r="B4" s="149">
        <v>2013</v>
      </c>
      <c r="C4" s="150">
        <v>1</v>
      </c>
      <c r="D4" s="42" t="s">
        <v>410</v>
      </c>
      <c r="E4" s="151"/>
      <c r="F4" s="151"/>
      <c r="G4" s="152"/>
      <c r="H4" s="153"/>
      <c r="I4" s="151"/>
      <c r="J4" s="151"/>
      <c r="K4" s="152"/>
    </row>
    <row r="5" spans="1:18" x14ac:dyDescent="0.2">
      <c r="A5" s="148" t="s">
        <v>356</v>
      </c>
      <c r="B5" s="149">
        <v>2013</v>
      </c>
      <c r="C5" s="150">
        <v>1</v>
      </c>
      <c r="D5" s="42" t="s">
        <v>413</v>
      </c>
      <c r="E5" s="151"/>
      <c r="F5" s="151"/>
      <c r="G5" s="152"/>
      <c r="H5" s="153"/>
      <c r="I5" s="151"/>
      <c r="J5" s="151"/>
      <c r="K5" s="152"/>
    </row>
    <row r="6" spans="1:18" x14ac:dyDescent="0.2">
      <c r="A6" s="148" t="s">
        <v>356</v>
      </c>
      <c r="B6" s="149">
        <v>2013</v>
      </c>
      <c r="C6" s="150">
        <v>0</v>
      </c>
      <c r="D6" s="42" t="s">
        <v>413</v>
      </c>
      <c r="E6" s="151"/>
      <c r="F6" s="151"/>
      <c r="G6" s="152"/>
      <c r="H6" s="153"/>
      <c r="I6" s="151"/>
      <c r="J6" s="151"/>
      <c r="K6" s="152"/>
    </row>
    <row r="7" spans="1:18" x14ac:dyDescent="0.2">
      <c r="A7" s="148" t="s">
        <v>356</v>
      </c>
      <c r="B7" s="149">
        <v>2013</v>
      </c>
      <c r="C7" s="150">
        <v>0</v>
      </c>
      <c r="D7" s="42" t="s">
        <v>415</v>
      </c>
      <c r="E7" s="151"/>
      <c r="F7" s="151"/>
      <c r="G7" s="152"/>
      <c r="H7" s="153"/>
      <c r="I7" s="151"/>
      <c r="J7" s="151"/>
      <c r="K7" s="152"/>
    </row>
    <row r="8" spans="1:18" x14ac:dyDescent="0.2">
      <c r="A8" s="148" t="s">
        <v>356</v>
      </c>
      <c r="B8" s="149">
        <v>2013</v>
      </c>
      <c r="C8" s="150">
        <v>1</v>
      </c>
      <c r="D8" s="42" t="s">
        <v>446</v>
      </c>
      <c r="E8" s="151"/>
      <c r="F8" s="151"/>
      <c r="G8" s="152"/>
      <c r="H8" s="153"/>
      <c r="I8" s="151"/>
      <c r="J8" s="151"/>
      <c r="K8" s="152"/>
    </row>
    <row r="9" spans="1:18" x14ac:dyDescent="0.2">
      <c r="A9" s="148" t="s">
        <v>356</v>
      </c>
      <c r="B9" s="149">
        <v>2013</v>
      </c>
      <c r="C9" s="150">
        <v>1</v>
      </c>
      <c r="D9" s="42" t="s">
        <v>447</v>
      </c>
      <c r="E9" s="151"/>
      <c r="F9" s="151"/>
      <c r="G9" s="152"/>
      <c r="H9" s="153"/>
      <c r="I9" s="151"/>
      <c r="J9" s="151"/>
      <c r="K9" s="152"/>
    </row>
    <row r="10" spans="1:18" x14ac:dyDescent="0.2">
      <c r="A10" s="148" t="s">
        <v>356</v>
      </c>
      <c r="B10" s="149">
        <v>2013</v>
      </c>
      <c r="C10" s="150">
        <v>1</v>
      </c>
      <c r="D10" s="42" t="s">
        <v>448</v>
      </c>
      <c r="E10" s="151"/>
      <c r="F10" s="151"/>
      <c r="G10" s="152"/>
      <c r="H10" s="153"/>
      <c r="I10" s="151"/>
      <c r="J10" s="151"/>
      <c r="K10" s="152"/>
    </row>
    <row r="11" spans="1:18" x14ac:dyDescent="0.2">
      <c r="A11" s="148" t="s">
        <v>19</v>
      </c>
      <c r="B11" s="149">
        <v>2013</v>
      </c>
      <c r="C11" s="150">
        <v>1</v>
      </c>
      <c r="D11" s="42" t="s">
        <v>12</v>
      </c>
      <c r="E11" s="151" t="s">
        <v>69</v>
      </c>
      <c r="F11" s="151" t="s">
        <v>15</v>
      </c>
      <c r="G11" s="152">
        <v>38025</v>
      </c>
      <c r="H11" s="153">
        <v>62221</v>
      </c>
      <c r="I11" s="151" t="s">
        <v>206</v>
      </c>
      <c r="J11" s="151" t="s">
        <v>205</v>
      </c>
      <c r="K11" s="152"/>
    </row>
    <row r="12" spans="1:18" x14ac:dyDescent="0.2">
      <c r="A12" s="148" t="s">
        <v>19</v>
      </c>
      <c r="B12" s="149">
        <v>2013</v>
      </c>
      <c r="C12" s="150">
        <v>1</v>
      </c>
      <c r="D12" s="42" t="s">
        <v>108</v>
      </c>
      <c r="E12" s="151" t="s">
        <v>57</v>
      </c>
      <c r="F12" s="151" t="s">
        <v>0</v>
      </c>
      <c r="G12" s="152">
        <v>38084</v>
      </c>
      <c r="H12" s="153">
        <v>62221</v>
      </c>
      <c r="I12" s="151" t="s">
        <v>206</v>
      </c>
      <c r="J12" s="151" t="s">
        <v>205</v>
      </c>
      <c r="K12" s="152"/>
    </row>
    <row r="13" spans="1:18" x14ac:dyDescent="0.2">
      <c r="A13" s="148" t="s">
        <v>19</v>
      </c>
      <c r="B13" s="149">
        <v>2013</v>
      </c>
      <c r="C13" s="150">
        <v>1</v>
      </c>
      <c r="D13" s="42" t="s">
        <v>190</v>
      </c>
      <c r="E13" s="151" t="s">
        <v>166</v>
      </c>
      <c r="F13" s="151" t="s">
        <v>0</v>
      </c>
      <c r="G13" s="152">
        <v>37812</v>
      </c>
      <c r="H13" s="153">
        <v>38114</v>
      </c>
      <c r="I13" s="151" t="s">
        <v>207</v>
      </c>
      <c r="J13" s="151" t="s">
        <v>205</v>
      </c>
      <c r="K13" s="152"/>
    </row>
    <row r="14" spans="1:18" x14ac:dyDescent="0.2">
      <c r="A14" s="148" t="s">
        <v>19</v>
      </c>
      <c r="B14" s="149">
        <v>2013</v>
      </c>
      <c r="C14" s="150">
        <v>1</v>
      </c>
      <c r="D14" s="42" t="s">
        <v>14</v>
      </c>
      <c r="E14" s="151" t="s">
        <v>139</v>
      </c>
      <c r="F14" s="151" t="s">
        <v>15</v>
      </c>
      <c r="G14" s="152">
        <v>37652</v>
      </c>
      <c r="H14" s="153"/>
      <c r="I14" s="151" t="s">
        <v>208</v>
      </c>
      <c r="J14" s="151" t="s">
        <v>209</v>
      </c>
      <c r="K14" s="152"/>
    </row>
    <row r="15" spans="1:18" x14ac:dyDescent="0.2">
      <c r="A15" s="148" t="s">
        <v>19</v>
      </c>
      <c r="B15" s="149">
        <v>2013</v>
      </c>
      <c r="C15" s="150">
        <v>1</v>
      </c>
      <c r="D15" s="42" t="s">
        <v>8</v>
      </c>
      <c r="E15" s="151" t="s">
        <v>191</v>
      </c>
      <c r="F15" s="151" t="s">
        <v>15</v>
      </c>
      <c r="G15" s="152">
        <v>38663</v>
      </c>
      <c r="H15" s="153">
        <v>62300</v>
      </c>
      <c r="I15" s="151" t="s">
        <v>210</v>
      </c>
      <c r="J15" s="151" t="s">
        <v>205</v>
      </c>
      <c r="K15" s="152"/>
    </row>
    <row r="16" spans="1:18" x14ac:dyDescent="0.2">
      <c r="A16" s="148" t="s">
        <v>19</v>
      </c>
      <c r="B16" s="149">
        <v>2013</v>
      </c>
      <c r="C16" s="150">
        <v>1</v>
      </c>
      <c r="D16" s="42" t="s">
        <v>108</v>
      </c>
      <c r="E16" s="151" t="s">
        <v>57</v>
      </c>
      <c r="F16" s="151" t="s">
        <v>0</v>
      </c>
      <c r="G16" s="152">
        <v>38084</v>
      </c>
      <c r="H16" s="153">
        <v>59100</v>
      </c>
      <c r="I16" s="151" t="s">
        <v>212</v>
      </c>
      <c r="J16" s="151" t="s">
        <v>205</v>
      </c>
      <c r="K16" s="152"/>
    </row>
    <row r="17" spans="1:11" x14ac:dyDescent="0.2">
      <c r="A17" s="148" t="s">
        <v>19</v>
      </c>
      <c r="B17" s="149">
        <v>2013</v>
      </c>
      <c r="C17" s="150">
        <v>1</v>
      </c>
      <c r="D17" s="42" t="s">
        <v>8</v>
      </c>
      <c r="E17" s="151" t="s">
        <v>130</v>
      </c>
      <c r="F17" s="151" t="s">
        <v>0</v>
      </c>
      <c r="G17" s="152">
        <v>37914</v>
      </c>
      <c r="H17" s="153">
        <v>59200</v>
      </c>
      <c r="I17" s="151" t="s">
        <v>211</v>
      </c>
      <c r="J17" s="151" t="s">
        <v>205</v>
      </c>
      <c r="K17" s="152"/>
    </row>
    <row r="18" spans="1:11" x14ac:dyDescent="0.2">
      <c r="A18" s="148" t="s">
        <v>19</v>
      </c>
      <c r="B18" s="149">
        <v>2013</v>
      </c>
      <c r="C18" s="150">
        <v>1</v>
      </c>
      <c r="D18" s="42" t="s">
        <v>65</v>
      </c>
      <c r="E18" s="151" t="s">
        <v>187</v>
      </c>
      <c r="F18" s="151" t="s">
        <v>0</v>
      </c>
      <c r="G18" s="152">
        <v>37906</v>
      </c>
      <c r="H18" s="153">
        <v>59115</v>
      </c>
      <c r="I18" s="154" t="s">
        <v>218</v>
      </c>
      <c r="J18" s="155" t="s">
        <v>205</v>
      </c>
      <c r="K18" s="152"/>
    </row>
    <row r="19" spans="1:11" x14ac:dyDescent="0.2">
      <c r="A19" s="148" t="s">
        <v>19</v>
      </c>
      <c r="B19" s="149">
        <v>2013</v>
      </c>
      <c r="C19" s="150">
        <v>1</v>
      </c>
      <c r="D19" s="42" t="s">
        <v>10</v>
      </c>
      <c r="E19" s="151" t="s">
        <v>57</v>
      </c>
      <c r="F19" s="151" t="s">
        <v>0</v>
      </c>
      <c r="G19" s="152">
        <v>37509</v>
      </c>
      <c r="H19" s="153">
        <v>59000</v>
      </c>
      <c r="I19" s="151" t="s">
        <v>353</v>
      </c>
      <c r="J19" s="151" t="s">
        <v>217</v>
      </c>
      <c r="K19" s="152"/>
    </row>
    <row r="20" spans="1:11" x14ac:dyDescent="0.2">
      <c r="A20" s="148" t="s">
        <v>19</v>
      </c>
      <c r="B20" s="149">
        <v>2013</v>
      </c>
      <c r="C20" s="150">
        <v>1</v>
      </c>
      <c r="D20" s="42" t="s">
        <v>185</v>
      </c>
      <c r="E20" s="151" t="s">
        <v>142</v>
      </c>
      <c r="F20" s="151" t="s">
        <v>15</v>
      </c>
      <c r="G20" s="152">
        <v>37275</v>
      </c>
      <c r="H20" s="153">
        <v>56400</v>
      </c>
      <c r="I20" s="151" t="s">
        <v>225</v>
      </c>
      <c r="J20" s="151" t="s">
        <v>205</v>
      </c>
      <c r="K20" s="152"/>
    </row>
    <row r="21" spans="1:11" x14ac:dyDescent="0.2">
      <c r="A21" s="148" t="s">
        <v>19</v>
      </c>
      <c r="B21" s="149">
        <v>2013</v>
      </c>
      <c r="C21" s="150">
        <v>1</v>
      </c>
      <c r="D21" s="42" t="s">
        <v>8</v>
      </c>
      <c r="E21" s="151" t="s">
        <v>47</v>
      </c>
      <c r="F21" s="151" t="s">
        <v>0</v>
      </c>
      <c r="G21" s="152">
        <v>37322</v>
      </c>
      <c r="H21" s="153">
        <v>59230</v>
      </c>
      <c r="I21" s="151" t="s">
        <v>214</v>
      </c>
      <c r="J21" s="151" t="s">
        <v>205</v>
      </c>
      <c r="K21" s="152"/>
    </row>
    <row r="22" spans="1:11" x14ac:dyDescent="0.2">
      <c r="A22" s="148" t="s">
        <v>19</v>
      </c>
      <c r="B22" s="149">
        <v>2013</v>
      </c>
      <c r="C22" s="150">
        <v>1</v>
      </c>
      <c r="D22" s="42" t="s">
        <v>108</v>
      </c>
      <c r="E22" s="151" t="s">
        <v>182</v>
      </c>
      <c r="F22" s="151" t="s">
        <v>0</v>
      </c>
      <c r="G22" s="152">
        <v>37560</v>
      </c>
      <c r="H22" s="153">
        <v>62590</v>
      </c>
      <c r="I22" s="151" t="s">
        <v>233</v>
      </c>
      <c r="J22" s="151" t="s">
        <v>205</v>
      </c>
      <c r="K22" s="152"/>
    </row>
    <row r="23" spans="1:11" x14ac:dyDescent="0.2">
      <c r="A23" s="148" t="s">
        <v>19</v>
      </c>
      <c r="B23" s="149">
        <v>2013</v>
      </c>
      <c r="C23" s="150">
        <v>1</v>
      </c>
      <c r="D23" s="42" t="s">
        <v>33</v>
      </c>
      <c r="E23" s="151" t="s">
        <v>170</v>
      </c>
      <c r="F23" s="151" t="s">
        <v>0</v>
      </c>
      <c r="G23" s="152">
        <v>37351</v>
      </c>
      <c r="H23" s="153">
        <v>62590</v>
      </c>
      <c r="I23" s="151" t="s">
        <v>233</v>
      </c>
      <c r="J23" s="151" t="s">
        <v>205</v>
      </c>
      <c r="K23" s="152"/>
    </row>
    <row r="24" spans="1:11" x14ac:dyDescent="0.2">
      <c r="A24" s="148" t="s">
        <v>19</v>
      </c>
      <c r="B24" s="149">
        <v>2013</v>
      </c>
      <c r="C24" s="150">
        <v>1</v>
      </c>
      <c r="D24" s="42" t="s">
        <v>10</v>
      </c>
      <c r="E24" s="151" t="s">
        <v>181</v>
      </c>
      <c r="F24" s="151" t="s">
        <v>15</v>
      </c>
      <c r="G24" s="152">
        <v>37257</v>
      </c>
      <c r="H24" s="153">
        <v>59000</v>
      </c>
      <c r="I24" s="151" t="s">
        <v>234</v>
      </c>
      <c r="J24" s="151" t="s">
        <v>205</v>
      </c>
      <c r="K24" s="152"/>
    </row>
    <row r="25" spans="1:11" x14ac:dyDescent="0.2">
      <c r="A25" s="148" t="s">
        <v>19</v>
      </c>
      <c r="B25" s="149">
        <v>2013</v>
      </c>
      <c r="C25" s="150">
        <v>1</v>
      </c>
      <c r="D25" s="42" t="s">
        <v>12</v>
      </c>
      <c r="E25" s="151" t="s">
        <v>165</v>
      </c>
      <c r="F25" s="151" t="s">
        <v>0</v>
      </c>
      <c r="G25" s="152">
        <v>37077</v>
      </c>
      <c r="H25" s="153">
        <v>59310</v>
      </c>
      <c r="I25" s="151" t="s">
        <v>235</v>
      </c>
      <c r="J25" s="151" t="s">
        <v>205</v>
      </c>
      <c r="K25" s="152"/>
    </row>
    <row r="26" spans="1:11" x14ac:dyDescent="0.2">
      <c r="A26" s="148" t="s">
        <v>19</v>
      </c>
      <c r="B26" s="149">
        <v>2013</v>
      </c>
      <c r="C26" s="150">
        <v>1</v>
      </c>
      <c r="D26" s="42" t="s">
        <v>6</v>
      </c>
      <c r="E26" s="151" t="s">
        <v>180</v>
      </c>
      <c r="F26" s="151" t="s">
        <v>0</v>
      </c>
      <c r="G26" s="152">
        <v>36957</v>
      </c>
      <c r="H26" s="153">
        <v>59136</v>
      </c>
      <c r="I26" s="151" t="s">
        <v>236</v>
      </c>
      <c r="J26" s="151" t="s">
        <v>205</v>
      </c>
      <c r="K26" s="152"/>
    </row>
    <row r="27" spans="1:11" x14ac:dyDescent="0.2">
      <c r="A27" s="148" t="s">
        <v>19</v>
      </c>
      <c r="B27" s="149">
        <v>2013</v>
      </c>
      <c r="C27" s="150">
        <v>1</v>
      </c>
      <c r="D27" s="42" t="s">
        <v>33</v>
      </c>
      <c r="E27" s="151" t="s">
        <v>56</v>
      </c>
      <c r="F27" s="151" t="s">
        <v>0</v>
      </c>
      <c r="G27" s="152">
        <v>37115</v>
      </c>
      <c r="H27" s="153">
        <v>62780</v>
      </c>
      <c r="I27" s="151" t="s">
        <v>239</v>
      </c>
      <c r="J27" s="151" t="s">
        <v>205</v>
      </c>
      <c r="K27" s="152"/>
    </row>
    <row r="28" spans="1:11" x14ac:dyDescent="0.2">
      <c r="A28" s="148" t="s">
        <v>19</v>
      </c>
      <c r="B28" s="149">
        <v>2013</v>
      </c>
      <c r="C28" s="150">
        <v>1</v>
      </c>
      <c r="D28" s="42" t="s">
        <v>26</v>
      </c>
      <c r="E28" s="151" t="s">
        <v>129</v>
      </c>
      <c r="F28" s="151" t="s">
        <v>0</v>
      </c>
      <c r="G28" s="152">
        <v>37026</v>
      </c>
      <c r="H28" s="153">
        <v>62155</v>
      </c>
      <c r="I28" s="151" t="s">
        <v>240</v>
      </c>
      <c r="J28" s="151" t="s">
        <v>205</v>
      </c>
      <c r="K28" s="152"/>
    </row>
    <row r="29" spans="1:11" x14ac:dyDescent="0.2">
      <c r="A29" s="148" t="s">
        <v>19</v>
      </c>
      <c r="B29" s="149">
        <v>2013</v>
      </c>
      <c r="C29" s="150">
        <v>1</v>
      </c>
      <c r="D29" s="42" t="s">
        <v>22</v>
      </c>
      <c r="E29" s="151" t="s">
        <v>178</v>
      </c>
      <c r="F29" s="151" t="s">
        <v>0</v>
      </c>
      <c r="G29" s="152">
        <v>36897</v>
      </c>
      <c r="H29" s="153">
        <v>62300</v>
      </c>
      <c r="I29" s="151" t="s">
        <v>241</v>
      </c>
      <c r="J29" s="151" t="s">
        <v>205</v>
      </c>
      <c r="K29" s="152"/>
    </row>
    <row r="30" spans="1:11" x14ac:dyDescent="0.2">
      <c r="A30" s="148" t="s">
        <v>19</v>
      </c>
      <c r="B30" s="149">
        <v>2013</v>
      </c>
      <c r="C30" s="150">
        <v>1</v>
      </c>
      <c r="D30" s="42" t="s">
        <v>8</v>
      </c>
      <c r="E30" s="151" t="s">
        <v>62</v>
      </c>
      <c r="F30" s="151" t="s">
        <v>0</v>
      </c>
      <c r="G30" s="152">
        <v>36904</v>
      </c>
      <c r="H30" s="153">
        <v>59500</v>
      </c>
      <c r="I30" s="151" t="s">
        <v>237</v>
      </c>
      <c r="J30" s="151" t="s">
        <v>205</v>
      </c>
      <c r="K30" s="152"/>
    </row>
    <row r="31" spans="1:11" x14ac:dyDescent="0.2">
      <c r="A31" s="148" t="s">
        <v>19</v>
      </c>
      <c r="B31" s="149">
        <v>2013</v>
      </c>
      <c r="C31" s="150">
        <v>1</v>
      </c>
      <c r="D31" s="42" t="s">
        <v>26</v>
      </c>
      <c r="E31" s="151" t="s">
        <v>149</v>
      </c>
      <c r="F31" s="151" t="s">
        <v>0</v>
      </c>
      <c r="G31" s="152">
        <v>36779</v>
      </c>
      <c r="H31" s="153">
        <v>62221</v>
      </c>
      <c r="I31" s="151" t="s">
        <v>206</v>
      </c>
      <c r="J31" s="151" t="s">
        <v>205</v>
      </c>
      <c r="K31" s="152"/>
    </row>
    <row r="32" spans="1:11" x14ac:dyDescent="0.2">
      <c r="A32" s="148" t="s">
        <v>19</v>
      </c>
      <c r="B32" s="149">
        <v>2013</v>
      </c>
      <c r="C32" s="150">
        <v>1</v>
      </c>
      <c r="D32" s="42" t="s">
        <v>33</v>
      </c>
      <c r="E32" s="151" t="s">
        <v>163</v>
      </c>
      <c r="F32" s="151" t="s">
        <v>0</v>
      </c>
      <c r="G32" s="152">
        <v>36671</v>
      </c>
      <c r="H32" s="153">
        <v>62440</v>
      </c>
      <c r="I32" s="151" t="s">
        <v>222</v>
      </c>
      <c r="J32" s="151" t="s">
        <v>205</v>
      </c>
      <c r="K32" s="152"/>
    </row>
    <row r="33" spans="1:11" x14ac:dyDescent="0.2">
      <c r="A33" s="148" t="s">
        <v>19</v>
      </c>
      <c r="B33" s="149">
        <v>2013</v>
      </c>
      <c r="C33" s="150">
        <v>1</v>
      </c>
      <c r="D33" s="42" t="s">
        <v>28</v>
      </c>
      <c r="E33" s="151" t="s">
        <v>139</v>
      </c>
      <c r="F33" s="151" t="s">
        <v>0</v>
      </c>
      <c r="G33" s="152">
        <v>36802</v>
      </c>
      <c r="H33" s="153">
        <v>59390</v>
      </c>
      <c r="I33" s="151" t="s">
        <v>244</v>
      </c>
      <c r="J33" s="151" t="s">
        <v>205</v>
      </c>
      <c r="K33" s="152"/>
    </row>
    <row r="34" spans="1:11" x14ac:dyDescent="0.2">
      <c r="A34" s="148" t="s">
        <v>19</v>
      </c>
      <c r="B34" s="149">
        <v>2013</v>
      </c>
      <c r="C34" s="150">
        <v>1</v>
      </c>
      <c r="D34" s="42" t="s">
        <v>168</v>
      </c>
      <c r="E34" s="151" t="s">
        <v>44</v>
      </c>
      <c r="F34" s="151" t="s">
        <v>0</v>
      </c>
      <c r="G34" s="152">
        <v>36542</v>
      </c>
      <c r="H34" s="153">
        <v>62210</v>
      </c>
      <c r="I34" s="151" t="s">
        <v>243</v>
      </c>
      <c r="J34" s="151" t="s">
        <v>205</v>
      </c>
      <c r="K34" s="152"/>
    </row>
    <row r="35" spans="1:11" x14ac:dyDescent="0.2">
      <c r="A35" s="148" t="s">
        <v>19</v>
      </c>
      <c r="B35" s="149">
        <v>2013</v>
      </c>
      <c r="C35" s="150">
        <v>1</v>
      </c>
      <c r="D35" s="42" t="s">
        <v>80</v>
      </c>
      <c r="E35" s="151" t="s">
        <v>147</v>
      </c>
      <c r="F35" s="151" t="s">
        <v>15</v>
      </c>
      <c r="G35" s="152">
        <v>36619</v>
      </c>
      <c r="H35" s="153">
        <v>59710</v>
      </c>
      <c r="I35" s="151" t="s">
        <v>246</v>
      </c>
      <c r="J35" s="151" t="s">
        <v>205</v>
      </c>
      <c r="K35" s="152"/>
    </row>
    <row r="36" spans="1:11" x14ac:dyDescent="0.2">
      <c r="A36" s="148" t="s">
        <v>19</v>
      </c>
      <c r="B36" s="149">
        <v>2013</v>
      </c>
      <c r="C36" s="150">
        <v>1</v>
      </c>
      <c r="D36" s="42" t="s">
        <v>10</v>
      </c>
      <c r="E36" s="151" t="s">
        <v>79</v>
      </c>
      <c r="F36" s="151" t="s">
        <v>0</v>
      </c>
      <c r="G36" s="152">
        <v>36875</v>
      </c>
      <c r="H36" s="153">
        <v>62155</v>
      </c>
      <c r="I36" s="151" t="s">
        <v>247</v>
      </c>
      <c r="J36" s="151" t="s">
        <v>205</v>
      </c>
      <c r="K36" s="152"/>
    </row>
    <row r="37" spans="1:11" x14ac:dyDescent="0.2">
      <c r="A37" s="148" t="s">
        <v>19</v>
      </c>
      <c r="B37" s="149">
        <v>2013</v>
      </c>
      <c r="C37" s="150">
        <v>1</v>
      </c>
      <c r="D37" s="42" t="s">
        <v>22</v>
      </c>
      <c r="E37" s="151" t="s">
        <v>143</v>
      </c>
      <c r="F37" s="151" t="s">
        <v>0</v>
      </c>
      <c r="G37" s="152">
        <v>36617</v>
      </c>
      <c r="H37" s="153">
        <v>62680</v>
      </c>
      <c r="I37" s="151" t="s">
        <v>249</v>
      </c>
      <c r="J37" s="151" t="s">
        <v>205</v>
      </c>
      <c r="K37" s="152"/>
    </row>
    <row r="38" spans="1:11" x14ac:dyDescent="0.2">
      <c r="A38" s="148" t="s">
        <v>19</v>
      </c>
      <c r="B38" s="149">
        <v>2013</v>
      </c>
      <c r="C38" s="150">
        <v>1</v>
      </c>
      <c r="D38" s="42" t="s">
        <v>82</v>
      </c>
      <c r="E38" s="151" t="s">
        <v>126</v>
      </c>
      <c r="F38" s="151" t="s">
        <v>15</v>
      </c>
      <c r="G38" s="152">
        <v>36168</v>
      </c>
      <c r="H38" s="153">
        <v>80200</v>
      </c>
      <c r="I38" s="151" t="s">
        <v>252</v>
      </c>
      <c r="J38" s="151" t="s">
        <v>205</v>
      </c>
      <c r="K38" s="152"/>
    </row>
    <row r="39" spans="1:11" x14ac:dyDescent="0.2">
      <c r="A39" s="148" t="s">
        <v>19</v>
      </c>
      <c r="B39" s="149">
        <v>2013</v>
      </c>
      <c r="C39" s="150">
        <v>1</v>
      </c>
      <c r="D39" s="42" t="s">
        <v>14</v>
      </c>
      <c r="E39" s="151" t="s">
        <v>165</v>
      </c>
      <c r="F39" s="151" t="s">
        <v>0</v>
      </c>
      <c r="G39" s="152">
        <v>36172</v>
      </c>
      <c r="H39" s="153">
        <v>36390</v>
      </c>
      <c r="I39" s="151" t="s">
        <v>253</v>
      </c>
      <c r="J39" s="151" t="s">
        <v>205</v>
      </c>
      <c r="K39" s="152"/>
    </row>
    <row r="40" spans="1:11" x14ac:dyDescent="0.2">
      <c r="A40" s="148" t="s">
        <v>19</v>
      </c>
      <c r="B40" s="149">
        <v>2013</v>
      </c>
      <c r="C40" s="150">
        <v>1</v>
      </c>
      <c r="D40" s="42" t="s">
        <v>8</v>
      </c>
      <c r="E40" s="151" t="s">
        <v>163</v>
      </c>
      <c r="F40" s="151" t="s">
        <v>0</v>
      </c>
      <c r="G40" s="152">
        <v>36444</v>
      </c>
      <c r="H40" s="153">
        <v>62143</v>
      </c>
      <c r="I40" s="151" t="s">
        <v>254</v>
      </c>
      <c r="J40" s="151" t="s">
        <v>205</v>
      </c>
      <c r="K40" s="152"/>
    </row>
    <row r="41" spans="1:11" x14ac:dyDescent="0.2">
      <c r="A41" s="148" t="s">
        <v>19</v>
      </c>
      <c r="B41" s="149">
        <v>2013</v>
      </c>
      <c r="C41" s="150">
        <v>1</v>
      </c>
      <c r="D41" s="42" t="s">
        <v>8</v>
      </c>
      <c r="E41" s="151" t="s">
        <v>23</v>
      </c>
      <c r="F41" s="151" t="s">
        <v>15</v>
      </c>
      <c r="G41" s="152">
        <v>36279</v>
      </c>
      <c r="H41" s="153">
        <v>62420</v>
      </c>
      <c r="I41" s="151" t="s">
        <v>255</v>
      </c>
      <c r="J41" s="151" t="s">
        <v>205</v>
      </c>
      <c r="K41" s="152"/>
    </row>
    <row r="42" spans="1:11" x14ac:dyDescent="0.2">
      <c r="A42" s="148" t="s">
        <v>19</v>
      </c>
      <c r="B42" s="149">
        <v>2013</v>
      </c>
      <c r="C42" s="150">
        <v>1</v>
      </c>
      <c r="D42" s="42" t="s">
        <v>141</v>
      </c>
      <c r="E42" s="151" t="s">
        <v>162</v>
      </c>
      <c r="F42" s="151" t="s">
        <v>0</v>
      </c>
      <c r="G42" s="152">
        <v>36318</v>
      </c>
      <c r="H42" s="153">
        <v>59000</v>
      </c>
      <c r="I42" s="151" t="s">
        <v>234</v>
      </c>
      <c r="J42" s="151" t="s">
        <v>205</v>
      </c>
      <c r="K42" s="152"/>
    </row>
    <row r="43" spans="1:11" x14ac:dyDescent="0.2">
      <c r="A43" s="148" t="s">
        <v>19</v>
      </c>
      <c r="B43" s="149">
        <v>2013</v>
      </c>
      <c r="C43" s="150">
        <v>1</v>
      </c>
      <c r="D43" s="42" t="s">
        <v>80</v>
      </c>
      <c r="E43" s="151" t="s">
        <v>161</v>
      </c>
      <c r="F43" s="151" t="s">
        <v>0</v>
      </c>
      <c r="G43" s="152">
        <v>36236</v>
      </c>
      <c r="H43" s="153">
        <v>60200</v>
      </c>
      <c r="I43" s="151" t="s">
        <v>257</v>
      </c>
      <c r="J43" s="151" t="s">
        <v>205</v>
      </c>
      <c r="K43" s="152"/>
    </row>
    <row r="44" spans="1:11" x14ac:dyDescent="0.2">
      <c r="A44" s="148" t="s">
        <v>19</v>
      </c>
      <c r="B44" s="149">
        <v>2013</v>
      </c>
      <c r="C44" s="150">
        <v>1</v>
      </c>
      <c r="D44" s="42" t="s">
        <v>33</v>
      </c>
      <c r="E44" s="151" t="s">
        <v>113</v>
      </c>
      <c r="F44" s="151" t="s">
        <v>15</v>
      </c>
      <c r="G44" s="152">
        <v>36283</v>
      </c>
      <c r="H44" s="153">
        <v>59300</v>
      </c>
      <c r="I44" s="151" t="s">
        <v>213</v>
      </c>
      <c r="J44" s="151" t="s">
        <v>205</v>
      </c>
      <c r="K44" s="152"/>
    </row>
    <row r="45" spans="1:11" x14ac:dyDescent="0.2">
      <c r="A45" s="148" t="s">
        <v>19</v>
      </c>
      <c r="B45" s="149">
        <v>2013</v>
      </c>
      <c r="C45" s="150">
        <v>1</v>
      </c>
      <c r="D45" s="42" t="s">
        <v>26</v>
      </c>
      <c r="E45" s="151" t="s">
        <v>66</v>
      </c>
      <c r="F45" s="151" t="s">
        <v>0</v>
      </c>
      <c r="G45" s="152">
        <v>36051</v>
      </c>
      <c r="H45" s="153">
        <v>59300</v>
      </c>
      <c r="I45" s="151" t="s">
        <v>213</v>
      </c>
      <c r="J45" s="151" t="s">
        <v>205</v>
      </c>
      <c r="K45" s="152"/>
    </row>
    <row r="46" spans="1:11" x14ac:dyDescent="0.2">
      <c r="A46" s="148" t="s">
        <v>19</v>
      </c>
      <c r="B46" s="149">
        <v>2013</v>
      </c>
      <c r="C46" s="150">
        <v>1</v>
      </c>
      <c r="D46" s="42" t="s">
        <v>83</v>
      </c>
      <c r="E46" s="151" t="s">
        <v>139</v>
      </c>
      <c r="F46" s="151" t="s">
        <v>0</v>
      </c>
      <c r="G46" s="152">
        <v>36033</v>
      </c>
      <c r="H46" s="153">
        <v>60200</v>
      </c>
      <c r="I46" s="151" t="s">
        <v>257</v>
      </c>
      <c r="J46" s="151" t="s">
        <v>205</v>
      </c>
      <c r="K46" s="152"/>
    </row>
    <row r="47" spans="1:11" x14ac:dyDescent="0.2">
      <c r="A47" s="148" t="s">
        <v>19</v>
      </c>
      <c r="B47" s="149">
        <v>2013</v>
      </c>
      <c r="C47" s="150">
        <v>1</v>
      </c>
      <c r="D47" s="42" t="s">
        <v>84</v>
      </c>
      <c r="E47" s="151" t="s">
        <v>60</v>
      </c>
      <c r="F47" s="151" t="s">
        <v>15</v>
      </c>
      <c r="G47" s="152">
        <v>35840</v>
      </c>
      <c r="H47" s="153"/>
      <c r="I47" s="151" t="s">
        <v>259</v>
      </c>
      <c r="J47" s="151" t="s">
        <v>260</v>
      </c>
      <c r="K47" s="152"/>
    </row>
    <row r="48" spans="1:11" x14ac:dyDescent="0.2">
      <c r="A48" s="148" t="s">
        <v>19</v>
      </c>
      <c r="B48" s="149">
        <v>2013</v>
      </c>
      <c r="C48" s="150">
        <v>1</v>
      </c>
      <c r="D48" s="42" t="s">
        <v>156</v>
      </c>
      <c r="E48" s="151" t="s">
        <v>155</v>
      </c>
      <c r="F48" s="151" t="s">
        <v>15</v>
      </c>
      <c r="G48" s="152">
        <v>35854</v>
      </c>
      <c r="H48" s="153">
        <v>62780</v>
      </c>
      <c r="I48" s="151" t="s">
        <v>258</v>
      </c>
      <c r="J48" s="151" t="s">
        <v>205</v>
      </c>
      <c r="K48" s="152"/>
    </row>
    <row r="49" spans="1:11" x14ac:dyDescent="0.2">
      <c r="A49" s="148" t="s">
        <v>19</v>
      </c>
      <c r="B49" s="149">
        <v>2013</v>
      </c>
      <c r="C49" s="150">
        <v>0</v>
      </c>
      <c r="D49" s="42" t="s">
        <v>8</v>
      </c>
      <c r="E49" s="151" t="s">
        <v>154</v>
      </c>
      <c r="F49" s="151" t="s">
        <v>0</v>
      </c>
      <c r="G49" s="152">
        <v>36109</v>
      </c>
      <c r="H49" s="153">
        <v>62780</v>
      </c>
      <c r="I49" s="151" t="s">
        <v>258</v>
      </c>
      <c r="J49" s="151" t="s">
        <v>205</v>
      </c>
      <c r="K49" s="152"/>
    </row>
    <row r="50" spans="1:11" x14ac:dyDescent="0.2">
      <c r="A50" s="148" t="s">
        <v>19</v>
      </c>
      <c r="B50" s="149">
        <v>2013</v>
      </c>
      <c r="C50" s="150">
        <v>0</v>
      </c>
      <c r="D50" s="42" t="s">
        <v>65</v>
      </c>
      <c r="E50" s="151" t="s">
        <v>19</v>
      </c>
      <c r="F50" s="151" t="s">
        <v>0</v>
      </c>
      <c r="G50" s="152">
        <v>35815</v>
      </c>
      <c r="H50" s="153">
        <v>0</v>
      </c>
      <c r="I50" s="151" t="s">
        <v>264</v>
      </c>
      <c r="J50" s="151" t="s">
        <v>224</v>
      </c>
      <c r="K50" s="152"/>
    </row>
    <row r="51" spans="1:11" x14ac:dyDescent="0.2">
      <c r="A51" s="148" t="s">
        <v>19</v>
      </c>
      <c r="B51" s="149">
        <v>2013</v>
      </c>
      <c r="C51" s="150">
        <v>0</v>
      </c>
      <c r="D51" s="42" t="s">
        <v>12</v>
      </c>
      <c r="E51" s="151" t="s">
        <v>149</v>
      </c>
      <c r="F51" s="151" t="s">
        <v>0</v>
      </c>
      <c r="G51" s="152">
        <v>35438</v>
      </c>
      <c r="H51" s="153">
        <v>62232</v>
      </c>
      <c r="I51" s="151" t="s">
        <v>266</v>
      </c>
      <c r="J51" s="151" t="s">
        <v>205</v>
      </c>
      <c r="K51" s="152"/>
    </row>
    <row r="52" spans="1:11" x14ac:dyDescent="0.2">
      <c r="A52" s="148" t="s">
        <v>19</v>
      </c>
      <c r="B52" s="149">
        <v>2013</v>
      </c>
      <c r="C52" s="150">
        <v>0</v>
      </c>
      <c r="D52" s="42" t="s">
        <v>148</v>
      </c>
      <c r="E52" s="151" t="s">
        <v>133</v>
      </c>
      <c r="F52" s="151" t="s">
        <v>0</v>
      </c>
      <c r="G52" s="152">
        <v>35750</v>
      </c>
      <c r="H52" s="153">
        <v>62180</v>
      </c>
      <c r="I52" s="151" t="s">
        <v>268</v>
      </c>
      <c r="J52" s="151" t="s">
        <v>205</v>
      </c>
      <c r="K52" s="152"/>
    </row>
    <row r="53" spans="1:11" x14ac:dyDescent="0.2">
      <c r="A53" s="148" t="s">
        <v>19</v>
      </c>
      <c r="B53" s="149">
        <v>2013</v>
      </c>
      <c r="C53" s="150">
        <v>1</v>
      </c>
      <c r="D53" s="42" t="s">
        <v>146</v>
      </c>
      <c r="E53" s="151" t="s">
        <v>145</v>
      </c>
      <c r="F53" s="151" t="s">
        <v>0</v>
      </c>
      <c r="G53" s="152">
        <v>35621</v>
      </c>
      <c r="H53" s="153">
        <v>80480</v>
      </c>
      <c r="I53" s="151" t="s">
        <v>269</v>
      </c>
      <c r="J53" s="151" t="s">
        <v>205</v>
      </c>
      <c r="K53" s="152"/>
    </row>
    <row r="54" spans="1:11" x14ac:dyDescent="0.2">
      <c r="A54" s="148" t="s">
        <v>19</v>
      </c>
      <c r="B54" s="149">
        <v>2013</v>
      </c>
      <c r="C54" s="150">
        <v>0</v>
      </c>
      <c r="D54" s="42" t="s">
        <v>144</v>
      </c>
      <c r="E54" s="151" t="s">
        <v>143</v>
      </c>
      <c r="F54" s="151" t="s">
        <v>0</v>
      </c>
      <c r="G54" s="152">
        <v>35776</v>
      </c>
      <c r="H54" s="153">
        <v>62110</v>
      </c>
      <c r="I54" s="151" t="s">
        <v>270</v>
      </c>
      <c r="J54" s="151" t="s">
        <v>205</v>
      </c>
      <c r="K54" s="152"/>
    </row>
    <row r="55" spans="1:11" x14ac:dyDescent="0.2">
      <c r="A55" s="148" t="s">
        <v>19</v>
      </c>
      <c r="B55" s="149">
        <v>2013</v>
      </c>
      <c r="C55" s="150">
        <v>0</v>
      </c>
      <c r="D55" s="42" t="s">
        <v>22</v>
      </c>
      <c r="E55" s="42" t="s">
        <v>142</v>
      </c>
      <c r="F55" s="151" t="s">
        <v>15</v>
      </c>
      <c r="G55" s="156">
        <v>35745</v>
      </c>
      <c r="H55" s="153"/>
      <c r="I55" s="151" t="s">
        <v>271</v>
      </c>
      <c r="J55" s="151" t="s">
        <v>272</v>
      </c>
      <c r="K55" s="156"/>
    </row>
    <row r="56" spans="1:11" x14ac:dyDescent="0.2">
      <c r="A56" s="148" t="s">
        <v>19</v>
      </c>
      <c r="B56" s="149">
        <v>2013</v>
      </c>
      <c r="C56" s="150">
        <v>1</v>
      </c>
      <c r="D56" s="42" t="s">
        <v>26</v>
      </c>
      <c r="E56" s="151" t="s">
        <v>138</v>
      </c>
      <c r="F56" s="151" t="s">
        <v>15</v>
      </c>
      <c r="G56" s="152">
        <v>35362</v>
      </c>
      <c r="H56" s="153">
        <v>62880</v>
      </c>
      <c r="I56" s="151" t="s">
        <v>275</v>
      </c>
      <c r="J56" s="151" t="s">
        <v>205</v>
      </c>
      <c r="K56" s="152"/>
    </row>
    <row r="57" spans="1:11" x14ac:dyDescent="0.2">
      <c r="A57" s="148" t="s">
        <v>19</v>
      </c>
      <c r="B57" s="149">
        <v>2013</v>
      </c>
      <c r="C57" s="150">
        <v>0</v>
      </c>
      <c r="D57" s="42" t="s">
        <v>8</v>
      </c>
      <c r="E57" s="151" t="s">
        <v>132</v>
      </c>
      <c r="F57" s="151" t="s">
        <v>0</v>
      </c>
      <c r="G57" s="152">
        <v>35430</v>
      </c>
      <c r="H57" s="153">
        <v>62780</v>
      </c>
      <c r="I57" s="151" t="s">
        <v>239</v>
      </c>
      <c r="J57" s="151" t="s">
        <v>205</v>
      </c>
      <c r="K57" s="152"/>
    </row>
    <row r="58" spans="1:11" x14ac:dyDescent="0.2">
      <c r="A58" s="148" t="s">
        <v>19</v>
      </c>
      <c r="B58" s="149">
        <v>2013</v>
      </c>
      <c r="C58" s="150">
        <v>1</v>
      </c>
      <c r="D58" s="42" t="s">
        <v>10</v>
      </c>
      <c r="E58" s="151" t="s">
        <v>130</v>
      </c>
      <c r="F58" s="151" t="s">
        <v>0</v>
      </c>
      <c r="G58" s="152">
        <v>35041</v>
      </c>
      <c r="H58" s="153">
        <v>77400</v>
      </c>
      <c r="I58" s="151" t="s">
        <v>279</v>
      </c>
      <c r="J58" s="151" t="s">
        <v>205</v>
      </c>
      <c r="K58" s="152"/>
    </row>
    <row r="59" spans="1:11" x14ac:dyDescent="0.2">
      <c r="A59" s="148" t="s">
        <v>19</v>
      </c>
      <c r="B59" s="149">
        <v>2013</v>
      </c>
      <c r="C59" s="150">
        <v>0</v>
      </c>
      <c r="D59" s="42" t="s">
        <v>89</v>
      </c>
      <c r="E59" s="151" t="s">
        <v>69</v>
      </c>
      <c r="F59" s="151" t="s">
        <v>0</v>
      </c>
      <c r="G59" s="152">
        <v>34865</v>
      </c>
      <c r="H59" s="153"/>
      <c r="I59" s="151" t="s">
        <v>281</v>
      </c>
      <c r="J59" s="151" t="s">
        <v>209</v>
      </c>
      <c r="K59" s="152"/>
    </row>
    <row r="60" spans="1:11" x14ac:dyDescent="0.2">
      <c r="A60" s="148" t="s">
        <v>19</v>
      </c>
      <c r="B60" s="149">
        <v>2013</v>
      </c>
      <c r="C60" s="150">
        <v>0</v>
      </c>
      <c r="D60" s="42" t="s">
        <v>22</v>
      </c>
      <c r="E60" s="42" t="s">
        <v>128</v>
      </c>
      <c r="F60" s="151" t="s">
        <v>15</v>
      </c>
      <c r="G60" s="156">
        <v>34857</v>
      </c>
      <c r="H60" s="153">
        <v>62110</v>
      </c>
      <c r="I60" s="151" t="s">
        <v>282</v>
      </c>
      <c r="J60" s="151" t="s">
        <v>205</v>
      </c>
      <c r="K60" s="156"/>
    </row>
    <row r="61" spans="1:11" x14ac:dyDescent="0.2">
      <c r="A61" s="148" t="s">
        <v>19</v>
      </c>
      <c r="B61" s="149">
        <v>2013</v>
      </c>
      <c r="C61" s="150">
        <v>1</v>
      </c>
      <c r="D61" s="42" t="s">
        <v>127</v>
      </c>
      <c r="E61" s="151" t="s">
        <v>21</v>
      </c>
      <c r="F61" s="151" t="s">
        <v>15</v>
      </c>
      <c r="G61" s="152">
        <v>34609</v>
      </c>
      <c r="H61" s="153">
        <v>75000</v>
      </c>
      <c r="I61" s="151" t="s">
        <v>283</v>
      </c>
      <c r="J61" s="151" t="s">
        <v>205</v>
      </c>
      <c r="K61" s="152"/>
    </row>
    <row r="62" spans="1:11" x14ac:dyDescent="0.2">
      <c r="A62" s="148" t="s">
        <v>19</v>
      </c>
      <c r="B62" s="149">
        <v>2013</v>
      </c>
      <c r="C62" s="150">
        <v>0</v>
      </c>
      <c r="D62" s="42" t="s">
        <v>80</v>
      </c>
      <c r="E62" s="151" t="s">
        <v>76</v>
      </c>
      <c r="F62" s="151" t="s">
        <v>15</v>
      </c>
      <c r="G62" s="152">
        <v>34549</v>
      </c>
      <c r="H62" s="153">
        <v>59150</v>
      </c>
      <c r="I62" s="151" t="s">
        <v>284</v>
      </c>
      <c r="J62" s="151" t="s">
        <v>205</v>
      </c>
      <c r="K62" s="152"/>
    </row>
    <row r="63" spans="1:11" x14ac:dyDescent="0.2">
      <c r="A63" s="148" t="s">
        <v>19</v>
      </c>
      <c r="B63" s="149">
        <v>2013</v>
      </c>
      <c r="C63" s="150">
        <v>0</v>
      </c>
      <c r="D63" s="42" t="s">
        <v>14</v>
      </c>
      <c r="E63" s="151" t="s">
        <v>126</v>
      </c>
      <c r="F63" s="151" t="s">
        <v>15</v>
      </c>
      <c r="G63" s="152">
        <v>34336</v>
      </c>
      <c r="H63" s="153">
        <v>62780</v>
      </c>
      <c r="I63" s="151" t="s">
        <v>239</v>
      </c>
      <c r="J63" s="151" t="s">
        <v>205</v>
      </c>
      <c r="K63" s="152"/>
    </row>
    <row r="64" spans="1:11" x14ac:dyDescent="0.2">
      <c r="A64" s="148" t="s">
        <v>19</v>
      </c>
      <c r="B64" s="149">
        <v>2013</v>
      </c>
      <c r="C64" s="150">
        <v>0</v>
      </c>
      <c r="D64" s="42" t="s">
        <v>36</v>
      </c>
      <c r="E64" s="151" t="s">
        <v>122</v>
      </c>
      <c r="F64" s="151" t="s">
        <v>0</v>
      </c>
      <c r="G64" s="152">
        <v>33757</v>
      </c>
      <c r="H64" s="153">
        <v>59000</v>
      </c>
      <c r="I64" s="151" t="s">
        <v>288</v>
      </c>
      <c r="J64" s="151" t="s">
        <v>205</v>
      </c>
      <c r="K64" s="152"/>
    </row>
    <row r="65" spans="1:11" x14ac:dyDescent="0.2">
      <c r="A65" s="148" t="s">
        <v>19</v>
      </c>
      <c r="B65" s="149">
        <v>2013</v>
      </c>
      <c r="C65" s="150">
        <v>1</v>
      </c>
      <c r="D65" s="42" t="s">
        <v>119</v>
      </c>
      <c r="E65" s="151" t="s">
        <v>113</v>
      </c>
      <c r="F65" s="151" t="s">
        <v>0</v>
      </c>
      <c r="G65" s="152">
        <v>33665</v>
      </c>
      <c r="H65" s="153">
        <v>80000</v>
      </c>
      <c r="I65" s="151" t="s">
        <v>289</v>
      </c>
      <c r="J65" s="151" t="s">
        <v>205</v>
      </c>
      <c r="K65" s="152"/>
    </row>
    <row r="66" spans="1:11" x14ac:dyDescent="0.2">
      <c r="A66" s="148" t="s">
        <v>19</v>
      </c>
      <c r="B66" s="149">
        <v>2013</v>
      </c>
      <c r="C66" s="150">
        <v>1</v>
      </c>
      <c r="D66" s="42" t="s">
        <v>116</v>
      </c>
      <c r="E66" s="151" t="s">
        <v>115</v>
      </c>
      <c r="F66" s="151" t="s">
        <v>15</v>
      </c>
      <c r="G66" s="152">
        <v>33359</v>
      </c>
      <c r="H66" s="153">
        <v>62780</v>
      </c>
      <c r="I66" s="151" t="s">
        <v>238</v>
      </c>
      <c r="J66" s="151" t="s">
        <v>205</v>
      </c>
      <c r="K66" s="152"/>
    </row>
    <row r="67" spans="1:11" x14ac:dyDescent="0.2">
      <c r="A67" s="148" t="s">
        <v>19</v>
      </c>
      <c r="B67" s="149">
        <v>2013</v>
      </c>
      <c r="C67" s="150">
        <v>0</v>
      </c>
      <c r="D67" s="42" t="s">
        <v>112</v>
      </c>
      <c r="E67" s="151" t="s">
        <v>4</v>
      </c>
      <c r="F67" s="151" t="s">
        <v>0</v>
      </c>
      <c r="G67" s="152">
        <v>33058</v>
      </c>
      <c r="H67" s="153">
        <v>91170</v>
      </c>
      <c r="I67" s="151" t="s">
        <v>291</v>
      </c>
      <c r="J67" s="151" t="s">
        <v>205</v>
      </c>
      <c r="K67" s="152"/>
    </row>
    <row r="68" spans="1:11" x14ac:dyDescent="0.2">
      <c r="A68" s="148" t="s">
        <v>19</v>
      </c>
      <c r="B68" s="149">
        <v>2013</v>
      </c>
      <c r="C68" s="150">
        <v>0</v>
      </c>
      <c r="D68" s="42" t="s">
        <v>31</v>
      </c>
      <c r="E68" s="151" t="s">
        <v>109</v>
      </c>
      <c r="F68" s="151" t="s">
        <v>0</v>
      </c>
      <c r="G68" s="152">
        <v>32940</v>
      </c>
      <c r="H68" s="153">
        <v>80200</v>
      </c>
      <c r="I68" s="151" t="s">
        <v>252</v>
      </c>
      <c r="J68" s="151" t="s">
        <v>205</v>
      </c>
      <c r="K68" s="152"/>
    </row>
    <row r="69" spans="1:11" x14ac:dyDescent="0.2">
      <c r="A69" s="148" t="s">
        <v>19</v>
      </c>
      <c r="B69" s="149">
        <v>2013</v>
      </c>
      <c r="C69" s="150">
        <v>1</v>
      </c>
      <c r="D69" s="42" t="s">
        <v>108</v>
      </c>
      <c r="E69" s="151" t="s">
        <v>107</v>
      </c>
      <c r="F69" s="151" t="s">
        <v>0</v>
      </c>
      <c r="G69" s="152">
        <v>33163</v>
      </c>
      <c r="H69" s="153">
        <v>75020</v>
      </c>
      <c r="I69" s="151" t="s">
        <v>283</v>
      </c>
      <c r="J69" s="151" t="s">
        <v>205</v>
      </c>
      <c r="K69" s="152"/>
    </row>
    <row r="70" spans="1:11" x14ac:dyDescent="0.2">
      <c r="A70" s="148" t="s">
        <v>19</v>
      </c>
      <c r="B70" s="149">
        <v>2013</v>
      </c>
      <c r="C70" s="150">
        <v>1</v>
      </c>
      <c r="D70" s="42" t="s">
        <v>31</v>
      </c>
      <c r="E70" s="151" t="s">
        <v>45</v>
      </c>
      <c r="F70" s="151" t="s">
        <v>15</v>
      </c>
      <c r="G70" s="152">
        <v>32989</v>
      </c>
      <c r="H70" s="153">
        <v>59170</v>
      </c>
      <c r="I70" s="151" t="s">
        <v>292</v>
      </c>
      <c r="J70" s="157" t="s">
        <v>205</v>
      </c>
      <c r="K70" s="152"/>
    </row>
    <row r="71" spans="1:11" x14ac:dyDescent="0.2">
      <c r="A71" s="148" t="s">
        <v>19</v>
      </c>
      <c r="B71" s="149">
        <v>2013</v>
      </c>
      <c r="C71" s="150">
        <v>1</v>
      </c>
      <c r="D71" s="42" t="s">
        <v>59</v>
      </c>
      <c r="E71" s="151" t="s">
        <v>101</v>
      </c>
      <c r="F71" s="151" t="s">
        <v>15</v>
      </c>
      <c r="G71" s="152">
        <v>32528</v>
      </c>
      <c r="H71" s="153">
        <v>59170</v>
      </c>
      <c r="I71" s="151" t="s">
        <v>292</v>
      </c>
      <c r="J71" s="157" t="s">
        <v>205</v>
      </c>
      <c r="K71" s="152"/>
    </row>
    <row r="72" spans="1:11" x14ac:dyDescent="0.2">
      <c r="A72" s="148" t="s">
        <v>19</v>
      </c>
      <c r="B72" s="149">
        <v>2013</v>
      </c>
      <c r="C72" s="150">
        <v>0</v>
      </c>
      <c r="D72" s="42" t="s">
        <v>3</v>
      </c>
      <c r="E72" s="151" t="s">
        <v>98</v>
      </c>
      <c r="F72" s="151" t="s">
        <v>0</v>
      </c>
      <c r="G72" s="152">
        <v>32588</v>
      </c>
      <c r="H72" s="153">
        <v>62880</v>
      </c>
      <c r="I72" s="151" t="s">
        <v>275</v>
      </c>
      <c r="J72" s="151" t="s">
        <v>205</v>
      </c>
      <c r="K72" s="152"/>
    </row>
    <row r="73" spans="1:11" x14ac:dyDescent="0.2">
      <c r="A73" s="148" t="s">
        <v>19</v>
      </c>
      <c r="B73" s="149">
        <v>2013</v>
      </c>
      <c r="C73" s="150">
        <v>1</v>
      </c>
      <c r="D73" s="42" t="s">
        <v>95</v>
      </c>
      <c r="E73" s="151" t="s">
        <v>44</v>
      </c>
      <c r="F73" s="151" t="s">
        <v>0</v>
      </c>
      <c r="G73" s="152">
        <v>32824</v>
      </c>
      <c r="H73" s="153">
        <v>59170</v>
      </c>
      <c r="I73" s="151" t="s">
        <v>292</v>
      </c>
      <c r="J73" s="151" t="s">
        <v>205</v>
      </c>
      <c r="K73" s="152"/>
    </row>
    <row r="74" spans="1:11" x14ac:dyDescent="0.2">
      <c r="A74" s="148" t="s">
        <v>19</v>
      </c>
      <c r="B74" s="149">
        <v>2013</v>
      </c>
      <c r="C74" s="150">
        <v>1</v>
      </c>
      <c r="D74" s="42" t="s">
        <v>65</v>
      </c>
      <c r="E74" s="151" t="s">
        <v>94</v>
      </c>
      <c r="F74" s="151" t="s">
        <v>15</v>
      </c>
      <c r="G74" s="152">
        <v>32468</v>
      </c>
      <c r="H74" s="153">
        <v>0</v>
      </c>
      <c r="I74" s="151" t="s">
        <v>296</v>
      </c>
      <c r="J74" s="157" t="s">
        <v>297</v>
      </c>
      <c r="K74" s="152"/>
    </row>
    <row r="75" spans="1:11" x14ac:dyDescent="0.2">
      <c r="A75" s="148" t="s">
        <v>19</v>
      </c>
      <c r="B75" s="149">
        <v>2013</v>
      </c>
      <c r="C75" s="150">
        <v>1</v>
      </c>
      <c r="D75" s="42" t="s">
        <v>65</v>
      </c>
      <c r="E75" s="151" t="s">
        <v>91</v>
      </c>
      <c r="F75" s="151" t="s">
        <v>0</v>
      </c>
      <c r="G75" s="152">
        <v>32387</v>
      </c>
      <c r="H75" s="153">
        <v>62780</v>
      </c>
      <c r="I75" s="151" t="s">
        <v>299</v>
      </c>
      <c r="J75" s="151" t="s">
        <v>205</v>
      </c>
      <c r="K75" s="152"/>
    </row>
    <row r="76" spans="1:11" x14ac:dyDescent="0.2">
      <c r="A76" s="148" t="s">
        <v>19</v>
      </c>
      <c r="B76" s="149">
        <v>2013</v>
      </c>
      <c r="C76" s="150">
        <v>1</v>
      </c>
      <c r="D76" s="42" t="s">
        <v>88</v>
      </c>
      <c r="E76" s="151" t="s">
        <v>87</v>
      </c>
      <c r="F76" s="151" t="s">
        <v>0</v>
      </c>
      <c r="G76" s="152">
        <v>31487</v>
      </c>
      <c r="H76" s="153">
        <v>62520</v>
      </c>
      <c r="I76" s="151" t="s">
        <v>301</v>
      </c>
      <c r="J76" s="151" t="s">
        <v>205</v>
      </c>
      <c r="K76" s="152"/>
    </row>
    <row r="77" spans="1:11" x14ac:dyDescent="0.2">
      <c r="A77" s="148" t="s">
        <v>19</v>
      </c>
      <c r="B77" s="149">
        <v>2013</v>
      </c>
      <c r="C77" s="150">
        <v>0</v>
      </c>
      <c r="D77" s="42" t="s">
        <v>24</v>
      </c>
      <c r="E77" s="151" t="s">
        <v>85</v>
      </c>
      <c r="F77" s="151" t="s">
        <v>0</v>
      </c>
      <c r="G77" s="152">
        <v>31763</v>
      </c>
      <c r="H77" s="153">
        <v>59300</v>
      </c>
      <c r="I77" s="151" t="s">
        <v>302</v>
      </c>
      <c r="J77" s="151" t="s">
        <v>205</v>
      </c>
      <c r="K77" s="152"/>
    </row>
    <row r="78" spans="1:11" x14ac:dyDescent="0.2">
      <c r="A78" s="148" t="s">
        <v>19</v>
      </c>
      <c r="B78" s="149">
        <v>2013</v>
      </c>
      <c r="C78" s="150">
        <v>0</v>
      </c>
      <c r="D78" s="42" t="s">
        <v>3</v>
      </c>
      <c r="E78" s="151" t="s">
        <v>69</v>
      </c>
      <c r="F78" s="151" t="s">
        <v>15</v>
      </c>
      <c r="G78" s="152">
        <v>31637</v>
      </c>
      <c r="H78" s="153">
        <v>62780</v>
      </c>
      <c r="I78" s="151" t="s">
        <v>299</v>
      </c>
      <c r="J78" s="151" t="s">
        <v>205</v>
      </c>
      <c r="K78" s="152"/>
    </row>
    <row r="79" spans="1:11" x14ac:dyDescent="0.2">
      <c r="A79" s="148" t="s">
        <v>19</v>
      </c>
      <c r="B79" s="149">
        <v>2013</v>
      </c>
      <c r="C79" s="150">
        <v>0</v>
      </c>
      <c r="D79" s="42" t="s">
        <v>77</v>
      </c>
      <c r="E79" s="151" t="s">
        <v>76</v>
      </c>
      <c r="F79" s="151" t="s">
        <v>15</v>
      </c>
      <c r="G79" s="152">
        <v>30682</v>
      </c>
      <c r="H79" s="153">
        <v>59133</v>
      </c>
      <c r="I79" s="151" t="s">
        <v>308</v>
      </c>
      <c r="J79" s="151" t="s">
        <v>205</v>
      </c>
      <c r="K79" s="152"/>
    </row>
    <row r="80" spans="1:11" x14ac:dyDescent="0.2">
      <c r="A80" s="148" t="s">
        <v>19</v>
      </c>
      <c r="B80" s="149">
        <v>2013</v>
      </c>
      <c r="C80" s="150">
        <v>1</v>
      </c>
      <c r="D80" s="42" t="s">
        <v>71</v>
      </c>
      <c r="E80" s="151" t="s">
        <v>40</v>
      </c>
      <c r="F80" s="151" t="s">
        <v>0</v>
      </c>
      <c r="G80" s="152">
        <v>30908</v>
      </c>
      <c r="H80" s="153">
        <v>59450</v>
      </c>
      <c r="I80" s="151" t="s">
        <v>309</v>
      </c>
      <c r="J80" s="151" t="s">
        <v>205</v>
      </c>
      <c r="K80" s="152"/>
    </row>
    <row r="81" spans="1:11" x14ac:dyDescent="0.2">
      <c r="A81" s="148" t="s">
        <v>19</v>
      </c>
      <c r="B81" s="149">
        <v>2013</v>
      </c>
      <c r="C81" s="150">
        <v>1</v>
      </c>
      <c r="D81" s="42" t="s">
        <v>22</v>
      </c>
      <c r="E81" s="151" t="s">
        <v>72</v>
      </c>
      <c r="F81" s="151" t="s">
        <v>15</v>
      </c>
      <c r="G81" s="152">
        <v>30984</v>
      </c>
      <c r="H81" s="153">
        <v>59287</v>
      </c>
      <c r="I81" s="151" t="s">
        <v>310</v>
      </c>
      <c r="J81" s="151" t="s">
        <v>205</v>
      </c>
      <c r="K81" s="152"/>
    </row>
    <row r="82" spans="1:11" x14ac:dyDescent="0.2">
      <c r="A82" s="148" t="s">
        <v>19</v>
      </c>
      <c r="B82" s="149">
        <v>2013</v>
      </c>
      <c r="C82" s="150">
        <v>1</v>
      </c>
      <c r="D82" s="42" t="s">
        <v>68</v>
      </c>
      <c r="E82" s="151" t="s">
        <v>67</v>
      </c>
      <c r="F82" s="151" t="s">
        <v>0</v>
      </c>
      <c r="G82" s="152">
        <v>30346</v>
      </c>
      <c r="H82" s="153">
        <v>0</v>
      </c>
      <c r="I82" s="151" t="s">
        <v>296</v>
      </c>
      <c r="J82" s="151" t="s">
        <v>205</v>
      </c>
      <c r="K82" s="152"/>
    </row>
    <row r="83" spans="1:11" x14ac:dyDescent="0.2">
      <c r="A83" s="148" t="s">
        <v>19</v>
      </c>
      <c r="B83" s="149">
        <v>2013</v>
      </c>
      <c r="C83" s="150">
        <v>1</v>
      </c>
      <c r="D83" s="42" t="s">
        <v>65</v>
      </c>
      <c r="E83" s="151" t="s">
        <v>64</v>
      </c>
      <c r="F83" s="158" t="s">
        <v>0</v>
      </c>
      <c r="G83" s="152">
        <v>29891</v>
      </c>
      <c r="H83" s="153">
        <v>91220</v>
      </c>
      <c r="I83" s="151" t="s">
        <v>312</v>
      </c>
      <c r="J83" s="151" t="s">
        <v>205</v>
      </c>
      <c r="K83" s="152"/>
    </row>
    <row r="84" spans="1:11" x14ac:dyDescent="0.2">
      <c r="A84" s="148" t="s">
        <v>19</v>
      </c>
      <c r="B84" s="149">
        <v>2013</v>
      </c>
      <c r="C84" s="150">
        <v>1</v>
      </c>
      <c r="D84" s="42" t="s">
        <v>22</v>
      </c>
      <c r="E84" s="151" t="s">
        <v>32</v>
      </c>
      <c r="F84" s="151" t="s">
        <v>0</v>
      </c>
      <c r="G84" s="152">
        <v>29772</v>
      </c>
      <c r="H84" s="153">
        <v>59170</v>
      </c>
      <c r="I84" s="151" t="s">
        <v>292</v>
      </c>
      <c r="J84" s="151" t="s">
        <v>205</v>
      </c>
      <c r="K84" s="152"/>
    </row>
    <row r="85" spans="1:11" x14ac:dyDescent="0.2">
      <c r="A85" s="148" t="s">
        <v>19</v>
      </c>
      <c r="B85" s="149">
        <v>2013</v>
      </c>
      <c r="C85" s="150">
        <v>0</v>
      </c>
      <c r="D85" s="42" t="s">
        <v>61</v>
      </c>
      <c r="E85" s="151" t="s">
        <v>60</v>
      </c>
      <c r="F85" s="151" t="s">
        <v>15</v>
      </c>
      <c r="G85" s="152">
        <v>28957</v>
      </c>
      <c r="H85" s="153">
        <v>59880</v>
      </c>
      <c r="I85" s="151" t="s">
        <v>314</v>
      </c>
      <c r="J85" s="151" t="s">
        <v>205</v>
      </c>
      <c r="K85" s="152"/>
    </row>
    <row r="86" spans="1:11" x14ac:dyDescent="0.2">
      <c r="A86" s="148" t="s">
        <v>19</v>
      </c>
      <c r="B86" s="149">
        <v>2013</v>
      </c>
      <c r="C86" s="150">
        <v>1</v>
      </c>
      <c r="D86" s="42" t="s">
        <v>8</v>
      </c>
      <c r="E86" s="151" t="s">
        <v>57</v>
      </c>
      <c r="F86" s="151" t="s">
        <v>0</v>
      </c>
      <c r="G86" s="152">
        <v>29131</v>
      </c>
      <c r="H86" s="153">
        <v>91130</v>
      </c>
      <c r="I86" s="151" t="s">
        <v>316</v>
      </c>
      <c r="J86" s="151" t="s">
        <v>205</v>
      </c>
      <c r="K86" s="152"/>
    </row>
    <row r="87" spans="1:11" x14ac:dyDescent="0.2">
      <c r="A87" s="148" t="s">
        <v>19</v>
      </c>
      <c r="B87" s="149">
        <v>2013</v>
      </c>
      <c r="C87" s="150">
        <v>0</v>
      </c>
      <c r="D87" s="42" t="s">
        <v>22</v>
      </c>
      <c r="E87" s="151" t="s">
        <v>56</v>
      </c>
      <c r="F87" s="151" t="s">
        <v>0</v>
      </c>
      <c r="G87" s="152">
        <v>28700</v>
      </c>
      <c r="H87" s="153">
        <v>95480</v>
      </c>
      <c r="I87" s="151" t="s">
        <v>317</v>
      </c>
      <c r="J87" s="151" t="s">
        <v>205</v>
      </c>
      <c r="K87" s="152"/>
    </row>
    <row r="88" spans="1:11" x14ac:dyDescent="0.2">
      <c r="A88" s="148" t="s">
        <v>19</v>
      </c>
      <c r="B88" s="149">
        <v>2013</v>
      </c>
      <c r="C88" s="150">
        <v>1</v>
      </c>
      <c r="D88" s="42" t="s">
        <v>53</v>
      </c>
      <c r="E88" s="151" t="s">
        <v>4</v>
      </c>
      <c r="F88" s="151" t="s">
        <v>0</v>
      </c>
      <c r="G88" s="152">
        <v>27895</v>
      </c>
      <c r="H88" s="153">
        <v>95720</v>
      </c>
      <c r="I88" s="151" t="s">
        <v>318</v>
      </c>
      <c r="J88" s="151" t="s">
        <v>205</v>
      </c>
      <c r="K88" s="152"/>
    </row>
    <row r="89" spans="1:11" x14ac:dyDescent="0.2">
      <c r="A89" s="148" t="s">
        <v>19</v>
      </c>
      <c r="B89" s="149">
        <v>2013</v>
      </c>
      <c r="C89" s="150">
        <v>1</v>
      </c>
      <c r="D89" s="42" t="s">
        <v>39</v>
      </c>
      <c r="E89" s="151" t="s">
        <v>44</v>
      </c>
      <c r="F89" s="151" t="s">
        <v>15</v>
      </c>
      <c r="G89" s="152">
        <v>26842</v>
      </c>
      <c r="H89" s="153"/>
      <c r="I89" s="151"/>
      <c r="J89" s="151" t="s">
        <v>320</v>
      </c>
      <c r="K89" s="152"/>
    </row>
    <row r="90" spans="1:11" x14ac:dyDescent="0.2">
      <c r="A90" s="148" t="s">
        <v>19</v>
      </c>
      <c r="B90" s="149">
        <v>2013</v>
      </c>
      <c r="C90" s="150">
        <v>0</v>
      </c>
      <c r="D90" s="42" t="s">
        <v>39</v>
      </c>
      <c r="E90" s="151" t="s">
        <v>38</v>
      </c>
      <c r="F90" s="151" t="s">
        <v>0</v>
      </c>
      <c r="G90" s="152">
        <v>26432</v>
      </c>
      <c r="H90" s="153">
        <v>59000</v>
      </c>
      <c r="I90" s="151" t="s">
        <v>288</v>
      </c>
      <c r="J90" s="151" t="s">
        <v>304</v>
      </c>
      <c r="K90" s="152"/>
    </row>
    <row r="91" spans="1:11" x14ac:dyDescent="0.2">
      <c r="A91" s="148" t="s">
        <v>19</v>
      </c>
      <c r="B91" s="149">
        <v>2013</v>
      </c>
      <c r="C91" s="150">
        <v>1</v>
      </c>
      <c r="D91" s="42" t="s">
        <v>22</v>
      </c>
      <c r="E91" s="151" t="s">
        <v>37</v>
      </c>
      <c r="F91" s="151"/>
      <c r="G91" s="152">
        <v>26511</v>
      </c>
      <c r="H91" s="153">
        <v>59700</v>
      </c>
      <c r="I91" s="151" t="s">
        <v>226</v>
      </c>
      <c r="J91" s="151" t="s">
        <v>304</v>
      </c>
      <c r="K91" s="152"/>
    </row>
    <row r="92" spans="1:11" x14ac:dyDescent="0.2">
      <c r="A92" s="148" t="s">
        <v>19</v>
      </c>
      <c r="B92" s="149">
        <v>2013</v>
      </c>
      <c r="C92" s="150">
        <v>0</v>
      </c>
      <c r="D92" s="42" t="s">
        <v>367</v>
      </c>
      <c r="E92" s="151" t="s">
        <v>34</v>
      </c>
      <c r="F92" s="151" t="s">
        <v>0</v>
      </c>
      <c r="G92" s="152">
        <v>26538</v>
      </c>
      <c r="H92" s="153">
        <v>59000</v>
      </c>
      <c r="I92" s="151" t="s">
        <v>288</v>
      </c>
      <c r="J92" s="151" t="s">
        <v>304</v>
      </c>
      <c r="K92" s="152"/>
    </row>
    <row r="93" spans="1:11" x14ac:dyDescent="0.2">
      <c r="A93" s="148" t="s">
        <v>19</v>
      </c>
      <c r="B93" s="149">
        <v>2013</v>
      </c>
      <c r="C93" s="150">
        <v>0</v>
      </c>
      <c r="D93" s="42" t="s">
        <v>33</v>
      </c>
      <c r="E93" s="151" t="s">
        <v>32</v>
      </c>
      <c r="F93" s="151" t="s">
        <v>0</v>
      </c>
      <c r="G93" s="152">
        <v>26632</v>
      </c>
      <c r="H93" s="153">
        <v>0</v>
      </c>
      <c r="I93" s="151" t="s">
        <v>321</v>
      </c>
      <c r="J93" s="157" t="s">
        <v>322</v>
      </c>
      <c r="K93" s="152"/>
    </row>
    <row r="94" spans="1:11" x14ac:dyDescent="0.2">
      <c r="A94" s="148" t="s">
        <v>19</v>
      </c>
      <c r="B94" s="149">
        <v>2013</v>
      </c>
      <c r="C94" s="150">
        <v>1</v>
      </c>
      <c r="D94" s="42" t="s">
        <v>28</v>
      </c>
      <c r="E94" s="151" t="s">
        <v>27</v>
      </c>
      <c r="F94" s="151" t="s">
        <v>0</v>
      </c>
      <c r="G94" s="152">
        <v>25591</v>
      </c>
      <c r="H94" s="153">
        <v>59560</v>
      </c>
      <c r="I94" s="151" t="s">
        <v>324</v>
      </c>
      <c r="J94" s="151" t="s">
        <v>232</v>
      </c>
      <c r="K94" s="152"/>
    </row>
    <row r="95" spans="1:11" x14ac:dyDescent="0.2">
      <c r="A95" s="148" t="s">
        <v>19</v>
      </c>
      <c r="B95" s="149">
        <v>2013</v>
      </c>
      <c r="C95" s="150">
        <v>1</v>
      </c>
      <c r="D95" s="42" t="s">
        <v>26</v>
      </c>
      <c r="E95" s="151" t="s">
        <v>25</v>
      </c>
      <c r="F95" s="151" t="s">
        <v>15</v>
      </c>
      <c r="G95" s="152">
        <v>25568</v>
      </c>
      <c r="H95" s="153">
        <v>59560</v>
      </c>
      <c r="I95" s="151" t="s">
        <v>324</v>
      </c>
      <c r="J95" s="151" t="s">
        <v>232</v>
      </c>
      <c r="K95" s="152"/>
    </row>
    <row r="96" spans="1:11" x14ac:dyDescent="0.2">
      <c r="A96" s="148" t="s">
        <v>19</v>
      </c>
      <c r="B96" s="149">
        <v>2013</v>
      </c>
      <c r="C96" s="150">
        <v>1</v>
      </c>
      <c r="D96" s="42" t="s">
        <v>22</v>
      </c>
      <c r="E96" s="151" t="s">
        <v>21</v>
      </c>
      <c r="F96" s="151" t="s">
        <v>0</v>
      </c>
      <c r="G96" s="152">
        <v>25052</v>
      </c>
      <c r="H96" s="153">
        <v>59560</v>
      </c>
      <c r="I96" s="151" t="s">
        <v>324</v>
      </c>
      <c r="J96" s="151" t="s">
        <v>232</v>
      </c>
      <c r="K96" s="152"/>
    </row>
    <row r="97" spans="1:11" x14ac:dyDescent="0.2">
      <c r="A97" s="148" t="s">
        <v>19</v>
      </c>
      <c r="B97" s="149">
        <v>2013</v>
      </c>
      <c r="C97" s="150">
        <v>1</v>
      </c>
      <c r="D97" s="42" t="s">
        <v>20</v>
      </c>
      <c r="E97" s="151" t="s">
        <v>19</v>
      </c>
      <c r="F97" s="151" t="s">
        <v>0</v>
      </c>
      <c r="G97" s="152">
        <v>24755</v>
      </c>
      <c r="H97" s="159">
        <v>78600</v>
      </c>
      <c r="I97" s="42" t="s">
        <v>325</v>
      </c>
      <c r="J97" s="151" t="s">
        <v>232</v>
      </c>
      <c r="K97" s="152"/>
    </row>
    <row r="98" spans="1:11" x14ac:dyDescent="0.2">
      <c r="A98" s="148" t="s">
        <v>19</v>
      </c>
      <c r="B98" s="149">
        <v>2013</v>
      </c>
      <c r="C98" s="150">
        <v>0</v>
      </c>
      <c r="D98" s="42" t="s">
        <v>10</v>
      </c>
      <c r="E98" s="151" t="s">
        <v>9</v>
      </c>
      <c r="F98" s="151" t="s">
        <v>0</v>
      </c>
      <c r="G98" s="152">
        <v>22784</v>
      </c>
      <c r="H98" s="159">
        <v>78600</v>
      </c>
      <c r="I98" s="42" t="s">
        <v>325</v>
      </c>
      <c r="J98" s="151" t="s">
        <v>232</v>
      </c>
      <c r="K98" s="152"/>
    </row>
    <row r="99" spans="1:11" x14ac:dyDescent="0.2">
      <c r="A99" s="148" t="s">
        <v>19</v>
      </c>
      <c r="B99" s="149">
        <v>2013</v>
      </c>
      <c r="C99" s="150">
        <v>0</v>
      </c>
      <c r="D99" s="42" t="s">
        <v>3</v>
      </c>
      <c r="E99" s="151" t="s">
        <v>4</v>
      </c>
      <c r="F99" s="151" t="s">
        <v>0</v>
      </c>
      <c r="G99" s="152">
        <v>22123</v>
      </c>
      <c r="H99" s="159">
        <v>78600</v>
      </c>
      <c r="I99" s="42" t="s">
        <v>325</v>
      </c>
      <c r="J99" s="151" t="s">
        <v>232</v>
      </c>
      <c r="K99" s="152"/>
    </row>
    <row r="100" spans="1:11" x14ac:dyDescent="0.2">
      <c r="A100" s="148" t="s">
        <v>19</v>
      </c>
      <c r="B100" s="149">
        <v>2013</v>
      </c>
      <c r="C100" s="150">
        <v>1</v>
      </c>
      <c r="D100" s="42" t="s">
        <v>3</v>
      </c>
      <c r="E100" s="151" t="s">
        <v>2</v>
      </c>
      <c r="F100" s="151" t="s">
        <v>0</v>
      </c>
      <c r="G100" s="152">
        <v>20424</v>
      </c>
      <c r="H100" s="159">
        <v>78600</v>
      </c>
      <c r="I100" s="42" t="s">
        <v>325</v>
      </c>
      <c r="J100" s="151" t="s">
        <v>232</v>
      </c>
      <c r="K100" s="152"/>
    </row>
    <row r="101" spans="1:11" x14ac:dyDescent="0.2">
      <c r="A101" s="148" t="s">
        <v>19</v>
      </c>
      <c r="B101" s="149">
        <v>2013</v>
      </c>
      <c r="C101" s="160">
        <v>0</v>
      </c>
      <c r="D101" s="42" t="s">
        <v>330</v>
      </c>
      <c r="E101" s="151" t="s">
        <v>1</v>
      </c>
      <c r="F101" s="161" t="s">
        <v>0</v>
      </c>
      <c r="G101" s="152">
        <v>15342</v>
      </c>
      <c r="H101" s="153">
        <v>78600</v>
      </c>
      <c r="I101" s="151" t="s">
        <v>325</v>
      </c>
      <c r="J101" s="151" t="s">
        <v>232</v>
      </c>
      <c r="K101" s="152"/>
    </row>
    <row r="102" spans="1:11" x14ac:dyDescent="0.2">
      <c r="A102" s="148" t="s">
        <v>19</v>
      </c>
      <c r="B102" s="149">
        <v>2013</v>
      </c>
      <c r="C102" s="150">
        <v>1</v>
      </c>
      <c r="D102" s="42" t="s">
        <v>361</v>
      </c>
      <c r="E102" s="151" t="s">
        <v>362</v>
      </c>
      <c r="F102" s="151" t="s">
        <v>0</v>
      </c>
      <c r="G102" s="152">
        <v>37566</v>
      </c>
      <c r="H102" s="153">
        <v>62590</v>
      </c>
      <c r="I102" s="151" t="s">
        <v>233</v>
      </c>
      <c r="J102" s="151" t="s">
        <v>205</v>
      </c>
      <c r="K102" s="152"/>
    </row>
    <row r="103" spans="1:11" x14ac:dyDescent="0.2">
      <c r="A103" s="148" t="s">
        <v>19</v>
      </c>
      <c r="B103" s="149">
        <v>2013</v>
      </c>
      <c r="C103" s="150">
        <v>1</v>
      </c>
      <c r="D103" s="42" t="s">
        <v>420</v>
      </c>
      <c r="E103" s="151" t="s">
        <v>421</v>
      </c>
      <c r="F103" s="151" t="s">
        <v>349</v>
      </c>
      <c r="G103" s="152">
        <v>37207</v>
      </c>
      <c r="H103" s="153">
        <v>15568</v>
      </c>
      <c r="I103" s="151" t="s">
        <v>423</v>
      </c>
      <c r="J103" s="151" t="s">
        <v>205</v>
      </c>
      <c r="K103" s="152"/>
    </row>
    <row r="104" spans="1:11" x14ac:dyDescent="0.2">
      <c r="A104" s="148" t="s">
        <v>19</v>
      </c>
      <c r="B104" s="149">
        <v>2013</v>
      </c>
      <c r="C104" s="150">
        <v>0</v>
      </c>
      <c r="D104" s="42" t="s">
        <v>444</v>
      </c>
      <c r="E104" s="151" t="s">
        <v>442</v>
      </c>
      <c r="F104" s="151" t="s">
        <v>0</v>
      </c>
      <c r="G104" s="152">
        <v>19005</v>
      </c>
      <c r="H104" s="153">
        <v>59110</v>
      </c>
      <c r="I104" s="151" t="s">
        <v>443</v>
      </c>
      <c r="J104" s="151" t="s">
        <v>205</v>
      </c>
      <c r="K104" s="152"/>
    </row>
  </sheetData>
  <autoFilter ref="A1:R104"/>
  <pageMargins left="0.23622047244094491" right="0.23622047244094491" top="0.35433070866141736" bottom="0.43307086614173229" header="0.15748031496062992" footer="0.15748031496062992"/>
  <pageSetup paperSize="9" scale="86" fitToHeight="0" orientation="portrait" horizontalDpi="0" verticalDpi="0" r:id="rId1"/>
  <headerFooter>
    <oddHeader>&amp;C&amp;"Arial,Gras"&amp;14LISTING DES ADHERENTS EVENEMENTIELS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menu">
                <anchor moveWithCells="1" sizeWithCells="1">
                  <from>
                    <xdr:col>0</xdr:col>
                    <xdr:colOff>47625</xdr:colOff>
                    <xdr:row>0</xdr:row>
                    <xdr:rowOff>38100</xdr:rowOff>
                  </from>
                  <to>
                    <xdr:col>0</xdr:col>
                    <xdr:colOff>400050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169"/>
  <sheetViews>
    <sheetView zoomScale="115" zoomScaleNormal="115" workbookViewId="0">
      <selection activeCell="Q5" sqref="Q5"/>
    </sheetView>
  </sheetViews>
  <sheetFormatPr baseColWidth="10" defaultRowHeight="12.75" x14ac:dyDescent="0.2"/>
  <cols>
    <col min="1" max="1" width="13.42578125" bestFit="1" customWidth="1"/>
    <col min="2" max="2" width="5.140625" customWidth="1"/>
    <col min="3" max="4" width="4.5703125" customWidth="1"/>
    <col min="5" max="16" width="5.140625" customWidth="1"/>
    <col min="17" max="27" width="4.28515625" customWidth="1"/>
    <col min="28" max="28" width="13" bestFit="1" customWidth="1"/>
    <col min="29" max="40" width="4.85546875" customWidth="1"/>
  </cols>
  <sheetData>
    <row r="1" spans="1:16" ht="41.25" customHeight="1" thickBot="1" x14ac:dyDescent="0.25"/>
    <row r="2" spans="1:16" s="37" customFormat="1" ht="15.75" customHeight="1" thickBot="1" x14ac:dyDescent="0.25">
      <c r="A2" s="134" t="s">
        <v>379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6"/>
    </row>
    <row r="3" spans="1:16" s="37" customFormat="1" ht="12" thickBot="1" x14ac:dyDescent="0.25">
      <c r="A3" s="74" t="s">
        <v>377</v>
      </c>
      <c r="B3" s="134" t="s">
        <v>378</v>
      </c>
      <c r="C3" s="135"/>
      <c r="D3" s="135"/>
      <c r="E3" s="135"/>
      <c r="F3" s="135"/>
      <c r="G3" s="135"/>
      <c r="H3" s="135"/>
      <c r="I3" s="135"/>
      <c r="J3" s="135"/>
      <c r="K3" s="135"/>
      <c r="L3" s="135"/>
      <c r="M3" s="136"/>
    </row>
    <row r="4" spans="1:16" s="37" customFormat="1" ht="11.25" x14ac:dyDescent="0.2">
      <c r="A4" s="75" t="s">
        <v>336</v>
      </c>
      <c r="B4" s="131">
        <v>2010</v>
      </c>
      <c r="C4" s="132"/>
      <c r="D4" s="133"/>
      <c r="E4" s="131">
        <v>2011</v>
      </c>
      <c r="F4" s="132"/>
      <c r="G4" s="133"/>
      <c r="H4" s="131">
        <v>2012</v>
      </c>
      <c r="I4" s="132"/>
      <c r="J4" s="133"/>
      <c r="K4" s="131">
        <v>2013</v>
      </c>
      <c r="L4" s="132"/>
      <c r="M4" s="133"/>
      <c r="N4" s="131">
        <v>2014</v>
      </c>
      <c r="O4" s="132"/>
      <c r="P4" s="133"/>
    </row>
    <row r="5" spans="1:16" s="37" customFormat="1" ht="12" thickBot="1" x14ac:dyDescent="0.25">
      <c r="A5" s="76" t="s">
        <v>337</v>
      </c>
      <c r="B5" s="77">
        <v>7</v>
      </c>
      <c r="C5" s="78">
        <v>8</v>
      </c>
      <c r="D5" s="79" t="s">
        <v>125</v>
      </c>
      <c r="E5" s="77">
        <v>7</v>
      </c>
      <c r="F5" s="78">
        <v>8</v>
      </c>
      <c r="G5" s="79" t="s">
        <v>125</v>
      </c>
      <c r="H5" s="77">
        <v>7</v>
      </c>
      <c r="I5" s="78">
        <v>8</v>
      </c>
      <c r="J5" s="80" t="s">
        <v>125</v>
      </c>
      <c r="K5" s="81">
        <v>7</v>
      </c>
      <c r="L5" s="82">
        <v>8</v>
      </c>
      <c r="M5" s="80" t="s">
        <v>125</v>
      </c>
      <c r="N5" s="81">
        <v>7</v>
      </c>
      <c r="O5" s="82">
        <v>8</v>
      </c>
      <c r="P5" s="80" t="s">
        <v>125</v>
      </c>
    </row>
    <row r="6" spans="1:16" s="37" customFormat="1" ht="11.25" x14ac:dyDescent="0.2">
      <c r="A6" s="83" t="s">
        <v>339</v>
      </c>
      <c r="B6" s="84"/>
      <c r="C6" s="85"/>
      <c r="D6" s="86"/>
      <c r="E6" s="84"/>
      <c r="F6" s="85"/>
      <c r="G6" s="86"/>
      <c r="H6" s="84"/>
      <c r="I6" s="87"/>
      <c r="J6" s="83"/>
      <c r="K6" s="88"/>
      <c r="L6" s="87"/>
      <c r="M6" s="83"/>
      <c r="N6" s="88"/>
      <c r="O6" s="87"/>
      <c r="P6" s="83"/>
    </row>
    <row r="7" spans="1:16" s="37" customFormat="1" ht="12" thickBot="1" x14ac:dyDescent="0.25">
      <c r="A7" s="89" t="s">
        <v>340</v>
      </c>
      <c r="B7" s="90"/>
      <c r="C7" s="91"/>
      <c r="D7" s="92"/>
      <c r="E7" s="77"/>
      <c r="F7" s="91"/>
      <c r="G7" s="92"/>
      <c r="H7" s="93"/>
      <c r="I7" s="94"/>
      <c r="J7" s="89"/>
      <c r="K7" s="95"/>
      <c r="L7" s="94"/>
      <c r="M7" s="89"/>
      <c r="N7" s="95"/>
      <c r="O7" s="94"/>
      <c r="P7" s="89"/>
    </row>
    <row r="8" spans="1:16" s="37" customFormat="1" ht="12" thickBot="1" x14ac:dyDescent="0.25">
      <c r="A8" s="96" t="s">
        <v>338</v>
      </c>
      <c r="B8" s="97"/>
      <c r="C8" s="98"/>
      <c r="D8" s="99"/>
      <c r="E8" s="97"/>
      <c r="F8" s="98"/>
      <c r="G8" s="99"/>
      <c r="H8" s="97"/>
      <c r="I8" s="100"/>
      <c r="J8" s="96"/>
      <c r="K8" s="101"/>
      <c r="L8" s="100"/>
      <c r="M8" s="96"/>
      <c r="N8" s="101"/>
      <c r="O8" s="100"/>
      <c r="P8" s="96"/>
    </row>
    <row r="9" spans="1:16" s="37" customFormat="1" ht="11.25" x14ac:dyDescent="0.2">
      <c r="A9" s="83" t="s">
        <v>341</v>
      </c>
      <c r="B9" s="102"/>
      <c r="C9" s="103"/>
      <c r="D9" s="104"/>
      <c r="E9" s="102"/>
      <c r="F9" s="103"/>
      <c r="G9" s="104"/>
      <c r="H9" s="102"/>
      <c r="I9" s="103"/>
      <c r="J9" s="105"/>
      <c r="K9" s="106"/>
      <c r="L9" s="103"/>
      <c r="M9" s="105"/>
      <c r="N9" s="106"/>
      <c r="O9" s="103"/>
      <c r="P9" s="105"/>
    </row>
    <row r="10" spans="1:16" s="37" customFormat="1" ht="11.25" x14ac:dyDescent="0.2">
      <c r="A10" s="107" t="s">
        <v>342</v>
      </c>
      <c r="B10" s="108"/>
      <c r="C10" s="109"/>
      <c r="D10" s="110"/>
      <c r="E10" s="108"/>
      <c r="F10" s="109"/>
      <c r="G10" s="110"/>
      <c r="H10" s="108"/>
      <c r="I10" s="109"/>
      <c r="J10" s="107"/>
      <c r="K10" s="111"/>
      <c r="L10" s="109"/>
      <c r="M10" s="107"/>
      <c r="N10" s="111"/>
      <c r="O10" s="109"/>
      <c r="P10" s="107"/>
    </row>
    <row r="11" spans="1:16" s="37" customFormat="1" ht="11.25" x14ac:dyDescent="0.2">
      <c r="A11" s="107" t="s">
        <v>343</v>
      </c>
      <c r="B11" s="108"/>
      <c r="C11" s="109"/>
      <c r="D11" s="110"/>
      <c r="E11" s="108"/>
      <c r="F11" s="109"/>
      <c r="G11" s="110"/>
      <c r="H11" s="108"/>
      <c r="I11" s="109"/>
      <c r="J11" s="107"/>
      <c r="K11" s="111"/>
      <c r="L11" s="109"/>
      <c r="M11" s="107"/>
      <c r="N11" s="111"/>
      <c r="O11" s="109"/>
      <c r="P11" s="107"/>
    </row>
    <row r="12" spans="1:16" s="37" customFormat="1" ht="12" thickBot="1" x14ac:dyDescent="0.25">
      <c r="A12" s="112" t="s">
        <v>344</v>
      </c>
      <c r="B12" s="77"/>
      <c r="C12" s="78"/>
      <c r="D12" s="79"/>
      <c r="E12" s="77"/>
      <c r="F12" s="78"/>
      <c r="G12" s="79"/>
      <c r="H12" s="77"/>
      <c r="I12" s="78"/>
      <c r="J12" s="112"/>
      <c r="K12" s="113"/>
      <c r="L12" s="78"/>
      <c r="M12" s="112"/>
      <c r="N12" s="113"/>
      <c r="O12" s="78"/>
      <c r="P12" s="112"/>
    </row>
    <row r="13" spans="1:16" s="37" customFormat="1" ht="12" thickBot="1" x14ac:dyDescent="0.25">
      <c r="A13" s="114" t="s">
        <v>338</v>
      </c>
      <c r="B13" s="97"/>
      <c r="C13" s="100"/>
      <c r="D13" s="99"/>
      <c r="E13" s="97"/>
      <c r="F13" s="100"/>
      <c r="G13" s="99"/>
      <c r="H13" s="97"/>
      <c r="I13" s="100"/>
      <c r="J13" s="115"/>
      <c r="K13" s="116"/>
      <c r="L13" s="117"/>
      <c r="M13" s="115"/>
      <c r="N13" s="116"/>
      <c r="O13" s="117"/>
      <c r="P13" s="115"/>
    </row>
    <row r="14" spans="1:16" s="37" customFormat="1" ht="12" thickBot="1" x14ac:dyDescent="0.25"/>
    <row r="15" spans="1:16" s="37" customFormat="1" ht="12" thickBot="1" x14ac:dyDescent="0.25">
      <c r="A15" s="134" t="s">
        <v>376</v>
      </c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6"/>
    </row>
    <row r="16" spans="1:16" s="37" customFormat="1" ht="12" thickBot="1" x14ac:dyDescent="0.25">
      <c r="A16" s="118" t="s">
        <v>375</v>
      </c>
      <c r="B16" s="134" t="s">
        <v>356</v>
      </c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6"/>
    </row>
    <row r="17" spans="1:16" s="37" customFormat="1" ht="11.25" x14ac:dyDescent="0.2">
      <c r="A17" s="75" t="s">
        <v>336</v>
      </c>
      <c r="B17" s="131">
        <v>2010</v>
      </c>
      <c r="C17" s="132"/>
      <c r="D17" s="133"/>
      <c r="E17" s="131">
        <v>2011</v>
      </c>
      <c r="F17" s="132"/>
      <c r="G17" s="133"/>
      <c r="H17" s="131">
        <v>2012</v>
      </c>
      <c r="I17" s="132"/>
      <c r="J17" s="133"/>
      <c r="K17" s="131">
        <v>2013</v>
      </c>
      <c r="L17" s="132"/>
      <c r="M17" s="133"/>
      <c r="N17" s="131">
        <v>2014</v>
      </c>
      <c r="O17" s="132"/>
      <c r="P17" s="133"/>
    </row>
    <row r="18" spans="1:16" s="37" customFormat="1" ht="12" thickBot="1" x14ac:dyDescent="0.25">
      <c r="A18" s="76" t="s">
        <v>337</v>
      </c>
      <c r="B18" s="77">
        <v>7</v>
      </c>
      <c r="C18" s="78">
        <v>8</v>
      </c>
      <c r="D18" s="79" t="s">
        <v>125</v>
      </c>
      <c r="E18" s="77">
        <v>7</v>
      </c>
      <c r="F18" s="78">
        <v>8</v>
      </c>
      <c r="G18" s="79" t="s">
        <v>125</v>
      </c>
      <c r="H18" s="77">
        <v>7</v>
      </c>
      <c r="I18" s="78">
        <v>8</v>
      </c>
      <c r="J18" s="80" t="s">
        <v>125</v>
      </c>
      <c r="K18" s="81">
        <v>7</v>
      </c>
      <c r="L18" s="82">
        <v>8</v>
      </c>
      <c r="M18" s="80" t="s">
        <v>125</v>
      </c>
      <c r="N18" s="81">
        <v>7</v>
      </c>
      <c r="O18" s="82">
        <v>8</v>
      </c>
      <c r="P18" s="80" t="s">
        <v>125</v>
      </c>
    </row>
    <row r="19" spans="1:16" s="37" customFormat="1" ht="11.25" x14ac:dyDescent="0.2">
      <c r="A19" s="83" t="s">
        <v>339</v>
      </c>
      <c r="B19" s="84"/>
      <c r="C19" s="85"/>
      <c r="D19" s="86"/>
      <c r="E19" s="84"/>
      <c r="F19" s="85"/>
      <c r="G19" s="86"/>
      <c r="H19" s="84"/>
      <c r="I19" s="87"/>
      <c r="J19" s="83"/>
      <c r="K19" s="88"/>
      <c r="L19" s="87"/>
      <c r="M19" s="83"/>
      <c r="N19" s="88"/>
      <c r="O19" s="87"/>
      <c r="P19" s="83"/>
    </row>
    <row r="20" spans="1:16" s="37" customFormat="1" ht="12" thickBot="1" x14ac:dyDescent="0.25">
      <c r="A20" s="89" t="s">
        <v>340</v>
      </c>
      <c r="B20" s="90"/>
      <c r="C20" s="91"/>
      <c r="D20" s="92"/>
      <c r="E20" s="77"/>
      <c r="F20" s="91"/>
      <c r="G20" s="92"/>
      <c r="H20" s="93"/>
      <c r="I20" s="94"/>
      <c r="J20" s="89"/>
      <c r="K20" s="95"/>
      <c r="L20" s="94"/>
      <c r="M20" s="89"/>
      <c r="N20" s="95"/>
      <c r="O20" s="94"/>
      <c r="P20" s="89"/>
    </row>
    <row r="21" spans="1:16" s="37" customFormat="1" ht="12" thickBot="1" x14ac:dyDescent="0.25">
      <c r="A21" s="96" t="s">
        <v>338</v>
      </c>
      <c r="B21" s="97"/>
      <c r="C21" s="98"/>
      <c r="D21" s="99"/>
      <c r="E21" s="97"/>
      <c r="F21" s="98"/>
      <c r="G21" s="99"/>
      <c r="H21" s="97"/>
      <c r="I21" s="100"/>
      <c r="J21" s="96"/>
      <c r="K21" s="101"/>
      <c r="L21" s="100"/>
      <c r="M21" s="96"/>
      <c r="N21" s="101"/>
      <c r="O21" s="100"/>
      <c r="P21" s="96"/>
    </row>
    <row r="22" spans="1:16" s="37" customFormat="1" ht="11.25" x14ac:dyDescent="0.2">
      <c r="A22" s="83" t="s">
        <v>341</v>
      </c>
      <c r="B22" s="102"/>
      <c r="C22" s="103"/>
      <c r="D22" s="104"/>
      <c r="E22" s="102"/>
      <c r="F22" s="103"/>
      <c r="G22" s="104"/>
      <c r="H22" s="102"/>
      <c r="I22" s="103"/>
      <c r="J22" s="105"/>
      <c r="K22" s="106"/>
      <c r="L22" s="103"/>
      <c r="M22" s="105"/>
      <c r="N22" s="106"/>
      <c r="O22" s="103"/>
      <c r="P22" s="105"/>
    </row>
    <row r="23" spans="1:16" s="37" customFormat="1" ht="11.25" x14ac:dyDescent="0.2">
      <c r="A23" s="107" t="s">
        <v>342</v>
      </c>
      <c r="B23" s="108"/>
      <c r="C23" s="109"/>
      <c r="D23" s="110"/>
      <c r="E23" s="108"/>
      <c r="F23" s="109"/>
      <c r="G23" s="110"/>
      <c r="H23" s="108"/>
      <c r="I23" s="109"/>
      <c r="J23" s="107"/>
      <c r="K23" s="111"/>
      <c r="L23" s="109"/>
      <c r="M23" s="107"/>
      <c r="N23" s="111"/>
      <c r="O23" s="109"/>
      <c r="P23" s="107"/>
    </row>
    <row r="24" spans="1:16" s="37" customFormat="1" ht="11.25" x14ac:dyDescent="0.2">
      <c r="A24" s="107" t="s">
        <v>343</v>
      </c>
      <c r="B24" s="108"/>
      <c r="C24" s="109"/>
      <c r="D24" s="110"/>
      <c r="E24" s="108"/>
      <c r="F24" s="109"/>
      <c r="G24" s="110"/>
      <c r="H24" s="108"/>
      <c r="I24" s="109"/>
      <c r="J24" s="107"/>
      <c r="K24" s="111"/>
      <c r="L24" s="109"/>
      <c r="M24" s="107"/>
      <c r="N24" s="111"/>
      <c r="O24" s="109"/>
      <c r="P24" s="107"/>
    </row>
    <row r="25" spans="1:16" s="37" customFormat="1" ht="12" thickBot="1" x14ac:dyDescent="0.25">
      <c r="A25" s="112" t="s">
        <v>344</v>
      </c>
      <c r="B25" s="77"/>
      <c r="C25" s="78"/>
      <c r="D25" s="79"/>
      <c r="E25" s="77"/>
      <c r="F25" s="78"/>
      <c r="G25" s="79"/>
      <c r="H25" s="77"/>
      <c r="I25" s="78"/>
      <c r="J25" s="112"/>
      <c r="K25" s="113"/>
      <c r="L25" s="78"/>
      <c r="M25" s="112"/>
      <c r="N25" s="113"/>
      <c r="O25" s="78"/>
      <c r="P25" s="112"/>
    </row>
    <row r="26" spans="1:16" s="37" customFormat="1" ht="12" thickBot="1" x14ac:dyDescent="0.25">
      <c r="A26" s="114" t="s">
        <v>338</v>
      </c>
      <c r="B26" s="97"/>
      <c r="C26" s="100"/>
      <c r="D26" s="99"/>
      <c r="E26" s="97"/>
      <c r="F26" s="100"/>
      <c r="G26" s="99"/>
      <c r="H26" s="97"/>
      <c r="I26" s="100"/>
      <c r="J26" s="115"/>
      <c r="K26" s="116"/>
      <c r="L26" s="117"/>
      <c r="M26" s="115"/>
      <c r="N26" s="116"/>
      <c r="O26" s="117"/>
      <c r="P26" s="115"/>
    </row>
    <row r="27" spans="1:16" s="37" customFormat="1" ht="12" thickBot="1" x14ac:dyDescent="0.25"/>
    <row r="28" spans="1:16" s="37" customFormat="1" ht="12" thickBot="1" x14ac:dyDescent="0.25">
      <c r="A28" s="134" t="s">
        <v>376</v>
      </c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6"/>
    </row>
    <row r="29" spans="1:16" s="37" customFormat="1" ht="12" thickBot="1" x14ac:dyDescent="0.25">
      <c r="A29" s="74" t="s">
        <v>375</v>
      </c>
      <c r="B29" s="134" t="s">
        <v>19</v>
      </c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6"/>
    </row>
    <row r="30" spans="1:16" s="37" customFormat="1" ht="11.25" x14ac:dyDescent="0.2">
      <c r="A30" s="75" t="s">
        <v>336</v>
      </c>
      <c r="B30" s="131">
        <v>2010</v>
      </c>
      <c r="C30" s="132"/>
      <c r="D30" s="133"/>
      <c r="E30" s="131">
        <v>2011</v>
      </c>
      <c r="F30" s="132"/>
      <c r="G30" s="133"/>
      <c r="H30" s="131">
        <v>2012</v>
      </c>
      <c r="I30" s="132"/>
      <c r="J30" s="133"/>
      <c r="K30" s="131">
        <v>2013</v>
      </c>
      <c r="L30" s="132"/>
      <c r="M30" s="133"/>
      <c r="N30" s="131">
        <v>2014</v>
      </c>
      <c r="O30" s="132"/>
      <c r="P30" s="133"/>
    </row>
    <row r="31" spans="1:16" s="37" customFormat="1" ht="12" thickBot="1" x14ac:dyDescent="0.25">
      <c r="A31" s="76" t="s">
        <v>337</v>
      </c>
      <c r="B31" s="77">
        <v>7</v>
      </c>
      <c r="C31" s="78">
        <v>8</v>
      </c>
      <c r="D31" s="79" t="s">
        <v>125</v>
      </c>
      <c r="E31" s="77">
        <v>7</v>
      </c>
      <c r="F31" s="78">
        <v>8</v>
      </c>
      <c r="G31" s="79" t="s">
        <v>125</v>
      </c>
      <c r="H31" s="77">
        <v>7</v>
      </c>
      <c r="I31" s="78">
        <v>8</v>
      </c>
      <c r="J31" s="80" t="s">
        <v>125</v>
      </c>
      <c r="K31" s="81">
        <v>7</v>
      </c>
      <c r="L31" s="82">
        <v>8</v>
      </c>
      <c r="M31" s="80" t="s">
        <v>125</v>
      </c>
      <c r="N31" s="81">
        <v>7</v>
      </c>
      <c r="O31" s="82">
        <v>8</v>
      </c>
      <c r="P31" s="80" t="s">
        <v>125</v>
      </c>
    </row>
    <row r="32" spans="1:16" s="37" customFormat="1" ht="11.25" x14ac:dyDescent="0.2">
      <c r="A32" s="83" t="s">
        <v>339</v>
      </c>
      <c r="B32" s="84"/>
      <c r="C32" s="85"/>
      <c r="D32" s="86"/>
      <c r="E32" s="84"/>
      <c r="F32" s="85"/>
      <c r="G32" s="86"/>
      <c r="H32" s="84"/>
      <c r="I32" s="87"/>
      <c r="J32" s="83"/>
      <c r="K32" s="88"/>
      <c r="L32" s="87"/>
      <c r="M32" s="83"/>
      <c r="N32" s="88"/>
      <c r="O32" s="87"/>
      <c r="P32" s="83"/>
    </row>
    <row r="33" spans="1:16" s="37" customFormat="1" ht="12" thickBot="1" x14ac:dyDescent="0.25">
      <c r="A33" s="89" t="s">
        <v>340</v>
      </c>
      <c r="B33" s="90"/>
      <c r="C33" s="91"/>
      <c r="D33" s="92"/>
      <c r="E33" s="77"/>
      <c r="F33" s="91"/>
      <c r="G33" s="92"/>
      <c r="H33" s="93"/>
      <c r="I33" s="94"/>
      <c r="J33" s="89"/>
      <c r="K33" s="95"/>
      <c r="L33" s="94"/>
      <c r="M33" s="89"/>
      <c r="N33" s="95"/>
      <c r="O33" s="94"/>
      <c r="P33" s="89"/>
    </row>
    <row r="34" spans="1:16" s="37" customFormat="1" ht="12" thickBot="1" x14ac:dyDescent="0.25">
      <c r="A34" s="96" t="s">
        <v>338</v>
      </c>
      <c r="B34" s="97"/>
      <c r="C34" s="98"/>
      <c r="D34" s="99"/>
      <c r="E34" s="97"/>
      <c r="F34" s="98"/>
      <c r="G34" s="99"/>
      <c r="H34" s="97"/>
      <c r="I34" s="100"/>
      <c r="J34" s="96"/>
      <c r="K34" s="101"/>
      <c r="L34" s="100"/>
      <c r="M34" s="96"/>
      <c r="N34" s="101"/>
      <c r="O34" s="100"/>
      <c r="P34" s="96"/>
    </row>
    <row r="35" spans="1:16" s="37" customFormat="1" ht="11.25" x14ac:dyDescent="0.2">
      <c r="A35" s="83" t="s">
        <v>341</v>
      </c>
      <c r="B35" s="102"/>
      <c r="C35" s="103"/>
      <c r="D35" s="104"/>
      <c r="E35" s="102"/>
      <c r="F35" s="103"/>
      <c r="G35" s="104"/>
      <c r="H35" s="102"/>
      <c r="I35" s="103"/>
      <c r="J35" s="105"/>
      <c r="K35" s="106"/>
      <c r="L35" s="103"/>
      <c r="M35" s="105"/>
      <c r="N35" s="106"/>
      <c r="O35" s="103"/>
      <c r="P35" s="105"/>
    </row>
    <row r="36" spans="1:16" s="37" customFormat="1" ht="11.25" x14ac:dyDescent="0.2">
      <c r="A36" s="107" t="s">
        <v>342</v>
      </c>
      <c r="B36" s="108"/>
      <c r="C36" s="109"/>
      <c r="D36" s="110"/>
      <c r="E36" s="108"/>
      <c r="F36" s="109"/>
      <c r="G36" s="110"/>
      <c r="H36" s="108"/>
      <c r="I36" s="109"/>
      <c r="J36" s="107"/>
      <c r="K36" s="111"/>
      <c r="L36" s="109"/>
      <c r="M36" s="107"/>
      <c r="N36" s="111"/>
      <c r="O36" s="109"/>
      <c r="P36" s="107"/>
    </row>
    <row r="37" spans="1:16" s="37" customFormat="1" ht="11.25" x14ac:dyDescent="0.2">
      <c r="A37" s="107" t="s">
        <v>343</v>
      </c>
      <c r="B37" s="108"/>
      <c r="C37" s="109"/>
      <c r="D37" s="110"/>
      <c r="E37" s="108"/>
      <c r="F37" s="109"/>
      <c r="G37" s="110"/>
      <c r="H37" s="108"/>
      <c r="I37" s="109"/>
      <c r="J37" s="107"/>
      <c r="K37" s="111"/>
      <c r="L37" s="109"/>
      <c r="M37" s="107"/>
      <c r="N37" s="111"/>
      <c r="O37" s="109"/>
      <c r="P37" s="107"/>
    </row>
    <row r="38" spans="1:16" s="37" customFormat="1" ht="12" thickBot="1" x14ac:dyDescent="0.25">
      <c r="A38" s="112" t="s">
        <v>344</v>
      </c>
      <c r="B38" s="77"/>
      <c r="C38" s="78"/>
      <c r="D38" s="79"/>
      <c r="E38" s="77"/>
      <c r="F38" s="78"/>
      <c r="G38" s="79"/>
      <c r="H38" s="77"/>
      <c r="I38" s="78"/>
      <c r="J38" s="112"/>
      <c r="K38" s="113"/>
      <c r="L38" s="78"/>
      <c r="M38" s="112"/>
      <c r="N38" s="113"/>
      <c r="O38" s="78"/>
      <c r="P38" s="112"/>
    </row>
    <row r="39" spans="1:16" s="37" customFormat="1" ht="12" thickBot="1" x14ac:dyDescent="0.25">
      <c r="A39" s="114" t="s">
        <v>338</v>
      </c>
      <c r="B39" s="97"/>
      <c r="C39" s="100"/>
      <c r="D39" s="99"/>
      <c r="E39" s="97"/>
      <c r="F39" s="100"/>
      <c r="G39" s="99"/>
      <c r="H39" s="97"/>
      <c r="I39" s="100"/>
      <c r="J39" s="115"/>
      <c r="K39" s="116"/>
      <c r="L39" s="117"/>
      <c r="M39" s="115"/>
      <c r="N39" s="116"/>
      <c r="O39" s="117"/>
      <c r="P39" s="115"/>
    </row>
    <row r="40" spans="1:16" s="37" customFormat="1" ht="12" thickBot="1" x14ac:dyDescent="0.25"/>
    <row r="41" spans="1:16" s="37" customFormat="1" ht="12" thickBot="1" x14ac:dyDescent="0.25">
      <c r="A41" s="134" t="s">
        <v>376</v>
      </c>
      <c r="B41" s="135"/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6"/>
    </row>
    <row r="42" spans="1:16" s="37" customFormat="1" ht="12" thickBot="1" x14ac:dyDescent="0.25">
      <c r="A42" s="118" t="s">
        <v>375</v>
      </c>
      <c r="B42" s="134" t="s">
        <v>357</v>
      </c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6"/>
    </row>
    <row r="43" spans="1:16" s="37" customFormat="1" ht="11.25" x14ac:dyDescent="0.2">
      <c r="A43" s="75" t="s">
        <v>336</v>
      </c>
      <c r="B43" s="131">
        <v>2010</v>
      </c>
      <c r="C43" s="132"/>
      <c r="D43" s="133"/>
      <c r="E43" s="131">
        <v>2011</v>
      </c>
      <c r="F43" s="132"/>
      <c r="G43" s="133"/>
      <c r="H43" s="131">
        <v>2012</v>
      </c>
      <c r="I43" s="132"/>
      <c r="J43" s="133"/>
      <c r="K43" s="131">
        <v>2013</v>
      </c>
      <c r="L43" s="132"/>
      <c r="M43" s="133"/>
      <c r="N43" s="131">
        <v>2014</v>
      </c>
      <c r="O43" s="132"/>
      <c r="P43" s="133"/>
    </row>
    <row r="44" spans="1:16" s="37" customFormat="1" ht="12" thickBot="1" x14ac:dyDescent="0.25">
      <c r="A44" s="76" t="s">
        <v>337</v>
      </c>
      <c r="B44" s="77">
        <v>7</v>
      </c>
      <c r="C44" s="78">
        <v>8</v>
      </c>
      <c r="D44" s="79" t="s">
        <v>125</v>
      </c>
      <c r="E44" s="77">
        <v>7</v>
      </c>
      <c r="F44" s="78">
        <v>8</v>
      </c>
      <c r="G44" s="79" t="s">
        <v>125</v>
      </c>
      <c r="H44" s="77">
        <v>7</v>
      </c>
      <c r="I44" s="78">
        <v>8</v>
      </c>
      <c r="J44" s="80" t="s">
        <v>125</v>
      </c>
      <c r="K44" s="81">
        <v>7</v>
      </c>
      <c r="L44" s="82">
        <v>8</v>
      </c>
      <c r="M44" s="80" t="s">
        <v>125</v>
      </c>
      <c r="N44" s="81">
        <v>7</v>
      </c>
      <c r="O44" s="82">
        <v>8</v>
      </c>
      <c r="P44" s="80" t="s">
        <v>125</v>
      </c>
    </row>
    <row r="45" spans="1:16" s="37" customFormat="1" ht="11.25" x14ac:dyDescent="0.2">
      <c r="A45" s="83" t="s">
        <v>339</v>
      </c>
      <c r="B45" s="84"/>
      <c r="C45" s="85"/>
      <c r="D45" s="86"/>
      <c r="E45" s="84"/>
      <c r="F45" s="85"/>
      <c r="G45" s="86"/>
      <c r="H45" s="84"/>
      <c r="I45" s="87"/>
      <c r="J45" s="83"/>
      <c r="K45" s="88"/>
      <c r="L45" s="87"/>
      <c r="M45" s="83"/>
      <c r="N45" s="88"/>
      <c r="O45" s="87"/>
      <c r="P45" s="83"/>
    </row>
    <row r="46" spans="1:16" s="37" customFormat="1" ht="12" thickBot="1" x14ac:dyDescent="0.25">
      <c r="A46" s="89" t="s">
        <v>340</v>
      </c>
      <c r="B46" s="90"/>
      <c r="C46" s="91"/>
      <c r="D46" s="92"/>
      <c r="E46" s="77"/>
      <c r="F46" s="91"/>
      <c r="G46" s="92"/>
      <c r="H46" s="93"/>
      <c r="I46" s="94"/>
      <c r="J46" s="89"/>
      <c r="K46" s="95"/>
      <c r="L46" s="94"/>
      <c r="M46" s="89"/>
      <c r="N46" s="95"/>
      <c r="O46" s="94"/>
      <c r="P46" s="89"/>
    </row>
    <row r="47" spans="1:16" s="37" customFormat="1" ht="12" thickBot="1" x14ac:dyDescent="0.25">
      <c r="A47" s="96" t="s">
        <v>338</v>
      </c>
      <c r="B47" s="97"/>
      <c r="C47" s="98"/>
      <c r="D47" s="99"/>
      <c r="E47" s="97"/>
      <c r="F47" s="98"/>
      <c r="G47" s="99"/>
      <c r="H47" s="97"/>
      <c r="I47" s="100"/>
      <c r="J47" s="96"/>
      <c r="K47" s="101"/>
      <c r="L47" s="100"/>
      <c r="M47" s="96"/>
      <c r="N47" s="101"/>
      <c r="O47" s="100"/>
      <c r="P47" s="96"/>
    </row>
    <row r="48" spans="1:16" s="37" customFormat="1" ht="11.25" x14ac:dyDescent="0.2">
      <c r="A48" s="83" t="s">
        <v>341</v>
      </c>
      <c r="B48" s="102"/>
      <c r="C48" s="103"/>
      <c r="D48" s="104"/>
      <c r="E48" s="102"/>
      <c r="F48" s="103"/>
      <c r="G48" s="104"/>
      <c r="H48" s="102"/>
      <c r="I48" s="103"/>
      <c r="J48" s="105"/>
      <c r="K48" s="106"/>
      <c r="L48" s="103"/>
      <c r="M48" s="105"/>
      <c r="N48" s="106"/>
      <c r="O48" s="103"/>
      <c r="P48" s="105"/>
    </row>
    <row r="49" spans="1:16" s="37" customFormat="1" ht="11.25" x14ac:dyDescent="0.2">
      <c r="A49" s="107" t="s">
        <v>342</v>
      </c>
      <c r="B49" s="108"/>
      <c r="C49" s="109"/>
      <c r="D49" s="110"/>
      <c r="E49" s="108"/>
      <c r="F49" s="109"/>
      <c r="G49" s="110"/>
      <c r="H49" s="108"/>
      <c r="I49" s="109"/>
      <c r="J49" s="107"/>
      <c r="K49" s="111"/>
      <c r="L49" s="109"/>
      <c r="M49" s="107"/>
      <c r="N49" s="111"/>
      <c r="O49" s="109"/>
      <c r="P49" s="107"/>
    </row>
    <row r="50" spans="1:16" s="37" customFormat="1" ht="11.25" x14ac:dyDescent="0.2">
      <c r="A50" s="107" t="s">
        <v>343</v>
      </c>
      <c r="B50" s="108"/>
      <c r="C50" s="109"/>
      <c r="D50" s="110"/>
      <c r="E50" s="108"/>
      <c r="F50" s="109"/>
      <c r="G50" s="110"/>
      <c r="H50" s="108"/>
      <c r="I50" s="109"/>
      <c r="J50" s="107"/>
      <c r="K50" s="111"/>
      <c r="L50" s="109"/>
      <c r="M50" s="107"/>
      <c r="N50" s="111"/>
      <c r="O50" s="109"/>
      <c r="P50" s="107"/>
    </row>
    <row r="51" spans="1:16" s="37" customFormat="1" ht="12" thickBot="1" x14ac:dyDescent="0.25">
      <c r="A51" s="112" t="s">
        <v>344</v>
      </c>
      <c r="B51" s="77"/>
      <c r="C51" s="78"/>
      <c r="D51" s="79"/>
      <c r="E51" s="77"/>
      <c r="F51" s="78"/>
      <c r="G51" s="79"/>
      <c r="H51" s="77"/>
      <c r="I51" s="78"/>
      <c r="J51" s="112"/>
      <c r="K51" s="113"/>
      <c r="L51" s="78"/>
      <c r="M51" s="112"/>
      <c r="N51" s="113"/>
      <c r="O51" s="78"/>
      <c r="P51" s="112"/>
    </row>
    <row r="52" spans="1:16" s="37" customFormat="1" ht="12" thickBot="1" x14ac:dyDescent="0.25">
      <c r="A52" s="114" t="s">
        <v>338</v>
      </c>
      <c r="B52" s="97"/>
      <c r="C52" s="100"/>
      <c r="D52" s="99"/>
      <c r="E52" s="97"/>
      <c r="F52" s="100"/>
      <c r="G52" s="99"/>
      <c r="H52" s="97"/>
      <c r="I52" s="100"/>
      <c r="J52" s="115"/>
      <c r="K52" s="116"/>
      <c r="L52" s="117"/>
      <c r="M52" s="115"/>
      <c r="N52" s="116"/>
      <c r="O52" s="117"/>
      <c r="P52" s="115"/>
    </row>
    <row r="53" spans="1:16" s="37" customFormat="1" ht="12" thickBot="1" x14ac:dyDescent="0.25"/>
    <row r="54" spans="1:16" s="37" customFormat="1" ht="12" thickBot="1" x14ac:dyDescent="0.25">
      <c r="A54" s="134" t="s">
        <v>376</v>
      </c>
      <c r="B54" s="135"/>
      <c r="C54" s="135"/>
      <c r="D54" s="135"/>
      <c r="E54" s="135"/>
      <c r="F54" s="135"/>
      <c r="G54" s="135"/>
      <c r="H54" s="135"/>
      <c r="I54" s="135"/>
      <c r="J54" s="135"/>
      <c r="K54" s="135"/>
      <c r="L54" s="135"/>
      <c r="M54" s="136"/>
    </row>
    <row r="55" spans="1:16" s="37" customFormat="1" ht="12" thickBot="1" x14ac:dyDescent="0.25">
      <c r="A55" s="118" t="s">
        <v>375</v>
      </c>
      <c r="B55" s="134" t="s">
        <v>109</v>
      </c>
      <c r="C55" s="135"/>
      <c r="D55" s="135"/>
      <c r="E55" s="135"/>
      <c r="F55" s="135"/>
      <c r="G55" s="135"/>
      <c r="H55" s="135"/>
      <c r="I55" s="135"/>
      <c r="J55" s="135"/>
      <c r="K55" s="135"/>
      <c r="L55" s="135"/>
      <c r="M55" s="136"/>
    </row>
    <row r="56" spans="1:16" s="37" customFormat="1" ht="11.25" x14ac:dyDescent="0.2">
      <c r="A56" s="75" t="s">
        <v>336</v>
      </c>
      <c r="B56" s="131">
        <v>2010</v>
      </c>
      <c r="C56" s="132"/>
      <c r="D56" s="133"/>
      <c r="E56" s="131">
        <v>2011</v>
      </c>
      <c r="F56" s="132"/>
      <c r="G56" s="133"/>
      <c r="H56" s="131">
        <v>2012</v>
      </c>
      <c r="I56" s="132"/>
      <c r="J56" s="133"/>
      <c r="K56" s="131">
        <v>2013</v>
      </c>
      <c r="L56" s="132"/>
      <c r="M56" s="133"/>
      <c r="N56" s="131">
        <v>2014</v>
      </c>
      <c r="O56" s="132"/>
      <c r="P56" s="133"/>
    </row>
    <row r="57" spans="1:16" s="37" customFormat="1" ht="12" thickBot="1" x14ac:dyDescent="0.25">
      <c r="A57" s="76" t="s">
        <v>337</v>
      </c>
      <c r="B57" s="77">
        <v>7</v>
      </c>
      <c r="C57" s="78">
        <v>8</v>
      </c>
      <c r="D57" s="79" t="s">
        <v>125</v>
      </c>
      <c r="E57" s="77">
        <v>7</v>
      </c>
      <c r="F57" s="78">
        <v>8</v>
      </c>
      <c r="G57" s="79" t="s">
        <v>125</v>
      </c>
      <c r="H57" s="77">
        <v>7</v>
      </c>
      <c r="I57" s="78">
        <v>8</v>
      </c>
      <c r="J57" s="80" t="s">
        <v>125</v>
      </c>
      <c r="K57" s="81">
        <v>7</v>
      </c>
      <c r="L57" s="82">
        <v>8</v>
      </c>
      <c r="M57" s="80" t="s">
        <v>125</v>
      </c>
      <c r="N57" s="81">
        <v>7</v>
      </c>
      <c r="O57" s="82">
        <v>8</v>
      </c>
      <c r="P57" s="80" t="s">
        <v>125</v>
      </c>
    </row>
    <row r="58" spans="1:16" s="37" customFormat="1" ht="11.25" x14ac:dyDescent="0.2">
      <c r="A58" s="83" t="s">
        <v>339</v>
      </c>
      <c r="B58" s="84"/>
      <c r="C58" s="85"/>
      <c r="D58" s="86"/>
      <c r="E58" s="84"/>
      <c r="F58" s="85"/>
      <c r="G58" s="86"/>
      <c r="H58" s="84"/>
      <c r="I58" s="87"/>
      <c r="J58" s="83"/>
      <c r="K58" s="88"/>
      <c r="L58" s="87"/>
      <c r="M58" s="83"/>
      <c r="N58" s="88"/>
      <c r="O58" s="87"/>
      <c r="P58" s="83"/>
    </row>
    <row r="59" spans="1:16" s="37" customFormat="1" ht="12" thickBot="1" x14ac:dyDescent="0.25">
      <c r="A59" s="89" t="s">
        <v>340</v>
      </c>
      <c r="B59" s="90"/>
      <c r="C59" s="91"/>
      <c r="D59" s="92"/>
      <c r="E59" s="77"/>
      <c r="F59" s="91"/>
      <c r="G59" s="92"/>
      <c r="H59" s="93"/>
      <c r="I59" s="94"/>
      <c r="J59" s="89"/>
      <c r="K59" s="95"/>
      <c r="L59" s="94"/>
      <c r="M59" s="89"/>
      <c r="N59" s="95"/>
      <c r="O59" s="94"/>
      <c r="P59" s="89"/>
    </row>
    <row r="60" spans="1:16" s="37" customFormat="1" ht="12" thickBot="1" x14ac:dyDescent="0.25">
      <c r="A60" s="96" t="s">
        <v>338</v>
      </c>
      <c r="B60" s="97"/>
      <c r="C60" s="98"/>
      <c r="D60" s="99"/>
      <c r="E60" s="97"/>
      <c r="F60" s="98"/>
      <c r="G60" s="99"/>
      <c r="H60" s="97"/>
      <c r="I60" s="100"/>
      <c r="J60" s="96"/>
      <c r="K60" s="101"/>
      <c r="L60" s="100"/>
      <c r="M60" s="96"/>
      <c r="N60" s="101"/>
      <c r="O60" s="100"/>
      <c r="P60" s="96"/>
    </row>
    <row r="61" spans="1:16" s="37" customFormat="1" ht="11.25" x14ac:dyDescent="0.2">
      <c r="A61" s="83" t="s">
        <v>341</v>
      </c>
      <c r="B61" s="102"/>
      <c r="C61" s="103"/>
      <c r="D61" s="104"/>
      <c r="E61" s="102"/>
      <c r="F61" s="103"/>
      <c r="G61" s="104"/>
      <c r="H61" s="102"/>
      <c r="I61" s="103"/>
      <c r="J61" s="105"/>
      <c r="K61" s="106"/>
      <c r="L61" s="103"/>
      <c r="M61" s="105"/>
      <c r="N61" s="106"/>
      <c r="O61" s="103"/>
      <c r="P61" s="105"/>
    </row>
    <row r="62" spans="1:16" s="37" customFormat="1" ht="11.25" x14ac:dyDescent="0.2">
      <c r="A62" s="107" t="s">
        <v>342</v>
      </c>
      <c r="B62" s="108"/>
      <c r="C62" s="109"/>
      <c r="D62" s="110"/>
      <c r="E62" s="108"/>
      <c r="F62" s="109"/>
      <c r="G62" s="110"/>
      <c r="H62" s="108"/>
      <c r="I62" s="109"/>
      <c r="J62" s="107"/>
      <c r="K62" s="111"/>
      <c r="L62" s="109"/>
      <c r="M62" s="107"/>
      <c r="N62" s="111"/>
      <c r="O62" s="109"/>
      <c r="P62" s="107"/>
    </row>
    <row r="63" spans="1:16" s="37" customFormat="1" ht="11.25" x14ac:dyDescent="0.2">
      <c r="A63" s="107" t="s">
        <v>343</v>
      </c>
      <c r="B63" s="108"/>
      <c r="C63" s="109"/>
      <c r="D63" s="110"/>
      <c r="E63" s="108"/>
      <c r="F63" s="109"/>
      <c r="G63" s="110"/>
      <c r="H63" s="108"/>
      <c r="I63" s="109"/>
      <c r="J63" s="107"/>
      <c r="K63" s="111"/>
      <c r="L63" s="109"/>
      <c r="M63" s="107"/>
      <c r="N63" s="111"/>
      <c r="O63" s="109"/>
      <c r="P63" s="107"/>
    </row>
    <row r="64" spans="1:16" s="37" customFormat="1" ht="12" thickBot="1" x14ac:dyDescent="0.25">
      <c r="A64" s="112" t="s">
        <v>344</v>
      </c>
      <c r="B64" s="77"/>
      <c r="C64" s="78"/>
      <c r="D64" s="79"/>
      <c r="E64" s="77"/>
      <c r="F64" s="78"/>
      <c r="G64" s="79"/>
      <c r="H64" s="77"/>
      <c r="I64" s="78"/>
      <c r="J64" s="112"/>
      <c r="K64" s="113"/>
      <c r="L64" s="78"/>
      <c r="M64" s="112"/>
      <c r="N64" s="113"/>
      <c r="O64" s="78"/>
      <c r="P64" s="112"/>
    </row>
    <row r="65" spans="1:16" s="37" customFormat="1" ht="12" thickBot="1" x14ac:dyDescent="0.25">
      <c r="A65" s="114" t="s">
        <v>338</v>
      </c>
      <c r="B65" s="97"/>
      <c r="C65" s="100"/>
      <c r="D65" s="99"/>
      <c r="E65" s="97"/>
      <c r="F65" s="100"/>
      <c r="G65" s="99"/>
      <c r="H65" s="97"/>
      <c r="I65" s="100"/>
      <c r="J65" s="115"/>
      <c r="K65" s="116"/>
      <c r="L65" s="117"/>
      <c r="M65" s="115"/>
      <c r="N65" s="116"/>
      <c r="O65" s="117"/>
      <c r="P65" s="115"/>
    </row>
    <row r="66" spans="1:16" ht="13.5" thickBot="1" x14ac:dyDescent="0.25"/>
    <row r="67" spans="1:16" s="37" customFormat="1" ht="12" thickBot="1" x14ac:dyDescent="0.25">
      <c r="A67" s="137" t="s">
        <v>380</v>
      </c>
      <c r="B67" s="138"/>
      <c r="C67" s="138"/>
      <c r="D67" s="138"/>
      <c r="E67" s="138"/>
      <c r="F67" s="138"/>
      <c r="G67" s="138"/>
      <c r="H67" s="138"/>
      <c r="I67" s="138"/>
      <c r="J67" s="138"/>
      <c r="K67" s="138"/>
      <c r="L67" s="138"/>
      <c r="M67" s="139"/>
    </row>
    <row r="68" spans="1:16" s="37" customFormat="1" ht="12" thickBot="1" x14ac:dyDescent="0.25">
      <c r="A68" s="119" t="s">
        <v>377</v>
      </c>
      <c r="B68" s="137" t="s">
        <v>378</v>
      </c>
      <c r="C68" s="138"/>
      <c r="D68" s="138"/>
      <c r="E68" s="138"/>
      <c r="F68" s="138"/>
      <c r="G68" s="138"/>
      <c r="H68" s="138"/>
      <c r="I68" s="138"/>
      <c r="J68" s="138"/>
      <c r="K68" s="138"/>
      <c r="L68" s="138"/>
      <c r="M68" s="139"/>
    </row>
    <row r="69" spans="1:16" s="37" customFormat="1" ht="11.25" x14ac:dyDescent="0.2">
      <c r="A69" s="75" t="s">
        <v>336</v>
      </c>
      <c r="B69" s="131">
        <v>2010</v>
      </c>
      <c r="C69" s="132"/>
      <c r="D69" s="133"/>
      <c r="E69" s="131">
        <v>2011</v>
      </c>
      <c r="F69" s="132"/>
      <c r="G69" s="133"/>
      <c r="H69" s="131">
        <v>2012</v>
      </c>
      <c r="I69" s="132"/>
      <c r="J69" s="133"/>
      <c r="K69" s="131">
        <v>2013</v>
      </c>
      <c r="L69" s="132"/>
      <c r="M69" s="133"/>
      <c r="N69" s="131">
        <v>2014</v>
      </c>
      <c r="O69" s="132"/>
      <c r="P69" s="133"/>
    </row>
    <row r="70" spans="1:16" s="37" customFormat="1" ht="12" thickBot="1" x14ac:dyDescent="0.25">
      <c r="A70" s="120" t="s">
        <v>337</v>
      </c>
      <c r="B70" s="77">
        <v>7</v>
      </c>
      <c r="C70" s="78">
        <v>8</v>
      </c>
      <c r="D70" s="79" t="s">
        <v>125</v>
      </c>
      <c r="E70" s="77">
        <v>7</v>
      </c>
      <c r="F70" s="78">
        <v>8</v>
      </c>
      <c r="G70" s="79" t="s">
        <v>125</v>
      </c>
      <c r="H70" s="77">
        <v>7</v>
      </c>
      <c r="I70" s="78">
        <v>8</v>
      </c>
      <c r="J70" s="80" t="s">
        <v>125</v>
      </c>
      <c r="K70" s="81">
        <v>7</v>
      </c>
      <c r="L70" s="82">
        <v>8</v>
      </c>
      <c r="M70" s="80" t="s">
        <v>125</v>
      </c>
      <c r="N70" s="81">
        <v>7</v>
      </c>
      <c r="O70" s="82">
        <v>8</v>
      </c>
      <c r="P70" s="80" t="s">
        <v>125</v>
      </c>
    </row>
    <row r="71" spans="1:16" s="37" customFormat="1" ht="11.25" x14ac:dyDescent="0.2">
      <c r="A71" s="83" t="s">
        <v>406</v>
      </c>
      <c r="B71" s="84"/>
      <c r="C71" s="85"/>
      <c r="D71" s="86"/>
      <c r="E71" s="84"/>
      <c r="F71" s="85"/>
      <c r="G71" s="86"/>
      <c r="H71" s="84"/>
      <c r="I71" s="87"/>
      <c r="J71" s="83"/>
      <c r="K71" s="88"/>
      <c r="L71" s="87"/>
      <c r="M71" s="83"/>
      <c r="N71" s="88"/>
      <c r="O71" s="87"/>
      <c r="P71" s="83"/>
    </row>
    <row r="72" spans="1:16" s="37" customFormat="1" ht="11.25" x14ac:dyDescent="0.2">
      <c r="A72" s="107" t="s">
        <v>386</v>
      </c>
      <c r="B72" s="108"/>
      <c r="C72" s="109"/>
      <c r="D72" s="110"/>
      <c r="E72" s="108"/>
      <c r="F72" s="109"/>
      <c r="G72" s="110"/>
      <c r="H72" s="108"/>
      <c r="I72" s="109"/>
      <c r="J72" s="107"/>
      <c r="K72" s="111"/>
      <c r="L72" s="109"/>
      <c r="M72" s="107"/>
      <c r="N72" s="111"/>
      <c r="O72" s="109"/>
      <c r="P72" s="107"/>
    </row>
    <row r="73" spans="1:16" s="37" customFormat="1" ht="11.25" x14ac:dyDescent="0.2">
      <c r="A73" s="107" t="s">
        <v>387</v>
      </c>
      <c r="B73" s="108"/>
      <c r="C73" s="109"/>
      <c r="D73" s="110"/>
      <c r="E73" s="108"/>
      <c r="F73" s="109"/>
      <c r="G73" s="110"/>
      <c r="H73" s="108"/>
      <c r="I73" s="109"/>
      <c r="J73" s="107"/>
      <c r="K73" s="111"/>
      <c r="L73" s="109"/>
      <c r="M73" s="107"/>
      <c r="N73" s="111"/>
      <c r="O73" s="109"/>
      <c r="P73" s="107"/>
    </row>
    <row r="74" spans="1:16" s="37" customFormat="1" ht="11.25" x14ac:dyDescent="0.2">
      <c r="A74" s="107" t="s">
        <v>402</v>
      </c>
      <c r="B74" s="102"/>
      <c r="C74" s="103"/>
      <c r="D74" s="104"/>
      <c r="E74" s="102"/>
      <c r="F74" s="103"/>
      <c r="G74" s="104"/>
      <c r="H74" s="102"/>
      <c r="I74" s="103"/>
      <c r="J74" s="105"/>
      <c r="K74" s="106"/>
      <c r="L74" s="103"/>
      <c r="M74" s="105"/>
      <c r="N74" s="106"/>
      <c r="O74" s="103"/>
      <c r="P74" s="105"/>
    </row>
    <row r="75" spans="1:16" s="37" customFormat="1" ht="11.25" x14ac:dyDescent="0.2">
      <c r="A75" s="107" t="s">
        <v>403</v>
      </c>
      <c r="B75" s="108"/>
      <c r="C75" s="109"/>
      <c r="D75" s="110"/>
      <c r="E75" s="108"/>
      <c r="F75" s="109"/>
      <c r="G75" s="110"/>
      <c r="H75" s="108"/>
      <c r="I75" s="109"/>
      <c r="J75" s="107"/>
      <c r="K75" s="111"/>
      <c r="L75" s="109"/>
      <c r="M75" s="107"/>
      <c r="N75" s="111"/>
      <c r="O75" s="109"/>
      <c r="P75" s="107"/>
    </row>
    <row r="76" spans="1:16" s="37" customFormat="1" ht="11.25" x14ac:dyDescent="0.2">
      <c r="A76" s="107" t="s">
        <v>404</v>
      </c>
      <c r="B76" s="108"/>
      <c r="C76" s="109"/>
      <c r="D76" s="110"/>
      <c r="E76" s="108"/>
      <c r="F76" s="109"/>
      <c r="G76" s="110"/>
      <c r="H76" s="108"/>
      <c r="I76" s="109"/>
      <c r="J76" s="107"/>
      <c r="K76" s="111"/>
      <c r="L76" s="109"/>
      <c r="M76" s="107"/>
      <c r="N76" s="111"/>
      <c r="O76" s="109"/>
      <c r="P76" s="107"/>
    </row>
    <row r="77" spans="1:16" s="37" customFormat="1" ht="12" thickBot="1" x14ac:dyDescent="0.25">
      <c r="A77" s="112" t="s">
        <v>405</v>
      </c>
      <c r="B77" s="77"/>
      <c r="C77" s="78"/>
      <c r="D77" s="79"/>
      <c r="E77" s="77"/>
      <c r="F77" s="78"/>
      <c r="G77" s="79"/>
      <c r="H77" s="77"/>
      <c r="I77" s="78"/>
      <c r="J77" s="112"/>
      <c r="K77" s="113"/>
      <c r="L77" s="78"/>
      <c r="M77" s="112"/>
      <c r="N77" s="113"/>
      <c r="O77" s="78"/>
      <c r="P77" s="112"/>
    </row>
    <row r="78" spans="1:16" s="37" customFormat="1" ht="12" thickBot="1" x14ac:dyDescent="0.25">
      <c r="A78" s="115" t="s">
        <v>385</v>
      </c>
      <c r="B78" s="97"/>
      <c r="C78" s="100"/>
      <c r="D78" s="99"/>
      <c r="E78" s="97"/>
      <c r="F78" s="100"/>
      <c r="G78" s="99"/>
      <c r="H78" s="97"/>
      <c r="I78" s="100"/>
      <c r="J78" s="115"/>
      <c r="K78" s="116"/>
      <c r="L78" s="117"/>
      <c r="M78" s="115"/>
      <c r="N78" s="116"/>
      <c r="O78" s="117"/>
      <c r="P78" s="115"/>
    </row>
    <row r="79" spans="1:16" s="37" customFormat="1" ht="12" thickBot="1" x14ac:dyDescent="0.25"/>
    <row r="80" spans="1:16" s="37" customFormat="1" ht="12" thickBot="1" x14ac:dyDescent="0.25">
      <c r="A80" s="137" t="s">
        <v>380</v>
      </c>
      <c r="B80" s="138"/>
      <c r="C80" s="138"/>
      <c r="D80" s="138"/>
      <c r="E80" s="138"/>
      <c r="F80" s="138"/>
      <c r="G80" s="138"/>
      <c r="H80" s="138"/>
      <c r="I80" s="138"/>
      <c r="J80" s="138"/>
      <c r="K80" s="138"/>
      <c r="L80" s="138"/>
      <c r="M80" s="139"/>
    </row>
    <row r="81" spans="1:16" s="37" customFormat="1" ht="12" thickBot="1" x14ac:dyDescent="0.25">
      <c r="A81" s="121" t="s">
        <v>377</v>
      </c>
      <c r="B81" s="146" t="s">
        <v>356</v>
      </c>
      <c r="C81" s="147"/>
      <c r="D81" s="147"/>
      <c r="E81" s="147"/>
      <c r="F81" s="147"/>
      <c r="G81" s="147"/>
      <c r="H81" s="147"/>
      <c r="I81" s="147"/>
      <c r="J81" s="147"/>
      <c r="K81" s="147"/>
      <c r="L81" s="147"/>
      <c r="M81" s="147"/>
    </row>
    <row r="82" spans="1:16" s="37" customFormat="1" ht="11.25" x14ac:dyDescent="0.2">
      <c r="A82" s="83" t="s">
        <v>336</v>
      </c>
      <c r="B82" s="131">
        <v>2010</v>
      </c>
      <c r="C82" s="132"/>
      <c r="D82" s="133"/>
      <c r="E82" s="131">
        <v>2011</v>
      </c>
      <c r="F82" s="132"/>
      <c r="G82" s="133"/>
      <c r="H82" s="131">
        <v>2012</v>
      </c>
      <c r="I82" s="132"/>
      <c r="J82" s="133"/>
      <c r="K82" s="131">
        <v>2013</v>
      </c>
      <c r="L82" s="132"/>
      <c r="M82" s="133"/>
      <c r="N82" s="131">
        <v>2014</v>
      </c>
      <c r="O82" s="132"/>
      <c r="P82" s="133"/>
    </row>
    <row r="83" spans="1:16" s="37" customFormat="1" ht="12" thickBot="1" x14ac:dyDescent="0.25">
      <c r="A83" s="112" t="s">
        <v>337</v>
      </c>
      <c r="B83" s="77">
        <v>7</v>
      </c>
      <c r="C83" s="78">
        <v>8</v>
      </c>
      <c r="D83" s="79" t="s">
        <v>125</v>
      </c>
      <c r="E83" s="77">
        <v>7</v>
      </c>
      <c r="F83" s="78">
        <v>8</v>
      </c>
      <c r="G83" s="79" t="s">
        <v>125</v>
      </c>
      <c r="H83" s="77">
        <v>7</v>
      </c>
      <c r="I83" s="78">
        <v>8</v>
      </c>
      <c r="J83" s="80" t="s">
        <v>125</v>
      </c>
      <c r="K83" s="81">
        <v>7</v>
      </c>
      <c r="L83" s="82">
        <v>8</v>
      </c>
      <c r="M83" s="80" t="s">
        <v>125</v>
      </c>
      <c r="N83" s="81">
        <v>7</v>
      </c>
      <c r="O83" s="82">
        <v>8</v>
      </c>
      <c r="P83" s="80" t="s">
        <v>125</v>
      </c>
    </row>
    <row r="84" spans="1:16" s="37" customFormat="1" ht="11.25" x14ac:dyDescent="0.2">
      <c r="A84" s="83" t="s">
        <v>406</v>
      </c>
      <c r="B84" s="84"/>
      <c r="C84" s="85"/>
      <c r="D84" s="86"/>
      <c r="E84" s="84"/>
      <c r="F84" s="85"/>
      <c r="G84" s="86"/>
      <c r="H84" s="84"/>
      <c r="I84" s="87"/>
      <c r="J84" s="83"/>
      <c r="K84" s="88"/>
      <c r="L84" s="87"/>
      <c r="M84" s="83"/>
      <c r="N84" s="88"/>
      <c r="O84" s="87"/>
      <c r="P84" s="83"/>
    </row>
    <row r="85" spans="1:16" s="37" customFormat="1" ht="11.25" x14ac:dyDescent="0.2">
      <c r="A85" s="107" t="s">
        <v>386</v>
      </c>
      <c r="B85" s="108"/>
      <c r="C85" s="109"/>
      <c r="D85" s="110"/>
      <c r="E85" s="108"/>
      <c r="F85" s="109"/>
      <c r="G85" s="110"/>
      <c r="H85" s="108"/>
      <c r="I85" s="109"/>
      <c r="J85" s="107"/>
      <c r="K85" s="111"/>
      <c r="L85" s="109"/>
      <c r="M85" s="107"/>
      <c r="N85" s="111"/>
      <c r="O85" s="109"/>
      <c r="P85" s="107"/>
    </row>
    <row r="86" spans="1:16" s="37" customFormat="1" ht="11.25" x14ac:dyDescent="0.2">
      <c r="A86" s="107" t="s">
        <v>387</v>
      </c>
      <c r="B86" s="108"/>
      <c r="C86" s="109"/>
      <c r="D86" s="110"/>
      <c r="E86" s="108"/>
      <c r="F86" s="109"/>
      <c r="G86" s="110"/>
      <c r="H86" s="108"/>
      <c r="I86" s="109"/>
      <c r="J86" s="107"/>
      <c r="K86" s="111"/>
      <c r="L86" s="109"/>
      <c r="M86" s="107"/>
      <c r="N86" s="111"/>
      <c r="O86" s="109"/>
      <c r="P86" s="107"/>
    </row>
    <row r="87" spans="1:16" s="37" customFormat="1" ht="11.25" x14ac:dyDescent="0.2">
      <c r="A87" s="107" t="s">
        <v>402</v>
      </c>
      <c r="B87" s="102"/>
      <c r="C87" s="103"/>
      <c r="D87" s="104"/>
      <c r="E87" s="102"/>
      <c r="F87" s="103"/>
      <c r="G87" s="104"/>
      <c r="H87" s="102"/>
      <c r="I87" s="103"/>
      <c r="J87" s="105"/>
      <c r="K87" s="106"/>
      <c r="L87" s="103"/>
      <c r="M87" s="105"/>
      <c r="N87" s="106"/>
      <c r="O87" s="103"/>
      <c r="P87" s="105"/>
    </row>
    <row r="88" spans="1:16" s="37" customFormat="1" ht="11.25" x14ac:dyDescent="0.2">
      <c r="A88" s="107" t="s">
        <v>403</v>
      </c>
      <c r="B88" s="108"/>
      <c r="C88" s="109"/>
      <c r="D88" s="110"/>
      <c r="E88" s="108"/>
      <c r="F88" s="109"/>
      <c r="G88" s="110"/>
      <c r="H88" s="108"/>
      <c r="I88" s="109"/>
      <c r="J88" s="107"/>
      <c r="K88" s="111"/>
      <c r="L88" s="109"/>
      <c r="M88" s="107"/>
      <c r="N88" s="111"/>
      <c r="O88" s="109"/>
      <c r="P88" s="107"/>
    </row>
    <row r="89" spans="1:16" s="37" customFormat="1" ht="11.25" x14ac:dyDescent="0.2">
      <c r="A89" s="107" t="s">
        <v>404</v>
      </c>
      <c r="B89" s="108"/>
      <c r="C89" s="109"/>
      <c r="D89" s="110"/>
      <c r="E89" s="108"/>
      <c r="F89" s="109"/>
      <c r="G89" s="110"/>
      <c r="H89" s="108"/>
      <c r="I89" s="109"/>
      <c r="J89" s="107"/>
      <c r="K89" s="111"/>
      <c r="L89" s="109"/>
      <c r="M89" s="107"/>
      <c r="N89" s="111"/>
      <c r="O89" s="109"/>
      <c r="P89" s="107"/>
    </row>
    <row r="90" spans="1:16" s="37" customFormat="1" ht="12" thickBot="1" x14ac:dyDescent="0.25">
      <c r="A90" s="112" t="s">
        <v>405</v>
      </c>
      <c r="B90" s="77"/>
      <c r="C90" s="78"/>
      <c r="D90" s="79"/>
      <c r="E90" s="77"/>
      <c r="F90" s="78"/>
      <c r="G90" s="79"/>
      <c r="H90" s="77"/>
      <c r="I90" s="78"/>
      <c r="J90" s="112"/>
      <c r="K90" s="113"/>
      <c r="L90" s="78"/>
      <c r="M90" s="112"/>
      <c r="N90" s="113"/>
      <c r="O90" s="78"/>
      <c r="P90" s="112"/>
    </row>
    <row r="91" spans="1:16" s="37" customFormat="1" ht="12" thickBot="1" x14ac:dyDescent="0.25">
      <c r="A91" s="122" t="s">
        <v>385</v>
      </c>
      <c r="B91" s="97"/>
      <c r="C91" s="100"/>
      <c r="D91" s="99"/>
      <c r="E91" s="97"/>
      <c r="F91" s="100"/>
      <c r="G91" s="99"/>
      <c r="H91" s="97"/>
      <c r="I91" s="100"/>
      <c r="J91" s="115"/>
      <c r="K91" s="116"/>
      <c r="L91" s="117"/>
      <c r="M91" s="115"/>
      <c r="N91" s="116"/>
      <c r="O91" s="117"/>
      <c r="P91" s="115"/>
    </row>
    <row r="92" spans="1:16" s="37" customFormat="1" ht="12" thickBot="1" x14ac:dyDescent="0.25"/>
    <row r="93" spans="1:16" s="37" customFormat="1" ht="12" thickBot="1" x14ac:dyDescent="0.25">
      <c r="A93" s="137" t="s">
        <v>380</v>
      </c>
      <c r="B93" s="138"/>
      <c r="C93" s="138"/>
      <c r="D93" s="138"/>
      <c r="E93" s="138"/>
      <c r="F93" s="138"/>
      <c r="G93" s="138"/>
      <c r="H93" s="138"/>
      <c r="I93" s="138"/>
      <c r="J93" s="138"/>
      <c r="K93" s="138"/>
      <c r="L93" s="138"/>
      <c r="M93" s="139"/>
    </row>
    <row r="94" spans="1:16" s="37" customFormat="1" ht="12" thickBot="1" x14ac:dyDescent="0.25">
      <c r="A94" s="119" t="s">
        <v>377</v>
      </c>
      <c r="B94" s="137" t="s">
        <v>19</v>
      </c>
      <c r="C94" s="138"/>
      <c r="D94" s="138"/>
      <c r="E94" s="138"/>
      <c r="F94" s="138"/>
      <c r="G94" s="138"/>
      <c r="H94" s="138"/>
      <c r="I94" s="138"/>
      <c r="J94" s="138"/>
      <c r="K94" s="138"/>
      <c r="L94" s="138"/>
      <c r="M94" s="139"/>
    </row>
    <row r="95" spans="1:16" s="37" customFormat="1" ht="11.25" x14ac:dyDescent="0.2">
      <c r="A95" s="83" t="s">
        <v>336</v>
      </c>
      <c r="B95" s="131">
        <v>2010</v>
      </c>
      <c r="C95" s="132"/>
      <c r="D95" s="133"/>
      <c r="E95" s="131">
        <v>2011</v>
      </c>
      <c r="F95" s="132"/>
      <c r="G95" s="133"/>
      <c r="H95" s="131">
        <v>2012</v>
      </c>
      <c r="I95" s="132"/>
      <c r="J95" s="133"/>
      <c r="K95" s="131">
        <v>2013</v>
      </c>
      <c r="L95" s="132"/>
      <c r="M95" s="133"/>
      <c r="N95" s="131">
        <v>2014</v>
      </c>
      <c r="O95" s="132"/>
      <c r="P95" s="133"/>
    </row>
    <row r="96" spans="1:16" s="37" customFormat="1" ht="12" thickBot="1" x14ac:dyDescent="0.25">
      <c r="A96" s="89" t="s">
        <v>337</v>
      </c>
      <c r="B96" s="77">
        <v>7</v>
      </c>
      <c r="C96" s="78">
        <v>8</v>
      </c>
      <c r="D96" s="79" t="s">
        <v>125</v>
      </c>
      <c r="E96" s="77">
        <v>7</v>
      </c>
      <c r="F96" s="78">
        <v>8</v>
      </c>
      <c r="G96" s="79" t="s">
        <v>125</v>
      </c>
      <c r="H96" s="77">
        <v>7</v>
      </c>
      <c r="I96" s="78">
        <v>8</v>
      </c>
      <c r="J96" s="80" t="s">
        <v>125</v>
      </c>
      <c r="K96" s="81">
        <v>7</v>
      </c>
      <c r="L96" s="82">
        <v>8</v>
      </c>
      <c r="M96" s="80" t="s">
        <v>125</v>
      </c>
      <c r="N96" s="81">
        <v>7</v>
      </c>
      <c r="O96" s="82">
        <v>8</v>
      </c>
      <c r="P96" s="80" t="s">
        <v>125</v>
      </c>
    </row>
    <row r="97" spans="1:16" s="37" customFormat="1" ht="11.25" x14ac:dyDescent="0.2">
      <c r="A97" s="83" t="s">
        <v>406</v>
      </c>
      <c r="B97" s="84"/>
      <c r="C97" s="85"/>
      <c r="D97" s="86"/>
      <c r="E97" s="84"/>
      <c r="F97" s="85"/>
      <c r="G97" s="86"/>
      <c r="H97" s="84"/>
      <c r="I97" s="87"/>
      <c r="J97" s="83"/>
      <c r="K97" s="88"/>
      <c r="L97" s="87"/>
      <c r="M97" s="83"/>
      <c r="N97" s="88"/>
      <c r="O97" s="87"/>
      <c r="P97" s="83"/>
    </row>
    <row r="98" spans="1:16" s="37" customFormat="1" ht="11.25" x14ac:dyDescent="0.2">
      <c r="A98" s="107" t="s">
        <v>386</v>
      </c>
      <c r="B98" s="108"/>
      <c r="C98" s="109"/>
      <c r="D98" s="110"/>
      <c r="E98" s="108"/>
      <c r="F98" s="109"/>
      <c r="G98" s="110"/>
      <c r="H98" s="108"/>
      <c r="I98" s="109"/>
      <c r="J98" s="107"/>
      <c r="K98" s="111"/>
      <c r="L98" s="109"/>
      <c r="M98" s="107"/>
      <c r="N98" s="111"/>
      <c r="O98" s="109"/>
      <c r="P98" s="107"/>
    </row>
    <row r="99" spans="1:16" s="37" customFormat="1" ht="11.25" x14ac:dyDescent="0.2">
      <c r="A99" s="107" t="s">
        <v>387</v>
      </c>
      <c r="B99" s="108"/>
      <c r="C99" s="109"/>
      <c r="D99" s="110"/>
      <c r="E99" s="108"/>
      <c r="F99" s="109"/>
      <c r="G99" s="110"/>
      <c r="H99" s="108"/>
      <c r="I99" s="109"/>
      <c r="J99" s="107"/>
      <c r="K99" s="111"/>
      <c r="L99" s="109"/>
      <c r="M99" s="107"/>
      <c r="N99" s="111"/>
      <c r="O99" s="109"/>
      <c r="P99" s="107"/>
    </row>
    <row r="100" spans="1:16" s="37" customFormat="1" ht="11.25" x14ac:dyDescent="0.2">
      <c r="A100" s="107" t="s">
        <v>402</v>
      </c>
      <c r="B100" s="102"/>
      <c r="C100" s="103"/>
      <c r="D100" s="104"/>
      <c r="E100" s="102"/>
      <c r="F100" s="103"/>
      <c r="G100" s="104"/>
      <c r="H100" s="102"/>
      <c r="I100" s="103"/>
      <c r="J100" s="105"/>
      <c r="K100" s="106"/>
      <c r="L100" s="103"/>
      <c r="M100" s="105"/>
      <c r="N100" s="106"/>
      <c r="O100" s="103"/>
      <c r="P100" s="105"/>
    </row>
    <row r="101" spans="1:16" s="37" customFormat="1" ht="11.25" x14ac:dyDescent="0.2">
      <c r="A101" s="107" t="s">
        <v>403</v>
      </c>
      <c r="B101" s="108"/>
      <c r="C101" s="109"/>
      <c r="D101" s="110"/>
      <c r="E101" s="108"/>
      <c r="F101" s="109"/>
      <c r="G101" s="110"/>
      <c r="H101" s="108"/>
      <c r="I101" s="109"/>
      <c r="J101" s="107"/>
      <c r="K101" s="111"/>
      <c r="L101" s="109"/>
      <c r="M101" s="107"/>
      <c r="N101" s="111"/>
      <c r="O101" s="109"/>
      <c r="P101" s="107"/>
    </row>
    <row r="102" spans="1:16" s="37" customFormat="1" ht="11.25" x14ac:dyDescent="0.2">
      <c r="A102" s="107" t="s">
        <v>404</v>
      </c>
      <c r="B102" s="108"/>
      <c r="C102" s="109"/>
      <c r="D102" s="110"/>
      <c r="E102" s="108"/>
      <c r="F102" s="109"/>
      <c r="G102" s="110"/>
      <c r="H102" s="108"/>
      <c r="I102" s="109"/>
      <c r="J102" s="107"/>
      <c r="K102" s="111"/>
      <c r="L102" s="109"/>
      <c r="M102" s="107"/>
      <c r="N102" s="111"/>
      <c r="O102" s="109"/>
      <c r="P102" s="107"/>
    </row>
    <row r="103" spans="1:16" s="37" customFormat="1" ht="12" thickBot="1" x14ac:dyDescent="0.25">
      <c r="A103" s="112" t="s">
        <v>405</v>
      </c>
      <c r="B103" s="77"/>
      <c r="C103" s="78"/>
      <c r="D103" s="79"/>
      <c r="E103" s="77"/>
      <c r="F103" s="78"/>
      <c r="G103" s="79"/>
      <c r="H103" s="77"/>
      <c r="I103" s="78"/>
      <c r="J103" s="112"/>
      <c r="K103" s="113"/>
      <c r="L103" s="78"/>
      <c r="M103" s="112"/>
      <c r="N103" s="113"/>
      <c r="O103" s="78"/>
      <c r="P103" s="112"/>
    </row>
    <row r="104" spans="1:16" s="37" customFormat="1" ht="12" thickBot="1" x14ac:dyDescent="0.25">
      <c r="A104" s="123" t="s">
        <v>385</v>
      </c>
      <c r="B104" s="124"/>
      <c r="C104" s="125"/>
      <c r="D104" s="126"/>
      <c r="E104" s="124"/>
      <c r="F104" s="125"/>
      <c r="G104" s="126"/>
      <c r="H104" s="124"/>
      <c r="I104" s="125"/>
      <c r="J104" s="80"/>
      <c r="K104" s="113"/>
      <c r="L104" s="78"/>
      <c r="M104" s="80"/>
      <c r="N104" s="113"/>
      <c r="O104" s="78"/>
      <c r="P104" s="80"/>
    </row>
    <row r="105" spans="1:16" s="37" customFormat="1" ht="12" thickBot="1" x14ac:dyDescent="0.25"/>
    <row r="106" spans="1:16" s="37" customFormat="1" ht="12" thickBot="1" x14ac:dyDescent="0.25">
      <c r="A106" s="137" t="s">
        <v>380</v>
      </c>
      <c r="B106" s="138"/>
      <c r="C106" s="138"/>
      <c r="D106" s="138"/>
      <c r="E106" s="138"/>
      <c r="F106" s="138"/>
      <c r="G106" s="138"/>
      <c r="H106" s="138"/>
      <c r="I106" s="138"/>
      <c r="J106" s="138"/>
      <c r="K106" s="138"/>
      <c r="L106" s="138"/>
      <c r="M106" s="139"/>
    </row>
    <row r="107" spans="1:16" s="37" customFormat="1" ht="12" thickBot="1" x14ac:dyDescent="0.25">
      <c r="A107" s="119" t="s">
        <v>377</v>
      </c>
      <c r="B107" s="137" t="s">
        <v>357</v>
      </c>
      <c r="C107" s="138"/>
      <c r="D107" s="138"/>
      <c r="E107" s="138"/>
      <c r="F107" s="138"/>
      <c r="G107" s="138"/>
      <c r="H107" s="138"/>
      <c r="I107" s="138"/>
      <c r="J107" s="138"/>
      <c r="K107" s="138"/>
      <c r="L107" s="138"/>
      <c r="M107" s="139"/>
    </row>
    <row r="108" spans="1:16" s="37" customFormat="1" ht="11.25" x14ac:dyDescent="0.2">
      <c r="A108" s="83" t="s">
        <v>336</v>
      </c>
      <c r="B108" s="131">
        <v>2010</v>
      </c>
      <c r="C108" s="132"/>
      <c r="D108" s="133"/>
      <c r="E108" s="131">
        <v>2011</v>
      </c>
      <c r="F108" s="132"/>
      <c r="G108" s="133"/>
      <c r="H108" s="131">
        <v>2012</v>
      </c>
      <c r="I108" s="132"/>
      <c r="J108" s="133"/>
      <c r="K108" s="131">
        <v>2013</v>
      </c>
      <c r="L108" s="132"/>
      <c r="M108" s="133"/>
      <c r="N108" s="131">
        <v>2014</v>
      </c>
      <c r="O108" s="132"/>
      <c r="P108" s="133"/>
    </row>
    <row r="109" spans="1:16" s="37" customFormat="1" ht="12" thickBot="1" x14ac:dyDescent="0.25">
      <c r="A109" s="89" t="s">
        <v>337</v>
      </c>
      <c r="B109" s="77">
        <v>7</v>
      </c>
      <c r="C109" s="78">
        <v>8</v>
      </c>
      <c r="D109" s="79" t="s">
        <v>125</v>
      </c>
      <c r="E109" s="77">
        <v>7</v>
      </c>
      <c r="F109" s="78">
        <v>8</v>
      </c>
      <c r="G109" s="79" t="s">
        <v>125</v>
      </c>
      <c r="H109" s="77">
        <v>7</v>
      </c>
      <c r="I109" s="78">
        <v>8</v>
      </c>
      <c r="J109" s="80" t="s">
        <v>125</v>
      </c>
      <c r="K109" s="81">
        <v>7</v>
      </c>
      <c r="L109" s="82">
        <v>8</v>
      </c>
      <c r="M109" s="80" t="s">
        <v>125</v>
      </c>
      <c r="N109" s="81">
        <v>7</v>
      </c>
      <c r="O109" s="82">
        <v>8</v>
      </c>
      <c r="P109" s="80" t="s">
        <v>125</v>
      </c>
    </row>
    <row r="110" spans="1:16" s="37" customFormat="1" ht="11.25" x14ac:dyDescent="0.2">
      <c r="A110" s="83" t="s">
        <v>406</v>
      </c>
      <c r="B110" s="84"/>
      <c r="C110" s="85"/>
      <c r="D110" s="86"/>
      <c r="E110" s="84"/>
      <c r="F110" s="85"/>
      <c r="G110" s="86"/>
      <c r="H110" s="84"/>
      <c r="I110" s="87"/>
      <c r="J110" s="83"/>
      <c r="K110" s="88"/>
      <c r="L110" s="87"/>
      <c r="M110" s="83"/>
      <c r="N110" s="88"/>
      <c r="O110" s="87"/>
      <c r="P110" s="83"/>
    </row>
    <row r="111" spans="1:16" s="37" customFormat="1" ht="11.25" x14ac:dyDescent="0.2">
      <c r="A111" s="107" t="s">
        <v>386</v>
      </c>
      <c r="B111" s="108"/>
      <c r="C111" s="109"/>
      <c r="D111" s="110"/>
      <c r="E111" s="108"/>
      <c r="F111" s="109"/>
      <c r="G111" s="110"/>
      <c r="H111" s="108"/>
      <c r="I111" s="109"/>
      <c r="J111" s="107"/>
      <c r="K111" s="111"/>
      <c r="L111" s="109"/>
      <c r="M111" s="107"/>
      <c r="N111" s="111"/>
      <c r="O111" s="109"/>
      <c r="P111" s="107"/>
    </row>
    <row r="112" spans="1:16" s="37" customFormat="1" ht="11.25" x14ac:dyDescent="0.2">
      <c r="A112" s="107" t="s">
        <v>387</v>
      </c>
      <c r="B112" s="108"/>
      <c r="C112" s="109"/>
      <c r="D112" s="110"/>
      <c r="E112" s="108"/>
      <c r="F112" s="109"/>
      <c r="G112" s="110"/>
      <c r="H112" s="108"/>
      <c r="I112" s="109"/>
      <c r="J112" s="107"/>
      <c r="K112" s="111"/>
      <c r="L112" s="109"/>
      <c r="M112" s="107"/>
      <c r="N112" s="111"/>
      <c r="O112" s="109"/>
      <c r="P112" s="107"/>
    </row>
    <row r="113" spans="1:16" s="37" customFormat="1" ht="11.25" x14ac:dyDescent="0.2">
      <c r="A113" s="107" t="s">
        <v>402</v>
      </c>
      <c r="B113" s="102"/>
      <c r="C113" s="103"/>
      <c r="D113" s="104"/>
      <c r="E113" s="102"/>
      <c r="F113" s="103"/>
      <c r="G113" s="104"/>
      <c r="H113" s="102"/>
      <c r="I113" s="103"/>
      <c r="J113" s="105"/>
      <c r="K113" s="106"/>
      <c r="L113" s="103"/>
      <c r="M113" s="105"/>
      <c r="N113" s="106"/>
      <c r="O113" s="103"/>
      <c r="P113" s="105"/>
    </row>
    <row r="114" spans="1:16" s="37" customFormat="1" ht="11.25" x14ac:dyDescent="0.2">
      <c r="A114" s="107" t="s">
        <v>403</v>
      </c>
      <c r="B114" s="108"/>
      <c r="C114" s="109"/>
      <c r="D114" s="110"/>
      <c r="E114" s="108"/>
      <c r="F114" s="109"/>
      <c r="G114" s="110"/>
      <c r="H114" s="108"/>
      <c r="I114" s="109"/>
      <c r="J114" s="107"/>
      <c r="K114" s="111"/>
      <c r="L114" s="109"/>
      <c r="M114" s="107"/>
      <c r="N114" s="111"/>
      <c r="O114" s="109"/>
      <c r="P114" s="107"/>
    </row>
    <row r="115" spans="1:16" s="37" customFormat="1" ht="11.25" x14ac:dyDescent="0.2">
      <c r="A115" s="107" t="s">
        <v>404</v>
      </c>
      <c r="B115" s="108"/>
      <c r="C115" s="109"/>
      <c r="D115" s="110"/>
      <c r="E115" s="108"/>
      <c r="F115" s="109"/>
      <c r="G115" s="110"/>
      <c r="H115" s="108"/>
      <c r="I115" s="109"/>
      <c r="J115" s="107"/>
      <c r="K115" s="111"/>
      <c r="L115" s="109"/>
      <c r="M115" s="107"/>
      <c r="N115" s="111"/>
      <c r="O115" s="109"/>
      <c r="P115" s="107"/>
    </row>
    <row r="116" spans="1:16" s="37" customFormat="1" ht="12" thickBot="1" x14ac:dyDescent="0.25">
      <c r="A116" s="112" t="s">
        <v>405</v>
      </c>
      <c r="B116" s="77"/>
      <c r="C116" s="78"/>
      <c r="D116" s="79"/>
      <c r="E116" s="77"/>
      <c r="F116" s="78"/>
      <c r="G116" s="79"/>
      <c r="H116" s="77"/>
      <c r="I116" s="78"/>
      <c r="J116" s="112"/>
      <c r="K116" s="113"/>
      <c r="L116" s="78"/>
      <c r="M116" s="112"/>
      <c r="N116" s="113"/>
      <c r="O116" s="78"/>
      <c r="P116" s="112"/>
    </row>
    <row r="117" spans="1:16" s="37" customFormat="1" ht="12" thickBot="1" x14ac:dyDescent="0.25">
      <c r="A117" s="115" t="s">
        <v>385</v>
      </c>
      <c r="B117" s="97"/>
      <c r="C117" s="100"/>
      <c r="D117" s="99"/>
      <c r="E117" s="97"/>
      <c r="F117" s="100"/>
      <c r="G117" s="99"/>
      <c r="H117" s="97"/>
      <c r="I117" s="100"/>
      <c r="J117" s="115"/>
      <c r="K117" s="116"/>
      <c r="L117" s="117"/>
      <c r="M117" s="115"/>
      <c r="N117" s="116"/>
      <c r="O117" s="117"/>
      <c r="P117" s="115"/>
    </row>
    <row r="118" spans="1:16" s="37" customFormat="1" ht="12" thickBot="1" x14ac:dyDescent="0.25"/>
    <row r="119" spans="1:16" s="37" customFormat="1" ht="12" thickBot="1" x14ac:dyDescent="0.25">
      <c r="A119" s="137" t="s">
        <v>380</v>
      </c>
      <c r="B119" s="138"/>
      <c r="C119" s="138"/>
      <c r="D119" s="138"/>
      <c r="E119" s="138"/>
      <c r="F119" s="138"/>
      <c r="G119" s="138"/>
      <c r="H119" s="138"/>
      <c r="I119" s="138"/>
      <c r="J119" s="138"/>
      <c r="K119" s="138"/>
      <c r="L119" s="138"/>
      <c r="M119" s="139"/>
    </row>
    <row r="120" spans="1:16" s="37" customFormat="1" ht="12" thickBot="1" x14ac:dyDescent="0.25">
      <c r="A120" s="119" t="s">
        <v>377</v>
      </c>
      <c r="B120" s="137" t="s">
        <v>109</v>
      </c>
      <c r="C120" s="138"/>
      <c r="D120" s="138"/>
      <c r="E120" s="138"/>
      <c r="F120" s="138"/>
      <c r="G120" s="138"/>
      <c r="H120" s="138"/>
      <c r="I120" s="138"/>
      <c r="J120" s="138"/>
      <c r="K120" s="138"/>
      <c r="L120" s="138"/>
      <c r="M120" s="139"/>
    </row>
    <row r="121" spans="1:16" s="37" customFormat="1" ht="11.25" x14ac:dyDescent="0.2">
      <c r="A121" s="83" t="s">
        <v>336</v>
      </c>
      <c r="B121" s="131">
        <v>2010</v>
      </c>
      <c r="C121" s="132"/>
      <c r="D121" s="133"/>
      <c r="E121" s="131">
        <v>2011</v>
      </c>
      <c r="F121" s="132"/>
      <c r="G121" s="133"/>
      <c r="H121" s="131">
        <v>2012</v>
      </c>
      <c r="I121" s="132"/>
      <c r="J121" s="133"/>
      <c r="K121" s="131">
        <v>2013</v>
      </c>
      <c r="L121" s="132"/>
      <c r="M121" s="133"/>
      <c r="N121" s="131">
        <v>2014</v>
      </c>
      <c r="O121" s="132"/>
      <c r="P121" s="133"/>
    </row>
    <row r="122" spans="1:16" s="37" customFormat="1" ht="12" thickBot="1" x14ac:dyDescent="0.25">
      <c r="A122" s="89" t="s">
        <v>337</v>
      </c>
      <c r="B122" s="77">
        <v>7</v>
      </c>
      <c r="C122" s="78">
        <v>8</v>
      </c>
      <c r="D122" s="79" t="s">
        <v>125</v>
      </c>
      <c r="E122" s="77">
        <v>7</v>
      </c>
      <c r="F122" s="78">
        <v>8</v>
      </c>
      <c r="G122" s="79" t="s">
        <v>125</v>
      </c>
      <c r="H122" s="77">
        <v>7</v>
      </c>
      <c r="I122" s="78">
        <v>8</v>
      </c>
      <c r="J122" s="80" t="s">
        <v>125</v>
      </c>
      <c r="K122" s="81">
        <v>7</v>
      </c>
      <c r="L122" s="82">
        <v>8</v>
      </c>
      <c r="M122" s="80" t="s">
        <v>125</v>
      </c>
      <c r="N122" s="81">
        <v>7</v>
      </c>
      <c r="O122" s="82">
        <v>8</v>
      </c>
      <c r="P122" s="80" t="s">
        <v>125</v>
      </c>
    </row>
    <row r="123" spans="1:16" s="37" customFormat="1" ht="11.25" x14ac:dyDescent="0.2">
      <c r="A123" s="83" t="s">
        <v>406</v>
      </c>
      <c r="B123" s="84"/>
      <c r="C123" s="85"/>
      <c r="D123" s="86"/>
      <c r="E123" s="84"/>
      <c r="F123" s="85"/>
      <c r="G123" s="86"/>
      <c r="H123" s="84"/>
      <c r="I123" s="87"/>
      <c r="J123" s="83"/>
      <c r="K123" s="88"/>
      <c r="L123" s="87"/>
      <c r="M123" s="83"/>
      <c r="N123" s="88"/>
      <c r="O123" s="87"/>
      <c r="P123" s="83"/>
    </row>
    <row r="124" spans="1:16" s="37" customFormat="1" ht="11.25" x14ac:dyDescent="0.2">
      <c r="A124" s="107" t="s">
        <v>386</v>
      </c>
      <c r="B124" s="108"/>
      <c r="C124" s="109"/>
      <c r="D124" s="110"/>
      <c r="E124" s="108"/>
      <c r="F124" s="109"/>
      <c r="G124" s="110"/>
      <c r="H124" s="108"/>
      <c r="I124" s="109"/>
      <c r="J124" s="107"/>
      <c r="K124" s="111"/>
      <c r="L124" s="109"/>
      <c r="M124" s="107"/>
      <c r="N124" s="111"/>
      <c r="O124" s="109"/>
      <c r="P124" s="107"/>
    </row>
    <row r="125" spans="1:16" s="37" customFormat="1" ht="11.25" x14ac:dyDescent="0.2">
      <c r="A125" s="107" t="s">
        <v>387</v>
      </c>
      <c r="B125" s="108"/>
      <c r="C125" s="109"/>
      <c r="D125" s="110"/>
      <c r="E125" s="108"/>
      <c r="F125" s="109"/>
      <c r="G125" s="110"/>
      <c r="H125" s="108"/>
      <c r="I125" s="109"/>
      <c r="J125" s="107"/>
      <c r="K125" s="111"/>
      <c r="L125" s="109"/>
      <c r="M125" s="107"/>
      <c r="N125" s="111"/>
      <c r="O125" s="109"/>
      <c r="P125" s="107"/>
    </row>
    <row r="126" spans="1:16" s="37" customFormat="1" ht="11.25" x14ac:dyDescent="0.2">
      <c r="A126" s="107" t="s">
        <v>402</v>
      </c>
      <c r="B126" s="102"/>
      <c r="C126" s="103"/>
      <c r="D126" s="104"/>
      <c r="E126" s="102"/>
      <c r="F126" s="103"/>
      <c r="G126" s="104"/>
      <c r="H126" s="102"/>
      <c r="I126" s="103"/>
      <c r="J126" s="105"/>
      <c r="K126" s="106"/>
      <c r="L126" s="103"/>
      <c r="M126" s="105"/>
      <c r="N126" s="106"/>
      <c r="O126" s="103"/>
      <c r="P126" s="105"/>
    </row>
    <row r="127" spans="1:16" s="37" customFormat="1" ht="11.25" x14ac:dyDescent="0.2">
      <c r="A127" s="107" t="s">
        <v>403</v>
      </c>
      <c r="B127" s="108"/>
      <c r="C127" s="109"/>
      <c r="D127" s="110"/>
      <c r="E127" s="108"/>
      <c r="F127" s="109"/>
      <c r="G127" s="110"/>
      <c r="H127" s="108"/>
      <c r="I127" s="109"/>
      <c r="J127" s="107"/>
      <c r="K127" s="111"/>
      <c r="L127" s="109"/>
      <c r="M127" s="107"/>
      <c r="N127" s="111"/>
      <c r="O127" s="109"/>
      <c r="P127" s="107"/>
    </row>
    <row r="128" spans="1:16" s="37" customFormat="1" ht="11.25" x14ac:dyDescent="0.2">
      <c r="A128" s="107" t="s">
        <v>404</v>
      </c>
      <c r="B128" s="108"/>
      <c r="C128" s="109"/>
      <c r="D128" s="110"/>
      <c r="E128" s="108"/>
      <c r="F128" s="109"/>
      <c r="G128" s="110"/>
      <c r="H128" s="108"/>
      <c r="I128" s="109"/>
      <c r="J128" s="107"/>
      <c r="K128" s="111"/>
      <c r="L128" s="109"/>
      <c r="M128" s="107"/>
      <c r="N128" s="111"/>
      <c r="O128" s="109"/>
      <c r="P128" s="107"/>
    </row>
    <row r="129" spans="1:16" s="37" customFormat="1" ht="12" thickBot="1" x14ac:dyDescent="0.25">
      <c r="A129" s="112" t="s">
        <v>405</v>
      </c>
      <c r="B129" s="77"/>
      <c r="C129" s="78"/>
      <c r="D129" s="79"/>
      <c r="E129" s="77"/>
      <c r="F129" s="78"/>
      <c r="G129" s="79"/>
      <c r="H129" s="77"/>
      <c r="I129" s="78"/>
      <c r="J129" s="112"/>
      <c r="K129" s="113"/>
      <c r="L129" s="78"/>
      <c r="M129" s="112"/>
      <c r="N129" s="113"/>
      <c r="O129" s="78"/>
      <c r="P129" s="112"/>
    </row>
    <row r="130" spans="1:16" s="37" customFormat="1" ht="12" thickBot="1" x14ac:dyDescent="0.25">
      <c r="A130" s="115" t="s">
        <v>385</v>
      </c>
      <c r="B130" s="97"/>
      <c r="C130" s="100"/>
      <c r="D130" s="99"/>
      <c r="E130" s="97"/>
      <c r="F130" s="100"/>
      <c r="G130" s="99"/>
      <c r="H130" s="97"/>
      <c r="I130" s="100"/>
      <c r="J130" s="115"/>
      <c r="K130" s="116"/>
      <c r="L130" s="117"/>
      <c r="M130" s="115"/>
      <c r="N130" s="116"/>
      <c r="O130" s="117"/>
      <c r="P130" s="115"/>
    </row>
    <row r="135" spans="1:16" ht="13.5" thickBot="1" x14ac:dyDescent="0.25"/>
    <row r="136" spans="1:16" ht="13.5" thickBot="1" x14ac:dyDescent="0.25">
      <c r="A136" s="143" t="s">
        <v>407</v>
      </c>
      <c r="B136" s="144"/>
      <c r="C136" s="144"/>
      <c r="D136" s="144"/>
      <c r="E136" s="144"/>
      <c r="F136" s="144"/>
      <c r="G136" s="144"/>
      <c r="H136" s="144"/>
      <c r="I136" s="144"/>
      <c r="J136" s="144"/>
      <c r="K136" s="144"/>
      <c r="L136" s="144"/>
      <c r="M136" s="145"/>
    </row>
    <row r="137" spans="1:16" ht="13.5" thickBot="1" x14ac:dyDescent="0.25">
      <c r="A137" s="73" t="s">
        <v>377</v>
      </c>
      <c r="B137" s="143" t="s">
        <v>378</v>
      </c>
      <c r="C137" s="144"/>
      <c r="D137" s="144"/>
      <c r="E137" s="144"/>
      <c r="F137" s="144"/>
      <c r="G137" s="144"/>
      <c r="H137" s="144"/>
      <c r="I137" s="144"/>
      <c r="J137" s="144"/>
      <c r="K137" s="144"/>
      <c r="L137" s="144"/>
      <c r="M137" s="145"/>
    </row>
    <row r="138" spans="1:16" x14ac:dyDescent="0.2">
      <c r="A138" s="58" t="s">
        <v>336</v>
      </c>
      <c r="B138" s="140">
        <v>2010</v>
      </c>
      <c r="C138" s="141"/>
      <c r="D138" s="142"/>
      <c r="E138" s="140">
        <v>2011</v>
      </c>
      <c r="F138" s="141"/>
      <c r="G138" s="142"/>
      <c r="H138" s="140">
        <v>2012</v>
      </c>
      <c r="I138" s="141"/>
      <c r="J138" s="142"/>
      <c r="K138" s="140">
        <v>2013</v>
      </c>
      <c r="L138" s="141"/>
      <c r="M138" s="142"/>
      <c r="N138" s="140">
        <v>2014</v>
      </c>
      <c r="O138" s="141"/>
      <c r="P138" s="142"/>
    </row>
    <row r="139" spans="1:16" ht="13.5" thickBot="1" x14ac:dyDescent="0.25">
      <c r="A139" s="66" t="s">
        <v>337</v>
      </c>
      <c r="B139" s="56" t="s">
        <v>15</v>
      </c>
      <c r="C139" s="60" t="s">
        <v>384</v>
      </c>
      <c r="D139" s="70" t="s">
        <v>125</v>
      </c>
      <c r="E139" s="56" t="s">
        <v>15</v>
      </c>
      <c r="F139" s="60" t="s">
        <v>384</v>
      </c>
      <c r="G139" s="70" t="s">
        <v>125</v>
      </c>
      <c r="H139" s="56" t="s">
        <v>15</v>
      </c>
      <c r="I139" s="60" t="s">
        <v>384</v>
      </c>
      <c r="J139" s="71" t="s">
        <v>125</v>
      </c>
      <c r="K139" s="61" t="s">
        <v>15</v>
      </c>
      <c r="L139" s="57" t="s">
        <v>384</v>
      </c>
      <c r="M139" s="71" t="s">
        <v>125</v>
      </c>
      <c r="N139" s="61" t="s">
        <v>15</v>
      </c>
      <c r="O139" s="57" t="s">
        <v>384</v>
      </c>
      <c r="P139" s="71" t="s">
        <v>125</v>
      </c>
    </row>
    <row r="140" spans="1:16" x14ac:dyDescent="0.2">
      <c r="A140" s="54" t="s">
        <v>401</v>
      </c>
      <c r="B140" s="62"/>
      <c r="C140" s="65"/>
      <c r="D140" s="69"/>
      <c r="E140" s="62"/>
      <c r="F140" s="65"/>
      <c r="G140" s="69"/>
      <c r="H140" s="62"/>
      <c r="I140" s="63"/>
      <c r="J140" s="54"/>
      <c r="K140" s="64"/>
      <c r="L140" s="63"/>
      <c r="M140" s="54"/>
      <c r="N140" s="64"/>
      <c r="O140" s="63"/>
      <c r="P140" s="54"/>
    </row>
    <row r="141" spans="1:16" ht="13.5" thickBot="1" x14ac:dyDescent="0.25">
      <c r="A141" s="55" t="s">
        <v>408</v>
      </c>
      <c r="B141" s="56"/>
      <c r="C141" s="60"/>
      <c r="D141" s="70"/>
      <c r="E141" s="56"/>
      <c r="F141" s="60"/>
      <c r="G141" s="70"/>
      <c r="H141" s="56"/>
      <c r="I141" s="60"/>
      <c r="J141" s="55"/>
      <c r="K141" s="59"/>
      <c r="L141" s="60"/>
      <c r="M141" s="55"/>
      <c r="N141" s="59"/>
      <c r="O141" s="60"/>
      <c r="P141" s="55"/>
    </row>
    <row r="142" spans="1:16" ht="13.5" thickBot="1" x14ac:dyDescent="0.25"/>
    <row r="143" spans="1:16" ht="13.5" thickBot="1" x14ac:dyDescent="0.25">
      <c r="A143" s="143" t="s">
        <v>407</v>
      </c>
      <c r="B143" s="144"/>
      <c r="C143" s="144"/>
      <c r="D143" s="144"/>
      <c r="E143" s="144"/>
      <c r="F143" s="144"/>
      <c r="G143" s="144"/>
      <c r="H143" s="144"/>
      <c r="I143" s="144"/>
      <c r="J143" s="144"/>
      <c r="K143" s="144"/>
      <c r="L143" s="144"/>
      <c r="M143" s="145"/>
    </row>
    <row r="144" spans="1:16" ht="13.5" thickBot="1" x14ac:dyDescent="0.25">
      <c r="A144" s="73" t="s">
        <v>377</v>
      </c>
      <c r="B144" s="143" t="s">
        <v>356</v>
      </c>
      <c r="C144" s="144"/>
      <c r="D144" s="144"/>
      <c r="E144" s="144"/>
      <c r="F144" s="144"/>
      <c r="G144" s="144"/>
      <c r="H144" s="144"/>
      <c r="I144" s="144"/>
      <c r="J144" s="144"/>
      <c r="K144" s="144"/>
      <c r="L144" s="144"/>
      <c r="M144" s="145"/>
    </row>
    <row r="145" spans="1:16" x14ac:dyDescent="0.2">
      <c r="A145" s="58" t="s">
        <v>336</v>
      </c>
      <c r="B145" s="140">
        <v>2010</v>
      </c>
      <c r="C145" s="141"/>
      <c r="D145" s="142"/>
      <c r="E145" s="140">
        <v>2011</v>
      </c>
      <c r="F145" s="141"/>
      <c r="G145" s="142"/>
      <c r="H145" s="140">
        <v>2012</v>
      </c>
      <c r="I145" s="141"/>
      <c r="J145" s="142"/>
      <c r="K145" s="140">
        <v>2013</v>
      </c>
      <c r="L145" s="141"/>
      <c r="M145" s="142"/>
      <c r="N145" s="140">
        <v>2014</v>
      </c>
      <c r="O145" s="141"/>
      <c r="P145" s="142"/>
    </row>
    <row r="146" spans="1:16" ht="13.5" thickBot="1" x14ac:dyDescent="0.25">
      <c r="A146" s="66" t="s">
        <v>337</v>
      </c>
      <c r="B146" s="56" t="s">
        <v>15</v>
      </c>
      <c r="C146" s="60" t="s">
        <v>384</v>
      </c>
      <c r="D146" s="70" t="s">
        <v>125</v>
      </c>
      <c r="E146" s="56" t="s">
        <v>15</v>
      </c>
      <c r="F146" s="60" t="s">
        <v>384</v>
      </c>
      <c r="G146" s="70" t="s">
        <v>125</v>
      </c>
      <c r="H146" s="56" t="s">
        <v>15</v>
      </c>
      <c r="I146" s="60" t="s">
        <v>384</v>
      </c>
      <c r="J146" s="71" t="s">
        <v>125</v>
      </c>
      <c r="K146" s="61" t="s">
        <v>15</v>
      </c>
      <c r="L146" s="57" t="s">
        <v>384</v>
      </c>
      <c r="M146" s="71" t="s">
        <v>125</v>
      </c>
      <c r="N146" s="61" t="s">
        <v>15</v>
      </c>
      <c r="O146" s="57" t="s">
        <v>384</v>
      </c>
      <c r="P146" s="71" t="s">
        <v>125</v>
      </c>
    </row>
    <row r="147" spans="1:16" x14ac:dyDescent="0.2">
      <c r="A147" s="54" t="s">
        <v>401</v>
      </c>
      <c r="B147" s="62"/>
      <c r="C147" s="65"/>
      <c r="D147" s="69"/>
      <c r="E147" s="62"/>
      <c r="F147" s="65"/>
      <c r="G147" s="69"/>
      <c r="H147" s="62"/>
      <c r="I147" s="63"/>
      <c r="J147" s="54"/>
      <c r="K147" s="64"/>
      <c r="L147" s="63"/>
      <c r="M147" s="54"/>
      <c r="N147" s="64"/>
      <c r="O147" s="63"/>
      <c r="P147" s="54"/>
    </row>
    <row r="148" spans="1:16" ht="13.5" thickBot="1" x14ac:dyDescent="0.25">
      <c r="A148" s="55" t="s">
        <v>408</v>
      </c>
      <c r="B148" s="56"/>
      <c r="C148" s="60"/>
      <c r="D148" s="70"/>
      <c r="E148" s="56"/>
      <c r="F148" s="60"/>
      <c r="G148" s="70"/>
      <c r="H148" s="56"/>
      <c r="I148" s="60"/>
      <c r="J148" s="55"/>
      <c r="K148" s="59"/>
      <c r="L148" s="60"/>
      <c r="M148" s="55"/>
      <c r="N148" s="59"/>
      <c r="O148" s="60"/>
      <c r="P148" s="55"/>
    </row>
    <row r="149" spans="1:16" ht="13.5" thickBot="1" x14ac:dyDescent="0.25"/>
    <row r="150" spans="1:16" ht="13.5" thickBot="1" x14ac:dyDescent="0.25">
      <c r="A150" s="143" t="s">
        <v>407</v>
      </c>
      <c r="B150" s="144"/>
      <c r="C150" s="144"/>
      <c r="D150" s="144"/>
      <c r="E150" s="144"/>
      <c r="F150" s="144"/>
      <c r="G150" s="144"/>
      <c r="H150" s="144"/>
      <c r="I150" s="144"/>
      <c r="J150" s="144"/>
      <c r="K150" s="144"/>
      <c r="L150" s="144"/>
      <c r="M150" s="145"/>
    </row>
    <row r="151" spans="1:16" ht="13.5" thickBot="1" x14ac:dyDescent="0.25">
      <c r="A151" s="73" t="s">
        <v>377</v>
      </c>
      <c r="B151" s="143" t="s">
        <v>19</v>
      </c>
      <c r="C151" s="144"/>
      <c r="D151" s="144"/>
      <c r="E151" s="144"/>
      <c r="F151" s="144"/>
      <c r="G151" s="144"/>
      <c r="H151" s="144"/>
      <c r="I151" s="144"/>
      <c r="J151" s="144"/>
      <c r="K151" s="144"/>
      <c r="L151" s="144"/>
      <c r="M151" s="145"/>
    </row>
    <row r="152" spans="1:16" x14ac:dyDescent="0.2">
      <c r="A152" s="58" t="s">
        <v>336</v>
      </c>
      <c r="B152" s="140">
        <v>2010</v>
      </c>
      <c r="C152" s="141"/>
      <c r="D152" s="142"/>
      <c r="E152" s="140">
        <v>2011</v>
      </c>
      <c r="F152" s="141"/>
      <c r="G152" s="142"/>
      <c r="H152" s="140">
        <v>2012</v>
      </c>
      <c r="I152" s="141"/>
      <c r="J152" s="142"/>
      <c r="K152" s="140">
        <v>2013</v>
      </c>
      <c r="L152" s="141"/>
      <c r="M152" s="142"/>
      <c r="N152" s="140">
        <v>2014</v>
      </c>
      <c r="O152" s="141"/>
      <c r="P152" s="142"/>
    </row>
    <row r="153" spans="1:16" ht="13.5" thickBot="1" x14ac:dyDescent="0.25">
      <c r="A153" s="66" t="s">
        <v>337</v>
      </c>
      <c r="B153" s="56" t="s">
        <v>15</v>
      </c>
      <c r="C153" s="60" t="s">
        <v>384</v>
      </c>
      <c r="D153" s="70" t="s">
        <v>125</v>
      </c>
      <c r="E153" s="56" t="s">
        <v>15</v>
      </c>
      <c r="F153" s="60" t="s">
        <v>384</v>
      </c>
      <c r="G153" s="70" t="s">
        <v>125</v>
      </c>
      <c r="H153" s="56" t="s">
        <v>15</v>
      </c>
      <c r="I153" s="60" t="s">
        <v>384</v>
      </c>
      <c r="J153" s="71" t="s">
        <v>125</v>
      </c>
      <c r="K153" s="61" t="s">
        <v>15</v>
      </c>
      <c r="L153" s="57" t="s">
        <v>384</v>
      </c>
      <c r="M153" s="71" t="s">
        <v>125</v>
      </c>
      <c r="N153" s="61" t="s">
        <v>15</v>
      </c>
      <c r="O153" s="57" t="s">
        <v>384</v>
      </c>
      <c r="P153" s="71" t="s">
        <v>125</v>
      </c>
    </row>
    <row r="154" spans="1:16" x14ac:dyDescent="0.2">
      <c r="A154" s="54" t="s">
        <v>401</v>
      </c>
      <c r="B154" s="62"/>
      <c r="C154" s="65"/>
      <c r="D154" s="69"/>
      <c r="E154" s="62"/>
      <c r="F154" s="65"/>
      <c r="G154" s="69"/>
      <c r="H154" s="62"/>
      <c r="I154" s="63"/>
      <c r="J154" s="54"/>
      <c r="K154" s="64"/>
      <c r="L154" s="63"/>
      <c r="M154" s="54"/>
      <c r="N154" s="64"/>
      <c r="O154" s="63"/>
      <c r="P154" s="54"/>
    </row>
    <row r="155" spans="1:16" ht="13.5" thickBot="1" x14ac:dyDescent="0.25">
      <c r="A155" s="55" t="s">
        <v>408</v>
      </c>
      <c r="B155" s="56"/>
      <c r="C155" s="60"/>
      <c r="D155" s="70"/>
      <c r="E155" s="56"/>
      <c r="F155" s="60"/>
      <c r="G155" s="70"/>
      <c r="H155" s="56"/>
      <c r="I155" s="60"/>
      <c r="J155" s="55"/>
      <c r="K155" s="59"/>
      <c r="L155" s="60"/>
      <c r="M155" s="55"/>
      <c r="N155" s="59"/>
      <c r="O155" s="60"/>
      <c r="P155" s="55"/>
    </row>
    <row r="156" spans="1:16" ht="13.5" thickBot="1" x14ac:dyDescent="0.25"/>
    <row r="157" spans="1:16" ht="13.5" thickBot="1" x14ac:dyDescent="0.25">
      <c r="A157" s="143" t="s">
        <v>407</v>
      </c>
      <c r="B157" s="144"/>
      <c r="C157" s="144"/>
      <c r="D157" s="144"/>
      <c r="E157" s="144"/>
      <c r="F157" s="144"/>
      <c r="G157" s="144"/>
      <c r="H157" s="144"/>
      <c r="I157" s="144"/>
      <c r="J157" s="144"/>
      <c r="K157" s="144"/>
      <c r="L157" s="144"/>
      <c r="M157" s="145"/>
    </row>
    <row r="158" spans="1:16" ht="13.5" thickBot="1" x14ac:dyDescent="0.25">
      <c r="A158" s="73" t="s">
        <v>377</v>
      </c>
      <c r="B158" s="143" t="s">
        <v>357</v>
      </c>
      <c r="C158" s="144"/>
      <c r="D158" s="144"/>
      <c r="E158" s="144"/>
      <c r="F158" s="144"/>
      <c r="G158" s="144"/>
      <c r="H158" s="144"/>
      <c r="I158" s="144"/>
      <c r="J158" s="144"/>
      <c r="K158" s="144"/>
      <c r="L158" s="144"/>
      <c r="M158" s="145"/>
    </row>
    <row r="159" spans="1:16" x14ac:dyDescent="0.2">
      <c r="A159" s="58" t="s">
        <v>336</v>
      </c>
      <c r="B159" s="140">
        <v>2010</v>
      </c>
      <c r="C159" s="141"/>
      <c r="D159" s="142"/>
      <c r="E159" s="140">
        <v>2011</v>
      </c>
      <c r="F159" s="141"/>
      <c r="G159" s="142"/>
      <c r="H159" s="140">
        <v>2012</v>
      </c>
      <c r="I159" s="141"/>
      <c r="J159" s="142"/>
      <c r="K159" s="140">
        <v>2013</v>
      </c>
      <c r="L159" s="141"/>
      <c r="M159" s="142"/>
      <c r="N159" s="140">
        <v>2014</v>
      </c>
      <c r="O159" s="141"/>
      <c r="P159" s="142"/>
    </row>
    <row r="160" spans="1:16" ht="13.5" thickBot="1" x14ac:dyDescent="0.25">
      <c r="A160" s="66" t="s">
        <v>337</v>
      </c>
      <c r="B160" s="56" t="s">
        <v>15</v>
      </c>
      <c r="C160" s="60" t="s">
        <v>384</v>
      </c>
      <c r="D160" s="70" t="s">
        <v>125</v>
      </c>
      <c r="E160" s="56" t="s">
        <v>15</v>
      </c>
      <c r="F160" s="60" t="s">
        <v>384</v>
      </c>
      <c r="G160" s="70" t="s">
        <v>125</v>
      </c>
      <c r="H160" s="56" t="s">
        <v>15</v>
      </c>
      <c r="I160" s="60" t="s">
        <v>384</v>
      </c>
      <c r="J160" s="71" t="s">
        <v>125</v>
      </c>
      <c r="K160" s="61" t="s">
        <v>15</v>
      </c>
      <c r="L160" s="57" t="s">
        <v>384</v>
      </c>
      <c r="M160" s="71" t="s">
        <v>125</v>
      </c>
      <c r="N160" s="61" t="s">
        <v>15</v>
      </c>
      <c r="O160" s="57" t="s">
        <v>384</v>
      </c>
      <c r="P160" s="71" t="s">
        <v>125</v>
      </c>
    </row>
    <row r="161" spans="1:16" x14ac:dyDescent="0.2">
      <c r="A161" s="54" t="s">
        <v>401</v>
      </c>
      <c r="B161" s="62"/>
      <c r="C161" s="65"/>
      <c r="D161" s="69"/>
      <c r="E161" s="62"/>
      <c r="F161" s="65"/>
      <c r="G161" s="69"/>
      <c r="H161" s="62"/>
      <c r="I161" s="63"/>
      <c r="J161" s="54"/>
      <c r="K161" s="64"/>
      <c r="L161" s="63"/>
      <c r="M161" s="54"/>
      <c r="N161" s="64"/>
      <c r="O161" s="63"/>
      <c r="P161" s="54"/>
    </row>
    <row r="162" spans="1:16" ht="13.5" thickBot="1" x14ac:dyDescent="0.25">
      <c r="A162" s="55" t="s">
        <v>408</v>
      </c>
      <c r="B162" s="56"/>
      <c r="C162" s="60"/>
      <c r="D162" s="70"/>
      <c r="E162" s="56"/>
      <c r="F162" s="60"/>
      <c r="G162" s="70"/>
      <c r="H162" s="56"/>
      <c r="I162" s="60"/>
      <c r="J162" s="55"/>
      <c r="K162" s="59"/>
      <c r="L162" s="60"/>
      <c r="M162" s="55"/>
      <c r="N162" s="59"/>
      <c r="O162" s="60"/>
      <c r="P162" s="55"/>
    </row>
    <row r="163" spans="1:16" ht="13.5" thickBot="1" x14ac:dyDescent="0.25"/>
    <row r="164" spans="1:16" ht="13.5" thickBot="1" x14ac:dyDescent="0.25">
      <c r="A164" s="143" t="s">
        <v>407</v>
      </c>
      <c r="B164" s="144"/>
      <c r="C164" s="144"/>
      <c r="D164" s="144"/>
      <c r="E164" s="144"/>
      <c r="F164" s="144"/>
      <c r="G164" s="144"/>
      <c r="H164" s="144"/>
      <c r="I164" s="144"/>
      <c r="J164" s="144"/>
      <c r="K164" s="144"/>
      <c r="L164" s="144"/>
      <c r="M164" s="145"/>
    </row>
    <row r="165" spans="1:16" ht="13.5" thickBot="1" x14ac:dyDescent="0.25">
      <c r="A165" s="73" t="s">
        <v>377</v>
      </c>
      <c r="B165" s="143" t="s">
        <v>109</v>
      </c>
      <c r="C165" s="144"/>
      <c r="D165" s="144"/>
      <c r="E165" s="144"/>
      <c r="F165" s="144"/>
      <c r="G165" s="144"/>
      <c r="H165" s="144"/>
      <c r="I165" s="144"/>
      <c r="J165" s="144"/>
      <c r="K165" s="144"/>
      <c r="L165" s="144"/>
      <c r="M165" s="145"/>
    </row>
    <row r="166" spans="1:16" x14ac:dyDescent="0.2">
      <c r="A166" s="58" t="s">
        <v>336</v>
      </c>
      <c r="B166" s="140">
        <v>2010</v>
      </c>
      <c r="C166" s="141"/>
      <c r="D166" s="142"/>
      <c r="E166" s="140">
        <v>2011</v>
      </c>
      <c r="F166" s="141"/>
      <c r="G166" s="142"/>
      <c r="H166" s="140">
        <v>2012</v>
      </c>
      <c r="I166" s="141"/>
      <c r="J166" s="142"/>
      <c r="K166" s="140">
        <v>2013</v>
      </c>
      <c r="L166" s="141"/>
      <c r="M166" s="142"/>
      <c r="N166" s="140">
        <v>2014</v>
      </c>
      <c r="O166" s="141"/>
      <c r="P166" s="142"/>
    </row>
    <row r="167" spans="1:16" ht="13.5" thickBot="1" x14ac:dyDescent="0.25">
      <c r="A167" s="66" t="s">
        <v>337</v>
      </c>
      <c r="B167" s="56" t="s">
        <v>15</v>
      </c>
      <c r="C167" s="60" t="s">
        <v>384</v>
      </c>
      <c r="D167" s="70" t="s">
        <v>125</v>
      </c>
      <c r="E167" s="56" t="s">
        <v>15</v>
      </c>
      <c r="F167" s="60" t="s">
        <v>384</v>
      </c>
      <c r="G167" s="70" t="s">
        <v>125</v>
      </c>
      <c r="H167" s="56" t="s">
        <v>15</v>
      </c>
      <c r="I167" s="60" t="s">
        <v>384</v>
      </c>
      <c r="J167" s="71" t="s">
        <v>125</v>
      </c>
      <c r="K167" s="61" t="s">
        <v>15</v>
      </c>
      <c r="L167" s="57" t="s">
        <v>384</v>
      </c>
      <c r="M167" s="71" t="s">
        <v>125</v>
      </c>
      <c r="N167" s="61" t="s">
        <v>15</v>
      </c>
      <c r="O167" s="57" t="s">
        <v>384</v>
      </c>
      <c r="P167" s="71" t="s">
        <v>125</v>
      </c>
    </row>
    <row r="168" spans="1:16" x14ac:dyDescent="0.2">
      <c r="A168" s="54" t="s">
        <v>401</v>
      </c>
      <c r="B168" s="62"/>
      <c r="C168" s="65"/>
      <c r="D168" s="69"/>
      <c r="E168" s="62"/>
      <c r="F168" s="65"/>
      <c r="G168" s="69"/>
      <c r="H168" s="62"/>
      <c r="I168" s="63"/>
      <c r="J168" s="54"/>
      <c r="K168" s="64"/>
      <c r="L168" s="63"/>
      <c r="M168" s="54"/>
      <c r="N168" s="64"/>
      <c r="O168" s="63"/>
      <c r="P168" s="54"/>
    </row>
    <row r="169" spans="1:16" ht="13.5" thickBot="1" x14ac:dyDescent="0.25">
      <c r="A169" s="55" t="s">
        <v>408</v>
      </c>
      <c r="B169" s="56"/>
      <c r="C169" s="60"/>
      <c r="D169" s="70"/>
      <c r="E169" s="56"/>
      <c r="F169" s="60"/>
      <c r="G169" s="70"/>
      <c r="H169" s="56"/>
      <c r="I169" s="60"/>
      <c r="J169" s="55"/>
      <c r="K169" s="59"/>
      <c r="L169" s="60"/>
      <c r="M169" s="55"/>
      <c r="N169" s="59"/>
      <c r="O169" s="60"/>
      <c r="P169" s="55"/>
    </row>
  </sheetData>
  <mergeCells count="105">
    <mergeCell ref="N138:P138"/>
    <mergeCell ref="N145:P145"/>
    <mergeCell ref="N152:P152"/>
    <mergeCell ref="N159:P159"/>
    <mergeCell ref="N166:P166"/>
    <mergeCell ref="N69:P69"/>
    <mergeCell ref="N82:P82"/>
    <mergeCell ref="N95:P95"/>
    <mergeCell ref="N108:P108"/>
    <mergeCell ref="N121:P121"/>
    <mergeCell ref="N4:P4"/>
    <mergeCell ref="N17:P17"/>
    <mergeCell ref="N30:P30"/>
    <mergeCell ref="N43:P43"/>
    <mergeCell ref="N56:P56"/>
    <mergeCell ref="A164:M164"/>
    <mergeCell ref="B165:M165"/>
    <mergeCell ref="B166:D166"/>
    <mergeCell ref="E166:G166"/>
    <mergeCell ref="H166:J166"/>
    <mergeCell ref="K166:M166"/>
    <mergeCell ref="A157:M157"/>
    <mergeCell ref="B158:M158"/>
    <mergeCell ref="B159:D159"/>
    <mergeCell ref="E159:G159"/>
    <mergeCell ref="H159:J159"/>
    <mergeCell ref="K159:M159"/>
    <mergeCell ref="A150:M150"/>
    <mergeCell ref="B151:M151"/>
    <mergeCell ref="B152:D152"/>
    <mergeCell ref="E152:G152"/>
    <mergeCell ref="H152:J152"/>
    <mergeCell ref="K152:M152"/>
    <mergeCell ref="A143:M143"/>
    <mergeCell ref="B144:M144"/>
    <mergeCell ref="B145:D145"/>
    <mergeCell ref="E145:G145"/>
    <mergeCell ref="H145:J145"/>
    <mergeCell ref="K145:M145"/>
    <mergeCell ref="A136:M136"/>
    <mergeCell ref="B137:M137"/>
    <mergeCell ref="A28:M28"/>
    <mergeCell ref="A15:M15"/>
    <mergeCell ref="B16:M16"/>
    <mergeCell ref="B138:D138"/>
    <mergeCell ref="E138:G138"/>
    <mergeCell ref="H138:J138"/>
    <mergeCell ref="B81:M81"/>
    <mergeCell ref="A80:M80"/>
    <mergeCell ref="B69:D69"/>
    <mergeCell ref="E69:G69"/>
    <mergeCell ref="H69:J69"/>
    <mergeCell ref="K69:M69"/>
    <mergeCell ref="B68:M68"/>
    <mergeCell ref="A67:M67"/>
    <mergeCell ref="B30:D30"/>
    <mergeCell ref="E30:G30"/>
    <mergeCell ref="H30:J30"/>
    <mergeCell ref="K138:M138"/>
    <mergeCell ref="H17:J17"/>
    <mergeCell ref="B94:M94"/>
    <mergeCell ref="A93:M93"/>
    <mergeCell ref="B82:D82"/>
    <mergeCell ref="E82:G82"/>
    <mergeCell ref="H82:J82"/>
    <mergeCell ref="K82:M82"/>
    <mergeCell ref="B29:M29"/>
    <mergeCell ref="K17:M17"/>
    <mergeCell ref="B17:D17"/>
    <mergeCell ref="E17:G17"/>
    <mergeCell ref="B43:D43"/>
    <mergeCell ref="E43:G43"/>
    <mergeCell ref="H43:J43"/>
    <mergeCell ref="K43:M43"/>
    <mergeCell ref="A41:M41"/>
    <mergeCell ref="B42:M42"/>
    <mergeCell ref="B121:D121"/>
    <mergeCell ref="E121:G121"/>
    <mergeCell ref="H121:J121"/>
    <mergeCell ref="K121:M121"/>
    <mergeCell ref="B120:M120"/>
    <mergeCell ref="A119:M119"/>
    <mergeCell ref="B108:D108"/>
    <mergeCell ref="E108:G108"/>
    <mergeCell ref="H108:J108"/>
    <mergeCell ref="K108:M108"/>
    <mergeCell ref="B107:M107"/>
    <mergeCell ref="A106:M106"/>
    <mergeCell ref="B95:D95"/>
    <mergeCell ref="E95:G95"/>
    <mergeCell ref="H95:J95"/>
    <mergeCell ref="K95:M95"/>
    <mergeCell ref="B56:D56"/>
    <mergeCell ref="E56:G56"/>
    <mergeCell ref="H56:J56"/>
    <mergeCell ref="K56:M56"/>
    <mergeCell ref="A54:M54"/>
    <mergeCell ref="B55:M55"/>
    <mergeCell ref="A2:M2"/>
    <mergeCell ref="B3:M3"/>
    <mergeCell ref="B4:D4"/>
    <mergeCell ref="E4:G4"/>
    <mergeCell ref="H4:J4"/>
    <mergeCell ref="K4:M4"/>
    <mergeCell ref="K30:M30"/>
  </mergeCells>
  <pageMargins left="0.2" right="0.2" top="0.28999999999999998" bottom="0.49" header="0.17" footer="0.17"/>
  <pageSetup paperSize="9" fitToHeight="0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menu">
                <anchor moveWithCells="1" sizeWithCells="1">
                  <from>
                    <xdr:col>0</xdr:col>
                    <xdr:colOff>47625</xdr:colOff>
                    <xdr:row>0</xdr:row>
                    <xdr:rowOff>66675</xdr:rowOff>
                  </from>
                  <to>
                    <xdr:col>0</xdr:col>
                    <xdr:colOff>857250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4"/>
  <sheetViews>
    <sheetView workbookViewId="0">
      <selection activeCell="O12" sqref="O12"/>
    </sheetView>
  </sheetViews>
  <sheetFormatPr baseColWidth="10" defaultRowHeight="12.75" x14ac:dyDescent="0.2"/>
  <cols>
    <col min="1" max="1" width="6.42578125" bestFit="1" customWidth="1"/>
    <col min="2" max="2" width="4.5703125" bestFit="1" customWidth="1"/>
    <col min="3" max="3" width="4.28515625" bestFit="1" customWidth="1"/>
    <col min="4" max="4" width="7.85546875" bestFit="1" customWidth="1"/>
    <col min="5" max="5" width="21.28515625" style="53" bestFit="1" customWidth="1"/>
    <col min="6" max="6" width="14.7109375" customWidth="1"/>
    <col min="8" max="8" width="6.140625" bestFit="1" customWidth="1"/>
    <col min="9" max="17" width="6" bestFit="1" customWidth="1"/>
    <col min="18" max="18" width="7" bestFit="1" customWidth="1"/>
    <col min="19" max="19" width="7.5703125" bestFit="1" customWidth="1"/>
  </cols>
  <sheetData>
    <row r="1" spans="1:19" x14ac:dyDescent="0.2">
      <c r="A1" s="52" t="s">
        <v>328</v>
      </c>
      <c r="B1" s="52" t="s">
        <v>329</v>
      </c>
      <c r="D1" s="52" t="s">
        <v>393</v>
      </c>
      <c r="E1" s="67" t="s">
        <v>192</v>
      </c>
      <c r="F1" s="67" t="s">
        <v>400</v>
      </c>
      <c r="H1" s="163" t="s">
        <v>438</v>
      </c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</row>
    <row r="2" spans="1:19" x14ac:dyDescent="0.2">
      <c r="A2" s="32" t="s">
        <v>0</v>
      </c>
      <c r="B2" s="32">
        <v>0</v>
      </c>
      <c r="D2" s="32" t="s">
        <v>381</v>
      </c>
      <c r="E2" s="48" t="s">
        <v>388</v>
      </c>
      <c r="F2" s="32"/>
      <c r="H2" s="162" t="s">
        <v>428</v>
      </c>
      <c r="I2" s="127" t="s">
        <v>429</v>
      </c>
      <c r="J2" s="127" t="s">
        <v>430</v>
      </c>
      <c r="K2" s="127" t="s">
        <v>431</v>
      </c>
      <c r="L2" s="127" t="s">
        <v>432</v>
      </c>
      <c r="M2" s="127" t="s">
        <v>433</v>
      </c>
      <c r="N2" s="127" t="s">
        <v>434</v>
      </c>
      <c r="O2" s="127" t="s">
        <v>435</v>
      </c>
      <c r="P2" s="127" t="s">
        <v>436</v>
      </c>
      <c r="Q2" s="127" t="s">
        <v>437</v>
      </c>
      <c r="R2" s="127" t="s">
        <v>439</v>
      </c>
      <c r="S2" s="162" t="s">
        <v>451</v>
      </c>
    </row>
    <row r="3" spans="1:19" x14ac:dyDescent="0.2">
      <c r="A3" s="32" t="s">
        <v>15</v>
      </c>
      <c r="B3" s="32">
        <v>1</v>
      </c>
      <c r="D3" s="32" t="s">
        <v>364</v>
      </c>
      <c r="E3" s="48">
        <v>62</v>
      </c>
      <c r="F3" s="32" t="s">
        <v>394</v>
      </c>
      <c r="H3" s="162" t="s">
        <v>427</v>
      </c>
      <c r="I3" s="32">
        <v>62180</v>
      </c>
      <c r="J3" s="32">
        <v>62600</v>
      </c>
      <c r="K3" s="32">
        <v>62155</v>
      </c>
      <c r="L3" s="32"/>
      <c r="M3" s="32"/>
      <c r="N3" s="32"/>
      <c r="O3" s="32"/>
      <c r="P3" s="32"/>
      <c r="Q3" s="32"/>
      <c r="R3" s="32"/>
      <c r="S3" s="162">
        <f>+COUNT(I3:R3)</f>
        <v>3</v>
      </c>
    </row>
    <row r="4" spans="1:19" x14ac:dyDescent="0.2">
      <c r="D4" s="32" t="s">
        <v>335</v>
      </c>
      <c r="E4" s="48">
        <v>59</v>
      </c>
      <c r="F4" s="32" t="s">
        <v>395</v>
      </c>
      <c r="H4" s="162" t="s">
        <v>424</v>
      </c>
      <c r="I4" s="32">
        <v>62155</v>
      </c>
      <c r="J4" s="32">
        <v>62170</v>
      </c>
      <c r="K4" s="32">
        <v>62176</v>
      </c>
      <c r="L4" s="32">
        <v>62520</v>
      </c>
      <c r="M4" s="32">
        <v>62630</v>
      </c>
      <c r="N4" s="32">
        <v>62780</v>
      </c>
      <c r="O4" s="32"/>
      <c r="P4" s="32"/>
      <c r="Q4" s="32"/>
      <c r="R4" s="32"/>
      <c r="S4" s="162">
        <f t="shared" ref="S4:S10" si="0">+COUNT(I4:R4)</f>
        <v>6</v>
      </c>
    </row>
    <row r="5" spans="1:19" x14ac:dyDescent="0.2">
      <c r="D5" s="32" t="s">
        <v>382</v>
      </c>
      <c r="E5" s="48" t="s">
        <v>389</v>
      </c>
      <c r="F5" s="32" t="s">
        <v>396</v>
      </c>
      <c r="H5" s="162" t="s">
        <v>426</v>
      </c>
      <c r="I5" s="32">
        <v>62155</v>
      </c>
      <c r="J5" s="32">
        <v>62170</v>
      </c>
      <c r="K5" s="32">
        <v>62176</v>
      </c>
      <c r="L5" s="32">
        <v>62520</v>
      </c>
      <c r="M5" s="32">
        <v>62630</v>
      </c>
      <c r="N5" s="32">
        <v>62780</v>
      </c>
      <c r="O5" s="32">
        <v>62600</v>
      </c>
      <c r="P5" s="32">
        <v>62180</v>
      </c>
      <c r="Q5" s="32"/>
      <c r="R5" s="32"/>
      <c r="S5" s="162">
        <f t="shared" si="0"/>
        <v>8</v>
      </c>
    </row>
    <row r="6" spans="1:19" x14ac:dyDescent="0.2">
      <c r="A6" s="52" t="s">
        <v>355</v>
      </c>
      <c r="D6" s="32" t="s">
        <v>383</v>
      </c>
      <c r="E6" s="48" t="s">
        <v>390</v>
      </c>
      <c r="F6" s="68" t="s">
        <v>397</v>
      </c>
      <c r="H6" s="162" t="s">
        <v>425</v>
      </c>
      <c r="I6" s="32">
        <v>62155</v>
      </c>
      <c r="J6" s="32">
        <v>62170</v>
      </c>
      <c r="K6" s="32">
        <v>62176</v>
      </c>
      <c r="L6" s="32">
        <v>62520</v>
      </c>
      <c r="M6" s="32">
        <v>62630</v>
      </c>
      <c r="N6" s="32">
        <v>62780</v>
      </c>
      <c r="O6" s="32"/>
      <c r="P6" s="32"/>
      <c r="Q6" s="32"/>
      <c r="R6" s="32"/>
      <c r="S6" s="162">
        <f t="shared" si="0"/>
        <v>6</v>
      </c>
    </row>
    <row r="7" spans="1:19" x14ac:dyDescent="0.2">
      <c r="A7" s="32" t="s">
        <v>356</v>
      </c>
      <c r="D7" s="32" t="s">
        <v>15</v>
      </c>
      <c r="E7" s="48" t="s">
        <v>391</v>
      </c>
      <c r="F7" s="68" t="s">
        <v>398</v>
      </c>
      <c r="H7" s="162" t="s">
        <v>371</v>
      </c>
      <c r="I7" s="32"/>
      <c r="J7" s="32"/>
      <c r="K7" s="32"/>
      <c r="L7" s="32"/>
      <c r="M7" s="32"/>
      <c r="N7" s="32"/>
      <c r="O7" s="32"/>
      <c r="P7" s="32"/>
      <c r="Q7" s="32"/>
      <c r="R7" s="32"/>
      <c r="S7" s="162">
        <f t="shared" si="0"/>
        <v>0</v>
      </c>
    </row>
    <row r="8" spans="1:19" x14ac:dyDescent="0.2">
      <c r="A8" s="32" t="s">
        <v>19</v>
      </c>
      <c r="D8" s="32" t="s">
        <v>384</v>
      </c>
      <c r="E8" s="48" t="s">
        <v>392</v>
      </c>
      <c r="F8" s="68" t="s">
        <v>399</v>
      </c>
      <c r="H8" s="162" t="s">
        <v>372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162">
        <f t="shared" si="0"/>
        <v>0</v>
      </c>
    </row>
    <row r="9" spans="1:19" x14ac:dyDescent="0.2">
      <c r="A9" s="32" t="s">
        <v>357</v>
      </c>
      <c r="H9" s="162" t="s">
        <v>373</v>
      </c>
      <c r="I9" s="32"/>
      <c r="J9" s="32"/>
      <c r="K9" s="32"/>
      <c r="L9" s="32"/>
      <c r="M9" s="32"/>
      <c r="N9" s="32"/>
      <c r="O9" s="32"/>
      <c r="P9" s="32"/>
      <c r="Q9" s="32"/>
      <c r="R9" s="32"/>
      <c r="S9" s="162">
        <f t="shared" si="0"/>
        <v>0</v>
      </c>
    </row>
    <row r="10" spans="1:19" x14ac:dyDescent="0.2">
      <c r="A10" s="32" t="s">
        <v>109</v>
      </c>
      <c r="H10" s="162" t="s">
        <v>374</v>
      </c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162">
        <f t="shared" si="0"/>
        <v>0</v>
      </c>
    </row>
    <row r="11" spans="1:19" x14ac:dyDescent="0.2">
      <c r="A11" s="32" t="s">
        <v>371</v>
      </c>
    </row>
    <row r="12" spans="1:19" x14ac:dyDescent="0.2">
      <c r="A12" s="32" t="s">
        <v>372</v>
      </c>
    </row>
    <row r="13" spans="1:19" x14ac:dyDescent="0.2">
      <c r="A13" s="32" t="s">
        <v>373</v>
      </c>
    </row>
    <row r="14" spans="1:19" x14ac:dyDescent="0.2">
      <c r="A14" s="32" t="s">
        <v>374</v>
      </c>
    </row>
  </sheetData>
  <sortState ref="H3:P10">
    <sortCondition ref="H3"/>
  </sortState>
  <mergeCells count="1">
    <mergeCell ref="H1:S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MENU</vt:lpstr>
      <vt:lpstr>LISTING</vt:lpstr>
      <vt:lpstr>print_list</vt:lpstr>
      <vt:lpstr>non_fede</vt:lpstr>
      <vt:lpstr>stats</vt:lpstr>
      <vt:lpstr>parametre</vt:lpstr>
      <vt:lpstr>CENTRE</vt:lpstr>
      <vt:lpstr>non_fede!Extraire</vt:lpstr>
      <vt:lpstr>Fois</vt:lpstr>
      <vt:lpstr>Sexe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 nom</dc:creator>
  <cp:lastModifiedBy>sans nom</cp:lastModifiedBy>
  <cp:lastPrinted>2013-08-07T23:07:20Z</cp:lastPrinted>
  <dcterms:created xsi:type="dcterms:W3CDTF">2013-08-02T13:27:38Z</dcterms:created>
  <dcterms:modified xsi:type="dcterms:W3CDTF">2013-08-07T23:26:18Z</dcterms:modified>
</cp:coreProperties>
</file>