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donnees" sheetId="1" r:id="rId1"/>
    <sheet name="salarie" sheetId="2" r:id="rId2"/>
  </sheets>
  <calcPr calcId="171027"/>
</workbook>
</file>

<file path=xl/calcChain.xml><?xml version="1.0" encoding="utf-8"?>
<calcChain xmlns="http://schemas.openxmlformats.org/spreadsheetml/2006/main">
  <c r="H27" i="1" l="1"/>
  <c r="B8" i="2" l="1"/>
  <c r="B7" i="2"/>
  <c r="B6" i="2"/>
  <c r="B5" i="2"/>
  <c r="C9" i="2" l="1"/>
</calcChain>
</file>

<file path=xl/sharedStrings.xml><?xml version="1.0" encoding="utf-8"?>
<sst xmlns="http://schemas.openxmlformats.org/spreadsheetml/2006/main" count="55" uniqueCount="47">
  <si>
    <t xml:space="preserve">Nom </t>
  </si>
  <si>
    <t xml:space="preserve">Castorp </t>
  </si>
  <si>
    <t xml:space="preserve">Patrick </t>
  </si>
  <si>
    <t xml:space="preserve">Consul </t>
  </si>
  <si>
    <t xml:space="preserve">Madeleine </t>
  </si>
  <si>
    <t xml:space="preserve">De Mouy </t>
  </si>
  <si>
    <t xml:space="preserve">Ignace </t>
  </si>
  <si>
    <t xml:space="preserve">Del Dongo </t>
  </si>
  <si>
    <t xml:space="preserve">Christian </t>
  </si>
  <si>
    <t xml:space="preserve">Dutilleul </t>
  </si>
  <si>
    <t xml:space="preserve">Camille </t>
  </si>
  <si>
    <t xml:space="preserve">Eden </t>
  </si>
  <si>
    <t xml:space="preserve">Pierre </t>
  </si>
  <si>
    <t xml:space="preserve">Florent </t>
  </si>
  <si>
    <t xml:space="preserve">Daniel </t>
  </si>
  <si>
    <t xml:space="preserve">Grenouille </t>
  </si>
  <si>
    <t xml:space="preserve">Marc </t>
  </si>
  <si>
    <t xml:space="preserve">Herf </t>
  </si>
  <si>
    <t xml:space="preserve">Karenine </t>
  </si>
  <si>
    <t xml:space="preserve">C‚line </t>
  </si>
  <si>
    <t xml:space="preserve">Lacerteux </t>
  </si>
  <si>
    <t xml:space="preserve">Igor </t>
  </si>
  <si>
    <t xml:space="preserve">Le Fataliste </t>
  </si>
  <si>
    <t xml:space="preserve">Jack </t>
  </si>
  <si>
    <t xml:space="preserve">Lejeune </t>
  </si>
  <si>
    <t xml:space="preserve">Jean </t>
  </si>
  <si>
    <t xml:space="preserve">Leuwen </t>
  </si>
  <si>
    <t xml:space="preserve">Iannech </t>
  </si>
  <si>
    <t xml:space="preserve">Ligre </t>
  </si>
  <si>
    <t xml:space="preserve">Isidore </t>
  </si>
  <si>
    <t xml:space="preserve">Maheu </t>
  </si>
  <si>
    <t xml:space="preserve">Marcel </t>
  </si>
  <si>
    <t>NOM</t>
  </si>
  <si>
    <t>Identité salarié</t>
  </si>
  <si>
    <t>Prénom</t>
  </si>
  <si>
    <t>Ancienneté</t>
  </si>
  <si>
    <t>Revenu moyen</t>
  </si>
  <si>
    <t>Nb enfants à charge</t>
  </si>
  <si>
    <t>moins de 16ans</t>
  </si>
  <si>
    <t>moins de 12ans</t>
  </si>
  <si>
    <t>Points parents</t>
  </si>
  <si>
    <t>Majoration par enfants</t>
  </si>
  <si>
    <t>Points revenus</t>
  </si>
  <si>
    <t>Total points loisirs</t>
  </si>
  <si>
    <t>Année nais enfant</t>
  </si>
  <si>
    <t>Nb Enfants</t>
  </si>
  <si>
    <t>Revenus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</si>
</sst>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/>
    <xf numFmtId="0" fontId="0" fillId="0" borderId="11" xfId="0" applyBorder="1"/>
    <xf numFmtId="165" fontId="0" fillId="0" borderId="10" xfId="1" applyNumberFormat="1" applyFont="1" applyBorder="1"/>
    <xf numFmtId="0" fontId="16" fillId="0" borderId="10" xfId="0" applyFont="1" applyBorder="1"/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</xdr:row>
          <xdr:rowOff>104775</xdr:rowOff>
        </xdr:from>
        <xdr:to>
          <xdr:col>6</xdr:col>
          <xdr:colOff>476250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workbookViewId="0">
      <selection activeCell="A31" sqref="A31"/>
    </sheetView>
  </sheetViews>
  <sheetFormatPr baseColWidth="10" defaultRowHeight="15" x14ac:dyDescent="0.25"/>
  <cols>
    <col min="3" max="3" width="11.25" bestFit="1" customWidth="1"/>
    <col min="4" max="4" width="9.375" bestFit="1" customWidth="1"/>
    <col min="5" max="5" width="10.625" bestFit="1" customWidth="1"/>
    <col min="6" max="10" width="17.25" bestFit="1" customWidth="1"/>
  </cols>
  <sheetData>
    <row r="1" spans="1:10" x14ac:dyDescent="0.25">
      <c r="A1" s="4" t="s">
        <v>0</v>
      </c>
      <c r="B1" s="4" t="s">
        <v>34</v>
      </c>
      <c r="C1" s="4" t="s">
        <v>35</v>
      </c>
      <c r="D1" s="4" t="s">
        <v>46</v>
      </c>
      <c r="E1" s="4" t="s">
        <v>45</v>
      </c>
      <c r="F1" s="4" t="s">
        <v>44</v>
      </c>
      <c r="G1" s="4" t="s">
        <v>44</v>
      </c>
      <c r="H1" s="4" t="s">
        <v>44</v>
      </c>
      <c r="I1" s="4" t="s">
        <v>44</v>
      </c>
      <c r="J1" s="4" t="s">
        <v>44</v>
      </c>
    </row>
    <row r="2" spans="1:10" x14ac:dyDescent="0.25">
      <c r="A2" s="1" t="s">
        <v>1</v>
      </c>
      <c r="B2" s="1" t="s">
        <v>2</v>
      </c>
      <c r="C2" s="1">
        <v>14</v>
      </c>
      <c r="D2" s="1">
        <v>1850</v>
      </c>
      <c r="E2" s="1">
        <v>4</v>
      </c>
      <c r="F2" s="1">
        <v>2006</v>
      </c>
      <c r="G2" s="1">
        <v>2004</v>
      </c>
      <c r="H2" s="1">
        <v>2003</v>
      </c>
      <c r="I2" s="1">
        <v>2001</v>
      </c>
      <c r="J2" s="1"/>
    </row>
    <row r="3" spans="1:10" x14ac:dyDescent="0.25">
      <c r="A3" s="1" t="s">
        <v>3</v>
      </c>
      <c r="B3" s="1" t="s">
        <v>4</v>
      </c>
      <c r="C3" s="1">
        <v>8</v>
      </c>
      <c r="D3" s="1">
        <v>3030</v>
      </c>
      <c r="E3" s="1">
        <v>2</v>
      </c>
      <c r="F3" s="1">
        <v>2008</v>
      </c>
      <c r="G3" s="1">
        <v>2005</v>
      </c>
      <c r="H3" s="1"/>
      <c r="I3" s="1"/>
      <c r="J3" s="1"/>
    </row>
    <row r="4" spans="1:10" x14ac:dyDescent="0.25">
      <c r="A4" s="1" t="s">
        <v>5</v>
      </c>
      <c r="B4" s="1" t="s">
        <v>6</v>
      </c>
      <c r="C4" s="1">
        <v>1</v>
      </c>
      <c r="D4" s="1">
        <v>4100</v>
      </c>
      <c r="E4" s="1">
        <v>2</v>
      </c>
      <c r="F4" s="1">
        <v>2011</v>
      </c>
      <c r="G4" s="1">
        <v>2009</v>
      </c>
      <c r="H4" s="1"/>
      <c r="I4" s="1"/>
      <c r="J4" s="1"/>
    </row>
    <row r="5" spans="1:10" x14ac:dyDescent="0.25">
      <c r="A5" s="1" t="s">
        <v>7</v>
      </c>
      <c r="B5" s="1" t="s">
        <v>8</v>
      </c>
      <c r="C5" s="1">
        <v>4</v>
      </c>
      <c r="D5" s="1">
        <v>2710</v>
      </c>
      <c r="E5" s="1">
        <v>3</v>
      </c>
      <c r="F5" s="1">
        <v>2012</v>
      </c>
      <c r="G5" s="1">
        <v>2010</v>
      </c>
      <c r="H5" s="1">
        <v>2003</v>
      </c>
      <c r="I5" s="1"/>
      <c r="J5" s="1"/>
    </row>
    <row r="6" spans="1:10" x14ac:dyDescent="0.25">
      <c r="A6" s="1" t="s">
        <v>9</v>
      </c>
      <c r="B6" s="1" t="s">
        <v>10</v>
      </c>
      <c r="C6" s="1">
        <v>11</v>
      </c>
      <c r="D6" s="1">
        <v>3780</v>
      </c>
      <c r="E6" s="1">
        <v>2</v>
      </c>
      <c r="F6" s="1">
        <v>2001</v>
      </c>
      <c r="G6" s="1">
        <v>1994</v>
      </c>
      <c r="H6" s="1"/>
      <c r="I6" s="1"/>
      <c r="J6" s="1"/>
    </row>
    <row r="7" spans="1:10" x14ac:dyDescent="0.25">
      <c r="A7" s="1" t="s">
        <v>11</v>
      </c>
      <c r="B7" s="1" t="s">
        <v>12</v>
      </c>
      <c r="C7" s="1">
        <v>4</v>
      </c>
      <c r="D7" s="1">
        <v>3780</v>
      </c>
      <c r="E7" s="1">
        <v>3</v>
      </c>
      <c r="F7" s="1">
        <v>2011</v>
      </c>
      <c r="G7" s="1">
        <v>2003</v>
      </c>
      <c r="H7" s="1">
        <v>2001</v>
      </c>
      <c r="I7" s="1"/>
      <c r="J7" s="1"/>
    </row>
    <row r="8" spans="1:10" x14ac:dyDescent="0.25">
      <c r="A8" s="1" t="s">
        <v>13</v>
      </c>
      <c r="B8" s="1" t="s">
        <v>14</v>
      </c>
      <c r="C8" s="1">
        <v>0</v>
      </c>
      <c r="D8" s="1">
        <v>1</v>
      </c>
      <c r="E8" s="1">
        <v>2</v>
      </c>
      <c r="F8" s="1">
        <v>3</v>
      </c>
      <c r="G8" s="1">
        <v>2010</v>
      </c>
      <c r="H8" s="1"/>
      <c r="I8" s="1"/>
      <c r="J8" s="1"/>
    </row>
    <row r="9" spans="1:10" x14ac:dyDescent="0.25">
      <c r="A9" s="1" t="s">
        <v>15</v>
      </c>
      <c r="B9" s="1" t="s">
        <v>16</v>
      </c>
      <c r="C9" s="1">
        <v>0</v>
      </c>
      <c r="D9" s="1">
        <v>2340</v>
      </c>
      <c r="E9" s="1">
        <v>1</v>
      </c>
      <c r="F9" s="1">
        <v>2001</v>
      </c>
      <c r="G9" s="1"/>
      <c r="H9" s="1"/>
      <c r="I9" s="1"/>
      <c r="J9" s="1"/>
    </row>
    <row r="10" spans="1:10" x14ac:dyDescent="0.25">
      <c r="A10" s="1" t="s">
        <v>17</v>
      </c>
      <c r="B10" s="1" t="s">
        <v>16</v>
      </c>
      <c r="C10" s="1">
        <v>4</v>
      </c>
      <c r="D10" s="1">
        <v>1670</v>
      </c>
      <c r="E10" s="1">
        <v>2</v>
      </c>
      <c r="F10" s="1">
        <v>2001</v>
      </c>
      <c r="G10" s="1">
        <v>2002</v>
      </c>
      <c r="H10" s="1"/>
      <c r="I10" s="1"/>
      <c r="J10" s="1"/>
    </row>
    <row r="11" spans="1:10" x14ac:dyDescent="0.25">
      <c r="A11" s="1" t="s">
        <v>18</v>
      </c>
      <c r="B11" s="1" t="s">
        <v>19</v>
      </c>
      <c r="C11" s="1">
        <v>21</v>
      </c>
      <c r="D11" s="1">
        <v>4500</v>
      </c>
      <c r="E11" s="1">
        <v>1</v>
      </c>
      <c r="F11" s="1">
        <v>1998</v>
      </c>
      <c r="G11" s="1"/>
      <c r="H11" s="1"/>
      <c r="I11" s="1"/>
      <c r="J11" s="1"/>
    </row>
    <row r="12" spans="1:10" x14ac:dyDescent="0.25">
      <c r="A12" s="1" t="s">
        <v>20</v>
      </c>
      <c r="B12" s="1" t="s">
        <v>21</v>
      </c>
      <c r="C12" s="1">
        <v>15</v>
      </c>
      <c r="D12" s="1">
        <v>2850</v>
      </c>
      <c r="E12" s="1">
        <v>5</v>
      </c>
      <c r="F12" s="1">
        <v>2013</v>
      </c>
      <c r="G12" s="1">
        <v>2011</v>
      </c>
      <c r="H12" s="1">
        <v>2009</v>
      </c>
      <c r="I12" s="1">
        <v>1999</v>
      </c>
      <c r="J12" s="1">
        <v>1997</v>
      </c>
    </row>
    <row r="13" spans="1:10" x14ac:dyDescent="0.25">
      <c r="A13" s="1" t="s">
        <v>22</v>
      </c>
      <c r="B13" s="1" t="s">
        <v>23</v>
      </c>
      <c r="C13" s="1">
        <v>29</v>
      </c>
      <c r="D13" s="1">
        <v>4230</v>
      </c>
      <c r="E13" s="1">
        <v>2</v>
      </c>
      <c r="F13" s="1">
        <v>2010</v>
      </c>
      <c r="G13" s="1">
        <v>2004</v>
      </c>
      <c r="H13" s="1"/>
      <c r="I13" s="1"/>
      <c r="J13" s="1"/>
    </row>
    <row r="14" spans="1:10" x14ac:dyDescent="0.25">
      <c r="A14" s="1" t="s">
        <v>24</v>
      </c>
      <c r="B14" s="1" t="s">
        <v>25</v>
      </c>
      <c r="C14" s="1">
        <v>13</v>
      </c>
      <c r="D14" s="1">
        <v>3770</v>
      </c>
      <c r="E14" s="1">
        <v>1</v>
      </c>
      <c r="F14" s="1">
        <v>1995</v>
      </c>
      <c r="G14" s="1"/>
      <c r="H14" s="1"/>
      <c r="I14" s="1"/>
      <c r="J14" s="1"/>
    </row>
    <row r="15" spans="1:10" x14ac:dyDescent="0.25">
      <c r="A15" s="1" t="s">
        <v>26</v>
      </c>
      <c r="B15" s="1" t="s">
        <v>27</v>
      </c>
      <c r="C15" s="1">
        <v>10</v>
      </c>
      <c r="D15" s="1">
        <v>2050</v>
      </c>
      <c r="E15" s="1">
        <v>2</v>
      </c>
      <c r="F15" s="1">
        <v>2001</v>
      </c>
      <c r="G15" s="1">
        <v>1994</v>
      </c>
      <c r="H15" s="1"/>
      <c r="I15" s="1"/>
      <c r="J15" s="1"/>
    </row>
    <row r="16" spans="1:10" x14ac:dyDescent="0.25">
      <c r="A16" s="1" t="s">
        <v>28</v>
      </c>
      <c r="B16" s="1" t="s">
        <v>29</v>
      </c>
      <c r="C16" s="1">
        <v>13</v>
      </c>
      <c r="D16" s="1">
        <v>4280</v>
      </c>
      <c r="E16" s="1">
        <v>1</v>
      </c>
      <c r="F16" s="1">
        <v>2002</v>
      </c>
      <c r="G16" s="1"/>
      <c r="H16" s="1"/>
      <c r="I16" s="1"/>
      <c r="J16" s="1"/>
    </row>
    <row r="17" spans="1:10" x14ac:dyDescent="0.25">
      <c r="A17" s="1" t="s">
        <v>30</v>
      </c>
      <c r="B17" s="1" t="s">
        <v>31</v>
      </c>
      <c r="C17" s="1">
        <v>12</v>
      </c>
      <c r="D17" s="1">
        <v>2040</v>
      </c>
      <c r="E17" s="1">
        <v>1</v>
      </c>
      <c r="F17" s="1">
        <v>2001</v>
      </c>
      <c r="G17" s="1"/>
      <c r="H17" s="1"/>
      <c r="I17" s="1"/>
      <c r="J17" s="1"/>
    </row>
    <row r="27" spans="1:10" x14ac:dyDescent="0.25">
      <c r="H27">
        <f ca="1">YEAR(TODAY())</f>
        <v>2016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F12"/>
  <sheetViews>
    <sheetView tabSelected="1" workbookViewId="0">
      <selection activeCell="F8" sqref="F8"/>
    </sheetView>
  </sheetViews>
  <sheetFormatPr baseColWidth="10" defaultRowHeight="15" x14ac:dyDescent="0.25"/>
  <cols>
    <col min="1" max="1" width="21.375" bestFit="1" customWidth="1"/>
    <col min="3" max="3" width="14.625" bestFit="1" customWidth="1"/>
    <col min="5" max="5" width="14.625" bestFit="1" customWidth="1"/>
  </cols>
  <sheetData>
    <row r="2" spans="1:6" x14ac:dyDescent="0.25">
      <c r="A2" s="5" t="s">
        <v>33</v>
      </c>
      <c r="B2" s="6"/>
      <c r="C2" s="7"/>
    </row>
    <row r="3" spans="1:6" x14ac:dyDescent="0.25">
      <c r="A3" s="1"/>
      <c r="B3" s="1"/>
      <c r="C3" s="1"/>
    </row>
    <row r="4" spans="1:6" x14ac:dyDescent="0.25">
      <c r="A4" s="1" t="s">
        <v>32</v>
      </c>
      <c r="B4" s="1" t="s">
        <v>24</v>
      </c>
      <c r="C4" s="1"/>
    </row>
    <row r="5" spans="1:6" x14ac:dyDescent="0.25">
      <c r="A5" s="1" t="s">
        <v>34</v>
      </c>
      <c r="B5" s="1" t="str">
        <f>VLOOKUP(B4,donnees!A2:J17,2)</f>
        <v xml:space="preserve">Jean </v>
      </c>
      <c r="C5" s="1"/>
    </row>
    <row r="6" spans="1:6" x14ac:dyDescent="0.25">
      <c r="A6" s="1" t="s">
        <v>35</v>
      </c>
      <c r="B6" s="1">
        <f>VLOOKUP(B4,donnees!A2:J17,3)</f>
        <v>13</v>
      </c>
      <c r="C6" s="1"/>
    </row>
    <row r="7" spans="1:6" x14ac:dyDescent="0.25">
      <c r="A7" s="2" t="s">
        <v>36</v>
      </c>
      <c r="B7" s="2">
        <f>VLOOKUP(B4,donnees!A2:J17,4)</f>
        <v>3770</v>
      </c>
      <c r="C7" s="3"/>
    </row>
    <row r="8" spans="1:6" x14ac:dyDescent="0.25">
      <c r="A8" s="1" t="s">
        <v>37</v>
      </c>
      <c r="B8" s="1">
        <f>VLOOKUP(B4,donnees!A2:J17,5)</f>
        <v>1</v>
      </c>
      <c r="C8" s="1" t="s">
        <v>38</v>
      </c>
      <c r="D8" s="1">
        <v>1</v>
      </c>
      <c r="E8" s="1" t="s">
        <v>39</v>
      </c>
      <c r="F8" s="1">
        <v>3</v>
      </c>
    </row>
    <row r="9" spans="1:6" x14ac:dyDescent="0.25">
      <c r="A9" s="1" t="s">
        <v>40</v>
      </c>
      <c r="B9" s="1"/>
      <c r="C9" s="1">
        <f>IF(B6&gt;4,B6*3*(1+D8)+(5*F8),IF(B6&gt;1,2*B6*F8,0))</f>
        <v>93</v>
      </c>
    </row>
    <row r="10" spans="1:6" x14ac:dyDescent="0.25">
      <c r="A10" s="1" t="s">
        <v>41</v>
      </c>
      <c r="B10" s="1"/>
      <c r="C10" s="1"/>
    </row>
    <row r="11" spans="1:6" x14ac:dyDescent="0.25">
      <c r="A11" s="1" t="s">
        <v>42</v>
      </c>
      <c r="B11" s="1"/>
      <c r="C11" s="1"/>
    </row>
    <row r="12" spans="1:6" x14ac:dyDescent="0.25">
      <c r="A12" s="1" t="s">
        <v>43</v>
      </c>
      <c r="B12" s="1"/>
      <c r="C12" s="1"/>
    </row>
  </sheetData>
  <mergeCells count="1">
    <mergeCell ref="A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fant">
                <anchor moveWithCells="1" sizeWithCells="1">
                  <from>
                    <xdr:col>3</xdr:col>
                    <xdr:colOff>647700</xdr:colOff>
                    <xdr:row>1</xdr:row>
                    <xdr:rowOff>104775</xdr:rowOff>
                  </from>
                  <to>
                    <xdr:col>6</xdr:col>
                    <xdr:colOff>476250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LIste déroulante" prompt=".">
          <x14:formula1>
            <xm:f>donnees!$A$6:$A$17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salarie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UnTerrien</cp:lastModifiedBy>
  <dcterms:created xsi:type="dcterms:W3CDTF">2016-10-13T16:40:01Z</dcterms:created>
  <dcterms:modified xsi:type="dcterms:W3CDTF">2016-10-14T11:48:57Z</dcterms:modified>
</cp:coreProperties>
</file>