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ph_000\Desktop\"/>
    </mc:Choice>
  </mc:AlternateContent>
  <bookViews>
    <workbookView xWindow="0" yWindow="0" windowWidth="25320" windowHeight="12390"/>
  </bookViews>
  <sheets>
    <sheet name="Gamertag" sheetId="1" r:id="rId1"/>
    <sheet name="Statistic" sheetId="2" r:id="rId2"/>
  </sheets>
  <definedNames>
    <definedName name="_xlnm._FilterDatabase" localSheetId="0" hidden="1">Gamertag!$A$10:$M$79</definedName>
    <definedName name="Dead_Rising_3">Gamertag!$E$88:$E$89</definedName>
    <definedName name="Forza5">Gamertag!$D$88:$D$89</definedName>
    <definedName name="Killer_Instinct">Gamertag!$C$88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6" i="1" l="1"/>
  <c r="C86" i="1"/>
  <c r="B85" i="1"/>
  <c r="C88" i="1" l="1"/>
  <c r="D88" i="1"/>
  <c r="E86" i="1"/>
  <c r="F86" i="1"/>
  <c r="M86" i="1"/>
  <c r="L86" i="1"/>
  <c r="K86" i="1"/>
  <c r="J86" i="1"/>
  <c r="I86" i="1"/>
  <c r="H86" i="1"/>
  <c r="G86" i="1"/>
  <c r="B86" i="1" l="1"/>
  <c r="G88" i="1"/>
  <c r="M88" i="1"/>
  <c r="F88" i="1"/>
  <c r="H88" i="1"/>
  <c r="I88" i="1"/>
  <c r="E88" i="1"/>
  <c r="J88" i="1"/>
  <c r="K88" i="1"/>
  <c r="L88" i="1"/>
  <c r="I87" i="1" l="1"/>
  <c r="I89" i="1" s="1"/>
  <c r="C87" i="1"/>
  <c r="C89" i="1" s="1"/>
  <c r="J87" i="1"/>
  <c r="J89" i="1" s="1"/>
  <c r="D87" i="1"/>
  <c r="D89" i="1" s="1"/>
  <c r="H87" i="1"/>
  <c r="H89" i="1" s="1"/>
  <c r="M87" i="1"/>
  <c r="M89" i="1" s="1"/>
  <c r="G87" i="1"/>
  <c r="G89" i="1" s="1"/>
  <c r="K87" i="1"/>
  <c r="K89" i="1" s="1"/>
  <c r="E87" i="1"/>
  <c r="E89" i="1" s="1"/>
  <c r="L87" i="1"/>
  <c r="L89" i="1" s="1"/>
  <c r="F87" i="1"/>
  <c r="F89" i="1" s="1"/>
</calcChain>
</file>

<file path=xl/sharedStrings.xml><?xml version="1.0" encoding="utf-8"?>
<sst xmlns="http://schemas.openxmlformats.org/spreadsheetml/2006/main" count="17" uniqueCount="17">
  <si>
    <t>Pseudo Gamekyo</t>
  </si>
  <si>
    <t>Battlefields 4</t>
  </si>
  <si>
    <t>Watch Dogs</t>
  </si>
  <si>
    <t>Fifa 2014</t>
  </si>
  <si>
    <t>Call Of Duty Ghost</t>
  </si>
  <si>
    <t>Killer Instinct</t>
  </si>
  <si>
    <t>Forza 5</t>
  </si>
  <si>
    <t>Dead Rising 3</t>
  </si>
  <si>
    <t>Ryse</t>
  </si>
  <si>
    <t>Gamertag</t>
  </si>
  <si>
    <t>Titan Fall</t>
  </si>
  <si>
    <t>JEUX</t>
  </si>
  <si>
    <t>Assassin's Creed</t>
  </si>
  <si>
    <t>Final Fantasy XV</t>
  </si>
  <si>
    <t>Nombre de membres ayant la Xone</t>
  </si>
  <si>
    <t xml:space="preserve">Nombre de jeux achetés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</si>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</sst>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Segoe UI"/>
      <family val="2"/>
    </font>
    <font>
      <b/>
      <sz val="14"/>
      <color theme="0"/>
      <name val="Segoe UI"/>
      <family val="2"/>
    </font>
    <font>
      <b/>
      <sz val="14"/>
      <color rgb="FFFFFF00"/>
      <name val="Segoe UI"/>
      <family val="2"/>
    </font>
    <font>
      <b/>
      <sz val="12"/>
      <color theme="0"/>
      <name val="Segoe UI"/>
      <family val="2"/>
    </font>
    <font>
      <b/>
      <sz val="12"/>
      <color rgb="FFFFFF00"/>
      <name val="Segoe UI"/>
      <family val="2"/>
    </font>
    <font>
      <b/>
      <sz val="14"/>
      <color rgb="FF7030A0"/>
      <name val="Segoe UI"/>
      <family val="2"/>
    </font>
    <font>
      <b/>
      <sz val="12"/>
      <color rgb="FF7030A0"/>
      <name val="Segoe UI"/>
      <family val="2"/>
    </font>
    <font>
      <sz val="12"/>
      <color theme="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0" xfId="0" applyFont="1" applyFill="1" applyAlignment="1">
      <alignment horizontal="center" vertical="center"/>
    </xf>
    <xf numFmtId="0" fontId="4" fillId="2" borderId="0" xfId="0" applyFont="1" applyFill="1"/>
    <xf numFmtId="0" fontId="1" fillId="4" borderId="0" xfId="0" applyFont="1" applyFill="1" applyAlignment="1">
      <alignment horizontal="center" vertical="center"/>
    </xf>
    <xf numFmtId="0" fontId="3" fillId="4" borderId="0" xfId="0" applyFont="1" applyFill="1"/>
    <xf numFmtId="0" fontId="6" fillId="5" borderId="0" xfId="0" applyFont="1" applyFill="1"/>
    <xf numFmtId="10" fontId="0" fillId="0" borderId="0" xfId="0" applyNumberFormat="1"/>
    <xf numFmtId="1" fontId="4" fillId="2" borderId="0" xfId="0" applyNumberFormat="1" applyFont="1" applyFill="1"/>
    <xf numFmtId="0" fontId="7" fillId="0" borderId="0" xfId="0" applyFont="1"/>
    <xf numFmtId="1" fontId="7" fillId="0" borderId="0" xfId="0" applyNumberFormat="1" applyFont="1"/>
    <xf numFmtId="0" fontId="5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fr-FR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solidFill>
                  <a:srgbClr val="0070C0"/>
                </a:solidFill>
                <a:effectLst/>
              </a:rPr>
              <a:t>Taux d'attachement</a:t>
            </a:r>
            <a:endParaRPr lang="fr-FR">
              <a:solidFill>
                <a:srgbClr val="0070C0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fr-FR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4840338212416724E-2"/>
          <c:y val="0.1317066830284106"/>
          <c:w val="0.83989379125926489"/>
          <c:h val="0.7232131083854082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>
                <c:manualLayout>
                  <c:x val="3.9435435607495586E-2"/>
                  <c:y val="-0.10320266952331369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3.2494323484071011E-2"/>
                  <c:y val="-0.16622512827482747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7027534887437826E-2"/>
                  <c:y val="0.10150193977274487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4.2755275475151816E-2"/>
                  <c:y val="2.4410972153047154E-2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1.5444169230852355E-2"/>
                  <c:y val="6.0635647382417703E-2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dLbl>
              <c:idx val="5"/>
              <c:layout>
                <c:manualLayout>
                  <c:x val="1.6440755719519373E-2"/>
                  <c:y val="-0.14519448315112374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dLbl>
              <c:idx val="6"/>
              <c:layout>
                <c:manualLayout>
                  <c:x val="-6.785533306017201E-2"/>
                  <c:y val="-0.1663018420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-0.1136373088608934"/>
                  <c:y val="-0.16748504334834463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dLbl>
              <c:idx val="8"/>
              <c:layout>
                <c:manualLayout>
                  <c:x val="1.5670714706369802E-2"/>
                  <c:y val="-8.6393886983830367E-2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dLbl>
              <c:idx val="9"/>
              <c:layout>
                <c:manualLayout>
                  <c:x val="-2.0744679982213136E-2"/>
                  <c:y val="-0.14237887077044795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dLbl>
              <c:idx val="10"/>
              <c:layout>
                <c:manualLayout>
                  <c:x val="0.10123334724269784"/>
                  <c:y val="-6.4718411984485316E-2"/>
                </c:manualLayout>
              </c:layout>
              <c:numFmt formatCode="0.00%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lang="fr-FR"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760763454483018"/>
                      <c:h val="5.210746469827824E-2"/>
                    </c:manualLayout>
                  </c15:layout>
                </c:ext>
              </c:extLst>
            </c:dLbl>
            <c:numFmt formatCode="0.00%" sourceLinked="0"/>
            <c:spPr>
              <a:noFill/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F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Gamertag!$C$85:$M$85</c:f>
              <c:strCache>
                <c:ptCount val="11"/>
                <c:pt idx="0">
                  <c:v>Killer Instinct</c:v>
                </c:pt>
                <c:pt idx="1">
                  <c:v>Forza 5</c:v>
                </c:pt>
                <c:pt idx="2">
                  <c:v>Dead Rising 3</c:v>
                </c:pt>
                <c:pt idx="3">
                  <c:v>Ryse</c:v>
                </c:pt>
                <c:pt idx="4">
                  <c:v>Battlefields 4</c:v>
                </c:pt>
                <c:pt idx="5">
                  <c:v>Call Of Duty Ghost</c:v>
                </c:pt>
                <c:pt idx="6">
                  <c:v>Watch Dogs</c:v>
                </c:pt>
                <c:pt idx="7">
                  <c:v>Assassin's Creed</c:v>
                </c:pt>
                <c:pt idx="8">
                  <c:v>Fifa 2014</c:v>
                </c:pt>
                <c:pt idx="9">
                  <c:v>Final Fantasy XV</c:v>
                </c:pt>
                <c:pt idx="10">
                  <c:v>Titan Fall</c:v>
                </c:pt>
              </c:strCache>
            </c:strRef>
          </c:cat>
          <c:val>
            <c:numRef>
              <c:f>Gamertag!$C$89:$M$89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fr-FR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fr-FR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solidFill>
                  <a:srgbClr val="00B050"/>
                </a:solidFill>
                <a:effectLst/>
              </a:rPr>
              <a:t>Jeux le plus plebiscité à l'achat</a:t>
            </a:r>
            <a:endParaRPr lang="fr-FR" sz="1800">
              <a:solidFill>
                <a:srgbClr val="00B050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fr-FR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F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Gamertag!$C$85:$M$85</c:f>
              <c:strCache>
                <c:ptCount val="11"/>
                <c:pt idx="0">
                  <c:v>Killer Instinct</c:v>
                </c:pt>
                <c:pt idx="1">
                  <c:v>Forza 5</c:v>
                </c:pt>
                <c:pt idx="2">
                  <c:v>Dead Rising 3</c:v>
                </c:pt>
                <c:pt idx="3">
                  <c:v>Ryse</c:v>
                </c:pt>
                <c:pt idx="4">
                  <c:v>Battlefields 4</c:v>
                </c:pt>
                <c:pt idx="5">
                  <c:v>Call Of Duty Ghost</c:v>
                </c:pt>
                <c:pt idx="6">
                  <c:v>Watch Dogs</c:v>
                </c:pt>
                <c:pt idx="7">
                  <c:v>Assassin's Creed</c:v>
                </c:pt>
                <c:pt idx="8">
                  <c:v>Fifa 2014</c:v>
                </c:pt>
                <c:pt idx="9">
                  <c:v>Final Fantasy XV</c:v>
                </c:pt>
                <c:pt idx="10">
                  <c:v>Titan Fall</c:v>
                </c:pt>
              </c:strCache>
            </c:strRef>
          </c:cat>
          <c:val>
            <c:numRef>
              <c:f>Gamertag!$C$88:$M$88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7583792"/>
        <c:axId val="217585752"/>
      </c:barChart>
      <c:catAx>
        <c:axId val="217583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fr-FR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7585752"/>
        <c:crosses val="autoZero"/>
        <c:auto val="1"/>
        <c:lblAlgn val="ctr"/>
        <c:lblOffset val="100"/>
        <c:noMultiLvlLbl val="0"/>
      </c:catAx>
      <c:valAx>
        <c:axId val="217585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fr-FR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7583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11906</xdr:colOff>
      <xdr:row>8</xdr:row>
      <xdr:rowOff>198664</xdr:rowOff>
    </xdr:to>
    <xdr:sp macro="[0]!lancer" textlink="">
      <xdr:nvSpPr>
        <xdr:cNvPr id="4" name="Rectangle à coins arrondis 3"/>
        <xdr:cNvSpPr/>
      </xdr:nvSpPr>
      <xdr:spPr>
        <a:xfrm>
          <a:off x="0" y="0"/>
          <a:ext cx="17097375" cy="1913164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3600" b="1">
              <a:solidFill>
                <a:srgbClr val="00B050"/>
              </a:solidFill>
            </a:rPr>
            <a:t>Nouvelle</a:t>
          </a:r>
          <a:r>
            <a:rPr lang="fr-FR" sz="3600" b="1" baseline="0">
              <a:solidFill>
                <a:srgbClr val="00B050"/>
              </a:solidFill>
            </a:rPr>
            <a:t> entrée</a:t>
          </a:r>
          <a:endParaRPr lang="fr-FR" sz="3600" b="1">
            <a:solidFill>
              <a:srgbClr val="00B05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31</xdr:row>
      <xdr:rowOff>19049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990599</xdr:colOff>
      <xdr:row>0</xdr:row>
      <xdr:rowOff>0</xdr:rowOff>
    </xdr:from>
    <xdr:to>
      <xdr:col>16</xdr:col>
      <xdr:colOff>0</xdr:colOff>
      <xdr:row>30</xdr:row>
      <xdr:rowOff>219074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M89"/>
  <sheetViews>
    <sheetView tabSelected="1" topLeftCell="A58" zoomScale="70" zoomScaleNormal="70" workbookViewId="0">
      <selection activeCell="O31" sqref="O31"/>
    </sheetView>
  </sheetViews>
  <sheetFormatPr baseColWidth="10" defaultRowHeight="17.25" x14ac:dyDescent="0.3"/>
  <cols>
    <col min="1" max="1" width="37.5546875" bestFit="1" customWidth="1"/>
    <col min="2" max="2" width="29" customWidth="1"/>
    <col min="3" max="3" width="16.5546875" bestFit="1" customWidth="1"/>
    <col min="4" max="4" width="10.88671875" customWidth="1"/>
    <col min="5" max="5" width="12.77734375" bestFit="1" customWidth="1"/>
    <col min="6" max="6" width="10" customWidth="1"/>
    <col min="7" max="7" width="12.21875" bestFit="1" customWidth="1"/>
    <col min="8" max="8" width="17.21875" bestFit="1" customWidth="1"/>
    <col min="9" max="9" width="11.33203125" bestFit="1" customWidth="1"/>
    <col min="10" max="10" width="16.109375" bestFit="1" customWidth="1"/>
    <col min="12" max="12" width="15.21875" customWidth="1"/>
    <col min="13" max="13" width="12.109375" bestFit="1" customWidth="1"/>
  </cols>
  <sheetData>
    <row r="10" spans="1:13" ht="20.25" x14ac:dyDescent="0.35">
      <c r="A10" s="3" t="s">
        <v>9</v>
      </c>
      <c r="B10" s="1" t="s">
        <v>0</v>
      </c>
      <c r="C10" s="10" t="s">
        <v>11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17.25" customHeight="1" x14ac:dyDescent="0.3">
      <c r="A11" s="4"/>
      <c r="B11" s="2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20.25" customHeight="1" x14ac:dyDescent="0.3">
      <c r="A12" s="4"/>
      <c r="B12" s="2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ht="20.25" customHeight="1" x14ac:dyDescent="0.3">
      <c r="A13" s="4"/>
      <c r="B13" s="2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ht="20.25" customHeight="1" x14ac:dyDescent="0.3">
      <c r="A14" s="4"/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ht="20.25" customHeight="1" x14ac:dyDescent="0.3">
      <c r="A15" s="4"/>
      <c r="B15" s="2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20.25" customHeight="1" x14ac:dyDescent="0.3">
      <c r="A16" s="4"/>
      <c r="B16" s="2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ht="20.25" customHeight="1" x14ac:dyDescent="0.3">
      <c r="A17" s="4"/>
      <c r="B17" s="2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ht="20.25" customHeight="1" x14ac:dyDescent="0.3">
      <c r="A18" s="4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0.25" customHeight="1" x14ac:dyDescent="0.3">
      <c r="A19" s="4"/>
      <c r="B19" s="2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ht="20.25" customHeight="1" x14ac:dyDescent="0.3">
      <c r="A20" s="4"/>
      <c r="B20" s="2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ht="20.25" customHeight="1" x14ac:dyDescent="0.3">
      <c r="A21" s="4"/>
      <c r="B21" s="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20.25" customHeight="1" x14ac:dyDescent="0.3">
      <c r="A22" s="4"/>
      <c r="B22" s="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20.25" customHeight="1" x14ac:dyDescent="0.3">
      <c r="A23" s="4"/>
      <c r="B23" s="2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ht="20.25" customHeight="1" x14ac:dyDescent="0.3">
      <c r="A24" s="4"/>
      <c r="B24" s="2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ht="20.25" customHeight="1" x14ac:dyDescent="0.3">
      <c r="A25" s="4"/>
      <c r="B25" s="2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ht="20.25" customHeight="1" x14ac:dyDescent="0.3">
      <c r="A26" s="4"/>
      <c r="B26" s="2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ht="20.25" customHeight="1" x14ac:dyDescent="0.3">
      <c r="A27" s="4"/>
      <c r="B27" s="2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ht="20.25" customHeight="1" x14ac:dyDescent="0.3">
      <c r="A28" s="4"/>
      <c r="B28" s="2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ht="20.25" customHeight="1" x14ac:dyDescent="0.3">
      <c r="A29" s="4"/>
      <c r="B29" s="2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ht="20.25" customHeight="1" x14ac:dyDescent="0.3">
      <c r="A30" s="4"/>
      <c r="B30" s="2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ht="20.25" customHeight="1" x14ac:dyDescent="0.3">
      <c r="A31" s="4"/>
      <c r="B31" s="2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ht="20.25" customHeight="1" x14ac:dyDescent="0.3">
      <c r="A32" s="4"/>
      <c r="B32" s="2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ht="20.25" customHeight="1" x14ac:dyDescent="0.3">
      <c r="A33" s="4"/>
      <c r="B33" s="2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ht="20.25" customHeight="1" x14ac:dyDescent="0.3">
      <c r="A34" s="4"/>
      <c r="B34" s="2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ht="20.25" customHeight="1" x14ac:dyDescent="0.3">
      <c r="A35" s="4"/>
      <c r="B35" s="2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ht="20.25" customHeight="1" x14ac:dyDescent="0.3">
      <c r="A36" s="4"/>
      <c r="B36" s="2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ht="20.25" customHeight="1" x14ac:dyDescent="0.3">
      <c r="A37" s="4"/>
      <c r="B37" s="2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ht="20.25" customHeight="1" x14ac:dyDescent="0.3">
      <c r="A38" s="4"/>
      <c r="B38" s="2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 ht="20.25" customHeight="1" x14ac:dyDescent="0.3">
      <c r="A39" s="4"/>
      <c r="B39" s="2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 ht="20.25" customHeight="1" x14ac:dyDescent="0.3">
      <c r="A40" s="4"/>
      <c r="B40" s="2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3" ht="20.25" customHeight="1" x14ac:dyDescent="0.3">
      <c r="A41" s="4"/>
      <c r="B41" s="2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 ht="20.25" customHeight="1" x14ac:dyDescent="0.3">
      <c r="A42" s="4"/>
      <c r="B42" s="2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13" ht="20.25" customHeight="1" x14ac:dyDescent="0.3">
      <c r="A43" s="4"/>
      <c r="B43" s="2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 ht="20.25" customHeight="1" x14ac:dyDescent="0.3">
      <c r="A44" s="4"/>
      <c r="B44" s="2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 ht="20.25" customHeight="1" x14ac:dyDescent="0.3">
      <c r="A45" s="4"/>
      <c r="B45" s="2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3" ht="20.25" customHeight="1" x14ac:dyDescent="0.3">
      <c r="A46" s="4"/>
      <c r="B46" s="2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3" ht="20.25" customHeight="1" x14ac:dyDescent="0.3">
      <c r="A47" s="4"/>
      <c r="B47" s="2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ht="20.25" customHeight="1" x14ac:dyDescent="0.3">
      <c r="A48" s="4"/>
      <c r="B48" s="2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 ht="20.25" customHeight="1" x14ac:dyDescent="0.3">
      <c r="A49" s="4"/>
      <c r="B49" s="2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ht="20.25" customHeight="1" x14ac:dyDescent="0.3">
      <c r="A50" s="4"/>
      <c r="B50" s="2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ht="20.25" customHeight="1" x14ac:dyDescent="0.3">
      <c r="A51" s="4"/>
      <c r="B51" s="2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ht="20.25" customHeight="1" x14ac:dyDescent="0.3">
      <c r="A52" s="4"/>
      <c r="B52" s="2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  <row r="53" spans="1:13" ht="20.25" customHeight="1" x14ac:dyDescent="0.3">
      <c r="A53" s="4"/>
      <c r="B53" s="2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1:13" ht="20.25" customHeight="1" x14ac:dyDescent="0.3">
      <c r="A54" s="4"/>
      <c r="B54" s="2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</row>
    <row r="55" spans="1:13" ht="20.25" customHeight="1" x14ac:dyDescent="0.3">
      <c r="A55" s="4"/>
      <c r="B55" s="2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1:13" ht="20.25" customHeight="1" x14ac:dyDescent="0.3">
      <c r="A56" s="4"/>
      <c r="B56" s="2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7" spans="1:13" ht="20.25" customHeight="1" x14ac:dyDescent="0.3">
      <c r="A57" s="4"/>
      <c r="B57" s="2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1:13" ht="20.25" customHeight="1" x14ac:dyDescent="0.3">
      <c r="A58" s="4"/>
      <c r="B58" s="2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1:13" ht="20.25" customHeight="1" x14ac:dyDescent="0.3">
      <c r="A59" s="4"/>
      <c r="B59" s="2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13" ht="20.25" customHeight="1" x14ac:dyDescent="0.3">
      <c r="A60" s="4"/>
      <c r="B60" s="2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1:13" ht="20.25" customHeight="1" x14ac:dyDescent="0.3">
      <c r="A61" s="4"/>
      <c r="B61" s="2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3" ht="20.25" customHeight="1" x14ac:dyDescent="0.3">
      <c r="A62" s="4"/>
      <c r="B62" s="2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13" ht="20.25" customHeight="1" x14ac:dyDescent="0.3">
      <c r="A63" s="4"/>
      <c r="B63" s="2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</row>
    <row r="64" spans="1:13" ht="20.25" customHeight="1" x14ac:dyDescent="0.3">
      <c r="A64" s="4"/>
      <c r="B64" s="2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1:13" ht="20.25" customHeight="1" x14ac:dyDescent="0.3">
      <c r="A65" s="4"/>
      <c r="B65" s="2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1:13" ht="20.25" customHeight="1" x14ac:dyDescent="0.3">
      <c r="A66" s="4"/>
      <c r="B66" s="2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25" customHeight="1" x14ac:dyDescent="0.3">
      <c r="A67" s="4"/>
      <c r="B67" s="2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25" customHeight="1" x14ac:dyDescent="0.3">
      <c r="A68" s="4"/>
      <c r="B68" s="2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25" customHeight="1" x14ac:dyDescent="0.3">
      <c r="A69" s="4"/>
      <c r="B69" s="2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25" customHeight="1" x14ac:dyDescent="0.3">
      <c r="A70" s="4"/>
      <c r="B70" s="2"/>
      <c r="C70" s="5" t="s">
        <v>16</v>
      </c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25" customHeight="1" x14ac:dyDescent="0.3">
      <c r="A71" s="4"/>
      <c r="B71" s="2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25" customHeight="1" x14ac:dyDescent="0.3">
      <c r="A72" s="4"/>
      <c r="B72" s="2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25" customHeight="1" x14ac:dyDescent="0.3">
      <c r="A73" s="4"/>
      <c r="B73" s="2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25" customHeight="1" x14ac:dyDescent="0.3">
      <c r="A74" s="4"/>
      <c r="B74" s="2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25" customHeight="1" x14ac:dyDescent="0.3">
      <c r="A75" s="4"/>
      <c r="B75" s="2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25" customHeight="1" x14ac:dyDescent="0.3">
      <c r="A76" s="4"/>
      <c r="B76" s="2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25" customHeight="1" x14ac:dyDescent="0.3">
      <c r="A77" s="4"/>
      <c r="B77" s="2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25" customHeight="1" x14ac:dyDescent="0.3">
      <c r="A78" s="4"/>
      <c r="B78" s="2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25" customHeight="1" x14ac:dyDescent="0.3">
      <c r="A79" s="4"/>
      <c r="B79" s="2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25" customHeight="1" x14ac:dyDescent="0.3"/>
    <row r="81" spans="1:13" ht="20.25" customHeight="1" x14ac:dyDescent="0.3"/>
    <row r="82" spans="1:13" ht="20.25" customHeight="1" x14ac:dyDescent="0.3"/>
    <row r="83" spans="1:13" ht="20.25" customHeight="1" x14ac:dyDescent="0.3"/>
    <row r="84" spans="1:13" ht="20.25" customHeight="1" x14ac:dyDescent="0.3"/>
    <row r="85" spans="1:13" x14ac:dyDescent="0.3">
      <c r="A85" s="4" t="s">
        <v>14</v>
      </c>
      <c r="B85" s="7">
        <f>COUNTA(B11:B79)</f>
        <v>0</v>
      </c>
      <c r="C85" s="5" t="s">
        <v>5</v>
      </c>
      <c r="D85" s="5" t="s">
        <v>6</v>
      </c>
      <c r="E85" s="5" t="s">
        <v>7</v>
      </c>
      <c r="F85" s="5" t="s">
        <v>8</v>
      </c>
      <c r="G85" s="5" t="s">
        <v>1</v>
      </c>
      <c r="H85" s="5" t="s">
        <v>4</v>
      </c>
      <c r="I85" s="5" t="s">
        <v>2</v>
      </c>
      <c r="J85" s="5" t="s">
        <v>12</v>
      </c>
      <c r="K85" s="5" t="s">
        <v>3</v>
      </c>
      <c r="L85" s="5" t="s">
        <v>13</v>
      </c>
      <c r="M85" s="5" t="s">
        <v>10</v>
      </c>
    </row>
    <row r="86" spans="1:13" x14ac:dyDescent="0.3">
      <c r="A86" s="4" t="s">
        <v>15</v>
      </c>
      <c r="B86" s="7">
        <f>SUM(C86:M86)</f>
        <v>0</v>
      </c>
      <c r="C86" s="8">
        <f>COUNTIF(C11:C79,"Killer Instinct")</f>
        <v>0</v>
      </c>
      <c r="D86" s="8">
        <f>COUNTIF(D11:D79,"Forza 5")</f>
        <v>0</v>
      </c>
      <c r="E86" s="8">
        <f>COUNTIF(E12:E84,"Dead Rising 3")</f>
        <v>0</v>
      </c>
      <c r="F86" s="8">
        <f>COUNTIF(F12:F84,"Ryse")</f>
        <v>0</v>
      </c>
      <c r="G86" s="8">
        <f>COUNTIF(G12:G84,"Battlefields 4")</f>
        <v>0</v>
      </c>
      <c r="H86" s="8">
        <f>COUNTIF(H12:H84,"Call Of Duty Ghost")</f>
        <v>0</v>
      </c>
      <c r="I86" s="8">
        <f>COUNTIF(I12:I84,"Watch Dogs")</f>
        <v>0</v>
      </c>
      <c r="J86" s="8">
        <f>COUNTIF(J12:J84,"Assassin's Creed 4")</f>
        <v>0</v>
      </c>
      <c r="K86" s="8">
        <f>COUNTIF(K12:K84,"Fifa 2014")</f>
        <v>0</v>
      </c>
      <c r="L86" s="8">
        <f>COUNTIF(L12:L84,"Final Fantasy XV")</f>
        <v>0</v>
      </c>
      <c r="M86" s="8">
        <f>COUNTIF(M12:M84,"Titan Fall")</f>
        <v>0</v>
      </c>
    </row>
    <row r="87" spans="1:13" x14ac:dyDescent="0.3">
      <c r="C87" s="9">
        <f>B86</f>
        <v>0</v>
      </c>
      <c r="D87" s="9">
        <f>B86</f>
        <v>0</v>
      </c>
      <c r="E87" s="9">
        <f>B86</f>
        <v>0</v>
      </c>
      <c r="F87" s="9">
        <f>B86</f>
        <v>0</v>
      </c>
      <c r="G87" s="9">
        <f>B86</f>
        <v>0</v>
      </c>
      <c r="H87" s="9">
        <f>B86</f>
        <v>0</v>
      </c>
      <c r="I87" s="9">
        <f>B86</f>
        <v>0</v>
      </c>
      <c r="J87" s="9">
        <f>B86</f>
        <v>0</v>
      </c>
      <c r="K87" s="9">
        <f>B86</f>
        <v>0</v>
      </c>
      <c r="L87" s="9">
        <f>B86</f>
        <v>0</v>
      </c>
      <c r="M87" s="9">
        <f>B86</f>
        <v>0</v>
      </c>
    </row>
    <row r="88" spans="1:13" x14ac:dyDescent="0.3">
      <c r="C88" s="6" t="e">
        <f>C86/B85</f>
        <v>#DIV/0!</v>
      </c>
      <c r="D88" s="6" t="e">
        <f>D86/B85</f>
        <v>#DIV/0!</v>
      </c>
      <c r="E88" s="6" t="e">
        <f>E86/B85</f>
        <v>#DIV/0!</v>
      </c>
      <c r="F88" s="6" t="e">
        <f>F86/B85</f>
        <v>#DIV/0!</v>
      </c>
      <c r="G88" s="6" t="e">
        <f>G86/B85</f>
        <v>#DIV/0!</v>
      </c>
      <c r="H88" s="6" t="e">
        <f>H86/B85</f>
        <v>#DIV/0!</v>
      </c>
      <c r="I88" s="6" t="e">
        <f>I86/B85</f>
        <v>#DIV/0!</v>
      </c>
      <c r="J88" s="6" t="e">
        <f>J86/B85</f>
        <v>#DIV/0!</v>
      </c>
      <c r="K88" s="6" t="e">
        <f>K86/B85</f>
        <v>#DIV/0!</v>
      </c>
      <c r="L88" s="6" t="e">
        <f>L86/B85</f>
        <v>#DIV/0!</v>
      </c>
      <c r="M88" s="6" t="e">
        <f>M86/B85</f>
        <v>#DIV/0!</v>
      </c>
    </row>
    <row r="89" spans="1:13" x14ac:dyDescent="0.3">
      <c r="C89" s="6" t="e">
        <f>C86/C87</f>
        <v>#DIV/0!</v>
      </c>
      <c r="D89" s="6" t="e">
        <f t="shared" ref="D89:M89" si="0">D86/D87</f>
        <v>#DIV/0!</v>
      </c>
      <c r="E89" s="6" t="e">
        <f t="shared" si="0"/>
        <v>#DIV/0!</v>
      </c>
      <c r="F89" s="6" t="e">
        <f t="shared" si="0"/>
        <v>#DIV/0!</v>
      </c>
      <c r="G89" s="6" t="e">
        <f t="shared" si="0"/>
        <v>#DIV/0!</v>
      </c>
      <c r="H89" s="6" t="e">
        <f t="shared" si="0"/>
        <v>#DIV/0!</v>
      </c>
      <c r="I89" s="6" t="e">
        <f t="shared" si="0"/>
        <v>#DIV/0!</v>
      </c>
      <c r="J89" s="6" t="e">
        <f t="shared" si="0"/>
        <v>#DIV/0!</v>
      </c>
      <c r="K89" s="6" t="e">
        <f t="shared" si="0"/>
        <v>#DIV/0!</v>
      </c>
      <c r="L89" s="6" t="e">
        <f t="shared" si="0"/>
        <v>#DIV/0!</v>
      </c>
      <c r="M89" s="6" t="e">
        <f t="shared" si="0"/>
        <v>#DIV/0!</v>
      </c>
    </row>
  </sheetData>
  <autoFilter ref="A10:M79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sortState ref="A11:M79">
      <sortCondition ref="A10:A79"/>
    </sortState>
  </autoFilter>
  <mergeCells count="1">
    <mergeCell ref="C10:M10"/>
  </mergeCells>
  <pageMargins left="0.7" right="0.7" top="0.75" bottom="0.75" header="0.3" footer="0.3"/>
  <pageSetup paperSize="9" orientation="portrait" r:id="rId1"/>
  <ignoredErrors>
    <ignoredError sqref="D8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="90" zoomScaleNormal="90" workbookViewId="0">
      <selection activeCell="Q34" sqref="Q34"/>
    </sheetView>
  </sheetViews>
  <sheetFormatPr baseColWidth="10" defaultRowHeight="17.25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Gamertag</vt:lpstr>
      <vt:lpstr>Statistic</vt:lpstr>
      <vt:lpstr>Dead_Rising_3</vt:lpstr>
      <vt:lpstr>Forza5</vt:lpstr>
      <vt:lpstr>Killer_Instinct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2013-07-21T07:55:24Z</dcterms:created>
  <dcterms:modified xsi:type="dcterms:W3CDTF">2013-07-29T18:43:52Z</dcterms:modified>
</cp:coreProperties>
</file>