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23340" windowHeight="9405" activeTab="2"/>
  </bookViews>
  <sheets>
    <sheet name="Janvier" sheetId="1" r:id="rId1"/>
    <sheet name="Février" sheetId="2" r:id="rId2"/>
    <sheet name="Feuil3" sheetId="3" r:id="rId3"/>
  </sheets>
  <externalReferences>
    <externalReference r:id="rId4"/>
    <externalReference r:id="rId5"/>
  </externalReferences>
  <calcPr calcId="144525"/>
</workbook>
</file>

<file path=xl/calcChain.xml><?xml version="1.0" encoding="utf-8"?>
<calcChain xmlns="http://schemas.openxmlformats.org/spreadsheetml/2006/main">
  <c r="P31" i="2" l="1"/>
  <c r="R31" i="2" s="1"/>
  <c r="O31" i="2"/>
  <c r="B31" i="2"/>
  <c r="P30" i="2"/>
  <c r="R30" i="2" s="1"/>
  <c r="O30" i="2"/>
  <c r="B30" i="2"/>
  <c r="O29" i="2"/>
  <c r="P29" i="2" s="1"/>
  <c r="B29" i="2"/>
  <c r="O28" i="2"/>
  <c r="P28" i="2" s="1"/>
  <c r="B28" i="2"/>
  <c r="O27" i="2"/>
  <c r="P27" i="2" s="1"/>
  <c r="B27" i="2"/>
  <c r="O26" i="2"/>
  <c r="P26" i="2" s="1"/>
  <c r="B26" i="2"/>
  <c r="O25" i="2"/>
  <c r="P25" i="2" s="1"/>
  <c r="B25" i="2"/>
  <c r="O24" i="2"/>
  <c r="P24" i="2" s="1"/>
  <c r="B24" i="2"/>
  <c r="P23" i="2"/>
  <c r="R23" i="2" s="1"/>
  <c r="O23" i="2"/>
  <c r="B23" i="2"/>
  <c r="P22" i="2"/>
  <c r="Q22" i="2" s="1"/>
  <c r="O22" i="2"/>
  <c r="B22" i="2"/>
  <c r="O21" i="2"/>
  <c r="P21" i="2" s="1"/>
  <c r="B21" i="2"/>
  <c r="O20" i="2"/>
  <c r="P20" i="2" s="1"/>
  <c r="B20" i="2"/>
  <c r="O19" i="2"/>
  <c r="P19" i="2" s="1"/>
  <c r="B19" i="2"/>
  <c r="O18" i="2"/>
  <c r="P18" i="2" s="1"/>
  <c r="B18" i="2"/>
  <c r="O17" i="2"/>
  <c r="P17" i="2" s="1"/>
  <c r="B17" i="2"/>
  <c r="O16" i="2"/>
  <c r="P16" i="2" s="1"/>
  <c r="B16" i="2"/>
  <c r="P15" i="2"/>
  <c r="R15" i="2" s="1"/>
  <c r="O15" i="2"/>
  <c r="B15" i="2"/>
  <c r="R14" i="2"/>
  <c r="Q14" i="2"/>
  <c r="O14" i="2"/>
  <c r="B14" i="2"/>
  <c r="O31" i="1"/>
  <c r="P31" i="1" s="1"/>
  <c r="B31" i="1"/>
  <c r="O30" i="1"/>
  <c r="P30" i="1" s="1"/>
  <c r="R30" i="1" s="1"/>
  <c r="B30" i="1"/>
  <c r="O29" i="1"/>
  <c r="P29" i="1" s="1"/>
  <c r="B29" i="1"/>
  <c r="O28" i="1"/>
  <c r="P28" i="1" s="1"/>
  <c r="B28" i="1"/>
  <c r="O27" i="1"/>
  <c r="P27" i="1" s="1"/>
  <c r="B27" i="1"/>
  <c r="O26" i="1"/>
  <c r="P26" i="1" s="1"/>
  <c r="B26" i="1"/>
  <c r="O25" i="1"/>
  <c r="P25" i="1" s="1"/>
  <c r="B25" i="1"/>
  <c r="O24" i="1"/>
  <c r="P24" i="1" s="1"/>
  <c r="B24" i="1"/>
  <c r="O23" i="1"/>
  <c r="P23" i="1" s="1"/>
  <c r="B23" i="1"/>
  <c r="O22" i="1"/>
  <c r="P22" i="1" s="1"/>
  <c r="R22" i="1" s="1"/>
  <c r="B22" i="1"/>
  <c r="O21" i="1"/>
  <c r="P21" i="1" s="1"/>
  <c r="B21" i="1"/>
  <c r="O20" i="1"/>
  <c r="P20" i="1" s="1"/>
  <c r="B20" i="1"/>
  <c r="O19" i="1"/>
  <c r="P19" i="1" s="1"/>
  <c r="B19" i="1"/>
  <c r="O18" i="1"/>
  <c r="P18" i="1" s="1"/>
  <c r="B18" i="1"/>
  <c r="O17" i="1"/>
  <c r="P17" i="1" s="1"/>
  <c r="B17" i="1"/>
  <c r="O16" i="1"/>
  <c r="P16" i="1" s="1"/>
  <c r="B16" i="1"/>
  <c r="O15" i="1"/>
  <c r="P15" i="1" s="1"/>
  <c r="B15" i="1"/>
  <c r="B14" i="1"/>
  <c r="R18" i="2" l="1"/>
  <c r="Q18" i="2"/>
  <c r="R25" i="2"/>
  <c r="Q25" i="2"/>
  <c r="R29" i="2"/>
  <c r="Q29" i="2"/>
  <c r="Q19" i="2"/>
  <c r="R19" i="2"/>
  <c r="R26" i="2"/>
  <c r="Q26" i="2"/>
  <c r="R16" i="2"/>
  <c r="Q16" i="2"/>
  <c r="Q20" i="2"/>
  <c r="R20" i="2"/>
  <c r="R27" i="2"/>
  <c r="Q27" i="2"/>
  <c r="R17" i="2"/>
  <c r="Q17" i="2"/>
  <c r="R21" i="2"/>
  <c r="Q21" i="2"/>
  <c r="R24" i="2"/>
  <c r="Q24" i="2"/>
  <c r="Q28" i="2"/>
  <c r="R28" i="2"/>
  <c r="Q30" i="2"/>
  <c r="R22" i="2"/>
  <c r="Q15" i="2"/>
  <c r="Q23" i="2"/>
  <c r="Q31" i="2"/>
  <c r="R24" i="1"/>
  <c r="Q24" i="1"/>
  <c r="Q28" i="1"/>
  <c r="R28" i="1"/>
  <c r="R17" i="1"/>
  <c r="Q17" i="1"/>
  <c r="R21" i="1"/>
  <c r="Q21" i="1"/>
  <c r="Q25" i="1"/>
  <c r="R25" i="1"/>
  <c r="R29" i="1"/>
  <c r="Q29" i="1"/>
  <c r="R18" i="1"/>
  <c r="Q18" i="1"/>
  <c r="R26" i="1"/>
  <c r="Q26" i="1"/>
  <c r="R15" i="1"/>
  <c r="Q15" i="1"/>
  <c r="R19" i="1"/>
  <c r="Q19" i="1"/>
  <c r="R23" i="1"/>
  <c r="Q23" i="1"/>
  <c r="R27" i="1"/>
  <c r="Q27" i="1"/>
  <c r="Q16" i="1"/>
  <c r="R16" i="1"/>
  <c r="Q20" i="1"/>
  <c r="R20" i="1"/>
  <c r="R31" i="1"/>
  <c r="Q31" i="1"/>
  <c r="Q22" i="1"/>
  <c r="Q30" i="1"/>
</calcChain>
</file>

<file path=xl/sharedStrings.xml><?xml version="1.0" encoding="utf-8"?>
<sst xmlns="http://schemas.openxmlformats.org/spreadsheetml/2006/main" count="62" uniqueCount="27">
  <si>
    <t>TRI</t>
  </si>
  <si>
    <t>N°Série</t>
  </si>
  <si>
    <t>Demandeur</t>
  </si>
  <si>
    <t>A facturer à</t>
  </si>
  <si>
    <t>F</t>
  </si>
  <si>
    <t>NL</t>
  </si>
  <si>
    <t>D</t>
  </si>
  <si>
    <t>GB</t>
  </si>
  <si>
    <t>SP</t>
  </si>
  <si>
    <t>I</t>
  </si>
  <si>
    <t>Autres</t>
  </si>
  <si>
    <t>Date</t>
  </si>
  <si>
    <t>N° visite</t>
  </si>
  <si>
    <t>Nbre Hr</t>
  </si>
  <si>
    <t>Nbre Pers</t>
  </si>
  <si>
    <t>Nb G</t>
  </si>
  <si>
    <t>Prix</t>
  </si>
  <si>
    <t>Ristourne</t>
  </si>
  <si>
    <t>N° guidage</t>
  </si>
  <si>
    <t>G1815</t>
  </si>
  <si>
    <t>Gratuit</t>
  </si>
  <si>
    <t>Les onglets Janvier et Février (ainsi que les autres mois de l'année) sont dans un classeur</t>
  </si>
  <si>
    <t>Le feuillet 3 est sur un autre classeur</t>
  </si>
  <si>
    <t>J'aimerai que le 2ème classeur se mette automatiquement à jour dès qu'il y a inscription sur le 1er classeur en onglet Janvier, Février ainsi de suite</t>
  </si>
  <si>
    <t>Est-ce POSSIBLE ET COMMENT  ?</t>
  </si>
  <si>
    <t>MERCI DE M AIDER,</t>
  </si>
  <si>
    <t>Cet onglet est sur un  autre classeur (séparré donc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</si>
</sst>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\ mmm"/>
    <numFmt numFmtId="165" formatCode="\N\ #\ ######\ ###\ ##"/>
    <numFmt numFmtId="166" formatCode="\N###"/>
    <numFmt numFmtId="167" formatCode="_-* #,##0.00\ [$€-1]_-;\-* #,##0.00\ [$€-1]_-;_-* &quot;-&quot;??\ [$€-1]_-"/>
    <numFmt numFmtId="168" formatCode="d/mm/yyyy;@"/>
    <numFmt numFmtId="169" formatCode="&quot;€&quot;\ #,##0"/>
  </numFmts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1" fillId="2" borderId="1" xfId="0" applyNumberFormat="1" applyFont="1" applyFill="1" applyBorder="1" applyAlignment="1" applyProtection="1">
      <alignment vertical="top" wrapText="1"/>
    </xf>
    <xf numFmtId="0" fontId="1" fillId="2" borderId="2" xfId="0" applyNumberFormat="1" applyFont="1" applyFill="1" applyBorder="1" applyAlignment="1" applyProtection="1">
      <alignment vertical="top" wrapText="1"/>
    </xf>
    <xf numFmtId="164" fontId="1" fillId="2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5" fontId="1" fillId="0" borderId="0" xfId="0" applyNumberFormat="1" applyFont="1" applyFill="1" applyBorder="1" applyAlignment="1" applyProtection="1">
      <alignment vertical="top"/>
      <protection locked="0"/>
    </xf>
    <xf numFmtId="166" fontId="1" fillId="0" borderId="0" xfId="0" applyNumberFormat="1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vertical="top" wrapText="1"/>
    </xf>
    <xf numFmtId="167" fontId="1" fillId="0" borderId="0" xfId="1" applyFont="1" applyFill="1" applyBorder="1" applyAlignment="1" applyProtection="1">
      <alignment vertical="top" wrapText="1"/>
    </xf>
    <xf numFmtId="1" fontId="2" fillId="0" borderId="0" xfId="0" applyNumberFormat="1" applyFont="1" applyFill="1" applyBorder="1" applyAlignment="1" applyProtection="1">
      <alignment vertical="top"/>
      <protection locked="0"/>
    </xf>
    <xf numFmtId="164" fontId="2" fillId="0" borderId="0" xfId="0" applyNumberFormat="1" applyFont="1" applyFill="1" applyBorder="1" applyAlignment="1" applyProtection="1">
      <alignment vertical="top"/>
      <protection locked="0"/>
    </xf>
    <xf numFmtId="165" fontId="2" fillId="0" borderId="0" xfId="0" applyNumberFormat="1" applyFont="1" applyFill="1" applyBorder="1" applyAlignment="1" applyProtection="1">
      <alignment vertical="top"/>
      <protection locked="0"/>
    </xf>
    <xf numFmtId="166" fontId="2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/>
    <xf numFmtId="165" fontId="1" fillId="0" borderId="0" xfId="0" applyNumberFormat="1" applyFont="1" applyFill="1" applyBorder="1"/>
    <xf numFmtId="0" fontId="3" fillId="0" borderId="0" xfId="0" applyFont="1" applyFill="1" applyAlignment="1" applyProtection="1">
      <alignment vertical="top"/>
      <protection locked="0"/>
    </xf>
    <xf numFmtId="0" fontId="3" fillId="3" borderId="0" xfId="0" applyFont="1" applyFill="1" applyAlignment="1" applyProtection="1">
      <alignment vertical="top"/>
      <protection locked="0"/>
    </xf>
    <xf numFmtId="1" fontId="3" fillId="0" borderId="0" xfId="0" applyNumberFormat="1" applyFont="1" applyFill="1" applyAlignment="1" applyProtection="1">
      <alignment vertical="top"/>
      <protection locked="0"/>
    </xf>
    <xf numFmtId="168" fontId="3" fillId="0" borderId="0" xfId="0" applyNumberFormat="1" applyFont="1" applyFill="1" applyAlignment="1" applyProtection="1">
      <alignment vertical="top"/>
      <protection locked="0"/>
    </xf>
    <xf numFmtId="166" fontId="3" fillId="0" borderId="0" xfId="0" applyNumberFormat="1" applyFont="1" applyFill="1" applyAlignment="1" applyProtection="1">
      <alignment vertical="top"/>
      <protection locked="0"/>
    </xf>
    <xf numFmtId="1" fontId="3" fillId="0" borderId="0" xfId="0" applyNumberFormat="1" applyFont="1" applyFill="1" applyAlignment="1" applyProtection="1">
      <alignment vertical="top" wrapText="1"/>
    </xf>
    <xf numFmtId="169" fontId="3" fillId="0" borderId="0" xfId="1" applyNumberFormat="1" applyFont="1" applyFill="1" applyAlignment="1" applyProtection="1">
      <alignment vertical="top" wrapText="1"/>
    </xf>
    <xf numFmtId="167" fontId="3" fillId="0" borderId="0" xfId="1" applyFont="1" applyFill="1" applyAlignment="1" applyProtection="1">
      <alignment vertical="top" wrapText="1"/>
    </xf>
    <xf numFmtId="0" fontId="0" fillId="0" borderId="0" xfId="0" applyFont="1"/>
    <xf numFmtId="0" fontId="4" fillId="3" borderId="1" xfId="0" applyNumberFormat="1" applyFont="1" applyFill="1" applyBorder="1" applyAlignment="1" applyProtection="1">
      <alignment vertical="center" wrapText="1"/>
    </xf>
    <xf numFmtId="168" fontId="4" fillId="3" borderId="1" xfId="0" applyNumberFormat="1" applyFont="1" applyFill="1" applyBorder="1" applyAlignment="1" applyProtection="1">
      <alignment vertical="center" wrapText="1"/>
    </xf>
    <xf numFmtId="1" fontId="4" fillId="3" borderId="1" xfId="0" applyNumberFormat="1" applyFont="1" applyFill="1" applyBorder="1" applyAlignment="1" applyProtection="1">
      <alignment vertical="center" wrapText="1"/>
    </xf>
    <xf numFmtId="169" fontId="4" fillId="3" borderId="1" xfId="0" applyNumberFormat="1" applyFont="1" applyFill="1" applyBorder="1" applyAlignment="1" applyProtection="1">
      <alignment vertical="center" wrapText="1"/>
    </xf>
    <xf numFmtId="0" fontId="4" fillId="3" borderId="3" xfId="0" applyNumberFormat="1" applyFont="1" applyFill="1" applyBorder="1" applyAlignment="1" applyProtection="1">
      <alignment vertical="center" wrapText="1"/>
    </xf>
    <xf numFmtId="0" fontId="5" fillId="0" borderId="0" xfId="0" applyFont="1" applyAlignment="1">
      <alignment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rd%20Dequesne/Documents/Comptabilit&#233;%20Guides1815/a_compta_2014/2014_guidag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rd%20Dequesne/Documents/Comptabilit&#233;%20Guides1815/a_Compta_2013/2012_Guid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Oct"/>
      <sheetName val="Nov"/>
      <sheetName val="Dec"/>
      <sheetName val="Guides"/>
      <sheetName val="PARTEN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s"/>
      <sheetName val="StatDemandeurs"/>
      <sheetName val="GuidesEng"/>
      <sheetName val="2012"/>
      <sheetName val="Oct"/>
      <sheetName val="Nov"/>
      <sheetName val="Dec"/>
      <sheetName val="Feuil1"/>
      <sheetName val="Feuil3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Graph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R31"/>
  <sheetViews>
    <sheetView topLeftCell="A3" workbookViewId="0">
      <selection activeCell="F30" sqref="F30"/>
    </sheetView>
  </sheetViews>
  <sheetFormatPr baseColWidth="10" defaultRowHeight="15" x14ac:dyDescent="0.25"/>
  <sheetData>
    <row r="13" spans="1:18" x14ac:dyDescent="0.25">
      <c r="A13" s="1" t="s">
        <v>0</v>
      </c>
      <c r="B13" s="1" t="s">
        <v>1</v>
      </c>
      <c r="C13" s="2" t="s">
        <v>2</v>
      </c>
      <c r="D13" s="2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3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</row>
    <row r="14" spans="1:18" x14ac:dyDescent="0.25">
      <c r="A14" s="4">
        <v>1</v>
      </c>
      <c r="B14" s="4" t="str">
        <f>"14-"&amp;MONTH(L14)&amp;"-"&amp;A14</f>
        <v>14-1-1</v>
      </c>
      <c r="C14" s="18" t="s">
        <v>19</v>
      </c>
      <c r="D14" s="19" t="s">
        <v>20</v>
      </c>
      <c r="E14" s="20">
        <v>2</v>
      </c>
      <c r="F14" s="20"/>
      <c r="G14" s="20"/>
      <c r="H14" s="20"/>
      <c r="I14" s="20"/>
      <c r="J14" s="20"/>
      <c r="K14" s="20"/>
      <c r="L14" s="21">
        <v>40911</v>
      </c>
      <c r="M14" s="20">
        <v>8</v>
      </c>
      <c r="N14" s="22">
        <v>1</v>
      </c>
      <c r="O14" s="23">
        <v>2</v>
      </c>
      <c r="P14" s="23">
        <v>1</v>
      </c>
      <c r="Q14" s="24">
        <v>0</v>
      </c>
      <c r="R14" s="25">
        <v>0</v>
      </c>
    </row>
    <row r="15" spans="1:18" x14ac:dyDescent="0.25">
      <c r="A15" s="4">
        <v>2</v>
      </c>
      <c r="B15" s="4" t="str">
        <f>"14-"&amp;MONTH(L15)&amp;"-"&amp;A15</f>
        <v>14-1-2</v>
      </c>
      <c r="C15" s="5"/>
      <c r="D15" s="5"/>
      <c r="E15" s="12"/>
      <c r="F15" s="12"/>
      <c r="G15" s="12"/>
      <c r="H15" s="12"/>
      <c r="I15" s="12"/>
      <c r="J15" s="12"/>
      <c r="K15" s="12"/>
      <c r="L15" s="13"/>
      <c r="M15" s="14"/>
      <c r="N15" s="15"/>
      <c r="O15" s="10">
        <f t="shared" ref="O14:O31" si="0">SUM(E15:K15)</f>
        <v>0</v>
      </c>
      <c r="P15" s="10">
        <f t="shared" ref="P15:P31" si="1">IF(D15="SuppGuide",1,IF(O15=0,0,IF(O15&lt;=25,1,ROUNDUP(O15/25,0))))</f>
        <v>0</v>
      </c>
      <c r="Q15" s="11">
        <f t="shared" ref="Q14:Q31" si="2">IF(P15&gt;0,IF(OR(D15="GRATUIT",D15="SuppGuide",D15="Annulé"),0,LOOKUP(N15,$P$1:$Q$8)*P15),0)</f>
        <v>0</v>
      </c>
      <c r="R15" s="11">
        <f t="shared" ref="R14:R31" si="3">IF(C15=D15,IF(OR(LEFT(D15,1)="M",LEFT(D15,1)="C"),VLOOKUP(N15,$P$1:$R$8,3))*P15,0)</f>
        <v>0</v>
      </c>
    </row>
    <row r="16" spans="1:18" x14ac:dyDescent="0.25">
      <c r="A16" s="4">
        <v>3</v>
      </c>
      <c r="B16" s="4" t="str">
        <f>"14-"&amp;MONTH(L16)&amp;"-"&amp;A16</f>
        <v>14-1-3</v>
      </c>
      <c r="C16" s="5"/>
      <c r="D16" s="5"/>
      <c r="E16" s="6"/>
      <c r="F16" s="6"/>
      <c r="G16" s="6"/>
      <c r="H16" s="6"/>
      <c r="I16" s="6"/>
      <c r="J16" s="6"/>
      <c r="K16" s="6"/>
      <c r="L16" s="7"/>
      <c r="M16" s="8"/>
      <c r="N16" s="9"/>
      <c r="O16" s="10">
        <f t="shared" si="0"/>
        <v>0</v>
      </c>
      <c r="P16" s="10">
        <f t="shared" si="1"/>
        <v>0</v>
      </c>
      <c r="Q16" s="11">
        <f t="shared" si="2"/>
        <v>0</v>
      </c>
      <c r="R16" s="11">
        <f t="shared" si="3"/>
        <v>0</v>
      </c>
    </row>
    <row r="17" spans="1:18" x14ac:dyDescent="0.25">
      <c r="A17" s="4">
        <v>4</v>
      </c>
      <c r="B17" s="4" t="str">
        <f t="shared" ref="B17:B31" si="4">"14-"&amp;MONTH(L17)&amp;"-"&amp;A17</f>
        <v>14-1-4</v>
      </c>
      <c r="C17" s="5"/>
      <c r="D17" s="5"/>
      <c r="E17" s="6"/>
      <c r="F17" s="6"/>
      <c r="G17" s="6"/>
      <c r="H17" s="6"/>
      <c r="I17" s="6"/>
      <c r="J17" s="6"/>
      <c r="K17" s="6"/>
      <c r="L17" s="16"/>
      <c r="M17" s="17"/>
      <c r="N17" s="9"/>
      <c r="O17" s="10">
        <f t="shared" si="0"/>
        <v>0</v>
      </c>
      <c r="P17" s="10">
        <f t="shared" si="1"/>
        <v>0</v>
      </c>
      <c r="Q17" s="11">
        <f t="shared" si="2"/>
        <v>0</v>
      </c>
      <c r="R17" s="11">
        <f t="shared" si="3"/>
        <v>0</v>
      </c>
    </row>
    <row r="18" spans="1:18" x14ac:dyDescent="0.25">
      <c r="A18" s="4">
        <v>5</v>
      </c>
      <c r="B18" s="4" t="str">
        <f t="shared" si="4"/>
        <v>14-1-5</v>
      </c>
      <c r="C18" s="5"/>
      <c r="D18" s="5"/>
      <c r="E18" s="6"/>
      <c r="F18" s="6"/>
      <c r="G18" s="6"/>
      <c r="H18" s="6"/>
      <c r="I18" s="6"/>
      <c r="J18" s="6"/>
      <c r="K18" s="6"/>
      <c r="L18" s="16"/>
      <c r="M18" s="17"/>
      <c r="N18" s="9"/>
      <c r="O18" s="10">
        <f t="shared" si="0"/>
        <v>0</v>
      </c>
      <c r="P18" s="10">
        <f t="shared" si="1"/>
        <v>0</v>
      </c>
      <c r="Q18" s="11">
        <f t="shared" si="2"/>
        <v>0</v>
      </c>
      <c r="R18" s="11">
        <f t="shared" si="3"/>
        <v>0</v>
      </c>
    </row>
    <row r="19" spans="1:18" x14ac:dyDescent="0.25">
      <c r="A19" s="4">
        <v>6</v>
      </c>
      <c r="B19" s="4" t="str">
        <f t="shared" si="4"/>
        <v>14-1-6</v>
      </c>
      <c r="C19" s="5"/>
      <c r="D19" s="5"/>
      <c r="E19" s="6"/>
      <c r="F19" s="6"/>
      <c r="G19" s="6"/>
      <c r="H19" s="6"/>
      <c r="I19" s="6"/>
      <c r="J19" s="6"/>
      <c r="K19" s="6"/>
      <c r="L19" s="7"/>
      <c r="M19" s="8"/>
      <c r="N19" s="9"/>
      <c r="O19" s="10">
        <f t="shared" si="0"/>
        <v>0</v>
      </c>
      <c r="P19" s="10">
        <f t="shared" si="1"/>
        <v>0</v>
      </c>
      <c r="Q19" s="11">
        <f t="shared" si="2"/>
        <v>0</v>
      </c>
      <c r="R19" s="11">
        <f t="shared" si="3"/>
        <v>0</v>
      </c>
    </row>
    <row r="20" spans="1:18" x14ac:dyDescent="0.25">
      <c r="A20" s="4">
        <v>7</v>
      </c>
      <c r="B20" s="4" t="str">
        <f t="shared" si="4"/>
        <v>14-1-7</v>
      </c>
      <c r="C20" s="5"/>
      <c r="D20" s="5"/>
      <c r="E20" s="6"/>
      <c r="F20" s="6"/>
      <c r="G20" s="6"/>
      <c r="H20" s="6"/>
      <c r="I20" s="6"/>
      <c r="J20" s="6"/>
      <c r="K20" s="6"/>
      <c r="L20" s="7"/>
      <c r="M20" s="8"/>
      <c r="N20" s="9"/>
      <c r="O20" s="10">
        <f t="shared" si="0"/>
        <v>0</v>
      </c>
      <c r="P20" s="10">
        <f t="shared" si="1"/>
        <v>0</v>
      </c>
      <c r="Q20" s="11">
        <f t="shared" si="2"/>
        <v>0</v>
      </c>
      <c r="R20" s="11">
        <f t="shared" si="3"/>
        <v>0</v>
      </c>
    </row>
    <row r="21" spans="1:18" x14ac:dyDescent="0.25">
      <c r="A21" s="4">
        <v>8</v>
      </c>
      <c r="B21" s="4" t="str">
        <f t="shared" si="4"/>
        <v>14-1-8</v>
      </c>
      <c r="C21" s="5"/>
      <c r="D21" s="5"/>
      <c r="E21" s="6"/>
      <c r="F21" s="6"/>
      <c r="G21" s="6"/>
      <c r="H21" s="6"/>
      <c r="I21" s="6"/>
      <c r="J21" s="6"/>
      <c r="K21" s="6"/>
      <c r="L21" s="7"/>
      <c r="M21" s="8"/>
      <c r="N21" s="9"/>
      <c r="O21" s="10">
        <f t="shared" si="0"/>
        <v>0</v>
      </c>
      <c r="P21" s="10">
        <f t="shared" si="1"/>
        <v>0</v>
      </c>
      <c r="Q21" s="11">
        <f t="shared" si="2"/>
        <v>0</v>
      </c>
      <c r="R21" s="11">
        <f t="shared" si="3"/>
        <v>0</v>
      </c>
    </row>
    <row r="22" spans="1:18" x14ac:dyDescent="0.25">
      <c r="A22" s="4">
        <v>9</v>
      </c>
      <c r="B22" s="4" t="str">
        <f t="shared" si="4"/>
        <v>14-1-9</v>
      </c>
      <c r="C22" s="5"/>
      <c r="D22" s="5"/>
      <c r="E22" s="6"/>
      <c r="F22" s="6" t="s">
        <v>21</v>
      </c>
      <c r="G22" s="6"/>
      <c r="H22" s="6"/>
      <c r="I22" s="6"/>
      <c r="J22" s="6"/>
      <c r="K22" s="6"/>
      <c r="L22" s="7"/>
      <c r="M22" s="8"/>
      <c r="N22" s="9"/>
      <c r="O22" s="10">
        <f t="shared" si="0"/>
        <v>0</v>
      </c>
      <c r="P22" s="10">
        <f t="shared" si="1"/>
        <v>0</v>
      </c>
      <c r="Q22" s="11">
        <f t="shared" si="2"/>
        <v>0</v>
      </c>
      <c r="R22" s="11">
        <f t="shared" si="3"/>
        <v>0</v>
      </c>
    </row>
    <row r="23" spans="1:18" x14ac:dyDescent="0.25">
      <c r="A23" s="4">
        <v>10</v>
      </c>
      <c r="B23" s="4" t="str">
        <f t="shared" si="4"/>
        <v>14-1-10</v>
      </c>
      <c r="C23" s="5"/>
      <c r="D23" s="5"/>
      <c r="E23" s="6"/>
      <c r="F23" s="6" t="s">
        <v>22</v>
      </c>
      <c r="G23" s="6"/>
      <c r="H23" s="6"/>
      <c r="I23" s="6"/>
      <c r="J23" s="6"/>
      <c r="K23" s="6"/>
      <c r="L23" s="7"/>
      <c r="M23" s="8"/>
      <c r="N23" s="9"/>
      <c r="O23" s="10">
        <f t="shared" si="0"/>
        <v>0</v>
      </c>
      <c r="P23" s="10">
        <f t="shared" si="1"/>
        <v>0</v>
      </c>
      <c r="Q23" s="11">
        <f t="shared" si="2"/>
        <v>0</v>
      </c>
      <c r="R23" s="11">
        <f t="shared" si="3"/>
        <v>0</v>
      </c>
    </row>
    <row r="24" spans="1:18" x14ac:dyDescent="0.25">
      <c r="A24" s="4">
        <v>11</v>
      </c>
      <c r="B24" s="4" t="str">
        <f t="shared" si="4"/>
        <v>14-1-11</v>
      </c>
      <c r="C24" s="5"/>
      <c r="D24" s="5"/>
      <c r="E24" s="6"/>
      <c r="F24" s="6"/>
      <c r="G24" s="6"/>
      <c r="H24" s="6"/>
      <c r="I24" s="6"/>
      <c r="J24" s="6"/>
      <c r="K24" s="6"/>
      <c r="L24" s="7"/>
      <c r="M24" s="8"/>
      <c r="N24" s="9"/>
      <c r="O24" s="10">
        <f t="shared" si="0"/>
        <v>0</v>
      </c>
      <c r="P24" s="10">
        <f t="shared" si="1"/>
        <v>0</v>
      </c>
      <c r="Q24" s="11">
        <f t="shared" si="2"/>
        <v>0</v>
      </c>
      <c r="R24" s="11">
        <f t="shared" si="3"/>
        <v>0</v>
      </c>
    </row>
    <row r="25" spans="1:18" x14ac:dyDescent="0.25">
      <c r="A25" s="4">
        <v>12</v>
      </c>
      <c r="B25" s="4" t="str">
        <f t="shared" si="4"/>
        <v>14-1-12</v>
      </c>
      <c r="C25" s="5"/>
      <c r="D25" s="5"/>
      <c r="E25" s="6"/>
      <c r="F25" s="6" t="s">
        <v>23</v>
      </c>
      <c r="G25" s="6"/>
      <c r="H25" s="6"/>
      <c r="I25" s="6"/>
      <c r="J25" s="6"/>
      <c r="K25" s="6"/>
      <c r="L25" s="7"/>
      <c r="M25" s="8"/>
      <c r="N25" s="9"/>
      <c r="O25" s="10">
        <f t="shared" si="0"/>
        <v>0</v>
      </c>
      <c r="P25" s="10">
        <f t="shared" si="1"/>
        <v>0</v>
      </c>
      <c r="Q25" s="11">
        <f t="shared" si="2"/>
        <v>0</v>
      </c>
      <c r="R25" s="11">
        <f t="shared" si="3"/>
        <v>0</v>
      </c>
    </row>
    <row r="26" spans="1:18" x14ac:dyDescent="0.25">
      <c r="A26" s="4">
        <v>13</v>
      </c>
      <c r="B26" s="4" t="str">
        <f t="shared" si="4"/>
        <v>14-1-13</v>
      </c>
      <c r="C26" s="5"/>
      <c r="D26" s="5"/>
      <c r="E26" s="6"/>
      <c r="F26" s="6"/>
      <c r="G26" s="6"/>
      <c r="H26" s="6"/>
      <c r="I26" s="6"/>
      <c r="J26" s="6"/>
      <c r="K26" s="6"/>
      <c r="L26" s="7"/>
      <c r="M26" s="8"/>
      <c r="N26" s="9"/>
      <c r="O26" s="10">
        <f t="shared" si="0"/>
        <v>0</v>
      </c>
      <c r="P26" s="10">
        <f t="shared" si="1"/>
        <v>0</v>
      </c>
      <c r="Q26" s="11">
        <f t="shared" si="2"/>
        <v>0</v>
      </c>
      <c r="R26" s="11">
        <f t="shared" si="3"/>
        <v>0</v>
      </c>
    </row>
    <row r="27" spans="1:18" x14ac:dyDescent="0.25">
      <c r="A27" s="4">
        <v>14</v>
      </c>
      <c r="B27" s="4" t="str">
        <f t="shared" si="4"/>
        <v>14-1-14</v>
      </c>
      <c r="C27" s="5"/>
      <c r="D27" s="5"/>
      <c r="E27" s="6"/>
      <c r="F27" s="6" t="s">
        <v>24</v>
      </c>
      <c r="G27" s="6"/>
      <c r="H27" s="6"/>
      <c r="I27" s="6"/>
      <c r="J27" s="6"/>
      <c r="K27" s="6"/>
      <c r="L27" s="7"/>
      <c r="M27" s="8"/>
      <c r="N27" s="9"/>
      <c r="O27" s="10">
        <f t="shared" si="0"/>
        <v>0</v>
      </c>
      <c r="P27" s="10">
        <f t="shared" si="1"/>
        <v>0</v>
      </c>
      <c r="Q27" s="11">
        <f t="shared" si="2"/>
        <v>0</v>
      </c>
      <c r="R27" s="11">
        <f t="shared" si="3"/>
        <v>0</v>
      </c>
    </row>
    <row r="28" spans="1:18" x14ac:dyDescent="0.25">
      <c r="A28" s="4">
        <v>15</v>
      </c>
      <c r="B28" s="4" t="str">
        <f t="shared" si="4"/>
        <v>14-1-15</v>
      </c>
      <c r="C28" s="5"/>
      <c r="D28" s="5"/>
      <c r="E28" s="6"/>
      <c r="F28" s="6"/>
      <c r="G28" s="6"/>
      <c r="H28" s="6"/>
      <c r="I28" s="6"/>
      <c r="J28" s="6"/>
      <c r="K28" s="6"/>
      <c r="L28" s="16"/>
      <c r="M28" s="17"/>
      <c r="N28" s="9"/>
      <c r="O28" s="10">
        <f t="shared" si="0"/>
        <v>0</v>
      </c>
      <c r="P28" s="10">
        <f t="shared" si="1"/>
        <v>0</v>
      </c>
      <c r="Q28" s="11">
        <f t="shared" si="2"/>
        <v>0</v>
      </c>
      <c r="R28" s="11">
        <f t="shared" si="3"/>
        <v>0</v>
      </c>
    </row>
    <row r="29" spans="1:18" x14ac:dyDescent="0.25">
      <c r="A29" s="4">
        <v>16</v>
      </c>
      <c r="B29" s="4" t="str">
        <f t="shared" si="4"/>
        <v>14-1-16</v>
      </c>
      <c r="C29" s="5"/>
      <c r="D29" s="5"/>
      <c r="E29" s="6"/>
      <c r="F29" s="6"/>
      <c r="G29" s="6"/>
      <c r="H29" s="6"/>
      <c r="I29" s="6"/>
      <c r="J29" s="6"/>
      <c r="K29" s="6"/>
      <c r="L29" s="7"/>
      <c r="M29" s="8"/>
      <c r="N29" s="9"/>
      <c r="O29" s="10">
        <f t="shared" si="0"/>
        <v>0</v>
      </c>
      <c r="P29" s="10">
        <f t="shared" si="1"/>
        <v>0</v>
      </c>
      <c r="Q29" s="11">
        <f t="shared" si="2"/>
        <v>0</v>
      </c>
      <c r="R29" s="11">
        <f t="shared" si="3"/>
        <v>0</v>
      </c>
    </row>
    <row r="30" spans="1:18" x14ac:dyDescent="0.25">
      <c r="A30" s="4">
        <v>17</v>
      </c>
      <c r="B30" s="4" t="str">
        <f t="shared" si="4"/>
        <v>14-1-17</v>
      </c>
      <c r="C30" s="5"/>
      <c r="D30" s="5"/>
      <c r="E30" s="6"/>
      <c r="F30" s="6" t="s">
        <v>25</v>
      </c>
      <c r="G30" s="6"/>
      <c r="H30" s="6"/>
      <c r="I30" s="6"/>
      <c r="J30" s="6"/>
      <c r="K30" s="6"/>
      <c r="L30" s="7"/>
      <c r="M30" s="8"/>
      <c r="N30" s="9"/>
      <c r="O30" s="10">
        <f t="shared" si="0"/>
        <v>0</v>
      </c>
      <c r="P30" s="10">
        <f t="shared" si="1"/>
        <v>0</v>
      </c>
      <c r="Q30" s="11">
        <f t="shared" si="2"/>
        <v>0</v>
      </c>
      <c r="R30" s="11">
        <f t="shared" si="3"/>
        <v>0</v>
      </c>
    </row>
    <row r="31" spans="1:18" x14ac:dyDescent="0.25">
      <c r="A31" s="4">
        <v>18</v>
      </c>
      <c r="B31" s="4" t="str">
        <f t="shared" si="4"/>
        <v>14-1-18</v>
      </c>
      <c r="C31" s="5"/>
      <c r="D31" s="5"/>
      <c r="E31" s="6"/>
      <c r="F31" s="6"/>
      <c r="G31" s="6"/>
      <c r="H31" s="6"/>
      <c r="I31" s="6"/>
      <c r="J31" s="6"/>
      <c r="K31" s="6"/>
      <c r="L31" s="16"/>
      <c r="M31" s="17"/>
      <c r="N31" s="9"/>
      <c r="O31" s="10">
        <f t="shared" si="0"/>
        <v>0</v>
      </c>
      <c r="P31" s="10">
        <f t="shared" si="1"/>
        <v>0</v>
      </c>
      <c r="Q31" s="11">
        <f t="shared" si="2"/>
        <v>0</v>
      </c>
      <c r="R31" s="11">
        <f t="shared" si="3"/>
        <v>0</v>
      </c>
    </row>
  </sheetData>
  <dataValidations count="4">
    <dataValidation type="whole" allowBlank="1" showInputMessage="1" showErrorMessage="1" promptTitle="Type" prompt="1, 2 ou 3" sqref="M15:M31">
      <formula1>113010100101</formula1>
      <formula2>413123199999</formula2>
    </dataValidation>
    <dataValidation type="whole" errorStyle="information" allowBlank="1" showInputMessage="1" showErrorMessage="1" error="1, 2 ,3 ou 4" promptTitle="Type" prompt="1, 2 ,3 ou 4" sqref="N15:N31">
      <formula1>0</formula1>
      <formula2>8</formula2>
    </dataValidation>
    <dataValidation type="whole" allowBlank="1" showInputMessage="1" showErrorMessage="1" promptTitle="Type" prompt="1, 2 ou 3" sqref="M14">
      <formula1>1</formula1>
      <formula2>500</formula2>
    </dataValidation>
    <dataValidation type="whole" errorStyle="information" allowBlank="1" showInputMessage="1" showErrorMessage="1" error="1, 2 ,3 ou 4" promptTitle="Type" prompt="1, 2 ,3 ou 4" sqref="N14">
      <formula1>0</formula1>
      <formula2>4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[1]PARTENAIRES!#REF!</xm:f>
          </x14:formula1>
          <xm:sqref>C15:D31</xm:sqref>
        </x14:dataValidation>
        <x14:dataValidation type="list" allowBlank="1" showInputMessage="1" showErrorMessage="1">
          <x14:formula1>
            <xm:f>[2]Guides!#REF!</xm:f>
          </x14:formula1>
          <xm:sqref>C14:D14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R31"/>
  <sheetViews>
    <sheetView workbookViewId="0">
      <selection activeCell="Q5" sqref="Q5"/>
    </sheetView>
  </sheetViews>
  <sheetFormatPr baseColWidth="10" defaultRowHeight="15" x14ac:dyDescent="0.25"/>
  <sheetData>
    <row r="13" spans="1:18" x14ac:dyDescent="0.25">
      <c r="A13" s="1" t="s">
        <v>0</v>
      </c>
      <c r="B13" s="1" t="s">
        <v>1</v>
      </c>
      <c r="C13" s="2" t="s">
        <v>2</v>
      </c>
      <c r="D13" s="2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3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</row>
    <row r="14" spans="1:18" x14ac:dyDescent="0.25">
      <c r="A14" s="4">
        <v>1</v>
      </c>
      <c r="B14" s="4" t="str">
        <f>"14-"&amp;MONTH(L14)&amp;"-"&amp;A14</f>
        <v>14-1-1</v>
      </c>
      <c r="C14" s="5"/>
      <c r="D14" s="5"/>
      <c r="E14" s="6"/>
      <c r="F14" s="6"/>
      <c r="G14" s="6"/>
      <c r="H14" s="6"/>
      <c r="I14" s="6"/>
      <c r="J14" s="6"/>
      <c r="K14" s="6"/>
      <c r="L14" s="7"/>
      <c r="M14" s="8"/>
      <c r="N14" s="9"/>
      <c r="O14" s="10">
        <f t="shared" ref="O14:O31" si="0">SUM(E14:K14)</f>
        <v>0</v>
      </c>
      <c r="P14" s="10"/>
      <c r="Q14" s="11">
        <f t="shared" ref="Q14:Q31" si="1">IF(P14&gt;0,IF(OR(D14="GRATUIT",D14="SuppGuide",D14="Annulé"),0,LOOKUP(N14,$P$1:$Q$8)*P14),0)</f>
        <v>0</v>
      </c>
      <c r="R14" s="11">
        <f t="shared" ref="R14:R31" si="2">IF(C14=D14,IF(OR(LEFT(D14,1)="M",LEFT(D14,1)="C"),VLOOKUP(N14,$P$1:$R$8,3))*P14,0)</f>
        <v>0</v>
      </c>
    </row>
    <row r="15" spans="1:18" x14ac:dyDescent="0.25">
      <c r="A15" s="4">
        <v>2</v>
      </c>
      <c r="B15" s="4" t="str">
        <f>"14-"&amp;MONTH(L15)&amp;"-"&amp;A15</f>
        <v>14-1-2</v>
      </c>
      <c r="C15" s="5"/>
      <c r="D15" s="5"/>
      <c r="E15" s="12"/>
      <c r="F15" s="12"/>
      <c r="G15" s="12"/>
      <c r="H15" s="12"/>
      <c r="I15" s="12"/>
      <c r="J15" s="12"/>
      <c r="K15" s="12"/>
      <c r="L15" s="13"/>
      <c r="M15" s="14"/>
      <c r="N15" s="15"/>
      <c r="O15" s="10">
        <f t="shared" si="0"/>
        <v>0</v>
      </c>
      <c r="P15" s="10">
        <f t="shared" ref="P15:P31" si="3">IF(D15="SuppGuide",1,IF(O15=0,0,IF(O15&lt;=25,1,ROUNDUP(O15/25,0))))</f>
        <v>0</v>
      </c>
      <c r="Q15" s="11">
        <f t="shared" si="1"/>
        <v>0</v>
      </c>
      <c r="R15" s="11">
        <f t="shared" si="2"/>
        <v>0</v>
      </c>
    </row>
    <row r="16" spans="1:18" x14ac:dyDescent="0.25">
      <c r="A16" s="4">
        <v>3</v>
      </c>
      <c r="B16" s="4" t="str">
        <f>"14-"&amp;MONTH(L16)&amp;"-"&amp;A16</f>
        <v>14-1-3</v>
      </c>
      <c r="C16" s="5"/>
      <c r="D16" s="5"/>
      <c r="E16" s="6"/>
      <c r="F16" s="6"/>
      <c r="G16" s="6"/>
      <c r="H16" s="6"/>
      <c r="I16" s="6"/>
      <c r="J16" s="6"/>
      <c r="K16" s="6"/>
      <c r="L16" s="7"/>
      <c r="M16" s="8"/>
      <c r="N16" s="9"/>
      <c r="O16" s="10">
        <f t="shared" si="0"/>
        <v>0</v>
      </c>
      <c r="P16" s="10">
        <f t="shared" si="3"/>
        <v>0</v>
      </c>
      <c r="Q16" s="11">
        <f t="shared" si="1"/>
        <v>0</v>
      </c>
      <c r="R16" s="11">
        <f t="shared" si="2"/>
        <v>0</v>
      </c>
    </row>
    <row r="17" spans="1:18" x14ac:dyDescent="0.25">
      <c r="A17" s="4">
        <v>4</v>
      </c>
      <c r="B17" s="4" t="str">
        <f t="shared" ref="B17:B31" si="4">"14-"&amp;MONTH(L17)&amp;"-"&amp;A17</f>
        <v>14-1-4</v>
      </c>
      <c r="C17" s="5"/>
      <c r="D17" s="5"/>
      <c r="E17" s="6"/>
      <c r="F17" s="6"/>
      <c r="G17" s="6"/>
      <c r="H17" s="6"/>
      <c r="I17" s="6"/>
      <c r="J17" s="6"/>
      <c r="K17" s="6"/>
      <c r="L17" s="16"/>
      <c r="M17" s="17"/>
      <c r="N17" s="9"/>
      <c r="O17" s="10">
        <f t="shared" si="0"/>
        <v>0</v>
      </c>
      <c r="P17" s="10">
        <f t="shared" si="3"/>
        <v>0</v>
      </c>
      <c r="Q17" s="11">
        <f t="shared" si="1"/>
        <v>0</v>
      </c>
      <c r="R17" s="11">
        <f t="shared" si="2"/>
        <v>0</v>
      </c>
    </row>
    <row r="18" spans="1:18" x14ac:dyDescent="0.25">
      <c r="A18" s="4">
        <v>5</v>
      </c>
      <c r="B18" s="4" t="str">
        <f t="shared" si="4"/>
        <v>14-1-5</v>
      </c>
      <c r="C18" s="5"/>
      <c r="D18" s="5"/>
      <c r="E18" s="6"/>
      <c r="F18" s="6"/>
      <c r="G18" s="6"/>
      <c r="H18" s="6"/>
      <c r="I18" s="6"/>
      <c r="J18" s="6"/>
      <c r="K18" s="6"/>
      <c r="L18" s="16"/>
      <c r="M18" s="17"/>
      <c r="N18" s="9"/>
      <c r="O18" s="10">
        <f t="shared" si="0"/>
        <v>0</v>
      </c>
      <c r="P18" s="10">
        <f t="shared" si="3"/>
        <v>0</v>
      </c>
      <c r="Q18" s="11">
        <f t="shared" si="1"/>
        <v>0</v>
      </c>
      <c r="R18" s="11">
        <f t="shared" si="2"/>
        <v>0</v>
      </c>
    </row>
    <row r="19" spans="1:18" x14ac:dyDescent="0.25">
      <c r="A19" s="4">
        <v>6</v>
      </c>
      <c r="B19" s="4" t="str">
        <f t="shared" si="4"/>
        <v>14-1-6</v>
      </c>
      <c r="C19" s="5"/>
      <c r="D19" s="5"/>
      <c r="E19" s="6"/>
      <c r="F19" s="6"/>
      <c r="G19" s="6"/>
      <c r="H19" s="6"/>
      <c r="I19" s="6"/>
      <c r="J19" s="6"/>
      <c r="K19" s="6"/>
      <c r="L19" s="7"/>
      <c r="M19" s="8"/>
      <c r="N19" s="9"/>
      <c r="O19" s="10">
        <f t="shared" si="0"/>
        <v>0</v>
      </c>
      <c r="P19" s="10">
        <f t="shared" si="3"/>
        <v>0</v>
      </c>
      <c r="Q19" s="11">
        <f t="shared" si="1"/>
        <v>0</v>
      </c>
      <c r="R19" s="11">
        <f t="shared" si="2"/>
        <v>0</v>
      </c>
    </row>
    <row r="20" spans="1:18" x14ac:dyDescent="0.25">
      <c r="A20" s="4">
        <v>7</v>
      </c>
      <c r="B20" s="4" t="str">
        <f t="shared" si="4"/>
        <v>14-1-7</v>
      </c>
      <c r="C20" s="5"/>
      <c r="D20" s="5"/>
      <c r="E20" s="6"/>
      <c r="F20" s="6"/>
      <c r="G20" s="6"/>
      <c r="H20" s="6"/>
      <c r="I20" s="6"/>
      <c r="J20" s="6"/>
      <c r="K20" s="6"/>
      <c r="L20" s="7"/>
      <c r="M20" s="8"/>
      <c r="N20" s="9"/>
      <c r="O20" s="10">
        <f t="shared" si="0"/>
        <v>0</v>
      </c>
      <c r="P20" s="10">
        <f t="shared" si="3"/>
        <v>0</v>
      </c>
      <c r="Q20" s="11">
        <f t="shared" si="1"/>
        <v>0</v>
      </c>
      <c r="R20" s="11">
        <f t="shared" si="2"/>
        <v>0</v>
      </c>
    </row>
    <row r="21" spans="1:18" x14ac:dyDescent="0.25">
      <c r="A21" s="4">
        <v>8</v>
      </c>
      <c r="B21" s="4" t="str">
        <f t="shared" si="4"/>
        <v>14-1-8</v>
      </c>
      <c r="C21" s="5"/>
      <c r="D21" s="5"/>
      <c r="E21" s="6"/>
      <c r="F21" s="6"/>
      <c r="G21" s="6"/>
      <c r="H21" s="6"/>
      <c r="I21" s="6"/>
      <c r="J21" s="6"/>
      <c r="K21" s="6"/>
      <c r="L21" s="7"/>
      <c r="M21" s="8"/>
      <c r="N21" s="9"/>
      <c r="O21" s="10">
        <f t="shared" si="0"/>
        <v>0</v>
      </c>
      <c r="P21" s="10">
        <f t="shared" si="3"/>
        <v>0</v>
      </c>
      <c r="Q21" s="11">
        <f t="shared" si="1"/>
        <v>0</v>
      </c>
      <c r="R21" s="11">
        <f t="shared" si="2"/>
        <v>0</v>
      </c>
    </row>
    <row r="22" spans="1:18" x14ac:dyDescent="0.25">
      <c r="A22" s="4">
        <v>9</v>
      </c>
      <c r="B22" s="4" t="str">
        <f t="shared" si="4"/>
        <v>14-1-9</v>
      </c>
      <c r="C22" s="5"/>
      <c r="D22" s="5"/>
      <c r="E22" s="6"/>
      <c r="F22" s="6"/>
      <c r="G22" s="6"/>
      <c r="H22" s="6"/>
      <c r="I22" s="6"/>
      <c r="J22" s="6"/>
      <c r="K22" s="6"/>
      <c r="L22" s="7"/>
      <c r="M22" s="8"/>
      <c r="N22" s="9"/>
      <c r="O22" s="10">
        <f t="shared" si="0"/>
        <v>0</v>
      </c>
      <c r="P22" s="10">
        <f t="shared" si="3"/>
        <v>0</v>
      </c>
      <c r="Q22" s="11">
        <f t="shared" si="1"/>
        <v>0</v>
      </c>
      <c r="R22" s="11">
        <f t="shared" si="2"/>
        <v>0</v>
      </c>
    </row>
    <row r="23" spans="1:18" x14ac:dyDescent="0.25">
      <c r="A23" s="4">
        <v>10</v>
      </c>
      <c r="B23" s="4" t="str">
        <f t="shared" si="4"/>
        <v>14-1-10</v>
      </c>
      <c r="C23" s="5"/>
      <c r="D23" s="5"/>
      <c r="E23" s="6"/>
      <c r="F23" s="6"/>
      <c r="G23" s="6"/>
      <c r="H23" s="6"/>
      <c r="I23" s="6"/>
      <c r="J23" s="6"/>
      <c r="K23" s="6"/>
      <c r="L23" s="7"/>
      <c r="M23" s="8"/>
      <c r="N23" s="9"/>
      <c r="O23" s="10">
        <f t="shared" si="0"/>
        <v>0</v>
      </c>
      <c r="P23" s="10">
        <f t="shared" si="3"/>
        <v>0</v>
      </c>
      <c r="Q23" s="11">
        <f t="shared" si="1"/>
        <v>0</v>
      </c>
      <c r="R23" s="11">
        <f t="shared" si="2"/>
        <v>0</v>
      </c>
    </row>
    <row r="24" spans="1:18" x14ac:dyDescent="0.25">
      <c r="A24" s="4">
        <v>11</v>
      </c>
      <c r="B24" s="4" t="str">
        <f t="shared" si="4"/>
        <v>14-1-11</v>
      </c>
      <c r="C24" s="5"/>
      <c r="D24" s="5"/>
      <c r="E24" s="6"/>
      <c r="F24" s="6"/>
      <c r="G24" s="6"/>
      <c r="H24" s="6"/>
      <c r="I24" s="6"/>
      <c r="J24" s="6"/>
      <c r="K24" s="6"/>
      <c r="L24" s="7"/>
      <c r="M24" s="8"/>
      <c r="N24" s="9"/>
      <c r="O24" s="10">
        <f t="shared" si="0"/>
        <v>0</v>
      </c>
      <c r="P24" s="10">
        <f t="shared" si="3"/>
        <v>0</v>
      </c>
      <c r="Q24" s="11">
        <f t="shared" si="1"/>
        <v>0</v>
      </c>
      <c r="R24" s="11">
        <f t="shared" si="2"/>
        <v>0</v>
      </c>
    </row>
    <row r="25" spans="1:18" x14ac:dyDescent="0.25">
      <c r="A25" s="4">
        <v>12</v>
      </c>
      <c r="B25" s="4" t="str">
        <f t="shared" si="4"/>
        <v>14-1-12</v>
      </c>
      <c r="C25" s="5"/>
      <c r="D25" s="5"/>
      <c r="E25" s="6"/>
      <c r="F25" s="6"/>
      <c r="G25" s="6"/>
      <c r="H25" s="6"/>
      <c r="I25" s="6"/>
      <c r="J25" s="6"/>
      <c r="K25" s="6"/>
      <c r="L25" s="7"/>
      <c r="M25" s="8"/>
      <c r="N25" s="9"/>
      <c r="O25" s="10">
        <f t="shared" si="0"/>
        <v>0</v>
      </c>
      <c r="P25" s="10">
        <f t="shared" si="3"/>
        <v>0</v>
      </c>
      <c r="Q25" s="11">
        <f t="shared" si="1"/>
        <v>0</v>
      </c>
      <c r="R25" s="11">
        <f t="shared" si="2"/>
        <v>0</v>
      </c>
    </row>
    <row r="26" spans="1:18" x14ac:dyDescent="0.25">
      <c r="A26" s="4">
        <v>13</v>
      </c>
      <c r="B26" s="4" t="str">
        <f t="shared" si="4"/>
        <v>14-1-13</v>
      </c>
      <c r="C26" s="5"/>
      <c r="D26" s="5"/>
      <c r="E26" s="6"/>
      <c r="F26" s="6"/>
      <c r="G26" s="6"/>
      <c r="H26" s="6"/>
      <c r="I26" s="6"/>
      <c r="J26" s="6"/>
      <c r="K26" s="6"/>
      <c r="L26" s="7"/>
      <c r="M26" s="8"/>
      <c r="N26" s="9"/>
      <c r="O26" s="10">
        <f t="shared" si="0"/>
        <v>0</v>
      </c>
      <c r="P26" s="10">
        <f t="shared" si="3"/>
        <v>0</v>
      </c>
      <c r="Q26" s="11">
        <f t="shared" si="1"/>
        <v>0</v>
      </c>
      <c r="R26" s="11">
        <f t="shared" si="2"/>
        <v>0</v>
      </c>
    </row>
    <row r="27" spans="1:18" x14ac:dyDescent="0.25">
      <c r="A27" s="4">
        <v>14</v>
      </c>
      <c r="B27" s="4" t="str">
        <f t="shared" si="4"/>
        <v>14-1-14</v>
      </c>
      <c r="C27" s="5"/>
      <c r="D27" s="5"/>
      <c r="E27" s="6"/>
      <c r="F27" s="6"/>
      <c r="G27" s="6"/>
      <c r="H27" s="6"/>
      <c r="I27" s="6"/>
      <c r="J27" s="6"/>
      <c r="K27" s="6"/>
      <c r="L27" s="7"/>
      <c r="M27" s="8"/>
      <c r="N27" s="9"/>
      <c r="O27" s="10">
        <f t="shared" si="0"/>
        <v>0</v>
      </c>
      <c r="P27" s="10">
        <f t="shared" si="3"/>
        <v>0</v>
      </c>
      <c r="Q27" s="11">
        <f t="shared" si="1"/>
        <v>0</v>
      </c>
      <c r="R27" s="11">
        <f t="shared" si="2"/>
        <v>0</v>
      </c>
    </row>
    <row r="28" spans="1:18" x14ac:dyDescent="0.25">
      <c r="A28" s="4">
        <v>15</v>
      </c>
      <c r="B28" s="4" t="str">
        <f t="shared" si="4"/>
        <v>14-1-15</v>
      </c>
      <c r="C28" s="5"/>
      <c r="D28" s="5"/>
      <c r="E28" s="6"/>
      <c r="F28" s="6"/>
      <c r="G28" s="6"/>
      <c r="H28" s="6"/>
      <c r="I28" s="6"/>
      <c r="J28" s="6"/>
      <c r="K28" s="6"/>
      <c r="L28" s="16"/>
      <c r="M28" s="17"/>
      <c r="N28" s="9"/>
      <c r="O28" s="10">
        <f t="shared" si="0"/>
        <v>0</v>
      </c>
      <c r="P28" s="10">
        <f t="shared" si="3"/>
        <v>0</v>
      </c>
      <c r="Q28" s="11">
        <f t="shared" si="1"/>
        <v>0</v>
      </c>
      <c r="R28" s="11">
        <f t="shared" si="2"/>
        <v>0</v>
      </c>
    </row>
    <row r="29" spans="1:18" x14ac:dyDescent="0.25">
      <c r="A29" s="4">
        <v>16</v>
      </c>
      <c r="B29" s="4" t="str">
        <f t="shared" si="4"/>
        <v>14-1-16</v>
      </c>
      <c r="C29" s="5"/>
      <c r="D29" s="5"/>
      <c r="E29" s="6"/>
      <c r="F29" s="6"/>
      <c r="G29" s="6"/>
      <c r="H29" s="6"/>
      <c r="I29" s="6"/>
      <c r="J29" s="6"/>
      <c r="K29" s="6"/>
      <c r="L29" s="7"/>
      <c r="M29" s="8"/>
      <c r="N29" s="9"/>
      <c r="O29" s="10">
        <f t="shared" si="0"/>
        <v>0</v>
      </c>
      <c r="P29" s="10">
        <f t="shared" si="3"/>
        <v>0</v>
      </c>
      <c r="Q29" s="11">
        <f t="shared" si="1"/>
        <v>0</v>
      </c>
      <c r="R29" s="11">
        <f t="shared" si="2"/>
        <v>0</v>
      </c>
    </row>
    <row r="30" spans="1:18" x14ac:dyDescent="0.25">
      <c r="A30" s="4">
        <v>17</v>
      </c>
      <c r="B30" s="4" t="str">
        <f t="shared" si="4"/>
        <v>14-1-17</v>
      </c>
      <c r="C30" s="5"/>
      <c r="D30" s="5"/>
      <c r="E30" s="6"/>
      <c r="F30" s="6"/>
      <c r="G30" s="6"/>
      <c r="H30" s="6"/>
      <c r="I30" s="6"/>
      <c r="J30" s="6"/>
      <c r="K30" s="6"/>
      <c r="L30" s="7"/>
      <c r="M30" s="8"/>
      <c r="N30" s="9"/>
      <c r="O30" s="10">
        <f t="shared" si="0"/>
        <v>0</v>
      </c>
      <c r="P30" s="10">
        <f t="shared" si="3"/>
        <v>0</v>
      </c>
      <c r="Q30" s="11">
        <f t="shared" si="1"/>
        <v>0</v>
      </c>
      <c r="R30" s="11">
        <f t="shared" si="2"/>
        <v>0</v>
      </c>
    </row>
    <row r="31" spans="1:18" x14ac:dyDescent="0.25">
      <c r="A31" s="4">
        <v>18</v>
      </c>
      <c r="B31" s="4" t="str">
        <f t="shared" si="4"/>
        <v>14-1-18</v>
      </c>
      <c r="C31" s="5"/>
      <c r="D31" s="5"/>
      <c r="E31" s="6"/>
      <c r="F31" s="6"/>
      <c r="G31" s="6"/>
      <c r="H31" s="6"/>
      <c r="I31" s="6"/>
      <c r="J31" s="6"/>
      <c r="K31" s="6"/>
      <c r="L31" s="16"/>
      <c r="M31" s="17"/>
      <c r="N31" s="9"/>
      <c r="O31" s="10">
        <f t="shared" si="0"/>
        <v>0</v>
      </c>
      <c r="P31" s="10">
        <f t="shared" si="3"/>
        <v>0</v>
      </c>
      <c r="Q31" s="11">
        <f t="shared" si="1"/>
        <v>0</v>
      </c>
      <c r="R31" s="11">
        <f t="shared" si="2"/>
        <v>0</v>
      </c>
    </row>
  </sheetData>
  <dataValidations count="2">
    <dataValidation type="whole" errorStyle="information" allowBlank="1" showInputMessage="1" showErrorMessage="1" error="1, 2 ,3 ou 4" promptTitle="Type" prompt="1, 2 ,3 ou 4" sqref="N14:N31">
      <formula1>0</formula1>
      <formula2>8</formula2>
    </dataValidation>
    <dataValidation type="whole" allowBlank="1" showInputMessage="1" showErrorMessage="1" promptTitle="Type" prompt="1, 2 ou 3" sqref="M14:M31">
      <formula1>113010100101</formula1>
      <formula2>413123199999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[1]PARTENAIRES!#REF!</xm:f>
          </x14:formula1>
          <xm:sqref>C14:D31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E14" sqref="E14"/>
    </sheetView>
  </sheetViews>
  <sheetFormatPr baseColWidth="10" defaultRowHeight="15" x14ac:dyDescent="0.25"/>
  <sheetData>
    <row r="1" spans="1:17" s="32" customFormat="1" ht="15.75" x14ac:dyDescent="0.25">
      <c r="A1" s="27" t="s">
        <v>2</v>
      </c>
      <c r="B1" s="27" t="s">
        <v>3</v>
      </c>
      <c r="C1" s="27" t="s">
        <v>4</v>
      </c>
      <c r="D1" s="27" t="s">
        <v>5</v>
      </c>
      <c r="E1" s="27" t="s">
        <v>6</v>
      </c>
      <c r="F1" s="27" t="s">
        <v>7</v>
      </c>
      <c r="G1" s="27" t="s">
        <v>8</v>
      </c>
      <c r="H1" s="27" t="s">
        <v>9</v>
      </c>
      <c r="I1" s="27" t="s">
        <v>10</v>
      </c>
      <c r="J1" s="28" t="s">
        <v>11</v>
      </c>
      <c r="K1" s="29" t="s">
        <v>18</v>
      </c>
      <c r="L1" s="27" t="s">
        <v>13</v>
      </c>
      <c r="M1" s="27" t="s">
        <v>14</v>
      </c>
      <c r="N1" s="27" t="s">
        <v>15</v>
      </c>
      <c r="O1" s="30" t="s">
        <v>16</v>
      </c>
      <c r="P1" s="29" t="s">
        <v>17</v>
      </c>
      <c r="Q1" s="31"/>
    </row>
    <row r="2" spans="1:17" s="26" customFormat="1" x14ac:dyDescent="0.25">
      <c r="A2" s="18" t="s">
        <v>19</v>
      </c>
      <c r="B2" s="19" t="s">
        <v>20</v>
      </c>
      <c r="C2" s="20">
        <v>2</v>
      </c>
      <c r="D2" s="20"/>
      <c r="E2" s="20"/>
      <c r="F2" s="20"/>
      <c r="G2" s="20"/>
      <c r="H2" s="20"/>
      <c r="I2" s="20"/>
      <c r="J2" s="21">
        <v>40911</v>
      </c>
      <c r="K2" s="20">
        <v>8</v>
      </c>
      <c r="L2" s="22">
        <v>1</v>
      </c>
      <c r="M2" s="23">
        <v>2</v>
      </c>
      <c r="N2" s="23">
        <v>1</v>
      </c>
      <c r="O2" s="24">
        <v>0</v>
      </c>
      <c r="P2" s="25">
        <v>0</v>
      </c>
    </row>
    <row r="14" spans="1:17" x14ac:dyDescent="0.25">
      <c r="E14" t="s">
        <v>26</v>
      </c>
    </row>
  </sheetData>
  <dataValidations count="2">
    <dataValidation type="whole" errorStyle="information" allowBlank="1" showInputMessage="1" showErrorMessage="1" error="1, 2 ,3 ou 4" promptTitle="Type" prompt="1, 2 ,3 ou 4" sqref="L2">
      <formula1>0</formula1>
      <formula2>4</formula2>
    </dataValidation>
    <dataValidation type="whole" allowBlank="1" showInputMessage="1" showErrorMessage="1" promptTitle="Type" prompt="1, 2 ou 3" sqref="K2">
      <formula1>1</formula1>
      <formula2>500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[2]Guides!#REF!</xm:f>
          </x14:formula1>
          <xm:sqref>A2:B2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Richard Dequesne</cp:lastModifiedBy>
  <dcterms:created xsi:type="dcterms:W3CDTF">2013-11-03T16:17:56Z</dcterms:created>
  <dcterms:modified xsi:type="dcterms:W3CDTF">2013-11-03T16:26:25Z</dcterms:modified>
</cp:coreProperties>
</file>