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148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Feuil4!$A$2:$A$5</definedName>
  </definedNames>
  <calcPr calcId="125725"/>
</workbook>
</file>

<file path=xl/calcChain.xml><?xml version="1.0" encoding="utf-8"?>
<calcChain xmlns="http://schemas.openxmlformats.org/spreadsheetml/2006/main">
  <c r="W10" i="1"/>
  <c r="U10"/>
  <c r="T10"/>
  <c r="S10"/>
  <c r="R10"/>
  <c r="L10"/>
  <c r="J10"/>
  <c r="I10"/>
  <c r="H10"/>
  <c r="G10"/>
  <c r="F10"/>
  <c r="E10"/>
  <c r="D10"/>
  <c r="B10"/>
  <c r="A10"/>
  <c r="M10" l="1"/>
</calcChain>
</file>

<file path=xl/sharedStrings.xml><?xml version="1.0" encoding="utf-8"?>
<sst xmlns="http://schemas.openxmlformats.org/spreadsheetml/2006/main" count="152" uniqueCount="111">
  <si>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</si>
  <si>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</si>
  <si>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</si>
  <si>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</si>
  <si>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</si>
  <si>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</si>
  <si>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</si>
  <si>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</si>
  <si>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</si>
  <si>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</si>
  <si>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</si>
  <si>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</si>
  <si>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</si>
  <si>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</si>
  <si>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</si>
  <si>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</si>
  <si>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</si>
  <si>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</si>
  <si>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/>
  </si>
  <si>
    <t xml:space="preserve">Déménagement </t>
  </si>
  <si>
    <t>Situation future</t>
  </si>
  <si>
    <t>Emplacement futur</t>
  </si>
  <si>
    <t>Identité</t>
  </si>
  <si>
    <t>n° prise</t>
  </si>
  <si>
    <t>Remarques</t>
  </si>
  <si>
    <t>0A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</si>
  <si>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</si>
  <si>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</si>
  <si>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</si>
  <si>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</si>
  <si>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</si>
  <si>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</si>
  <si>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</si>
  <si>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</si>
  <si>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</si>
  <si>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</si>
  <si>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</si>
  <si>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</si>
  <si>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</si>
  <si>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</si>
  <si>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</si>
  <si>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</si>
  <si>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</si>
  <si>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</si>
  <si>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</si>
  <si>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</si>
  <si>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</si>
  <si>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</si>
  <si>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</si>
  <si>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</si>
  <si>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</si>
  <si>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</si>
  <si>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</si>
  <si>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CR</t>
  </si>
  <si>
    <t xml:space="preserve"> [Production]</t>
  </si>
  <si>
    <t>100</t>
  </si>
  <si>
    <t>COUL  [COULOIR]</t>
  </si>
  <si>
    <t>COULOIR</t>
  </si>
  <si>
    <t>SME - Service maintenance et exploitation - staff</t>
  </si>
  <si>
    <t>2</t>
  </si>
  <si>
    <t>23</t>
  </si>
  <si>
    <t>230</t>
  </si>
  <si>
    <t>17.93</t>
  </si>
  <si>
    <t>Assigné à</t>
  </si>
  <si>
    <t>Fabricant</t>
  </si>
  <si>
    <t>Système d'exploitation</t>
  </si>
  <si>
    <t>Vitesse du processeur (MHz)</t>
  </si>
  <si>
    <t>État</t>
  </si>
  <si>
    <t>Hewlett-Packard</t>
  </si>
  <si>
    <t>Microsoft Windows 7 Professional Edition 32-bit</t>
  </si>
  <si>
    <t>Installé</t>
  </si>
  <si>
    <t>0A-0-001</t>
  </si>
  <si>
    <t>Utilisation</t>
  </si>
  <si>
    <t>Libellé</t>
  </si>
  <si>
    <t>Code</t>
  </si>
  <si>
    <t>Type</t>
  </si>
  <si>
    <t>EMPLOYE-E DE RESTAURANT</t>
  </si>
  <si>
    <t>Service Divers</t>
  </si>
  <si>
    <t>Maintenance</t>
  </si>
  <si>
    <t>Dpt Exploitation</t>
  </si>
  <si>
    <t>Local</t>
  </si>
  <si>
    <t>XXX</t>
  </si>
  <si>
    <t>mandat:</t>
  </si>
  <si>
    <t>0A-1-001</t>
  </si>
  <si>
    <t>0A-2-002</t>
  </si>
  <si>
    <t>0A-3-003</t>
  </si>
  <si>
    <t>AAAS</t>
  </si>
  <si>
    <t>AAAT</t>
  </si>
  <si>
    <t>AAAU</t>
  </si>
  <si>
    <t>EMPLOYE-E DE NETTOYAGE</t>
  </si>
  <si>
    <t>EMPLOYE-E DE MAINTENANCE</t>
  </si>
  <si>
    <t>pc-0001</t>
  </si>
  <si>
    <t>pc-0002</t>
  </si>
  <si>
    <t>pc-0003</t>
  </si>
  <si>
    <t>pc-0004</t>
  </si>
  <si>
    <t>Pierre Dupont</t>
  </si>
  <si>
    <t>Michel Blanc</t>
  </si>
  <si>
    <t>Robert Bleu</t>
  </si>
  <si>
    <t>Alain Rouge</t>
  </si>
  <si>
    <t>Dupont</t>
  </si>
  <si>
    <t>Pierre</t>
  </si>
  <si>
    <t>Robert</t>
  </si>
  <si>
    <t>Alain</t>
  </si>
  <si>
    <t>Bleu</t>
  </si>
  <si>
    <t>Rouge</t>
  </si>
  <si>
    <t>Service Pneu</t>
  </si>
  <si>
    <t>Service Archivage</t>
  </si>
  <si>
    <t>Mécanique</t>
  </si>
  <si>
    <t>Papier</t>
  </si>
  <si>
    <t>Service Jardinier</t>
  </si>
  <si>
    <t>Plante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</si>
</sst>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Arial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D67CD0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99">
    <xf numFmtId="0" fontId="0" fillId="0" borderId="0" xfId="0"/>
    <xf numFmtId="0" fontId="0" fillId="0" borderId="0" xfId="0"/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left"/>
    </xf>
    <xf numFmtId="0" fontId="1" fillId="0" borderId="0" xfId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1" xfId="1" applyFont="1" applyBorder="1" applyAlignment="1">
      <alignment wrapText="1"/>
    </xf>
    <xf numFmtId="0" fontId="0" fillId="0" borderId="1" xfId="1" applyFont="1" applyBorder="1"/>
    <xf numFmtId="0" fontId="0" fillId="0" borderId="1" xfId="1" applyFont="1" applyBorder="1" applyAlignment="1">
      <alignment horizontal="center"/>
    </xf>
    <xf numFmtId="0" fontId="0" fillId="0" borderId="1" xfId="1" applyFont="1" applyFill="1" applyBorder="1"/>
    <xf numFmtId="0" fontId="0" fillId="3" borderId="0" xfId="0" applyFill="1"/>
    <xf numFmtId="0" fontId="0" fillId="0" borderId="1" xfId="1" quotePrefix="1" applyFont="1" applyBorder="1" applyAlignment="1">
      <alignment horizontal="center"/>
    </xf>
    <xf numFmtId="0" fontId="1" fillId="0" borderId="0" xfId="1" applyFill="1"/>
    <xf numFmtId="0" fontId="1" fillId="0" borderId="10" xfId="1" applyBorder="1" applyAlignment="1">
      <alignment vertical="center"/>
    </xf>
    <xf numFmtId="0" fontId="1" fillId="3" borderId="11" xfId="1" applyFill="1" applyBorder="1" applyAlignment="1">
      <alignment vertical="center"/>
    </xf>
    <xf numFmtId="0" fontId="1" fillId="0" borderId="8" xfId="1" applyBorder="1" applyAlignment="1">
      <alignment horizontal="left"/>
    </xf>
    <xf numFmtId="0" fontId="0" fillId="0" borderId="8" xfId="1" applyFont="1" applyBorder="1" applyAlignment="1">
      <alignment horizontal="left"/>
    </xf>
    <xf numFmtId="0" fontId="0" fillId="0" borderId="8" xfId="1" applyFont="1" applyBorder="1"/>
    <xf numFmtId="0" fontId="0" fillId="0" borderId="8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0" fillId="0" borderId="8" xfId="1" applyFont="1" applyFill="1" applyBorder="1"/>
    <xf numFmtId="0" fontId="1" fillId="0" borderId="8" xfId="1" applyBorder="1"/>
    <xf numFmtId="0" fontId="0" fillId="0" borderId="8" xfId="1" quotePrefix="1" applyFont="1" applyBorder="1" applyAlignment="1">
      <alignment horizontal="center"/>
    </xf>
    <xf numFmtId="0" fontId="0" fillId="0" borderId="2" xfId="1" applyFont="1" applyBorder="1"/>
    <xf numFmtId="0" fontId="0" fillId="0" borderId="2" xfId="1" applyFont="1" applyBorder="1" applyAlignment="1">
      <alignment horizontal="center"/>
    </xf>
    <xf numFmtId="0" fontId="1" fillId="0" borderId="2" xfId="1" applyBorder="1" applyAlignment="1">
      <alignment horizontal="center"/>
    </xf>
    <xf numFmtId="0" fontId="0" fillId="5" borderId="1" xfId="1" applyFont="1" applyFill="1" applyBorder="1" applyAlignment="1">
      <alignment horizontal="left" vertical="center"/>
    </xf>
    <xf numFmtId="0" fontId="0" fillId="5" borderId="1" xfId="1" applyFont="1" applyFill="1" applyBorder="1" applyAlignment="1">
      <alignment vertical="center"/>
    </xf>
    <xf numFmtId="49" fontId="0" fillId="5" borderId="1" xfId="1" applyNumberFormat="1" applyFont="1" applyFill="1" applyBorder="1" applyAlignment="1">
      <alignment horizontal="center" vertical="center"/>
    </xf>
    <xf numFmtId="49" fontId="0" fillId="6" borderId="1" xfId="1" applyNumberFormat="1" applyFont="1" applyFill="1" applyBorder="1" applyAlignment="1">
      <alignment horizontal="center" vertical="center"/>
    </xf>
    <xf numFmtId="0" fontId="1" fillId="6" borderId="1" xfId="1" applyFill="1" applyBorder="1" applyAlignment="1">
      <alignment vertical="center"/>
    </xf>
    <xf numFmtId="0" fontId="0" fillId="6" borderId="1" xfId="1" applyFont="1" applyFill="1" applyBorder="1" applyAlignment="1">
      <alignment vertical="center"/>
    </xf>
    <xf numFmtId="0" fontId="2" fillId="7" borderId="2" xfId="1" applyFont="1" applyFill="1" applyBorder="1" applyAlignment="1">
      <alignment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0" xfId="1" applyFont="1" applyFill="1" applyBorder="1" applyAlignment="1">
      <alignment vertical="center"/>
    </xf>
    <xf numFmtId="0" fontId="2" fillId="8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0" fillId="0" borderId="1" xfId="1" applyFont="1" applyBorder="1" applyAlignment="1">
      <alignment horizontal="left" wrapText="1"/>
    </xf>
    <xf numFmtId="0" fontId="0" fillId="0" borderId="1" xfId="1" applyFont="1" applyBorder="1" applyAlignment="1">
      <alignment horizontal="left" vertical="top" wrapText="1"/>
    </xf>
    <xf numFmtId="0" fontId="0" fillId="0" borderId="1" xfId="1" quotePrefix="1" applyFont="1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10" fillId="2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/>
    </xf>
    <xf numFmtId="0" fontId="11" fillId="0" borderId="1" xfId="1" applyFont="1" applyBorder="1" applyAlignment="1">
      <alignment horizontal="left"/>
    </xf>
    <xf numFmtId="0" fontId="11" fillId="0" borderId="1" xfId="1" applyFont="1" applyBorder="1"/>
    <xf numFmtId="0" fontId="0" fillId="0" borderId="8" xfId="1" applyNumberFormat="1" applyFont="1" applyBorder="1" applyAlignment="1">
      <alignment horizontal="center"/>
    </xf>
    <xf numFmtId="0" fontId="14" fillId="10" borderId="1" xfId="1" applyFont="1" applyFill="1" applyBorder="1" applyAlignment="1">
      <alignment horizontal="center" vertical="center"/>
    </xf>
    <xf numFmtId="0" fontId="8" fillId="10" borderId="1" xfId="1" applyFont="1" applyFill="1" applyBorder="1" applyAlignment="1">
      <alignment horizontal="center" vertical="center"/>
    </xf>
    <xf numFmtId="0" fontId="14" fillId="1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0" fontId="13" fillId="6" borderId="2" xfId="1" applyFont="1" applyFill="1" applyBorder="1" applyAlignment="1">
      <alignment horizontal="center" vertical="center"/>
    </xf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14" xfId="1" applyFont="1" applyBorder="1" applyAlignment="1">
      <alignment wrapText="1"/>
    </xf>
    <xf numFmtId="0" fontId="0" fillId="0" borderId="2" xfId="1" applyFont="1" applyFill="1" applyBorder="1"/>
    <xf numFmtId="0" fontId="0" fillId="0" borderId="9" xfId="1" applyFont="1" applyBorder="1"/>
    <xf numFmtId="0" fontId="0" fillId="3" borderId="1" xfId="0" applyFill="1" applyBorder="1"/>
    <xf numFmtId="0" fontId="0" fillId="0" borderId="1" xfId="0" applyBorder="1"/>
    <xf numFmtId="0" fontId="0" fillId="0" borderId="0" xfId="0"/>
    <xf numFmtId="0" fontId="16" fillId="9" borderId="12" xfId="2" applyFont="1" applyFill="1" applyBorder="1" applyAlignment="1">
      <alignment horizontal="center"/>
    </xf>
    <xf numFmtId="0" fontId="16" fillId="0" borderId="1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8" xfId="1" applyFont="1" applyBorder="1" applyAlignment="1">
      <alignment horizontal="center"/>
    </xf>
    <xf numFmtId="0" fontId="15" fillId="0" borderId="0" xfId="0" applyNumberFormat="1" applyFont="1"/>
    <xf numFmtId="0" fontId="0" fillId="0" borderId="0" xfId="0" applyNumberFormat="1" applyAlignment="1">
      <alignment vertical="top" wrapText="1"/>
    </xf>
    <xf numFmtId="0" fontId="2" fillId="8" borderId="5" xfId="1" applyFont="1" applyFill="1" applyBorder="1" applyAlignment="1">
      <alignment horizontal="center" vertical="center"/>
    </xf>
    <xf numFmtId="0" fontId="2" fillId="8" borderId="4" xfId="1" applyFont="1" applyFill="1" applyBorder="1" applyAlignment="1">
      <alignment horizontal="center" vertical="center"/>
    </xf>
    <xf numFmtId="0" fontId="2" fillId="8" borderId="3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5" fillId="8" borderId="5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"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2"/>
  <sheetViews>
    <sheetView tabSelected="1" workbookViewId="0">
      <selection activeCell="G24" sqref="G24"/>
    </sheetView>
  </sheetViews>
  <sheetFormatPr baseColWidth="10" defaultRowHeight="15"/>
  <cols>
    <col min="1" max="2" width="18.7109375" customWidth="1"/>
    <col min="3" max="3" width="8.140625" bestFit="1" customWidth="1"/>
    <col min="4" max="4" width="9.42578125" bestFit="1" customWidth="1"/>
    <col min="5" max="5" width="6" bestFit="1" customWidth="1"/>
    <col min="6" max="6" width="26" bestFit="1" customWidth="1"/>
    <col min="7" max="7" width="33.85546875" bestFit="1" customWidth="1"/>
    <col min="8" max="8" width="40.5703125" customWidth="1"/>
    <col min="9" max="9" width="9.140625" bestFit="1" customWidth="1"/>
    <col min="10" max="10" width="5.85546875" bestFit="1" customWidth="1"/>
    <col min="11" max="11" width="8.7109375" bestFit="1" customWidth="1"/>
    <col min="12" max="12" width="9.5703125" bestFit="1" customWidth="1"/>
    <col min="13" max="13" width="10.85546875" bestFit="1" customWidth="1"/>
    <col min="14" max="14" width="8.5703125" bestFit="1" customWidth="1"/>
    <col min="15" max="15" width="8" bestFit="1" customWidth="1"/>
    <col min="16" max="16" width="6.5703125" bestFit="1" customWidth="1"/>
    <col min="18" max="18" width="33.85546875" bestFit="1" customWidth="1"/>
    <col min="19" max="19" width="43.7109375" bestFit="1" customWidth="1"/>
    <col min="20" max="20" width="9.140625" bestFit="1" customWidth="1"/>
    <col min="21" max="21" width="5.85546875" bestFit="1" customWidth="1"/>
    <col min="22" max="22" width="10.28515625" bestFit="1" customWidth="1"/>
    <col min="23" max="23" width="9.5703125" bestFit="1" customWidth="1"/>
    <col min="24" max="24" width="8.140625" bestFit="1" customWidth="1"/>
    <col min="25" max="25" width="8.5703125" bestFit="1" customWidth="1"/>
    <col min="26" max="26" width="7.7109375" bestFit="1" customWidth="1"/>
    <col min="27" max="27" width="6.5703125" bestFit="1" customWidth="1"/>
    <col min="28" max="28" width="11" bestFit="1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8.75">
      <c r="A2" s="51" t="s">
        <v>19</v>
      </c>
      <c r="B2" s="50"/>
      <c r="C2" s="18"/>
      <c r="D2" s="18"/>
      <c r="E2" s="18"/>
      <c r="F2" s="18"/>
      <c r="G2" s="16"/>
      <c r="H2" s="16"/>
      <c r="I2" s="16"/>
      <c r="J2" s="17"/>
      <c r="K2" s="16"/>
      <c r="L2" s="1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8.75">
      <c r="A3" s="57"/>
      <c r="B3" s="50"/>
      <c r="C3" s="50"/>
      <c r="D3" s="50"/>
      <c r="E3" s="50"/>
      <c r="F3" s="50"/>
      <c r="G3" s="72"/>
      <c r="H3" s="7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>
      <c r="A4" s="15" t="s">
        <v>81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>
      <c r="A5" s="73" t="s">
        <v>82</v>
      </c>
      <c r="B5" s="4"/>
      <c r="C5" s="2"/>
      <c r="D5" s="2"/>
      <c r="E5" s="2"/>
      <c r="F5" s="2"/>
      <c r="G5" s="2"/>
      <c r="H5" s="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9.5" thickBot="1">
      <c r="A6" s="51"/>
      <c r="B6" s="2"/>
      <c r="C6" s="2"/>
      <c r="D6" s="5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6.5" thickBot="1">
      <c r="A7" s="14"/>
      <c r="B7" s="13"/>
      <c r="C7" s="13"/>
      <c r="D7" s="13"/>
      <c r="E7" s="13"/>
      <c r="F7" s="13"/>
      <c r="G7" s="91" t="s">
        <v>0</v>
      </c>
      <c r="H7" s="92"/>
      <c r="I7" s="92"/>
      <c r="J7" s="92"/>
      <c r="K7" s="92"/>
      <c r="L7" s="92"/>
      <c r="M7" s="92"/>
      <c r="N7" s="92"/>
      <c r="O7" s="92"/>
      <c r="P7" s="92"/>
      <c r="Q7" s="28"/>
      <c r="R7" s="95" t="s">
        <v>20</v>
      </c>
      <c r="S7" s="96"/>
      <c r="T7" s="96"/>
      <c r="U7" s="96"/>
      <c r="V7" s="96"/>
      <c r="W7" s="96"/>
      <c r="X7" s="96"/>
      <c r="Y7" s="96"/>
      <c r="Z7" s="96"/>
      <c r="AA7" s="96"/>
      <c r="AB7" s="8"/>
      <c r="AC7" s="27"/>
      <c r="AD7" s="8"/>
    </row>
    <row r="8" spans="1:30" ht="16.5" thickBot="1">
      <c r="A8" s="56"/>
      <c r="B8" s="13"/>
      <c r="C8" s="13"/>
      <c r="D8" s="13"/>
      <c r="E8" s="13"/>
      <c r="F8" s="13"/>
      <c r="G8" s="93" t="s">
        <v>1</v>
      </c>
      <c r="H8" s="94"/>
      <c r="I8" s="91" t="s">
        <v>2</v>
      </c>
      <c r="J8" s="92"/>
      <c r="K8" s="92"/>
      <c r="L8" s="92"/>
      <c r="M8" s="92"/>
      <c r="N8" s="92"/>
      <c r="O8" s="92"/>
      <c r="P8" s="92"/>
      <c r="Q8" s="28"/>
      <c r="R8" s="97" t="s">
        <v>1</v>
      </c>
      <c r="S8" s="98"/>
      <c r="T8" s="88" t="s">
        <v>21</v>
      </c>
      <c r="U8" s="89"/>
      <c r="V8" s="89"/>
      <c r="W8" s="89"/>
      <c r="X8" s="89"/>
      <c r="Y8" s="89"/>
      <c r="Z8" s="90"/>
      <c r="AA8" s="49"/>
      <c r="AB8" s="8"/>
      <c r="AC8" s="27"/>
      <c r="AD8" s="8"/>
    </row>
    <row r="9" spans="1:30">
      <c r="A9" s="63" t="s">
        <v>3</v>
      </c>
      <c r="B9" s="63" t="s">
        <v>4</v>
      </c>
      <c r="C9" s="64" t="s">
        <v>5</v>
      </c>
      <c r="D9" s="63" t="s">
        <v>6</v>
      </c>
      <c r="E9" s="63" t="s">
        <v>74</v>
      </c>
      <c r="F9" s="65" t="s">
        <v>7</v>
      </c>
      <c r="G9" s="12" t="s">
        <v>8</v>
      </c>
      <c r="H9" s="12" t="s">
        <v>9</v>
      </c>
      <c r="I9" s="12" t="s">
        <v>10</v>
      </c>
      <c r="J9" s="12" t="s">
        <v>11</v>
      </c>
      <c r="K9" s="66" t="s">
        <v>12</v>
      </c>
      <c r="L9" s="67" t="s">
        <v>80</v>
      </c>
      <c r="M9" s="12" t="s">
        <v>13</v>
      </c>
      <c r="N9" s="12" t="s">
        <v>14</v>
      </c>
      <c r="O9" s="12" t="s">
        <v>15</v>
      </c>
      <c r="P9" s="12" t="s">
        <v>16</v>
      </c>
      <c r="Q9" s="68"/>
      <c r="R9" s="69" t="s">
        <v>8</v>
      </c>
      <c r="S9" s="69" t="s">
        <v>9</v>
      </c>
      <c r="T9" s="69" t="s">
        <v>10</v>
      </c>
      <c r="U9" s="69" t="s">
        <v>11</v>
      </c>
      <c r="V9" s="70" t="s">
        <v>12</v>
      </c>
      <c r="W9" s="71" t="s">
        <v>80</v>
      </c>
      <c r="X9" s="69" t="s">
        <v>22</v>
      </c>
      <c r="Y9" s="69" t="s">
        <v>14</v>
      </c>
      <c r="Z9" s="69" t="s">
        <v>23</v>
      </c>
      <c r="AA9" s="69" t="s">
        <v>16</v>
      </c>
      <c r="AB9" s="9" t="s">
        <v>24</v>
      </c>
      <c r="AC9" s="8"/>
      <c r="AD9" s="8"/>
    </row>
    <row r="10" spans="1:30" ht="15" customHeight="1">
      <c r="A10" s="19" t="str">
        <f>VLOOKUP(C10,Feuil3!A:D,2,FALSE)</f>
        <v>Dupont</v>
      </c>
      <c r="B10" s="19" t="str">
        <f>VLOOKUP(C10,Feuil3!A:D,3,FALSE)</f>
        <v>Pierre</v>
      </c>
      <c r="C10" s="84" t="s">
        <v>29</v>
      </c>
      <c r="D10" s="19">
        <f>VLOOKUP(C10,Feuil3!A:D,4,FALSE)</f>
        <v>123456</v>
      </c>
      <c r="E10" s="29">
        <f>B5</f>
        <v>0</v>
      </c>
      <c r="F10" s="30" t="str">
        <f>VLOOKUP(C10,Feuil3!A:E,5,FALSE)</f>
        <v>EMPLOYE-E DE RESTAURANT</v>
      </c>
      <c r="G10" s="21" t="str">
        <f>VLOOKUP(K10,Feuil4!A:Z,24,FALSE)</f>
        <v>Dpt Exploitation</v>
      </c>
      <c r="H10" s="20" t="str">
        <f>VLOOKUP(K10,Feuil4!A:Z,25,FALSE)</f>
        <v>Service Pneu</v>
      </c>
      <c r="I10" s="62" t="str">
        <f>VLOOKUP(K10,Feuil4!A:Z,3,FALSE)</f>
        <v>0A</v>
      </c>
      <c r="J10" s="33">
        <f>VLOOKUP(K10,Feuil4!A:Z,4,FALSE)</f>
        <v>1</v>
      </c>
      <c r="K10" s="32" t="s">
        <v>83</v>
      </c>
      <c r="L10" s="62">
        <f>VLOOKUP(K10,Feuil4!A:Z,9,FALSE)</f>
        <v>2300</v>
      </c>
      <c r="M10" s="34" t="str">
        <f>IFERROR(INDEX(Feuil5!A2:A5,MATCH(Feuil1!A10&amp;" "&amp;Feuil1!B10,Feuil5!B2:B5,1)),"Utilisateur non enregistré")</f>
        <v>Utilisateur non enregistré</v>
      </c>
      <c r="N10" s="31" t="s">
        <v>17</v>
      </c>
      <c r="O10" s="31"/>
      <c r="P10" s="31"/>
      <c r="Q10" s="24"/>
      <c r="R10" s="31" t="str">
        <f>VLOOKUP(V10,Feuil4!A:Z,24,FALSE)</f>
        <v>Dpt Exploitation</v>
      </c>
      <c r="S10" s="20" t="str">
        <f>VLOOKUP(V10,Feuil4!A:Z,25,FALSE)</f>
        <v>Service Divers</v>
      </c>
      <c r="T10" s="22" t="str">
        <f>VLOOKUP(V10,Feuil4!A:Z,3,FALSE)</f>
        <v>0A</v>
      </c>
      <c r="U10" s="33">
        <f>VLOOKUP(V10,Feuil4!A:Z,4,FALSE)</f>
        <v>0</v>
      </c>
      <c r="V10" s="33" t="s">
        <v>71</v>
      </c>
      <c r="W10" s="33">
        <f>VLOOKUP(V10,Feuil4!A:Z,9,FALSE)</f>
        <v>2300</v>
      </c>
      <c r="X10" s="34"/>
      <c r="Y10" s="36"/>
      <c r="Z10" s="35"/>
      <c r="AA10" s="25"/>
      <c r="AB10" s="5"/>
      <c r="AC10" s="2"/>
      <c r="AD10" s="2"/>
    </row>
    <row r="11" spans="1:30" ht="15" customHeight="1">
      <c r="A11" s="19"/>
      <c r="B11" s="19"/>
      <c r="C11" s="19"/>
      <c r="D11" s="19"/>
      <c r="E11" s="29"/>
      <c r="F11" s="30"/>
      <c r="G11" s="21"/>
      <c r="H11" s="20"/>
      <c r="I11" s="62"/>
      <c r="J11" s="33"/>
      <c r="K11" s="85"/>
      <c r="L11" s="62"/>
      <c r="M11" s="23"/>
      <c r="N11" s="21"/>
      <c r="O11" s="21"/>
      <c r="P11" s="21"/>
      <c r="Q11" s="77"/>
      <c r="R11" s="21"/>
      <c r="S11" s="74"/>
      <c r="T11" s="22"/>
      <c r="U11" s="33"/>
      <c r="V11" s="33"/>
      <c r="W11" s="33"/>
      <c r="X11" s="34"/>
      <c r="Y11" s="36"/>
      <c r="Z11" s="35"/>
      <c r="AA11" s="25"/>
      <c r="AB11" s="5"/>
      <c r="AC11" s="2"/>
      <c r="AD11" s="2"/>
    </row>
    <row r="12" spans="1:30" ht="15" customHeight="1">
      <c r="A12" s="19"/>
      <c r="B12" s="19"/>
      <c r="C12" s="19"/>
      <c r="D12" s="19"/>
      <c r="E12" s="29"/>
      <c r="F12" s="30"/>
      <c r="G12" s="21"/>
      <c r="H12" s="20"/>
      <c r="I12" s="32"/>
      <c r="J12" s="33"/>
      <c r="K12" s="32"/>
      <c r="L12" s="32"/>
      <c r="M12" s="78"/>
      <c r="N12" s="78"/>
      <c r="O12" s="78"/>
      <c r="P12" s="78"/>
      <c r="Q12" s="77"/>
      <c r="R12" s="78"/>
      <c r="S12" s="2"/>
      <c r="T12" s="22"/>
      <c r="U12" s="33"/>
      <c r="V12" s="33"/>
      <c r="W12" s="33"/>
      <c r="X12" s="34"/>
      <c r="Y12" s="36"/>
      <c r="Z12" s="35"/>
      <c r="AA12" s="25"/>
      <c r="AB12" s="5"/>
      <c r="AC12" s="2"/>
      <c r="AD12" s="2"/>
    </row>
    <row r="13" spans="1:30">
      <c r="A13" s="19"/>
      <c r="B13" s="19"/>
      <c r="C13" s="19"/>
      <c r="D13" s="19"/>
      <c r="E13" s="29"/>
      <c r="F13" s="30"/>
      <c r="G13" s="21"/>
      <c r="H13" s="20"/>
      <c r="I13" s="32" t="s">
        <v>18</v>
      </c>
      <c r="J13" s="33"/>
      <c r="K13" s="32"/>
      <c r="L13" s="32"/>
      <c r="M13" s="75"/>
      <c r="N13" s="37"/>
      <c r="O13" s="76"/>
      <c r="P13" s="76"/>
      <c r="Q13" s="24"/>
      <c r="R13" s="76"/>
      <c r="S13" s="20"/>
      <c r="T13" s="22"/>
      <c r="U13" s="33"/>
      <c r="V13" s="33"/>
      <c r="W13" s="33"/>
      <c r="X13" s="34"/>
      <c r="Y13" s="36"/>
      <c r="Z13" s="35"/>
      <c r="AA13" s="25"/>
      <c r="AB13" s="5"/>
      <c r="AC13" s="2"/>
      <c r="AD13" s="2"/>
    </row>
    <row r="14" spans="1:30">
      <c r="A14" s="40"/>
      <c r="B14" s="40"/>
      <c r="C14" s="40"/>
      <c r="D14" s="40"/>
      <c r="E14" s="40"/>
      <c r="F14" s="40"/>
      <c r="G14" s="40"/>
      <c r="H14" s="41"/>
      <c r="I14" s="41" t="s">
        <v>18</v>
      </c>
      <c r="J14" s="41"/>
      <c r="K14" s="41"/>
      <c r="L14" s="41"/>
      <c r="M14" s="42"/>
      <c r="N14" s="42"/>
      <c r="O14" s="42"/>
      <c r="P14" s="42"/>
      <c r="Q14" s="24"/>
      <c r="R14" s="43"/>
      <c r="S14" s="43"/>
      <c r="T14" s="43"/>
      <c r="U14" s="43"/>
      <c r="V14" s="43"/>
      <c r="W14" s="43"/>
      <c r="X14" s="43"/>
      <c r="Y14" s="43"/>
      <c r="Z14" s="44"/>
      <c r="AA14" s="45"/>
      <c r="AB14" s="45"/>
      <c r="AC14" s="2"/>
      <c r="AD14" s="2"/>
    </row>
    <row r="15" spans="1:30" ht="21">
      <c r="A15" s="58"/>
      <c r="B15" s="59"/>
      <c r="C15" s="58"/>
      <c r="D15" s="58"/>
      <c r="E15" s="58"/>
      <c r="F15" s="59"/>
      <c r="G15" s="11"/>
      <c r="H15" s="11"/>
      <c r="I15" s="11" t="s">
        <v>18</v>
      </c>
      <c r="J15" s="12"/>
      <c r="K15" s="11"/>
      <c r="L15" s="11"/>
      <c r="M15" s="11"/>
      <c r="N15" s="10"/>
      <c r="O15" s="11"/>
      <c r="P15" s="11"/>
      <c r="Q15" s="24"/>
      <c r="R15" s="46"/>
      <c r="S15" s="46"/>
      <c r="T15" s="46"/>
      <c r="U15" s="47"/>
      <c r="V15" s="46"/>
      <c r="W15" s="46"/>
      <c r="X15" s="46"/>
      <c r="Y15" s="48"/>
      <c r="Z15" s="46"/>
      <c r="AA15" s="46"/>
      <c r="AB15" s="46"/>
      <c r="AC15" s="3"/>
      <c r="AD15" s="3"/>
    </row>
    <row r="16" spans="1:30">
      <c r="A16" s="40"/>
      <c r="B16" s="40"/>
      <c r="C16" s="40"/>
      <c r="D16" s="40"/>
      <c r="E16" s="40"/>
      <c r="F16" s="40"/>
      <c r="G16" s="40"/>
      <c r="H16" s="41"/>
      <c r="I16" s="41" t="s">
        <v>18</v>
      </c>
      <c r="J16" s="41"/>
      <c r="K16" s="41"/>
      <c r="L16" s="41"/>
      <c r="M16" s="42"/>
      <c r="N16" s="42"/>
      <c r="O16" s="42"/>
      <c r="P16" s="42"/>
      <c r="Q16" s="24"/>
      <c r="R16" s="43"/>
      <c r="S16" s="43"/>
      <c r="T16" s="43"/>
      <c r="U16" s="43"/>
      <c r="V16" s="43"/>
      <c r="W16" s="43"/>
      <c r="X16" s="43"/>
      <c r="Y16" s="43"/>
      <c r="Z16" s="44"/>
      <c r="AA16" s="45"/>
      <c r="AB16" s="45"/>
      <c r="AC16" s="2"/>
      <c r="AD16" s="2"/>
    </row>
    <row r="17" spans="1:30">
      <c r="A17" s="19"/>
      <c r="B17" s="19"/>
      <c r="C17" s="19"/>
      <c r="D17" s="19"/>
      <c r="E17" s="7"/>
      <c r="F17" s="19"/>
      <c r="G17" s="37"/>
      <c r="H17" s="54"/>
      <c r="I17" s="32"/>
      <c r="J17" s="38"/>
      <c r="K17" s="23"/>
      <c r="L17" s="23"/>
      <c r="M17" s="23"/>
      <c r="N17" s="37"/>
      <c r="O17" s="21"/>
      <c r="P17" s="21"/>
      <c r="Q17" s="24"/>
      <c r="R17" s="37"/>
      <c r="S17" s="54"/>
      <c r="T17" s="38"/>
      <c r="U17" s="38"/>
      <c r="V17" s="38"/>
      <c r="W17" s="38"/>
      <c r="X17" s="23"/>
      <c r="Y17" s="37"/>
      <c r="Z17" s="21"/>
      <c r="AA17" s="21"/>
      <c r="AB17" s="5"/>
      <c r="AC17" s="1"/>
      <c r="AD17" s="1"/>
    </row>
    <row r="18" spans="1:30">
      <c r="A18" s="19"/>
      <c r="B18" s="19"/>
      <c r="C18" s="19"/>
      <c r="D18" s="19"/>
      <c r="E18" s="7"/>
      <c r="F18" s="19"/>
      <c r="G18" s="37"/>
      <c r="H18" s="54"/>
      <c r="I18" s="32"/>
      <c r="J18" s="38"/>
      <c r="K18" s="38"/>
      <c r="L18" s="38"/>
      <c r="M18" s="23"/>
      <c r="N18" s="37"/>
      <c r="O18" s="21"/>
      <c r="P18" s="21"/>
      <c r="Q18" s="52"/>
      <c r="R18" s="37"/>
      <c r="S18" s="54"/>
      <c r="T18" s="38"/>
      <c r="U18" s="38"/>
      <c r="V18" s="38"/>
      <c r="W18" s="38"/>
      <c r="X18" s="23"/>
      <c r="Y18" s="37"/>
      <c r="Z18" s="21"/>
      <c r="AA18" s="21"/>
      <c r="AB18" s="5"/>
      <c r="AC18" s="1"/>
      <c r="AD18" s="1"/>
    </row>
    <row r="19" spans="1:30">
      <c r="A19" s="19"/>
      <c r="B19" s="19"/>
      <c r="C19" s="19"/>
      <c r="D19" s="19"/>
      <c r="E19" s="7"/>
      <c r="F19" s="19"/>
      <c r="G19" s="37"/>
      <c r="H19" s="54"/>
      <c r="I19" s="32"/>
      <c r="J19" s="38"/>
      <c r="K19" s="38"/>
      <c r="L19" s="38"/>
      <c r="M19" s="23"/>
      <c r="N19" s="37"/>
      <c r="O19" s="21"/>
      <c r="P19" s="21"/>
      <c r="Q19" s="52"/>
      <c r="R19" s="37"/>
      <c r="S19" s="54"/>
      <c r="T19" s="38"/>
      <c r="U19" s="38"/>
      <c r="V19" s="38"/>
      <c r="W19" s="38"/>
      <c r="X19" s="23"/>
      <c r="Y19" s="37"/>
      <c r="Z19" s="21"/>
      <c r="AA19" s="21"/>
      <c r="AB19" s="5"/>
      <c r="AC19" s="1"/>
      <c r="AD19" s="1"/>
    </row>
    <row r="20" spans="1:30">
      <c r="A20" s="19"/>
      <c r="B20" s="19"/>
      <c r="C20" s="19"/>
      <c r="D20" s="19"/>
      <c r="E20" s="7"/>
      <c r="F20" s="19"/>
      <c r="G20" s="37"/>
      <c r="H20" s="54"/>
      <c r="I20" s="32"/>
      <c r="J20" s="38"/>
      <c r="K20" s="38"/>
      <c r="L20" s="38"/>
      <c r="M20" s="23"/>
      <c r="N20" s="37"/>
      <c r="O20" s="21"/>
      <c r="P20" s="21"/>
      <c r="Q20" s="52"/>
      <c r="R20" s="37"/>
      <c r="S20" s="54"/>
      <c r="T20" s="38"/>
      <c r="U20" s="38"/>
      <c r="V20" s="38"/>
      <c r="W20" s="38"/>
      <c r="X20" s="23"/>
      <c r="Y20" s="37"/>
      <c r="Z20" s="21"/>
      <c r="AA20" s="21"/>
      <c r="AB20" s="5"/>
      <c r="AC20" s="1"/>
      <c r="AD20" s="1"/>
    </row>
    <row r="21" spans="1:30">
      <c r="A21" s="19"/>
      <c r="B21" s="19"/>
      <c r="C21" s="19"/>
      <c r="D21" s="19"/>
      <c r="E21" s="7"/>
      <c r="F21" s="19"/>
      <c r="G21" s="37"/>
      <c r="H21" s="54"/>
      <c r="I21" s="32"/>
      <c r="J21" s="38"/>
      <c r="K21" s="38"/>
      <c r="L21" s="38"/>
      <c r="M21" s="55"/>
      <c r="N21" s="37"/>
      <c r="O21" s="21"/>
      <c r="P21" s="21"/>
      <c r="Q21" s="52"/>
      <c r="R21" s="37"/>
      <c r="S21" s="54"/>
      <c r="T21" s="38"/>
      <c r="U21" s="38"/>
      <c r="V21" s="38"/>
      <c r="W21" s="38"/>
      <c r="X21" s="55"/>
      <c r="Y21" s="37"/>
      <c r="Z21" s="21"/>
      <c r="AA21" s="21"/>
      <c r="AB21" s="5"/>
      <c r="AC21" s="1"/>
      <c r="AD21" s="1"/>
    </row>
    <row r="22" spans="1:30">
      <c r="A22" s="19"/>
      <c r="B22" s="19"/>
      <c r="C22" s="19"/>
      <c r="D22" s="19"/>
      <c r="E22" s="7"/>
      <c r="F22" s="19"/>
      <c r="G22" s="37"/>
      <c r="H22" s="54"/>
      <c r="I22" s="32"/>
      <c r="J22" s="38"/>
      <c r="K22" s="38"/>
      <c r="L22" s="38"/>
      <c r="M22" s="55"/>
      <c r="N22" s="37"/>
      <c r="O22" s="21"/>
      <c r="P22" s="21"/>
      <c r="Q22" s="52"/>
      <c r="R22" s="37"/>
      <c r="S22" s="54"/>
      <c r="T22" s="38"/>
      <c r="U22" s="38"/>
      <c r="V22" s="38"/>
      <c r="W22" s="38"/>
      <c r="X22" s="55"/>
      <c r="Y22" s="37"/>
      <c r="Z22" s="21"/>
      <c r="AA22" s="21"/>
      <c r="AB22" s="5"/>
      <c r="AC22" s="1"/>
      <c r="AD22" s="1"/>
    </row>
    <row r="23" spans="1:30">
      <c r="A23" s="61"/>
      <c r="B23" s="19"/>
      <c r="C23" s="19"/>
      <c r="D23" s="19"/>
      <c r="E23" s="7"/>
      <c r="F23" s="19"/>
      <c r="G23" s="37"/>
      <c r="H23" s="54"/>
      <c r="I23" s="32"/>
      <c r="J23" s="38"/>
      <c r="K23" s="38"/>
      <c r="L23" s="38"/>
      <c r="M23" s="23"/>
      <c r="N23" s="37"/>
      <c r="O23" s="21"/>
      <c r="P23" s="21"/>
      <c r="Q23" s="52"/>
      <c r="R23" s="37"/>
      <c r="S23" s="54"/>
      <c r="T23" s="38"/>
      <c r="U23" s="38"/>
      <c r="V23" s="38"/>
      <c r="W23" s="38"/>
      <c r="X23" s="23"/>
      <c r="Y23" s="37"/>
      <c r="Z23" s="21"/>
      <c r="AA23" s="21"/>
      <c r="AB23" s="5"/>
      <c r="AC23" s="1"/>
      <c r="AD23" s="1"/>
    </row>
    <row r="24" spans="1:30">
      <c r="A24" s="61"/>
      <c r="B24" s="19"/>
      <c r="C24" s="19"/>
      <c r="D24" s="19"/>
      <c r="E24" s="7"/>
      <c r="F24" s="19"/>
      <c r="G24" s="37"/>
      <c r="H24" s="54"/>
      <c r="I24" s="32"/>
      <c r="J24" s="38"/>
      <c r="K24" s="38"/>
      <c r="L24" s="38"/>
      <c r="M24" s="23"/>
      <c r="N24" s="37"/>
      <c r="O24" s="21"/>
      <c r="P24" s="21"/>
      <c r="Q24" s="52"/>
      <c r="R24" s="37"/>
      <c r="S24" s="54"/>
      <c r="T24" s="38"/>
      <c r="U24" s="38"/>
      <c r="V24" s="38"/>
      <c r="W24" s="38"/>
      <c r="X24" s="23"/>
      <c r="Y24" s="37"/>
      <c r="Z24" s="21"/>
      <c r="AA24" s="21"/>
      <c r="AB24" s="5"/>
      <c r="AC24" s="1"/>
      <c r="AD24" s="1"/>
    </row>
    <row r="25" spans="1:30">
      <c r="A25" s="61"/>
      <c r="B25" s="19"/>
      <c r="C25" s="19"/>
      <c r="D25" s="19"/>
      <c r="E25" s="7"/>
      <c r="F25" s="19"/>
      <c r="G25" s="37"/>
      <c r="H25" s="54"/>
      <c r="I25" s="32"/>
      <c r="J25" s="38"/>
      <c r="K25" s="38"/>
      <c r="L25" s="38"/>
      <c r="M25" s="23"/>
      <c r="N25" s="37"/>
      <c r="O25" s="21"/>
      <c r="P25" s="21"/>
      <c r="Q25" s="52"/>
      <c r="R25" s="37"/>
      <c r="S25" s="54"/>
      <c r="T25" s="38"/>
      <c r="U25" s="38"/>
      <c r="V25" s="38"/>
      <c r="W25" s="38"/>
      <c r="X25" s="23"/>
      <c r="Y25" s="37"/>
      <c r="Z25" s="21"/>
      <c r="AA25" s="21"/>
      <c r="AB25" s="5"/>
      <c r="AC25" s="1"/>
      <c r="AD25" s="1"/>
    </row>
    <row r="26" spans="1:30">
      <c r="A26" s="61"/>
      <c r="B26" s="19"/>
      <c r="C26" s="19"/>
      <c r="D26" s="19"/>
      <c r="E26" s="7"/>
      <c r="F26" s="19"/>
      <c r="G26" s="37"/>
      <c r="H26" s="54"/>
      <c r="I26" s="32"/>
      <c r="J26" s="38"/>
      <c r="K26" s="38"/>
      <c r="L26" s="38"/>
      <c r="M26" s="23"/>
      <c r="N26" s="37"/>
      <c r="O26" s="21"/>
      <c r="P26" s="21"/>
      <c r="Q26" s="52"/>
      <c r="R26" s="37"/>
      <c r="S26" s="54"/>
      <c r="T26" s="38"/>
      <c r="U26" s="38"/>
      <c r="V26" s="38"/>
      <c r="W26" s="38"/>
      <c r="X26" s="23"/>
      <c r="Y26" s="37"/>
      <c r="Z26" s="21"/>
      <c r="AA26" s="21"/>
      <c r="AB26" s="5"/>
      <c r="AC26" s="1"/>
      <c r="AD26" s="1"/>
    </row>
    <row r="27" spans="1:30">
      <c r="A27" s="61"/>
      <c r="B27" s="19"/>
      <c r="C27" s="19"/>
      <c r="D27" s="19"/>
      <c r="E27" s="7"/>
      <c r="F27" s="19"/>
      <c r="G27" s="37"/>
      <c r="H27" s="54"/>
      <c r="I27" s="32"/>
      <c r="J27" s="38"/>
      <c r="K27" s="38"/>
      <c r="L27" s="38"/>
      <c r="M27" s="23"/>
      <c r="N27" s="37"/>
      <c r="O27" s="21"/>
      <c r="P27" s="21"/>
      <c r="Q27" s="52"/>
      <c r="R27" s="37"/>
      <c r="S27" s="54"/>
      <c r="T27" s="38"/>
      <c r="U27" s="38"/>
      <c r="V27" s="38"/>
      <c r="W27" s="38"/>
      <c r="X27" s="23"/>
      <c r="Y27" s="37"/>
      <c r="Z27" s="21"/>
      <c r="AA27" s="21"/>
      <c r="AB27" s="5"/>
      <c r="AC27" s="1"/>
      <c r="AD27" s="1"/>
    </row>
    <row r="28" spans="1:30">
      <c r="A28" s="61"/>
      <c r="B28" s="19"/>
      <c r="C28" s="19"/>
      <c r="D28" s="19"/>
      <c r="E28" s="7"/>
      <c r="F28" s="19"/>
      <c r="G28" s="37"/>
      <c r="H28" s="54"/>
      <c r="I28" s="32"/>
      <c r="J28" s="38"/>
      <c r="K28" s="38"/>
      <c r="L28" s="38"/>
      <c r="M28" s="23"/>
      <c r="N28" s="37"/>
      <c r="O28" s="21"/>
      <c r="P28" s="21"/>
      <c r="Q28" s="52"/>
      <c r="R28" s="37"/>
      <c r="S28" s="54"/>
      <c r="T28" s="38"/>
      <c r="U28" s="38"/>
      <c r="V28" s="38"/>
      <c r="W28" s="38"/>
      <c r="X28" s="23"/>
      <c r="Y28" s="37"/>
      <c r="Z28" s="21"/>
      <c r="AA28" s="21"/>
      <c r="AB28" s="5"/>
      <c r="AC28" s="1"/>
      <c r="AD28" s="1"/>
    </row>
    <row r="29" spans="1:30">
      <c r="A29" s="61"/>
      <c r="B29" s="19"/>
      <c r="C29" s="19"/>
      <c r="D29" s="19"/>
      <c r="E29" s="7"/>
      <c r="F29" s="19"/>
      <c r="G29" s="37"/>
      <c r="H29" s="54"/>
      <c r="I29" s="32"/>
      <c r="J29" s="38"/>
      <c r="K29" s="38"/>
      <c r="L29" s="38"/>
      <c r="M29" s="23"/>
      <c r="N29" s="37"/>
      <c r="O29" s="21"/>
      <c r="P29" s="21"/>
      <c r="Q29" s="52"/>
      <c r="R29" s="37"/>
      <c r="S29" s="54"/>
      <c r="T29" s="38"/>
      <c r="U29" s="38"/>
      <c r="V29" s="38"/>
      <c r="W29" s="38"/>
      <c r="X29" s="23"/>
      <c r="Y29" s="37"/>
      <c r="Z29" s="21"/>
      <c r="AA29" s="21"/>
      <c r="AB29" s="5"/>
      <c r="AC29" s="1"/>
      <c r="AD29" s="1"/>
    </row>
    <row r="30" spans="1:30">
      <c r="A30" s="61"/>
      <c r="B30" s="19"/>
      <c r="C30" s="19"/>
      <c r="D30" s="19"/>
      <c r="E30" s="7"/>
      <c r="F30" s="19"/>
      <c r="G30" s="37"/>
      <c r="H30" s="54"/>
      <c r="I30" s="32"/>
      <c r="J30" s="38"/>
      <c r="K30" s="38"/>
      <c r="L30" s="38"/>
      <c r="M30" s="23"/>
      <c r="N30" s="37"/>
      <c r="O30" s="21"/>
      <c r="P30" s="21"/>
      <c r="Q30" s="52"/>
      <c r="R30" s="37"/>
      <c r="S30" s="54"/>
      <c r="T30" s="38"/>
      <c r="U30" s="38"/>
      <c r="V30" s="38"/>
      <c r="W30" s="38"/>
      <c r="X30" s="23"/>
      <c r="Y30" s="37"/>
      <c r="Z30" s="21"/>
      <c r="AA30" s="21"/>
      <c r="AB30" s="5"/>
      <c r="AC30" s="1"/>
      <c r="AD30" s="1"/>
    </row>
    <row r="31" spans="1:30">
      <c r="A31" s="19"/>
      <c r="B31" s="60"/>
      <c r="C31" s="19"/>
      <c r="D31" s="19"/>
      <c r="E31" s="7"/>
      <c r="F31" s="19"/>
      <c r="G31" s="37"/>
      <c r="H31" s="54"/>
      <c r="I31" s="32"/>
      <c r="J31" s="38"/>
      <c r="K31" s="38"/>
      <c r="L31" s="38"/>
      <c r="M31" s="23"/>
      <c r="N31" s="37"/>
      <c r="O31" s="21"/>
      <c r="P31" s="21"/>
      <c r="Q31" s="52"/>
      <c r="R31" s="37"/>
      <c r="S31" s="54"/>
      <c r="T31" s="38"/>
      <c r="U31" s="38"/>
      <c r="V31" s="38"/>
      <c r="W31" s="38"/>
      <c r="X31" s="23"/>
      <c r="Y31" s="37"/>
      <c r="Z31" s="21"/>
      <c r="AA31" s="21"/>
      <c r="AB31" s="5"/>
      <c r="AC31" s="1"/>
      <c r="AD31" s="1"/>
    </row>
    <row r="32" spans="1:30">
      <c r="A32" s="19"/>
      <c r="B32" s="60"/>
      <c r="C32" s="19"/>
      <c r="D32" s="19"/>
      <c r="E32" s="7"/>
      <c r="F32" s="19"/>
      <c r="G32" s="37"/>
      <c r="H32" s="54"/>
      <c r="I32" s="32"/>
      <c r="J32" s="38"/>
      <c r="K32" s="38"/>
      <c r="L32" s="38"/>
      <c r="M32" s="23"/>
      <c r="N32" s="37"/>
      <c r="O32" s="21"/>
      <c r="P32" s="21"/>
      <c r="Q32" s="52"/>
      <c r="R32" s="37"/>
      <c r="S32" s="54"/>
      <c r="T32" s="38"/>
      <c r="U32" s="38"/>
      <c r="V32" s="38"/>
      <c r="W32" s="38"/>
      <c r="X32" s="23"/>
      <c r="Y32" s="37"/>
      <c r="Z32" s="21"/>
      <c r="AA32" s="21"/>
      <c r="AB32" s="5"/>
      <c r="AC32" s="1"/>
      <c r="AD32" s="1"/>
    </row>
    <row r="33" spans="1:30">
      <c r="A33" s="19"/>
      <c r="B33" s="19"/>
      <c r="C33" s="19"/>
      <c r="D33" s="19"/>
      <c r="E33" s="7"/>
      <c r="F33" s="19"/>
      <c r="G33" s="37"/>
      <c r="H33" s="54"/>
      <c r="I33" s="32"/>
      <c r="J33" s="38"/>
      <c r="K33" s="38"/>
      <c r="L33" s="38"/>
      <c r="M33" s="23"/>
      <c r="N33" s="37"/>
      <c r="O33" s="21"/>
      <c r="P33" s="21"/>
      <c r="Q33" s="52"/>
      <c r="R33" s="37"/>
      <c r="S33" s="54"/>
      <c r="T33" s="38"/>
      <c r="U33" s="38"/>
      <c r="V33" s="22"/>
      <c r="W33" s="22"/>
      <c r="X33" s="23"/>
      <c r="Y33" s="37"/>
      <c r="Z33" s="5"/>
      <c r="AA33" s="25"/>
      <c r="AB33" s="5"/>
      <c r="AC33" s="1"/>
      <c r="AD33" s="1"/>
    </row>
    <row r="34" spans="1:30">
      <c r="A34" s="19"/>
      <c r="B34" s="19"/>
      <c r="C34" s="19"/>
      <c r="D34" s="19"/>
      <c r="E34" s="7"/>
      <c r="F34" s="19"/>
      <c r="G34" s="37"/>
      <c r="H34" s="54"/>
      <c r="I34" s="22"/>
      <c r="J34" s="22"/>
      <c r="K34" s="38"/>
      <c r="L34" s="38"/>
      <c r="M34" s="23"/>
      <c r="N34" s="37"/>
      <c r="O34" s="21"/>
      <c r="P34" s="21"/>
      <c r="Q34" s="52"/>
      <c r="R34" s="37"/>
      <c r="S34" s="54"/>
      <c r="T34" s="38"/>
      <c r="U34" s="38"/>
      <c r="V34" s="22"/>
      <c r="W34" s="22"/>
      <c r="X34" s="23"/>
      <c r="Y34" s="37"/>
      <c r="Z34" s="5"/>
      <c r="AA34" s="25"/>
      <c r="AB34" s="5"/>
      <c r="AC34" s="1"/>
      <c r="AD34" s="1"/>
    </row>
    <row r="35" spans="1:30">
      <c r="A35" s="19"/>
      <c r="B35" s="19"/>
      <c r="C35" s="19"/>
      <c r="D35" s="19"/>
      <c r="E35" s="7"/>
      <c r="F35" s="53"/>
      <c r="G35" s="37"/>
      <c r="H35" s="54"/>
      <c r="I35" s="22"/>
      <c r="J35" s="22"/>
      <c r="K35" s="38"/>
      <c r="L35" s="38"/>
      <c r="M35" s="23"/>
      <c r="N35" s="37"/>
      <c r="O35" s="21"/>
      <c r="P35" s="21"/>
      <c r="Q35" s="52"/>
      <c r="R35" s="37"/>
      <c r="S35" s="54"/>
      <c r="T35" s="38"/>
      <c r="U35" s="38"/>
      <c r="V35" s="22"/>
      <c r="W35" s="22"/>
      <c r="X35" s="23"/>
      <c r="Y35" s="37"/>
      <c r="Z35" s="5"/>
      <c r="AA35" s="25"/>
      <c r="AB35" s="5"/>
      <c r="AC35" s="1"/>
      <c r="AD35" s="1"/>
    </row>
    <row r="36" spans="1:30">
      <c r="A36" s="19"/>
      <c r="B36" s="19"/>
      <c r="C36" s="19"/>
      <c r="D36" s="19"/>
      <c r="E36" s="7"/>
      <c r="F36" s="19"/>
      <c r="G36" s="37"/>
      <c r="H36" s="54"/>
      <c r="I36" s="22"/>
      <c r="J36" s="22"/>
      <c r="K36" s="38"/>
      <c r="L36" s="38"/>
      <c r="M36" s="23"/>
      <c r="N36" s="37"/>
      <c r="O36" s="21"/>
      <c r="P36" s="21"/>
      <c r="Q36" s="52"/>
      <c r="R36" s="37"/>
      <c r="S36" s="54"/>
      <c r="T36" s="38"/>
      <c r="U36" s="38"/>
      <c r="V36" s="22"/>
      <c r="W36" s="22"/>
      <c r="X36" s="23"/>
      <c r="Y36" s="37"/>
      <c r="Z36" s="5"/>
      <c r="AA36" s="25"/>
      <c r="AB36" s="5"/>
      <c r="AC36" s="1"/>
      <c r="AD36" s="1"/>
    </row>
    <row r="37" spans="1:30">
      <c r="A37" s="19"/>
      <c r="B37" s="19"/>
      <c r="C37" s="19"/>
      <c r="D37" s="19"/>
      <c r="E37" s="7"/>
      <c r="F37" s="19"/>
      <c r="G37" s="37"/>
      <c r="H37" s="54"/>
      <c r="I37" s="22"/>
      <c r="J37" s="22"/>
      <c r="K37" s="38"/>
      <c r="L37" s="38"/>
      <c r="M37" s="23"/>
      <c r="N37" s="37"/>
      <c r="O37" s="21"/>
      <c r="P37" s="21"/>
      <c r="Q37" s="52"/>
      <c r="R37" s="37"/>
      <c r="S37" s="54"/>
      <c r="T37" s="38"/>
      <c r="U37" s="38"/>
      <c r="V37" s="22"/>
      <c r="W37" s="22"/>
      <c r="X37" s="23"/>
      <c r="Y37" s="37"/>
      <c r="Z37" s="5"/>
      <c r="AA37" s="25"/>
      <c r="AB37" s="5"/>
      <c r="AC37" s="1"/>
      <c r="AD37" s="1"/>
    </row>
    <row r="38" spans="1:30">
      <c r="A38" s="19"/>
      <c r="B38" s="19"/>
      <c r="C38" s="19"/>
      <c r="D38" s="19"/>
      <c r="E38" s="7"/>
      <c r="F38" s="19"/>
      <c r="G38" s="37"/>
      <c r="H38" s="20"/>
      <c r="I38" s="22"/>
      <c r="J38" s="22"/>
      <c r="K38" s="38"/>
      <c r="L38" s="38"/>
      <c r="M38" s="23"/>
      <c r="N38" s="37"/>
      <c r="O38" s="21"/>
      <c r="P38" s="21"/>
      <c r="Q38" s="52"/>
      <c r="R38" s="37"/>
      <c r="S38" s="20"/>
      <c r="T38" s="22"/>
      <c r="U38" s="38"/>
      <c r="V38" s="22"/>
      <c r="W38" s="22"/>
      <c r="X38" s="23"/>
      <c r="Y38" s="37"/>
      <c r="Z38" s="5"/>
      <c r="AA38" s="25"/>
      <c r="AB38" s="5"/>
      <c r="AC38" s="1"/>
      <c r="AD38" s="1"/>
    </row>
    <row r="39" spans="1:30">
      <c r="A39" s="19"/>
      <c r="B39" s="19"/>
      <c r="C39" s="19"/>
      <c r="D39" s="19"/>
      <c r="E39" s="7"/>
      <c r="F39" s="19"/>
      <c r="G39" s="37"/>
      <c r="H39" s="20"/>
      <c r="I39" s="38"/>
      <c r="J39" s="39"/>
      <c r="K39" s="39"/>
      <c r="L39" s="39"/>
      <c r="M39" s="23"/>
      <c r="N39" s="37"/>
      <c r="O39" s="21"/>
      <c r="P39" s="21"/>
      <c r="Q39" s="52"/>
      <c r="R39" s="37"/>
      <c r="S39" s="20"/>
      <c r="T39" s="22"/>
      <c r="U39" s="39"/>
      <c r="V39" s="6"/>
      <c r="W39" s="6"/>
      <c r="X39" s="23"/>
      <c r="Y39" s="37"/>
      <c r="Z39" s="5"/>
      <c r="AA39" s="25"/>
      <c r="AB39" s="5"/>
      <c r="AC39" s="1"/>
      <c r="AD39" s="1"/>
    </row>
    <row r="40" spans="1:3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6"/>
      <c r="U42" s="2"/>
      <c r="V42" s="2"/>
      <c r="W42" s="2"/>
      <c r="X42" s="2"/>
      <c r="Y42" s="2"/>
      <c r="Z42" s="2"/>
      <c r="AA42" s="2"/>
      <c r="AB42" s="2"/>
      <c r="AC42" s="1"/>
      <c r="AD42" s="1"/>
    </row>
  </sheetData>
  <mergeCells count="6">
    <mergeCell ref="T8:Z8"/>
    <mergeCell ref="G7:P7"/>
    <mergeCell ref="G8:H8"/>
    <mergeCell ref="I8:P8"/>
    <mergeCell ref="R7:AA7"/>
    <mergeCell ref="R8:S8"/>
  </mergeCells>
  <conditionalFormatting sqref="M10">
    <cfRule type="cellIs" dxfId="0" priority="1" operator="equal">
      <formula>"Utilisateur non enregistré"</formula>
    </cfRule>
  </conditionalFormatting>
  <dataValidations count="3">
    <dataValidation type="list" allowBlank="1" showInputMessage="1" sqref="C10">
      <formula1>Initiales</formula1>
    </dataValidation>
    <dataValidation type="list" allowBlank="1" showInputMessage="1" showErrorMessage="1" sqref="N10">
      <formula1>"PC,Téléphone,Fax,Mopieur,Imprimante"</formula1>
    </dataValidation>
    <dataValidation type="list" allowBlank="1" showInputMessage="1" showErrorMessage="1" sqref="K10:K11 V10">
      <formula1>Local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4"/>
  <sheetViews>
    <sheetView workbookViewId="0">
      <selection activeCell="F17" sqref="F17"/>
    </sheetView>
  </sheetViews>
  <sheetFormatPr baseColWidth="10" defaultRowHeight="15"/>
  <sheetData>
    <row r="1" spans="1:13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3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1:13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13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1:13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</row>
    <row r="8" spans="1:13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</row>
    <row r="9" spans="1:13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</row>
    <row r="10" spans="1:13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</row>
    <row r="12" spans="1:13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</row>
    <row r="13" spans="1:13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</row>
    <row r="14" spans="1:13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</row>
    <row r="15" spans="1:13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</row>
    <row r="16" spans="1:13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</row>
    <row r="17" spans="1:13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</row>
    <row r="18" spans="1:13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</row>
    <row r="19" spans="1:13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</row>
    <row r="20" spans="1:13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</row>
    <row r="21" spans="1:13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</row>
    <row r="22" spans="1:1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</row>
    <row r="25" spans="1:13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</row>
    <row r="26" spans="1:13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</row>
    <row r="27" spans="1:13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</row>
    <row r="28" spans="1:13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</row>
    <row r="29" spans="1:13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</row>
    <row r="30" spans="1:13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</row>
    <row r="31" spans="1:13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</row>
    <row r="32" spans="1:13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</row>
    <row r="33" spans="1:13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</row>
    <row r="34" spans="1:13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</row>
    <row r="35" spans="1:13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</row>
    <row r="36" spans="1:13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</row>
    <row r="37" spans="1:13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</row>
    <row r="38" spans="1:13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</row>
    <row r="39" spans="1:13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</row>
    <row r="40" spans="1:13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</row>
    <row r="41" spans="1:13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</row>
    <row r="42" spans="1:13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</row>
    <row r="43" spans="1:13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</row>
    <row r="44" spans="1:13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J12" sqref="J12"/>
    </sheetView>
  </sheetViews>
  <sheetFormatPr baseColWidth="10" defaultRowHeight="15" customHeight="1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>
      <c r="A1" s="80" t="s">
        <v>5</v>
      </c>
      <c r="B1" s="80" t="s">
        <v>26</v>
      </c>
      <c r="C1" s="80" t="s">
        <v>4</v>
      </c>
      <c r="D1" s="80" t="s">
        <v>27</v>
      </c>
      <c r="E1" s="80" t="s">
        <v>28</v>
      </c>
    </row>
    <row r="2" spans="1:7" ht="15" customHeight="1">
      <c r="A2" s="81" t="s">
        <v>29</v>
      </c>
      <c r="B2" s="81" t="s">
        <v>99</v>
      </c>
      <c r="C2" s="81" t="s">
        <v>100</v>
      </c>
      <c r="D2" s="81">
        <v>123456</v>
      </c>
      <c r="E2" s="81" t="s">
        <v>76</v>
      </c>
    </row>
    <row r="3" spans="1:7" ht="15" customHeight="1">
      <c r="A3" s="81" t="s">
        <v>86</v>
      </c>
      <c r="B3" s="79" t="s">
        <v>31</v>
      </c>
      <c r="C3" s="79" t="s">
        <v>32</v>
      </c>
      <c r="D3">
        <v>789456</v>
      </c>
      <c r="E3" s="81" t="s">
        <v>30</v>
      </c>
    </row>
    <row r="4" spans="1:7" ht="15" customHeight="1">
      <c r="A4" s="81" t="s">
        <v>87</v>
      </c>
      <c r="B4" s="79" t="s">
        <v>103</v>
      </c>
      <c r="C4" s="79" t="s">
        <v>101</v>
      </c>
      <c r="D4">
        <v>147852</v>
      </c>
      <c r="E4" s="81" t="s">
        <v>89</v>
      </c>
    </row>
    <row r="5" spans="1:7" ht="15" customHeight="1">
      <c r="A5" s="81" t="s">
        <v>88</v>
      </c>
      <c r="B5" s="79" t="s">
        <v>104</v>
      </c>
      <c r="C5" s="79" t="s">
        <v>102</v>
      </c>
      <c r="D5">
        <v>369852</v>
      </c>
      <c r="E5" s="81" t="s">
        <v>90</v>
      </c>
    </row>
    <row r="13" spans="1:7" ht="15" customHeight="1">
      <c r="G13" s="87"/>
    </row>
    <row r="14" spans="1:7" ht="15" customHeight="1">
      <c r="G14" s="87"/>
    </row>
    <row r="15" spans="1:7" ht="15" customHeight="1">
      <c r="G15" s="87"/>
    </row>
    <row r="16" spans="1:7" ht="15" customHeight="1">
      <c r="G16" s="8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"/>
  <sheetViews>
    <sheetView workbookViewId="0">
      <selection activeCell="H11" sqref="H11"/>
    </sheetView>
  </sheetViews>
  <sheetFormatPr baseColWidth="10" defaultRowHeight="1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>
      <c r="A1" s="82" t="s">
        <v>33</v>
      </c>
      <c r="B1" s="82" t="s">
        <v>34</v>
      </c>
      <c r="C1" s="82" t="s">
        <v>35</v>
      </c>
      <c r="D1" s="82" t="s">
        <v>36</v>
      </c>
      <c r="E1" s="82" t="s">
        <v>72</v>
      </c>
      <c r="F1" s="82" t="s">
        <v>37</v>
      </c>
      <c r="G1" s="82" t="s">
        <v>38</v>
      </c>
      <c r="H1" s="82" t="s">
        <v>73</v>
      </c>
      <c r="I1" s="82" t="s">
        <v>74</v>
      </c>
      <c r="J1" s="82" t="s">
        <v>8</v>
      </c>
      <c r="K1" s="82" t="s">
        <v>9</v>
      </c>
      <c r="L1" s="82" t="s">
        <v>39</v>
      </c>
      <c r="M1" s="82" t="s">
        <v>40</v>
      </c>
      <c r="N1" s="82" t="s">
        <v>41</v>
      </c>
      <c r="O1" s="82" t="s">
        <v>75</v>
      </c>
      <c r="P1" s="82" t="s">
        <v>42</v>
      </c>
      <c r="Q1" s="82" t="s">
        <v>43</v>
      </c>
      <c r="R1" s="82" t="s">
        <v>44</v>
      </c>
      <c r="S1" s="82" t="s">
        <v>45</v>
      </c>
      <c r="T1" s="82" t="s">
        <v>46</v>
      </c>
      <c r="U1" s="82" t="s">
        <v>47</v>
      </c>
      <c r="V1" s="82" t="s">
        <v>48</v>
      </c>
      <c r="W1" s="82" t="s">
        <v>49</v>
      </c>
      <c r="X1" s="82" t="s">
        <v>50</v>
      </c>
      <c r="Y1" s="82" t="s">
        <v>51</v>
      </c>
      <c r="Z1" s="82" t="s">
        <v>52</v>
      </c>
    </row>
    <row r="2" spans="1:26">
      <c r="A2" s="83" t="s">
        <v>71</v>
      </c>
      <c r="B2" s="83" t="s">
        <v>53</v>
      </c>
      <c r="C2" s="83" t="s">
        <v>25</v>
      </c>
      <c r="D2" s="83">
        <v>0</v>
      </c>
      <c r="E2" s="83" t="s">
        <v>56</v>
      </c>
      <c r="F2" s="83" t="s">
        <v>57</v>
      </c>
      <c r="G2" s="83" t="s">
        <v>54</v>
      </c>
      <c r="H2" s="83" t="s">
        <v>58</v>
      </c>
      <c r="I2" s="83">
        <v>2300</v>
      </c>
      <c r="J2" s="83" t="s">
        <v>59</v>
      </c>
      <c r="K2" s="83" t="s">
        <v>60</v>
      </c>
      <c r="L2" s="83" t="s">
        <v>61</v>
      </c>
      <c r="M2" s="83"/>
      <c r="N2" s="83"/>
      <c r="O2" s="83"/>
      <c r="P2" s="83" t="s">
        <v>62</v>
      </c>
      <c r="Q2" s="83" t="s">
        <v>55</v>
      </c>
      <c r="R2" s="83" t="s">
        <v>18</v>
      </c>
      <c r="S2" s="83"/>
      <c r="T2" s="83"/>
      <c r="U2" s="83"/>
      <c r="V2" s="83"/>
      <c r="W2" s="83"/>
      <c r="X2" s="83" t="s">
        <v>79</v>
      </c>
      <c r="Y2" s="83" t="s">
        <v>77</v>
      </c>
      <c r="Z2" s="83" t="s">
        <v>78</v>
      </c>
    </row>
    <row r="3" spans="1:26">
      <c r="A3" s="83" t="s">
        <v>83</v>
      </c>
      <c r="B3" s="83" t="s">
        <v>53</v>
      </c>
      <c r="C3" s="83" t="s">
        <v>25</v>
      </c>
      <c r="D3">
        <v>1</v>
      </c>
      <c r="H3" s="83" t="s">
        <v>58</v>
      </c>
      <c r="I3" s="83">
        <v>2300</v>
      </c>
      <c r="J3" s="83">
        <v>2</v>
      </c>
      <c r="K3" s="83">
        <v>23</v>
      </c>
      <c r="L3" s="83">
        <v>230</v>
      </c>
      <c r="P3">
        <v>15</v>
      </c>
      <c r="Q3">
        <v>100</v>
      </c>
      <c r="X3" s="83" t="s">
        <v>79</v>
      </c>
      <c r="Y3" s="83" t="s">
        <v>105</v>
      </c>
      <c r="Z3" s="83" t="s">
        <v>107</v>
      </c>
    </row>
    <row r="4" spans="1:26">
      <c r="A4" s="83" t="s">
        <v>84</v>
      </c>
      <c r="B4" s="83" t="s">
        <v>53</v>
      </c>
      <c r="C4" s="83" t="s">
        <v>25</v>
      </c>
      <c r="D4">
        <v>2</v>
      </c>
      <c r="H4" s="83" t="s">
        <v>58</v>
      </c>
      <c r="I4" s="83">
        <v>2300</v>
      </c>
      <c r="J4" s="83">
        <v>2</v>
      </c>
      <c r="K4" s="83">
        <v>23</v>
      </c>
      <c r="L4" s="83">
        <v>230</v>
      </c>
      <c r="P4">
        <v>20</v>
      </c>
      <c r="Q4">
        <v>100</v>
      </c>
      <c r="X4" s="83" t="s">
        <v>79</v>
      </c>
      <c r="Y4" s="83" t="s">
        <v>106</v>
      </c>
      <c r="Z4" s="83" t="s">
        <v>108</v>
      </c>
    </row>
    <row r="5" spans="1:26">
      <c r="A5" s="83" t="s">
        <v>85</v>
      </c>
      <c r="B5" s="83" t="s">
        <v>53</v>
      </c>
      <c r="C5" s="83" t="s">
        <v>25</v>
      </c>
      <c r="D5">
        <v>3</v>
      </c>
      <c r="H5" s="83" t="s">
        <v>58</v>
      </c>
      <c r="I5" s="83">
        <v>2300</v>
      </c>
      <c r="J5" s="83">
        <v>2</v>
      </c>
      <c r="K5" s="83">
        <v>23</v>
      </c>
      <c r="L5" s="83">
        <v>230</v>
      </c>
      <c r="P5">
        <v>21</v>
      </c>
      <c r="Q5">
        <v>100</v>
      </c>
      <c r="X5" s="83" t="s">
        <v>79</v>
      </c>
      <c r="Y5" s="83" t="s">
        <v>109</v>
      </c>
      <c r="Z5" s="83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C14" sqref="C14"/>
    </sheetView>
  </sheetViews>
  <sheetFormatPr baseColWidth="10" defaultRowHeight="15" customHeight="1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>
      <c r="A1" s="86" t="s">
        <v>26</v>
      </c>
      <c r="B1" s="86" t="s">
        <v>63</v>
      </c>
      <c r="C1" s="86" t="s">
        <v>64</v>
      </c>
      <c r="D1" s="86" t="s">
        <v>65</v>
      </c>
      <c r="E1" s="86" t="s">
        <v>66</v>
      </c>
      <c r="F1" s="86" t="s">
        <v>67</v>
      </c>
    </row>
    <row r="2" spans="1:6" ht="15" customHeight="1">
      <c r="A2" s="87" t="s">
        <v>91</v>
      </c>
      <c r="B2" s="87" t="s">
        <v>95</v>
      </c>
      <c r="C2" s="87" t="s">
        <v>68</v>
      </c>
      <c r="D2" s="87" t="s">
        <v>69</v>
      </c>
      <c r="E2" s="87" t="s">
        <v>18</v>
      </c>
      <c r="F2" s="87" t="s">
        <v>70</v>
      </c>
    </row>
    <row r="3" spans="1:6" ht="15" customHeight="1">
      <c r="A3" s="87" t="s">
        <v>92</v>
      </c>
      <c r="B3" s="87" t="s">
        <v>96</v>
      </c>
      <c r="C3" s="87" t="s">
        <v>68</v>
      </c>
      <c r="D3" s="87" t="s">
        <v>69</v>
      </c>
    </row>
    <row r="4" spans="1:6" ht="15" customHeight="1">
      <c r="A4" s="87" t="s">
        <v>93</v>
      </c>
      <c r="B4" s="87" t="s">
        <v>97</v>
      </c>
      <c r="C4" s="87" t="s">
        <v>68</v>
      </c>
      <c r="D4" s="87" t="s">
        <v>69</v>
      </c>
    </row>
    <row r="5" spans="1:6" ht="15" customHeight="1">
      <c r="A5" s="87" t="s">
        <v>94</v>
      </c>
      <c r="B5" s="87" t="s">
        <v>98</v>
      </c>
      <c r="C5" s="87" t="s">
        <v>68</v>
      </c>
      <c r="D5" s="8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2018-07-04T09:44:23Z</dcterms:created>
  <dcterms:modified xsi:type="dcterms:W3CDTF">2018-07-04T12:31:33Z</dcterms:modified>
</cp:coreProperties>
</file>