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330" windowHeight="7700" firstSheet="1" activeTab="1"/>
  </bookViews>
  <sheets>
    <sheet name="Feuil1 (2)" sheetId="4" state="hidden" r:id="rId1"/>
    <sheet name="Feuil1 (3)" sheetId="5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O11" i="5" l="1"/>
  <c r="N11" i="5"/>
  <c r="J11" i="5"/>
  <c r="K11" i="5"/>
  <c r="L11" i="5"/>
  <c r="M11" i="5"/>
  <c r="I11" i="5"/>
  <c r="I10" i="5"/>
  <c r="F10" i="5"/>
  <c r="N10" i="5"/>
  <c r="E12" i="5" l="1"/>
  <c r="D12" i="5" s="1"/>
  <c r="O8" i="5"/>
  <c r="N8" i="5"/>
  <c r="M8" i="5"/>
  <c r="L8" i="5"/>
  <c r="K8" i="5"/>
  <c r="J8" i="5"/>
  <c r="I8" i="5"/>
  <c r="H8" i="5"/>
  <c r="G8" i="5"/>
  <c r="F8" i="5"/>
  <c r="F11" i="5" l="1"/>
  <c r="H10" i="5"/>
  <c r="H11" i="5" s="1"/>
  <c r="G10" i="5"/>
  <c r="G11" i="5" s="1"/>
  <c r="O10" i="5"/>
  <c r="L10" i="5"/>
  <c r="M10" i="5"/>
  <c r="K10" i="5"/>
  <c r="J10" i="5"/>
  <c r="N8" i="4"/>
  <c r="L8" i="4"/>
  <c r="M8" i="4"/>
  <c r="K8" i="4"/>
  <c r="J8" i="4"/>
  <c r="J7" i="4"/>
  <c r="F7" i="4"/>
  <c r="G7" i="4"/>
  <c r="H7" i="4"/>
  <c r="I7" i="4"/>
  <c r="N7" i="4"/>
  <c r="O7" i="4"/>
  <c r="K7" i="4"/>
  <c r="L7" i="4"/>
  <c r="M7" i="4"/>
  <c r="G5" i="4"/>
  <c r="H5" i="4"/>
  <c r="I5" i="4"/>
  <c r="J5" i="4"/>
  <c r="K5" i="4"/>
  <c r="L5" i="4"/>
  <c r="M5" i="4"/>
  <c r="N5" i="4"/>
  <c r="O5" i="4"/>
  <c r="F5" i="4"/>
  <c r="E9" i="4" l="1"/>
  <c r="D9" i="4" s="1"/>
  <c r="F8" i="4" l="1"/>
  <c r="H8" i="4"/>
  <c r="G8" i="4"/>
  <c r="E7" i="4"/>
  <c r="D7" i="4" s="1"/>
  <c r="I8" i="4"/>
  <c r="E8" i="4"/>
  <c r="D8" i="4" s="1"/>
  <c r="E11" i="5" l="1"/>
  <c r="D11" i="5" s="1"/>
  <c r="E10" i="5"/>
  <c r="D10" i="5" s="1"/>
</calcChain>
</file>

<file path=xl/comments1.xml><?xml version="1.0" encoding="utf-8"?>
<comments xmlns="http://schemas.openxmlformats.org/spreadsheetml/2006/main">
  <authors>
    <author>Norbert_B</author>
  </authors>
  <commentList>
    <comment ref="E7" authorId="0">
      <text>
        <r>
          <rPr>
            <sz val="9"/>
            <color indexed="81"/>
            <rFont val="Tahoma"/>
            <family val="2"/>
          </rPr>
          <t>Le total versé est supérieur au montant initial.
Une partie des sommes en colonne 4 devrait donc être affectée au Cpte 2 (ligne 8) colonne 4
De même pour ce qui est de la ligne 9, lorsque le total atteint devient supérieur au montant initial.
Mais comment puis je faire? 
Merci à vous</t>
        </r>
      </text>
    </comment>
    <comment ref="F7" authorId="0">
      <text>
        <r>
          <rPr>
            <sz val="9"/>
            <color indexed="81"/>
            <rFont val="Tahoma"/>
            <family val="2"/>
          </rPr>
          <t xml:space="preserve">
formule qui a l'air de marcher mais hélas pas pour la ligne 8
vous avez une petite idée?
merci</t>
        </r>
      </text>
    </comment>
  </commentList>
</comments>
</file>

<file path=xl/comments2.xml><?xml version="1.0" encoding="utf-8"?>
<comments xmlns="http://schemas.openxmlformats.org/spreadsheetml/2006/main">
  <authors>
    <author>Norbert_B</author>
  </authors>
  <commentList>
    <comment ref="E10" authorId="0">
      <text>
        <r>
          <rPr>
            <sz val="9"/>
            <color indexed="81"/>
            <rFont val="Tahoma"/>
            <family val="2"/>
          </rPr>
          <t>Le total versé est supérieur au montant initial.
Une partie des sommes en colonne 4 devrait donc être affectée au Cpte 2 (ligne 8) colonne 4
De même pour ce qui est de la ligne 9, lorsque le total atteint devient supérieur au montant initial.
Mais comment puis je faire? 
Merci à vous</t>
        </r>
      </text>
    </comment>
    <comment ref="E25" authorId="0">
      <text>
        <r>
          <rPr>
            <sz val="9"/>
            <color indexed="81"/>
            <rFont val="Tahoma"/>
            <family val="2"/>
          </rPr>
          <t>Le total versé est supérieur au montant initial.
Une partie des sommes en colonne 4 devrait donc être affectée au Cpte 2 (ligne 8) colonne 4
De même pour ce qui est de la ligne 9, lorsque le total atteint devient supérieur au montant initial.
Mais comment puis je faire? 
Merci à vous</t>
        </r>
      </text>
    </comment>
  </commentList>
</comments>
</file>

<file path=xl/sharedStrings.xml><?xml version="1.0" encoding="utf-8"?>
<sst xmlns="http://schemas.openxmlformats.org/spreadsheetml/2006/main" count="29" uniqueCount="11">
  <si>
    <t>Initial</t>
  </si>
  <si>
    <t>Solde</t>
  </si>
  <si>
    <t>Cpte 1</t>
  </si>
  <si>
    <t>Cpte 2</t>
  </si>
  <si>
    <t>Cpte 3</t>
  </si>
  <si>
    <t>Somme apports</t>
  </si>
  <si>
    <t>Apports 1</t>
  </si>
  <si>
    <t>Apports 2</t>
  </si>
  <si>
    <t>Total versements</t>
  </si>
  <si>
    <t>Ce qu'il faudrait trouver (en fond jaune)</t>
  </si>
  <si>
    <t>Ce que j'arrive à calculer (fond marron)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</si>
</sst>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0"/>
      <color theme="1"/>
      <name val="Calibri"/>
      <family val="2"/>
    </font>
    <font>
      <sz val="10"/>
      <color theme="1"/>
      <name val="Calibri"/>
      <family val="2"/>
    </font>
    <font>
      <sz val="9"/>
      <color theme="1"/>
      <name val="Calibri"/>
      <family val="2"/>
    </font>
    <font>
      <b/>
      <sz val="9"/>
      <color theme="1"/>
      <name val="Calibri"/>
      <family val="2"/>
    </font>
    <font>
      <sz val="9"/>
      <color theme="0" tint="-0.34998626667073579"/>
      <name val="Calibri"/>
      <family val="2"/>
    </font>
    <font>
      <sz val="9"/>
      <color indexed="81"/>
      <name val="Tahoma"/>
      <family val="2"/>
    </font>
    <font>
      <i/>
      <sz val="9"/>
      <color theme="1"/>
      <name val="Calibri"/>
      <family val="2"/>
    </font>
    <font>
      <u/>
      <sz val="9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0" tint="-0.2499465926084170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164" fontId="2" fillId="0" borderId="0" xfId="1" applyNumberFormat="1" applyFont="1" applyAlignment="1"/>
    <xf numFmtId="0" fontId="2" fillId="0" borderId="0" xfId="0" applyFont="1" applyAlignment="1"/>
    <xf numFmtId="164" fontId="4" fillId="0" borderId="0" xfId="0" applyNumberFormat="1" applyFont="1"/>
    <xf numFmtId="164" fontId="2" fillId="2" borderId="0" xfId="1" applyNumberFormat="1" applyFont="1" applyFill="1" applyAlignment="1"/>
    <xf numFmtId="164" fontId="2" fillId="0" borderId="0" xfId="1" applyNumberFormat="1" applyFont="1" applyFill="1" applyAlignment="1"/>
    <xf numFmtId="0" fontId="2" fillId="0" borderId="0" xfId="0" applyFont="1" applyBorder="1"/>
    <xf numFmtId="164" fontId="2" fillId="0" borderId="0" xfId="1" applyNumberFormat="1" applyFont="1" applyBorder="1"/>
    <xf numFmtId="164" fontId="2" fillId="3" borderId="0" xfId="1" applyNumberFormat="1" applyFont="1" applyFill="1" applyBorder="1"/>
    <xf numFmtId="164" fontId="4" fillId="0" borderId="0" xfId="0" applyNumberFormat="1" applyFont="1" applyBorder="1"/>
    <xf numFmtId="164" fontId="2" fillId="4" borderId="0" xfId="1" applyNumberFormat="1" applyFont="1" applyFill="1" applyAlignment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164" fontId="6" fillId="0" borderId="0" xfId="1" applyNumberFormat="1" applyFont="1" applyAlignment="1"/>
    <xf numFmtId="164" fontId="2" fillId="5" borderId="0" xfId="1" applyNumberFormat="1" applyFont="1" applyFill="1" applyAlignment="1"/>
    <xf numFmtId="164" fontId="2" fillId="6" borderId="0" xfId="1" applyNumberFormat="1" applyFont="1" applyFill="1" applyAlignment="1"/>
    <xf numFmtId="0" fontId="7" fillId="0" borderId="0" xfId="0" applyFont="1"/>
    <xf numFmtId="0" fontId="7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2" fillId="0" borderId="0" xfId="0" applyFont="1" applyAlignment="1">
      <alignment horizontal="right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O9"/>
  <sheetViews>
    <sheetView showGridLines="0" zoomScale="90" zoomScaleNormal="90" workbookViewId="0">
      <selection activeCell="I8" sqref="I8"/>
    </sheetView>
  </sheetViews>
  <sheetFormatPr baseColWidth="10" defaultColWidth="11.3984375" defaultRowHeight="12" x14ac:dyDescent="0.3"/>
  <cols>
    <col min="1" max="1" width="3.09765625" style="1" customWidth="1"/>
    <col min="2" max="2" width="9.8984375" style="1" customWidth="1"/>
    <col min="3" max="4" width="9.69921875" style="1" customWidth="1"/>
    <col min="5" max="5" width="15" style="1" customWidth="1"/>
    <col min="6" max="15" width="11.3984375" style="3"/>
    <col min="16" max="16384" width="11.3984375" style="1"/>
  </cols>
  <sheetData>
    <row r="1" spans="2:15" s="12" customFormat="1" ht="12.5" thickBot="1" x14ac:dyDescent="0.35">
      <c r="F1" s="13">
        <v>1</v>
      </c>
      <c r="G1" s="13">
        <v>2</v>
      </c>
      <c r="H1" s="13">
        <v>3</v>
      </c>
      <c r="I1" s="13">
        <v>4</v>
      </c>
      <c r="J1" s="13">
        <v>5</v>
      </c>
      <c r="K1" s="13">
        <v>6</v>
      </c>
      <c r="L1" s="13">
        <v>7</v>
      </c>
      <c r="M1" s="13">
        <v>8</v>
      </c>
      <c r="N1" s="13">
        <v>9</v>
      </c>
      <c r="O1" s="13">
        <v>10</v>
      </c>
    </row>
    <row r="3" spans="2:15" x14ac:dyDescent="0.3">
      <c r="B3" s="1" t="s">
        <v>6</v>
      </c>
      <c r="E3" s="4"/>
      <c r="F3" s="5">
        <v>1000</v>
      </c>
      <c r="G3" s="5">
        <v>1000</v>
      </c>
      <c r="H3" s="5">
        <v>1000</v>
      </c>
      <c r="I3" s="5">
        <v>1000</v>
      </c>
      <c r="J3" s="6"/>
      <c r="K3" s="2"/>
      <c r="L3" s="2"/>
      <c r="M3" s="5">
        <v>1000</v>
      </c>
      <c r="N3" s="5">
        <v>1000</v>
      </c>
      <c r="O3" s="5">
        <v>1000</v>
      </c>
    </row>
    <row r="4" spans="2:15" x14ac:dyDescent="0.3">
      <c r="B4" s="1" t="s">
        <v>7</v>
      </c>
      <c r="E4" s="4"/>
      <c r="F4" s="11"/>
      <c r="G4" s="11">
        <v>400</v>
      </c>
      <c r="H4" s="11">
        <v>300</v>
      </c>
      <c r="I4" s="11">
        <v>300</v>
      </c>
      <c r="J4" s="11">
        <v>400</v>
      </c>
      <c r="K4" s="11">
        <v>400</v>
      </c>
      <c r="L4" s="11">
        <v>900</v>
      </c>
      <c r="M4" s="11"/>
      <c r="N4" s="11">
        <v>400</v>
      </c>
      <c r="O4" s="11">
        <v>300</v>
      </c>
    </row>
    <row r="5" spans="2:15" x14ac:dyDescent="0.3">
      <c r="B5" s="1" t="s">
        <v>5</v>
      </c>
      <c r="E5" s="4"/>
      <c r="F5" s="14">
        <f>SUM(F3:F4)</f>
        <v>1000</v>
      </c>
      <c r="G5" s="14">
        <f t="shared" ref="G5:O5" si="0">SUM(G3:G4)</f>
        <v>1400</v>
      </c>
      <c r="H5" s="14">
        <f t="shared" si="0"/>
        <v>1300</v>
      </c>
      <c r="I5" s="14">
        <f t="shared" si="0"/>
        <v>1300</v>
      </c>
      <c r="J5" s="14">
        <f t="shared" si="0"/>
        <v>400</v>
      </c>
      <c r="K5" s="14">
        <f t="shared" si="0"/>
        <v>400</v>
      </c>
      <c r="L5" s="14">
        <f t="shared" si="0"/>
        <v>900</v>
      </c>
      <c r="M5" s="14">
        <f t="shared" si="0"/>
        <v>1000</v>
      </c>
      <c r="N5" s="14">
        <f t="shared" si="0"/>
        <v>1400</v>
      </c>
      <c r="O5" s="14">
        <f t="shared" si="0"/>
        <v>1300</v>
      </c>
    </row>
    <row r="6" spans="2:15" x14ac:dyDescent="0.3">
      <c r="C6" s="12" t="s">
        <v>0</v>
      </c>
      <c r="D6" s="12" t="s">
        <v>1</v>
      </c>
      <c r="E6" s="12" t="s">
        <v>8</v>
      </c>
      <c r="F6" s="2"/>
      <c r="G6" s="2"/>
      <c r="H6" s="2"/>
      <c r="I6" s="2"/>
      <c r="J6" s="2"/>
      <c r="K6" s="2"/>
      <c r="L6" s="2"/>
      <c r="M6" s="2"/>
      <c r="N6" s="2"/>
      <c r="O6" s="2"/>
    </row>
    <row r="7" spans="2:15" x14ac:dyDescent="0.3">
      <c r="B7" s="7" t="s">
        <v>2</v>
      </c>
      <c r="C7" s="8">
        <v>4000</v>
      </c>
      <c r="D7" s="9">
        <f>IF((C7-E7)&lt;0,0,(C7-E7))</f>
        <v>0</v>
      </c>
      <c r="E7" s="10">
        <f>SUM(F7:O7)</f>
        <v>4000</v>
      </c>
      <c r="F7" s="2">
        <f>MAX(IF(SUM($F$5:F5)&lt;$C$7,F5,IF(SUM($F$5:F5)&gt;$C$7,F5-(SUM($F$5:F5)-$C$7))),0)</f>
        <v>1000</v>
      </c>
      <c r="G7" s="2">
        <f>MAX(IF(SUM($F$5:G5)&lt;$C$7,G5,IF(SUM($F$5:G5)&gt;$C$7,G5-(SUM($F$5:G5)-$C$7))),0)</f>
        <v>1400</v>
      </c>
      <c r="H7" s="2">
        <f>MAX(IF(SUM($F$5:H5)&lt;$C$7,H5,IF(SUM($F$5:H5)&gt;$C$7,H5-(SUM($F$5:H5)-$C$7))),0)</f>
        <v>1300</v>
      </c>
      <c r="I7" s="2">
        <f>MAX(IF(SUM($F$5:I5)&lt;$C$7,I5,IF(SUM($F$5:I5)&gt;$C$7,I5-(SUM($F$5:I5)-$C$7))),0)</f>
        <v>300</v>
      </c>
      <c r="J7" s="2">
        <f>MAX(IF(SUM($F$5:J5)&lt;$C$7,J5,IF(SUM($F$5:J5)&gt;$C$7,J5-(SUM($F$5:J5)-$C$7))),0)</f>
        <v>0</v>
      </c>
      <c r="K7" s="2">
        <f>MAX(IF(SUM($F$5:K5)&lt;$C$7,K5,IF(SUM($F$5:K5)&gt;$C$7,K5-(SUM($F$5:K5)-$C$7))),0)</f>
        <v>0</v>
      </c>
      <c r="L7" s="2">
        <f>MAX(IF(SUM($F$5:L5)&lt;$C$7,L5,IF(SUM($F$5:L5)&gt;$C$7,L5-(SUM($F$5:L5)-$C$7))),0)</f>
        <v>0</v>
      </c>
      <c r="M7" s="2">
        <f>MAX(IF(SUM($F$5:M5)&lt;$C$7,M5,IF(SUM($F$5:M5)&gt;$C$7,M5-(SUM($F$5:M5)-$C$7))),0)</f>
        <v>0</v>
      </c>
      <c r="N7" s="2">
        <f>MAX(IF(SUM($F$5:N5)&lt;$C$7,N5,IF(SUM($F$5:N5)&gt;$C$7,N5-(SUM($F$5:N5)-$C$7))),0)</f>
        <v>0</v>
      </c>
      <c r="O7" s="2">
        <f>MAX(IF(SUM($F$5:O5)&lt;$C$7,O5,IF(SUM($F$5:O5)&gt;$C$7,O5-(SUM($F$5:O5)-$C$7))),0)</f>
        <v>0</v>
      </c>
    </row>
    <row r="8" spans="2:15" x14ac:dyDescent="0.3">
      <c r="B8" s="7" t="s">
        <v>3</v>
      </c>
      <c r="C8" s="8">
        <v>4000</v>
      </c>
      <c r="D8" s="9">
        <f>IF((C8-E8)&lt;0,0,(C8-E8))</f>
        <v>300</v>
      </c>
      <c r="E8" s="10">
        <f>SUM(F8:O8)</f>
        <v>3700</v>
      </c>
      <c r="F8" s="2">
        <f>(F3-F7)+F4</f>
        <v>0</v>
      </c>
      <c r="G8" s="2">
        <f>(G3-G7)+G4</f>
        <v>0</v>
      </c>
      <c r="H8" s="2">
        <f>(H3-H7)+H4</f>
        <v>0</v>
      </c>
      <c r="I8" s="2">
        <f>(I3-I7)+I4</f>
        <v>1000</v>
      </c>
      <c r="J8" s="2">
        <f>MAX(IF(SUM($I$5:I5)&lt;$C$8,J5,IF(SUM($I$5:I5)&gt;$C$8,J5-(SUM($I$5:I5)-$C$8))),0)</f>
        <v>400</v>
      </c>
      <c r="K8" s="2">
        <f>MAX(IF(SUM($I$5:J5)&lt;$C$8,K5,IF(SUM($I$5:J5)&gt;$C$8,K5-(SUM($I$5:J5)-$C$8))),0)</f>
        <v>400</v>
      </c>
      <c r="L8" s="2">
        <f>MAX(IF(SUM($I$5:K5)&lt;$C$8,L5,IF(SUM($I$5:K5)&gt;$C$8,L5-(SUM($I$5:K5)-$C$8))),0)</f>
        <v>900</v>
      </c>
      <c r="M8" s="2">
        <f>MAX(IF(SUM($I$5:L5)&lt;$C$8,M5,IF(SUM($I$5:L5)&gt;$C$8,M5-(SUM($I$5:L5)-$C$8))),0)</f>
        <v>1000</v>
      </c>
      <c r="N8" s="2">
        <f>MAX(IF(SUM($I$5:M5)&lt;$C$8,N5,IF(SUM($I$5:M5)&gt;$C$8,N5-(SUM($I$5:M5)-$C$8))),0)</f>
        <v>0</v>
      </c>
      <c r="O8" s="2"/>
    </row>
    <row r="9" spans="2:15" x14ac:dyDescent="0.3">
      <c r="B9" s="7" t="s">
        <v>4</v>
      </c>
      <c r="C9" s="8">
        <v>3000</v>
      </c>
      <c r="D9" s="9">
        <f>IF((C9-E9)&lt;0,0,(C9-E9))</f>
        <v>3000</v>
      </c>
      <c r="E9" s="10">
        <f>SUM(F9:O9)</f>
        <v>0</v>
      </c>
      <c r="F9" s="2"/>
      <c r="G9" s="2"/>
      <c r="H9" s="2"/>
      <c r="I9" s="2"/>
      <c r="J9" s="2"/>
      <c r="K9" s="2"/>
      <c r="L9" s="2"/>
      <c r="M9" s="2"/>
      <c r="N9" s="2"/>
      <c r="O9" s="2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O27"/>
  <sheetViews>
    <sheetView showGridLines="0" tabSelected="1" zoomScale="90" zoomScaleNormal="90" workbookViewId="0">
      <selection activeCell="N41" sqref="N41"/>
    </sheetView>
  </sheetViews>
  <sheetFormatPr baseColWidth="10" defaultColWidth="11.3984375" defaultRowHeight="12" x14ac:dyDescent="0.3"/>
  <cols>
    <col min="1" max="1" width="3.09765625" style="1" customWidth="1"/>
    <col min="2" max="2" width="9.8984375" style="1" customWidth="1"/>
    <col min="3" max="4" width="9.69921875" style="1" customWidth="1"/>
    <col min="5" max="5" width="15" style="1" customWidth="1"/>
    <col min="6" max="15" width="11.3984375" style="3"/>
    <col min="16" max="16384" width="11.3984375" style="1"/>
  </cols>
  <sheetData>
    <row r="2" spans="2:15" x14ac:dyDescent="0.3">
      <c r="B2" s="17"/>
      <c r="C2" s="17"/>
      <c r="D2" s="17"/>
    </row>
    <row r="3" spans="2:15" x14ac:dyDescent="0.3">
      <c r="B3" s="17" t="s">
        <v>10</v>
      </c>
      <c r="C3" s="17"/>
      <c r="D3" s="17"/>
    </row>
    <row r="4" spans="2:15" s="12" customFormat="1" ht="12.5" thickBot="1" x14ac:dyDescent="0.35">
      <c r="F4" s="13">
        <v>1</v>
      </c>
      <c r="G4" s="13">
        <v>2</v>
      </c>
      <c r="H4" s="13">
        <v>3</v>
      </c>
      <c r="I4" s="13">
        <v>4</v>
      </c>
      <c r="J4" s="13">
        <v>5</v>
      </c>
      <c r="K4" s="13">
        <v>6</v>
      </c>
      <c r="L4" s="13">
        <v>7</v>
      </c>
      <c r="M4" s="13">
        <v>8</v>
      </c>
      <c r="N4" s="13">
        <v>9</v>
      </c>
      <c r="O4" s="13">
        <v>10</v>
      </c>
    </row>
    <row r="6" spans="2:15" x14ac:dyDescent="0.3">
      <c r="E6" s="20" t="s">
        <v>6</v>
      </c>
      <c r="F6" s="5">
        <v>1000</v>
      </c>
      <c r="G6" s="5">
        <v>1000</v>
      </c>
      <c r="H6" s="5">
        <v>1000</v>
      </c>
      <c r="I6" s="5">
        <v>1000</v>
      </c>
      <c r="J6" s="6"/>
      <c r="K6" s="2"/>
      <c r="L6" s="2"/>
      <c r="M6" s="5">
        <v>1000</v>
      </c>
      <c r="N6" s="5">
        <v>1000</v>
      </c>
      <c r="O6" s="5">
        <v>1000</v>
      </c>
    </row>
    <row r="7" spans="2:15" x14ac:dyDescent="0.3">
      <c r="E7" s="20" t="s">
        <v>7</v>
      </c>
      <c r="F7" s="11"/>
      <c r="G7" s="11">
        <v>400</v>
      </c>
      <c r="H7" s="11">
        <v>300</v>
      </c>
      <c r="I7" s="11">
        <v>300</v>
      </c>
      <c r="J7" s="11">
        <v>400</v>
      </c>
      <c r="K7" s="11">
        <v>400</v>
      </c>
      <c r="L7" s="11">
        <v>900</v>
      </c>
      <c r="M7" s="11"/>
      <c r="N7" s="11">
        <v>400</v>
      </c>
      <c r="O7" s="11">
        <v>300</v>
      </c>
    </row>
    <row r="8" spans="2:15" x14ac:dyDescent="0.3">
      <c r="E8" s="20" t="s">
        <v>5</v>
      </c>
      <c r="F8" s="14">
        <f>SUM(F6:F7)</f>
        <v>1000</v>
      </c>
      <c r="G8" s="14">
        <f t="shared" ref="G8:O8" si="0">SUM(G6:G7)</f>
        <v>1400</v>
      </c>
      <c r="H8" s="14">
        <f t="shared" si="0"/>
        <v>1300</v>
      </c>
      <c r="I8" s="14">
        <f t="shared" si="0"/>
        <v>1300</v>
      </c>
      <c r="J8" s="14">
        <f t="shared" si="0"/>
        <v>400</v>
      </c>
      <c r="K8" s="14">
        <f t="shared" si="0"/>
        <v>400</v>
      </c>
      <c r="L8" s="14">
        <f t="shared" si="0"/>
        <v>900</v>
      </c>
      <c r="M8" s="14">
        <f t="shared" si="0"/>
        <v>1000</v>
      </c>
      <c r="N8" s="14">
        <f t="shared" si="0"/>
        <v>1400</v>
      </c>
      <c r="O8" s="14">
        <f t="shared" si="0"/>
        <v>1300</v>
      </c>
    </row>
    <row r="9" spans="2:15" x14ac:dyDescent="0.3">
      <c r="C9" s="12" t="s">
        <v>0</v>
      </c>
      <c r="D9" s="12" t="s">
        <v>1</v>
      </c>
      <c r="E9" s="12" t="s">
        <v>8</v>
      </c>
      <c r="F9" s="2"/>
      <c r="G9" s="2"/>
      <c r="H9" s="2"/>
      <c r="I9" s="2"/>
      <c r="J9" s="2"/>
      <c r="K9" s="2"/>
      <c r="L9" s="2"/>
      <c r="M9" s="2"/>
      <c r="N9" s="2"/>
      <c r="O9" s="2"/>
    </row>
    <row r="10" spans="2:15" x14ac:dyDescent="0.3">
      <c r="B10" s="7" t="s">
        <v>2</v>
      </c>
      <c r="C10" s="8">
        <v>4000</v>
      </c>
      <c r="D10" s="9">
        <f>IF((C10-E10)&lt;0,0,(C10-E10))</f>
        <v>0</v>
      </c>
      <c r="E10" s="10">
        <f>SUM(F10:O10)</f>
        <v>4000</v>
      </c>
      <c r="F10" s="16">
        <f>MAX(IF(SUM($F$8:F8)&lt;$C$10,F8,IF(SUM($F$8:F8)&gt;$C$10,F8-(SUM($F$8:F8)-$C$10))),0)</f>
        <v>1000</v>
      </c>
      <c r="G10" s="16">
        <f>MAX(IF(SUM($F$8:G8)&lt;$C$10,G8,IF(SUM($F$8:G8)&gt;$C$10,G8-(SUM($F$8:G8)-$C$10))),0)</f>
        <v>1400</v>
      </c>
      <c r="H10" s="16">
        <f>MAX(IF(SUM($F$8:H8)&lt;$C$10,H8,IF(SUM($F$8:H8)&gt;$C$10,H8-(SUM($F$8:H8)-$C$10))),0)</f>
        <v>1300</v>
      </c>
      <c r="I10" s="16">
        <f>MAX(IF(SUM($F$8:I8)&lt;$C$10,I8,IF(SUM($F$8:I8)&gt;$C$10,I8-(SUM($F$8:I8)-$C$10))),0)</f>
        <v>300</v>
      </c>
      <c r="J10" s="16">
        <f>MAX(IF(SUM($F$8:J8)&lt;$C$10,J8,IF(SUM($F$8:J8)&gt;$C$10,J8-(SUM($F$8:J8)-$C$10))),0)</f>
        <v>0</v>
      </c>
      <c r="K10" s="16">
        <f>MAX(IF(SUM($F$8:K8)&lt;$C$10,K8,IF(SUM($F$8:K8)&gt;$C$10,K8-(SUM($F$8:K8)-$C$10))),0)</f>
        <v>0</v>
      </c>
      <c r="L10" s="16">
        <f>MAX(IF(SUM($F$8:L8)&lt;$C$10,L8,IF(SUM($F$8:L8)&gt;$C$10,L8-(SUM($F$8:L8)-$C$10))),0)</f>
        <v>0</v>
      </c>
      <c r="M10" s="16">
        <f>MAX(IF(SUM($F$8:M8)&lt;$C$10,M8,IF(SUM($F$8:M8)&gt;$C$10,M8-(SUM($F$8:M8)-$C$10))),0)</f>
        <v>0</v>
      </c>
      <c r="N10" s="16">
        <f>MAX(IF(SUM($F$8:N8)&lt;$C$10,N8,IF(SUM($F$8:N8)&gt;$C$10,N8-(SUM($F$8:N8)-$C$10))),0)</f>
        <v>0</v>
      </c>
      <c r="O10" s="16">
        <f>MAX(IF(SUM($F$8:O8)&lt;$C$10,O8,IF(SUM($F$8:O8)&gt;$C$10,O8-(SUM($F$8:O8)-$C$10))),0)</f>
        <v>0</v>
      </c>
    </row>
    <row r="11" spans="2:15" x14ac:dyDescent="0.3">
      <c r="B11" s="7" t="s">
        <v>3</v>
      </c>
      <c r="C11" s="8">
        <v>4000</v>
      </c>
      <c r="D11" s="9">
        <f>IF((C11-E11)&lt;0,0,(C11-E11))</f>
        <v>0</v>
      </c>
      <c r="E11" s="10">
        <f>SUM(F11:O11)</f>
        <v>6400</v>
      </c>
      <c r="F11" s="16">
        <f>MAX(IF(SUM(F8-F10)=0,0,IF(SUM(F8-F10)&lt;&gt;0,F8-F10,IF(SUM($F$8:F8)&lt;$E$11,F8,IF(SUM($F$8:F8)&gt;$E$11,F8-(SUM($F$8:F8)-$E$11))))),0)</f>
        <v>0</v>
      </c>
      <c r="G11" s="16">
        <f>MAX(IF(SUM(G8-G10)=0,0,IF(SUM(G8-G10)&lt;&gt;0,G8-G10,IF(SUM($F$8:G8)&lt;$E$11,G8,IF(SUM($F$8:G8)&gt;$E$11,G8-(SUM($F$8:G8)-$E$11))))),0)</f>
        <v>0</v>
      </c>
      <c r="H11" s="16">
        <f>MAX(IF(SUM(H8-H10)=0,0,IF(SUM(H8-H10)&lt;&gt;0,H8-H10,IF(SUM($F$8:H8)&lt;$E$11,H8,IF(SUM($F$8:H8)&gt;$E$11,H8-(SUM($F$8:H8)-$E$11))))),0)</f>
        <v>0</v>
      </c>
      <c r="I11" s="16">
        <f>MAX(IF(SUM(I8-I10)=0,0,IF(SUM(I8-I10)&lt;&gt;0,I8-I10,IF(SUM($F$8:I8)&lt;$C$11,I8,IF(SUM($F$8:I8)&gt;$C$11,I8-(SUM($F$8:I8)-$C$11))))),0)</f>
        <v>1000</v>
      </c>
      <c r="J11" s="16">
        <f>MAX(IF(SUM(J8-J10)=0,0,IF(SUM(J8-J10)&lt;&gt;0,J8-J10,IF(SUM($F$8:J8)&lt;$C$11,J8,IF(SUM($F$8:J8)&gt;$C$11,J8-(SUM($F$8:J8)-$C$11))))),0)</f>
        <v>400</v>
      </c>
      <c r="K11" s="16">
        <f>MAX(IF(SUM(K8-K10)=0,0,IF(SUM(K8-K10)&lt;&gt;0,K8-K10,IF(SUM($F$8:K8)&lt;$C$11,K8,IF(SUM($F$8:K8)&gt;$C$11,K8-(SUM($F$8:K8)-$C$11))))),0)</f>
        <v>400</v>
      </c>
      <c r="L11" s="16">
        <f>MAX(IF(SUM(L8-L10)=0,0,IF(SUM(L8-L10)&lt;&gt;0,L8-L10,IF(SUM($F$8:L8)&lt;$C$11,L8,IF(SUM($F$8:L8)&gt;$C$11,L8-(SUM($F$8:L8)-$C$11))))),0)</f>
        <v>900</v>
      </c>
      <c r="M11" s="16">
        <f>MAX(IF(SUM(M8-M10)=0,0,IF(SUM(M8-M10)&lt;&gt;0,M8-M10,IF(SUM($F$8:M8)&lt;$C$11,M8,IF(SUM($F$8:M8)&gt;$C$11,M8-(SUM($F$8:M8)-$C$11))))),0)</f>
        <v>1000</v>
      </c>
      <c r="N11" s="16">
        <f>MAX(IF(SUM(N8-N10)=0,0,IF(SUM(N8-N10)&lt;&gt;0,N8-N10,IF(SUM($F$8:N8)&lt;$C$11,N8,IF(SUM($F$8:N8)&gt;(SUM($C$10:C11)),N8-(SUM($F$8:N8)-(SUM(($C$10:C11)))))))))</f>
        <v>1400</v>
      </c>
      <c r="O11" s="16">
        <f>MAX(IF(SUM(O8-O10)=0,0,IF(SUM(O8-O10)&lt;&gt;0,O8-O10,IF(SUM($F$8:O8)&lt;$C$11,O8,IF(SUM($F$8:O8)&gt;(SUM($C$10:D11)),O8-(SUM($F$8:O8)-(SUM(($C$10:D11)))))))))</f>
        <v>1300</v>
      </c>
    </row>
    <row r="12" spans="2:15" x14ac:dyDescent="0.3">
      <c r="B12" s="7" t="s">
        <v>4</v>
      </c>
      <c r="C12" s="8">
        <v>3000</v>
      </c>
      <c r="D12" s="9">
        <f>IF((C12-E12)&lt;0,0,(C12-E12))</f>
        <v>3000</v>
      </c>
      <c r="E12" s="10">
        <f>SUM(F12:O12)</f>
        <v>0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</row>
    <row r="13" spans="2:15" x14ac:dyDescent="0.3">
      <c r="F13" s="2"/>
    </row>
    <row r="19" spans="2:15" ht="12.5" thickBot="1" x14ac:dyDescent="0.35">
      <c r="B19" s="18" t="s">
        <v>9</v>
      </c>
      <c r="C19" s="19"/>
      <c r="D19" s="19"/>
      <c r="E19" s="12"/>
      <c r="F19" s="13">
        <v>1</v>
      </c>
      <c r="G19" s="13">
        <v>2</v>
      </c>
      <c r="H19" s="13">
        <v>3</v>
      </c>
      <c r="I19" s="13">
        <v>4</v>
      </c>
      <c r="J19" s="13">
        <v>5</v>
      </c>
      <c r="K19" s="13">
        <v>6</v>
      </c>
      <c r="L19" s="13">
        <v>7</v>
      </c>
      <c r="M19" s="13">
        <v>8</v>
      </c>
      <c r="N19" s="13">
        <v>9</v>
      </c>
      <c r="O19" s="13">
        <v>10</v>
      </c>
    </row>
    <row r="21" spans="2:15" x14ac:dyDescent="0.3">
      <c r="E21" s="20" t="s">
        <v>6</v>
      </c>
      <c r="F21" s="5">
        <v>1000</v>
      </c>
      <c r="G21" s="5">
        <v>1000</v>
      </c>
      <c r="H21" s="5">
        <v>1000</v>
      </c>
      <c r="I21" s="5">
        <v>1000</v>
      </c>
      <c r="J21" s="6"/>
      <c r="K21" s="2"/>
      <c r="L21" s="2"/>
      <c r="M21" s="5">
        <v>1000</v>
      </c>
      <c r="N21" s="5">
        <v>1000</v>
      </c>
      <c r="O21" s="5">
        <v>1000</v>
      </c>
    </row>
    <row r="22" spans="2:15" x14ac:dyDescent="0.3">
      <c r="E22" s="20" t="s">
        <v>7</v>
      </c>
      <c r="F22" s="11"/>
      <c r="G22" s="11">
        <v>400</v>
      </c>
      <c r="H22" s="11">
        <v>300</v>
      </c>
      <c r="I22" s="11">
        <v>300</v>
      </c>
      <c r="J22" s="11">
        <v>400</v>
      </c>
      <c r="K22" s="11">
        <v>400</v>
      </c>
      <c r="L22" s="11">
        <v>900</v>
      </c>
      <c r="M22" s="11"/>
      <c r="N22" s="11">
        <v>400</v>
      </c>
      <c r="O22" s="11">
        <v>300</v>
      </c>
    </row>
    <row r="23" spans="2:15" x14ac:dyDescent="0.3">
      <c r="E23" s="20" t="s">
        <v>5</v>
      </c>
      <c r="F23" s="14">
        <v>1000</v>
      </c>
      <c r="G23" s="14">
        <v>1400</v>
      </c>
      <c r="H23" s="14">
        <v>1300</v>
      </c>
      <c r="I23" s="14">
        <v>1300</v>
      </c>
      <c r="J23" s="14">
        <v>400</v>
      </c>
      <c r="K23" s="14">
        <v>400</v>
      </c>
      <c r="L23" s="14">
        <v>900</v>
      </c>
      <c r="M23" s="14">
        <v>1000</v>
      </c>
      <c r="N23" s="14">
        <v>1400</v>
      </c>
      <c r="O23" s="14">
        <v>1300</v>
      </c>
    </row>
    <row r="24" spans="2:15" x14ac:dyDescent="0.3">
      <c r="C24" s="12" t="s">
        <v>0</v>
      </c>
      <c r="D24" s="12" t="s">
        <v>1</v>
      </c>
      <c r="E24" s="12" t="s">
        <v>8</v>
      </c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2:15" x14ac:dyDescent="0.3">
      <c r="B25" s="7" t="s">
        <v>2</v>
      </c>
      <c r="C25" s="8">
        <v>4000</v>
      </c>
      <c r="D25" s="9">
        <v>0</v>
      </c>
      <c r="E25" s="10">
        <v>4000</v>
      </c>
      <c r="F25" s="15">
        <v>1000</v>
      </c>
      <c r="G25" s="15">
        <v>1400</v>
      </c>
      <c r="H25" s="15">
        <v>1300</v>
      </c>
      <c r="I25" s="15">
        <v>300</v>
      </c>
      <c r="J25" s="15">
        <v>0</v>
      </c>
      <c r="K25" s="15">
        <v>0</v>
      </c>
      <c r="L25" s="15">
        <v>0</v>
      </c>
      <c r="M25" s="15">
        <v>0</v>
      </c>
      <c r="N25" s="15">
        <v>0</v>
      </c>
      <c r="O25" s="15">
        <v>0</v>
      </c>
    </row>
    <row r="26" spans="2:15" x14ac:dyDescent="0.3">
      <c r="B26" s="7" t="s">
        <v>3</v>
      </c>
      <c r="C26" s="8">
        <v>4000</v>
      </c>
      <c r="D26" s="9">
        <v>0</v>
      </c>
      <c r="E26" s="10">
        <v>4000</v>
      </c>
      <c r="F26" s="15">
        <v>0</v>
      </c>
      <c r="G26" s="15">
        <v>0</v>
      </c>
      <c r="H26" s="15">
        <v>0</v>
      </c>
      <c r="I26" s="15">
        <v>1000</v>
      </c>
      <c r="J26" s="15">
        <v>400</v>
      </c>
      <c r="K26" s="15">
        <v>400</v>
      </c>
      <c r="L26" s="15">
        <v>900</v>
      </c>
      <c r="M26" s="15">
        <v>1000</v>
      </c>
      <c r="N26" s="15">
        <v>300</v>
      </c>
      <c r="O26" s="15">
        <v>0</v>
      </c>
    </row>
    <row r="27" spans="2:15" x14ac:dyDescent="0.3">
      <c r="B27" s="7" t="s">
        <v>4</v>
      </c>
      <c r="C27" s="8">
        <v>3000</v>
      </c>
      <c r="D27" s="9">
        <v>1600</v>
      </c>
      <c r="E27" s="10">
        <v>1400</v>
      </c>
      <c r="F27" s="15">
        <v>0</v>
      </c>
      <c r="G27" s="15">
        <v>0</v>
      </c>
      <c r="H27" s="15">
        <v>0</v>
      </c>
      <c r="I27" s="15">
        <v>0</v>
      </c>
      <c r="J27" s="15">
        <v>0</v>
      </c>
      <c r="K27" s="15">
        <v>0</v>
      </c>
      <c r="L27" s="15">
        <v>0</v>
      </c>
      <c r="M27" s="15">
        <v>0</v>
      </c>
      <c r="N27" s="15">
        <v>1100</v>
      </c>
      <c r="O27" s="15">
        <v>300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 (2)</vt:lpstr>
      <vt:lpstr>Feuil1 (3)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Norbert_B</dc:creator>
  <cp:lastModifiedBy>Norbert BUCHONNET</cp:lastModifiedBy>
  <dcterms:created xsi:type="dcterms:W3CDTF">2018-01-28T16:57:00Z</dcterms:created>
  <dcterms:modified xsi:type="dcterms:W3CDTF">2018-01-30T20:10:51Z</dcterms:modified>
</cp:coreProperties>
</file>