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76" yWindow="288" windowWidth="19332" windowHeight="90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2" i="1" l="1"/>
  <c r="D21" i="1"/>
  <c r="F21" i="1" s="1"/>
  <c r="G21" i="1" s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  <c r="F4" i="1" l="1"/>
  <c r="G4" i="1" s="1"/>
  <c r="F12" i="1"/>
  <c r="G12" i="1" s="1"/>
  <c r="F20" i="1"/>
  <c r="G20" i="1" s="1"/>
  <c r="F9" i="1"/>
  <c r="G9" i="1" s="1"/>
  <c r="F17" i="1"/>
  <c r="G17" i="1" s="1"/>
  <c r="F3" i="1"/>
  <c r="G3" i="1" s="1"/>
  <c r="F7" i="1"/>
  <c r="G7" i="1" s="1"/>
  <c r="F11" i="1"/>
  <c r="G11" i="1" s="1"/>
  <c r="F15" i="1"/>
  <c r="G15" i="1" s="1"/>
  <c r="F19" i="1"/>
  <c r="G19" i="1" s="1"/>
  <c r="F8" i="1"/>
  <c r="G8" i="1" s="1"/>
  <c r="F16" i="1"/>
  <c r="G16" i="1" s="1"/>
  <c r="F5" i="1"/>
  <c r="G5" i="1" s="1"/>
  <c r="F13" i="1"/>
  <c r="G13" i="1" s="1"/>
  <c r="F2" i="1"/>
  <c r="G2" i="1" s="1"/>
  <c r="F6" i="1"/>
  <c r="G6" i="1" s="1"/>
  <c r="F10" i="1"/>
  <c r="G10" i="1" s="1"/>
  <c r="F14" i="1"/>
  <c r="G14" i="1" s="1"/>
  <c r="F18" i="1"/>
  <c r="G18" i="1" s="1"/>
  <c r="F22" i="1"/>
  <c r="G22" i="1" s="1"/>
</calcChain>
</file>

<file path=xl/sharedStrings.xml><?xml version="1.0" encoding="utf-8"?>
<sst xmlns="http://schemas.openxmlformats.org/spreadsheetml/2006/main" count="58" uniqueCount="56">
  <si>
    <t>montant de la facture (1)</t>
  </si>
  <si>
    <t>commande</t>
  </si>
  <si>
    <t>Fournisseur</t>
  </si>
  <si>
    <t>24-13/PC/Cde siha achat à faire + fournisseur SCYNA4 siret 32769708200029 à créer - aménagement de la T9 devis 21/01/11 / Montreuil</t>
  </si>
  <si>
    <t>FOURNISSEURS OCCASIONNELS</t>
  </si>
  <si>
    <t>10-13-014113-01/Non réceptionné</t>
  </si>
  <si>
    <t>EBGI</t>
  </si>
  <si>
    <t>Fact Directe/DI/En attente duplicata de facture - Mail envoyé au fournisseur le 25/03/13 suite à sa relance du 15/03/13 (Facture non reçue)/Centre non identifié</t>
  </si>
  <si>
    <t>LE CHEQUE DEJEUNER C C R</t>
  </si>
  <si>
    <t>24-13/PC/Intervention de type audit de recevabilité réalisée le 31.08.2012 - Concerne la Direction des Formations (dossier transmis à Daniel Romagnoli)/MONTREUIL</t>
  </si>
  <si>
    <t>SGS INTERNATIONAL CERTIFICATION SERVICE</t>
  </si>
  <si>
    <t>PRUVOST JEAN PIERRE</t>
  </si>
  <si>
    <t>10-13-019007-01/CDF</t>
  </si>
  <si>
    <t>LE PATIO</t>
  </si>
  <si>
    <t>10-13-030359-01/J06/Caldeo</t>
  </si>
  <si>
    <t>CALDEO</t>
  </si>
  <si>
    <t>501C0004411760</t>
  </si>
  <si>
    <t>10-13-005580-01/DI/ERREUR DE COMMANDE NOTE SUR FACTURE? CONCERNE BL 039168-J004</t>
  </si>
  <si>
    <t>POINT P S.A.DIVISION ILE DE FRANCE</t>
  </si>
  <si>
    <t>005/2013</t>
  </si>
  <si>
    <t>11-13-044804-01/CI//   30010 CDE 044804-01 THEATRE PLUS</t>
  </si>
  <si>
    <t>THEATRE PLUS PAYS DE LUNEL UNIS SUR SCENE</t>
  </si>
  <si>
    <t>11-13-049037-01/DA//   34000 CDE 049037-01 GROUPE ALTERNATIVE</t>
  </si>
  <si>
    <t>GROUPE ALTERNATIVE</t>
  </si>
  <si>
    <t>13/140/000731</t>
  </si>
  <si>
    <t>12-13-002857-01/NR/EGL</t>
  </si>
  <si>
    <t>GROUPES PROMOTRANS INTER CMFC</t>
  </si>
  <si>
    <t>13-13-015451-01/RI/88010LANDURE FORMULE LANGUES</t>
  </si>
  <si>
    <t>LANDURE CORINNE</t>
  </si>
  <si>
    <t>13-13-015451-01/NR/88010 landure</t>
  </si>
  <si>
    <t>13-13-000183-01 / NR / 57012 / TLE FEV/MARS 2013 / LP</t>
  </si>
  <si>
    <t>MONSIEUR COSSIN FRANCIS</t>
  </si>
  <si>
    <t>CC/SIHA/INTERVENTION FORMATEUR POUR THEORIE 02/05-07/05/13</t>
  </si>
  <si>
    <t>PICA CONSULTANT SARL</t>
  </si>
  <si>
    <t>14-13-041827-01/NR/TBS</t>
  </si>
  <si>
    <t>GERIN</t>
  </si>
  <si>
    <t>704C0001717542</t>
  </si>
  <si>
    <t>15-13-046133-01/DI// DI POUR 50CHAUX GRISE HL 5 CHAULCIM SAC DE 25KG A 433¤ -NS</t>
  </si>
  <si>
    <t>POINT P DOCKS DE L'OISE</t>
  </si>
  <si>
    <t>13 05 2624</t>
  </si>
  <si>
    <t>15-13-049972-01/NR//CDE CREE LE 01-07-13 PAR SYLVIE// ARENA STADE COUVERT SEJOUR DU 18-02 -13 VU 05-07-13</t>
  </si>
  <si>
    <t>ARENA STADE COUVERT</t>
  </si>
  <si>
    <t>F20130530</t>
  </si>
  <si>
    <t>15-13-006232-01/NR// HABILITATION 28 AU 30-05</t>
  </si>
  <si>
    <t>13/110/000866</t>
  </si>
  <si>
    <t>CC/// GROUPE PROMOTRANS - CHRISTOPHE LOBSTEIN</t>
  </si>
  <si>
    <t>13/05/FF 115</t>
  </si>
  <si>
    <t>16-13-035966-01/CS/chaudronnerie du 29 304/02013 02 03/05/2013</t>
  </si>
  <si>
    <t>FOURNIER MICHEL</t>
  </si>
  <si>
    <t>16-13-003546-01/</t>
  </si>
  <si>
    <t>LEMARCHAND NELLY</t>
  </si>
  <si>
    <t xml:space="preserve"> facture</t>
  </si>
  <si>
    <t>montant total facture</t>
  </si>
  <si>
    <t>description facture</t>
  </si>
  <si>
    <t>commande avec plusieurs factures</t>
  </si>
  <si>
    <t>réceptions = FNP auto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</si>
</sst>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/>
    <xf numFmtId="0" fontId="0" fillId="0" borderId="1" xfId="0" applyFill="1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2"/>
  <sheetViews>
    <sheetView showGridLines="0" tabSelected="1" workbookViewId="0">
      <selection activeCell="G12" sqref="G12"/>
    </sheetView>
  </sheetViews>
  <sheetFormatPr baseColWidth="10" defaultRowHeight="14.4" x14ac:dyDescent="0.3"/>
  <cols>
    <col min="1" max="1" width="11.77734375" customWidth="1"/>
    <col min="2" max="2" width="21.44140625" bestFit="1" customWidth="1"/>
    <col min="3" max="4" width="32.5546875" customWidth="1"/>
    <col min="5" max="5" width="23.77734375" customWidth="1"/>
    <col min="6" max="6" width="13.6640625" customWidth="1"/>
  </cols>
  <sheetData>
    <row r="1" spans="1:8" s="1" customFormat="1" ht="43.2" x14ac:dyDescent="0.3">
      <c r="A1" s="2" t="s">
        <v>51</v>
      </c>
      <c r="B1" s="2" t="s">
        <v>0</v>
      </c>
      <c r="C1" s="2" t="s">
        <v>53</v>
      </c>
      <c r="D1" s="2" t="s">
        <v>1</v>
      </c>
      <c r="E1" s="2" t="s">
        <v>2</v>
      </c>
      <c r="F1" s="3" t="s">
        <v>54</v>
      </c>
      <c r="G1" s="3" t="s">
        <v>52</v>
      </c>
      <c r="H1" s="2" t="s">
        <v>55</v>
      </c>
    </row>
    <row r="2" spans="1:8" x14ac:dyDescent="0.3">
      <c r="A2" s="4">
        <v>13.043478260869565</v>
      </c>
      <c r="B2" s="4">
        <v>2990</v>
      </c>
      <c r="C2" s="4" t="s">
        <v>3</v>
      </c>
      <c r="D2" s="4" t="str">
        <f t="shared" ref="D2:D22" si="0">MID(C2,1,15)</f>
        <v>24-13/PC/Cde si</v>
      </c>
      <c r="E2" s="4" t="s">
        <v>4</v>
      </c>
      <c r="F2" s="5" t="str">
        <f t="shared" ref="F2:F22" si="1">IF(AND(COUNTIF(D:D,D2)&gt;1,B2&gt;0),D2,"")</f>
        <v/>
      </c>
      <c r="G2" s="5" t="str">
        <f t="shared" ref="G2:G22" si="2">IF(F2="","",SUMIF(D:D,F2,B:B))</f>
        <v/>
      </c>
      <c r="H2" s="4">
        <v>0</v>
      </c>
    </row>
    <row r="3" spans="1:8" x14ac:dyDescent="0.3">
      <c r="A3" s="4">
        <v>1303041</v>
      </c>
      <c r="B3" s="4">
        <v>3033</v>
      </c>
      <c r="C3" s="4" t="s">
        <v>5</v>
      </c>
      <c r="D3" s="4" t="str">
        <f t="shared" si="0"/>
        <v>10-13-014113-01</v>
      </c>
      <c r="E3" s="4" t="s">
        <v>6</v>
      </c>
      <c r="F3" s="5" t="str">
        <f t="shared" si="1"/>
        <v/>
      </c>
      <c r="G3" s="5" t="str">
        <f t="shared" si="2"/>
        <v/>
      </c>
      <c r="H3" s="4">
        <v>0</v>
      </c>
    </row>
    <row r="4" spans="1:8" x14ac:dyDescent="0.3">
      <c r="A4" s="4">
        <v>13061433</v>
      </c>
      <c r="B4" s="4">
        <v>7000</v>
      </c>
      <c r="C4" s="4" t="s">
        <v>7</v>
      </c>
      <c r="D4" s="4" t="str">
        <f t="shared" si="0"/>
        <v>Fact Directe/DI</v>
      </c>
      <c r="E4" s="4" t="s">
        <v>8</v>
      </c>
      <c r="F4" s="5" t="str">
        <f t="shared" si="1"/>
        <v/>
      </c>
      <c r="G4" s="5" t="str">
        <f t="shared" si="2"/>
        <v/>
      </c>
      <c r="H4" s="4">
        <v>0</v>
      </c>
    </row>
    <row r="5" spans="1:8" x14ac:dyDescent="0.3">
      <c r="A5" s="4">
        <v>31310186</v>
      </c>
      <c r="B5" s="4">
        <v>1196</v>
      </c>
      <c r="C5" s="4" t="s">
        <v>9</v>
      </c>
      <c r="D5" s="4" t="str">
        <f t="shared" si="0"/>
        <v>24-13/PC/Interv</v>
      </c>
      <c r="E5" s="4" t="s">
        <v>10</v>
      </c>
      <c r="F5" s="5" t="str">
        <f t="shared" si="1"/>
        <v/>
      </c>
      <c r="G5" s="5" t="str">
        <f t="shared" si="2"/>
        <v/>
      </c>
      <c r="H5" s="4">
        <v>0</v>
      </c>
    </row>
    <row r="6" spans="1:8" x14ac:dyDescent="0.3">
      <c r="A6" s="4">
        <v>2161</v>
      </c>
      <c r="B6" s="4">
        <v>1225</v>
      </c>
      <c r="C6" s="4" t="s">
        <v>12</v>
      </c>
      <c r="D6" s="4" t="str">
        <f t="shared" si="0"/>
        <v>10-13-019007-01</v>
      </c>
      <c r="E6" s="4" t="s">
        <v>13</v>
      </c>
      <c r="F6" s="5" t="str">
        <f t="shared" si="1"/>
        <v/>
      </c>
      <c r="G6" s="5" t="str">
        <f t="shared" si="2"/>
        <v/>
      </c>
      <c r="H6" s="4">
        <v>0</v>
      </c>
    </row>
    <row r="7" spans="1:8" x14ac:dyDescent="0.3">
      <c r="A7" s="4">
        <v>41394</v>
      </c>
      <c r="B7" s="4">
        <v>1020</v>
      </c>
      <c r="C7" s="4" t="s">
        <v>14</v>
      </c>
      <c r="D7" s="4" t="str">
        <f t="shared" si="0"/>
        <v>10-13-030359-01</v>
      </c>
      <c r="E7" s="4" t="s">
        <v>15</v>
      </c>
      <c r="F7" s="5" t="str">
        <f t="shared" si="1"/>
        <v/>
      </c>
      <c r="G7" s="5" t="str">
        <f t="shared" si="2"/>
        <v/>
      </c>
      <c r="H7" s="4">
        <v>0</v>
      </c>
    </row>
    <row r="8" spans="1:8" x14ac:dyDescent="0.3">
      <c r="A8" s="4" t="s">
        <v>16</v>
      </c>
      <c r="B8" s="4">
        <v>1001</v>
      </c>
      <c r="C8" s="4" t="s">
        <v>17</v>
      </c>
      <c r="D8" s="4" t="str">
        <f t="shared" si="0"/>
        <v>10-13-005580-01</v>
      </c>
      <c r="E8" s="4" t="s">
        <v>18</v>
      </c>
      <c r="F8" s="5" t="str">
        <f t="shared" si="1"/>
        <v/>
      </c>
      <c r="G8" s="5" t="str">
        <f t="shared" si="2"/>
        <v/>
      </c>
      <c r="H8" s="4">
        <v>0</v>
      </c>
    </row>
    <row r="9" spans="1:8" x14ac:dyDescent="0.3">
      <c r="A9" s="4" t="s">
        <v>19</v>
      </c>
      <c r="B9" s="4">
        <v>1530</v>
      </c>
      <c r="C9" s="4" t="s">
        <v>20</v>
      </c>
      <c r="D9" s="4" t="str">
        <f t="shared" si="0"/>
        <v>11-13-044804-01</v>
      </c>
      <c r="E9" s="4" t="s">
        <v>21</v>
      </c>
      <c r="F9" s="5" t="str">
        <f t="shared" si="1"/>
        <v/>
      </c>
      <c r="G9" s="5" t="str">
        <f t="shared" si="2"/>
        <v/>
      </c>
      <c r="H9" s="4">
        <v>1368</v>
      </c>
    </row>
    <row r="10" spans="1:8" x14ac:dyDescent="0.3">
      <c r="A10" s="4">
        <v>576</v>
      </c>
      <c r="B10" s="4">
        <v>1794</v>
      </c>
      <c r="C10" s="4" t="s">
        <v>22</v>
      </c>
      <c r="D10" s="4" t="str">
        <f t="shared" si="0"/>
        <v>11-13-049037-01</v>
      </c>
      <c r="E10" s="4" t="s">
        <v>23</v>
      </c>
      <c r="F10" s="5" t="str">
        <f t="shared" si="1"/>
        <v/>
      </c>
      <c r="G10" s="5" t="str">
        <f t="shared" si="2"/>
        <v/>
      </c>
      <c r="H10" s="4">
        <v>0</v>
      </c>
    </row>
    <row r="11" spans="1:8" x14ac:dyDescent="0.3">
      <c r="A11" s="4" t="s">
        <v>24</v>
      </c>
      <c r="B11" s="4">
        <v>7400</v>
      </c>
      <c r="C11" s="4" t="s">
        <v>25</v>
      </c>
      <c r="D11" s="4" t="str">
        <f t="shared" si="0"/>
        <v>12-13-002857-01</v>
      </c>
      <c r="E11" s="4" t="s">
        <v>26</v>
      </c>
      <c r="F11" s="5" t="str">
        <f t="shared" si="1"/>
        <v/>
      </c>
      <c r="G11" s="5" t="str">
        <f t="shared" si="2"/>
        <v/>
      </c>
      <c r="H11" s="4">
        <v>0</v>
      </c>
    </row>
    <row r="12" spans="1:8" x14ac:dyDescent="0.3">
      <c r="A12" s="6">
        <v>221301</v>
      </c>
      <c r="B12" s="6">
        <v>6060</v>
      </c>
      <c r="C12" s="6" t="s">
        <v>27</v>
      </c>
      <c r="D12" s="6" t="str">
        <f t="shared" si="0"/>
        <v>13-13-015451-01</v>
      </c>
      <c r="E12" s="6" t="s">
        <v>28</v>
      </c>
      <c r="F12" s="6" t="str">
        <f t="shared" si="1"/>
        <v>13-13-015451-01</v>
      </c>
      <c r="G12" s="6">
        <f t="shared" si="2"/>
        <v>11009</v>
      </c>
      <c r="H12" s="6">
        <v>5555</v>
      </c>
    </row>
    <row r="13" spans="1:8" x14ac:dyDescent="0.3">
      <c r="A13" s="6">
        <v>261302</v>
      </c>
      <c r="B13" s="6">
        <v>4949</v>
      </c>
      <c r="C13" s="6" t="s">
        <v>29</v>
      </c>
      <c r="D13" s="6" t="str">
        <f t="shared" si="0"/>
        <v>13-13-015451-01</v>
      </c>
      <c r="E13" s="6" t="s">
        <v>28</v>
      </c>
      <c r="F13" s="6" t="str">
        <f t="shared" si="1"/>
        <v>13-13-015451-01</v>
      </c>
      <c r="G13" s="6">
        <f t="shared" si="2"/>
        <v>11009</v>
      </c>
      <c r="H13" s="6">
        <v>5555</v>
      </c>
    </row>
    <row r="14" spans="1:8" x14ac:dyDescent="0.3">
      <c r="A14" s="4">
        <v>41365</v>
      </c>
      <c r="B14" s="4">
        <v>2604</v>
      </c>
      <c r="C14" s="4" t="s">
        <v>30</v>
      </c>
      <c r="D14" s="4" t="str">
        <f t="shared" si="0"/>
        <v>13-13-000183-01</v>
      </c>
      <c r="E14" s="4" t="s">
        <v>31</v>
      </c>
      <c r="F14" s="5" t="str">
        <f t="shared" si="1"/>
        <v/>
      </c>
      <c r="G14" s="5" t="str">
        <f t="shared" si="2"/>
        <v/>
      </c>
      <c r="H14" s="4">
        <v>0</v>
      </c>
    </row>
    <row r="15" spans="1:8" x14ac:dyDescent="0.3">
      <c r="A15" s="4">
        <v>2013181</v>
      </c>
      <c r="B15" s="4">
        <v>1750</v>
      </c>
      <c r="C15" s="4" t="s">
        <v>32</v>
      </c>
      <c r="D15" s="4" t="str">
        <f t="shared" si="0"/>
        <v>CC/SIHA/INTERVE</v>
      </c>
      <c r="E15" s="4" t="s">
        <v>33</v>
      </c>
      <c r="F15" s="5" t="str">
        <f t="shared" si="1"/>
        <v/>
      </c>
      <c r="G15" s="5" t="str">
        <f t="shared" si="2"/>
        <v/>
      </c>
      <c r="H15" s="4">
        <v>0</v>
      </c>
    </row>
    <row r="16" spans="1:8" x14ac:dyDescent="0.3">
      <c r="A16" s="4">
        <v>94026141</v>
      </c>
      <c r="B16" s="4">
        <v>1247</v>
      </c>
      <c r="C16" s="4" t="s">
        <v>34</v>
      </c>
      <c r="D16" s="4" t="str">
        <f t="shared" si="0"/>
        <v>14-13-041827-01</v>
      </c>
      <c r="E16" s="4" t="s">
        <v>35</v>
      </c>
      <c r="F16" s="5" t="str">
        <f t="shared" si="1"/>
        <v/>
      </c>
      <c r="G16" s="5" t="str">
        <f t="shared" si="2"/>
        <v/>
      </c>
      <c r="H16" s="4">
        <v>0</v>
      </c>
    </row>
    <row r="17" spans="1:8" x14ac:dyDescent="0.3">
      <c r="A17" s="4" t="s">
        <v>36</v>
      </c>
      <c r="B17" s="4">
        <v>2813</v>
      </c>
      <c r="C17" s="4" t="s">
        <v>37</v>
      </c>
      <c r="D17" s="4" t="str">
        <f t="shared" si="0"/>
        <v>15-13-046133-01</v>
      </c>
      <c r="E17" s="4" t="s">
        <v>38</v>
      </c>
      <c r="F17" s="5" t="str">
        <f t="shared" si="1"/>
        <v/>
      </c>
      <c r="G17" s="5" t="str">
        <f t="shared" si="2"/>
        <v/>
      </c>
      <c r="H17" s="4">
        <v>0</v>
      </c>
    </row>
    <row r="18" spans="1:8" x14ac:dyDescent="0.3">
      <c r="A18" s="4" t="s">
        <v>39</v>
      </c>
      <c r="B18" s="4">
        <v>1591</v>
      </c>
      <c r="C18" s="4" t="s">
        <v>40</v>
      </c>
      <c r="D18" s="4" t="str">
        <f t="shared" si="0"/>
        <v>15-13-049972-01</v>
      </c>
      <c r="E18" s="4" t="s">
        <v>41</v>
      </c>
      <c r="F18" s="5" t="str">
        <f t="shared" si="1"/>
        <v/>
      </c>
      <c r="G18" s="5" t="str">
        <f t="shared" si="2"/>
        <v/>
      </c>
      <c r="H18" s="4">
        <v>0</v>
      </c>
    </row>
    <row r="19" spans="1:8" x14ac:dyDescent="0.3">
      <c r="A19" s="4" t="s">
        <v>42</v>
      </c>
      <c r="B19" s="4">
        <v>1200</v>
      </c>
      <c r="C19" s="4" t="s">
        <v>43</v>
      </c>
      <c r="D19" s="4" t="str">
        <f t="shared" si="0"/>
        <v>15-13-006232-01</v>
      </c>
      <c r="E19" s="4" t="s">
        <v>11</v>
      </c>
      <c r="F19" s="5" t="str">
        <f t="shared" si="1"/>
        <v/>
      </c>
      <c r="G19" s="5" t="str">
        <f t="shared" si="2"/>
        <v/>
      </c>
      <c r="H19" s="4">
        <v>1000</v>
      </c>
    </row>
    <row r="20" spans="1:8" x14ac:dyDescent="0.3">
      <c r="A20" s="4" t="s">
        <v>44</v>
      </c>
      <c r="B20" s="4">
        <v>10900</v>
      </c>
      <c r="C20" s="4" t="s">
        <v>45</v>
      </c>
      <c r="D20" s="4" t="str">
        <f t="shared" si="0"/>
        <v>CC/// GROUPE PR</v>
      </c>
      <c r="E20" s="4" t="s">
        <v>4</v>
      </c>
      <c r="F20" s="5" t="str">
        <f t="shared" si="1"/>
        <v/>
      </c>
      <c r="G20" s="5" t="str">
        <f t="shared" si="2"/>
        <v/>
      </c>
      <c r="H20" s="4">
        <v>0</v>
      </c>
    </row>
    <row r="21" spans="1:8" x14ac:dyDescent="0.3">
      <c r="A21" s="4" t="s">
        <v>46</v>
      </c>
      <c r="B21" s="4">
        <v>1920</v>
      </c>
      <c r="C21" s="4" t="s">
        <v>47</v>
      </c>
      <c r="D21" s="4" t="str">
        <f t="shared" si="0"/>
        <v>16-13-035966-01</v>
      </c>
      <c r="E21" s="4" t="s">
        <v>48</v>
      </c>
      <c r="F21" s="5" t="str">
        <f t="shared" si="1"/>
        <v/>
      </c>
      <c r="G21" s="5" t="str">
        <f t="shared" si="2"/>
        <v/>
      </c>
      <c r="H21" s="4">
        <v>0</v>
      </c>
    </row>
    <row r="22" spans="1:8" x14ac:dyDescent="0.3">
      <c r="A22" s="4">
        <v>1062013</v>
      </c>
      <c r="B22" s="4">
        <v>1716</v>
      </c>
      <c r="C22" s="4" t="s">
        <v>49</v>
      </c>
      <c r="D22" s="4" t="str">
        <f t="shared" si="0"/>
        <v>16-13-003546-01</v>
      </c>
      <c r="E22" s="4" t="s">
        <v>50</v>
      </c>
      <c r="F22" s="5" t="str">
        <f t="shared" si="1"/>
        <v/>
      </c>
      <c r="G22" s="5" t="str">
        <f t="shared" si="2"/>
        <v/>
      </c>
      <c r="H22" s="4"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AFPA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Kheladi Veronique</dc:creator>
  <cp:lastModifiedBy>Kheladi Veronique</cp:lastModifiedBy>
  <dcterms:created xsi:type="dcterms:W3CDTF">2013-07-12T15:16:20Z</dcterms:created>
  <dcterms:modified xsi:type="dcterms:W3CDTF">2013-08-20T09:14:25Z</dcterms:modified>
</cp:coreProperties>
</file>