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105" windowWidth="15315" windowHeight="723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Q3" i="1"/>
  <c r="Q4"/>
  <c r="Q2"/>
  <c r="P3"/>
  <c r="P2"/>
  <c r="P4"/>
  <c r="P5"/>
  <c r="O4"/>
  <c r="O3"/>
  <c r="O2"/>
</calcChain>
</file>

<file path=xl/sharedStrings.xml><?xml version="1.0" encoding="utf-8"?>
<sst xmlns="http://schemas.openxmlformats.org/spreadsheetml/2006/main" count="36" uniqueCount="26">
  <si>
    <t>Gestionnaire</t>
  </si>
  <si>
    <t>Site</t>
  </si>
  <si>
    <t>Fabricant</t>
  </si>
  <si>
    <t>Modèle</t>
  </si>
  <si>
    <t>Année fabricant</t>
  </si>
  <si>
    <t>Localisation essai</t>
  </si>
  <si>
    <t>T° sol</t>
  </si>
  <si>
    <t>Hygro</t>
  </si>
  <si>
    <t>Date essai</t>
  </si>
  <si>
    <t>Valeur</t>
  </si>
  <si>
    <t>Périodicité</t>
  </si>
  <si>
    <t>T° air</t>
  </si>
  <si>
    <t>BOCAGE</t>
  </si>
  <si>
    <t>KOMPAN</t>
  </si>
  <si>
    <t>Martinique</t>
  </si>
  <si>
    <t>N° dossier</t>
  </si>
  <si>
    <t>BOCAGE_2014_Martinique_HIC</t>
  </si>
  <si>
    <t>HCL (m)</t>
  </si>
  <si>
    <t>Ep. Sol (mm)</t>
  </si>
  <si>
    <t>HCC (m)</t>
  </si>
  <si>
    <t>Echelle</t>
  </si>
  <si>
    <t>Toboggan gauche</t>
  </si>
  <si>
    <t>Toboggan sortie</t>
  </si>
  <si>
    <t>Avis</t>
  </si>
  <si>
    <t>ESPACES VERTS URBAINS</t>
  </si>
  <si>
    <t>Référence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</si>
</sst>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yyyy"/>
  </numFmts>
  <fonts count="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  <font>
      <sz val="10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164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49" fontId="3" fillId="2" borderId="2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5" xfId="0" applyNumberFormat="1" applyFont="1" applyBorder="1" applyAlignment="1">
      <alignment horizontal="center" vertical="center"/>
    </xf>
    <xf numFmtId="9" fontId="4" fillId="0" borderId="5" xfId="1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4" fillId="0" borderId="5" xfId="0" applyFont="1" applyBorder="1"/>
    <xf numFmtId="165" fontId="0" fillId="0" borderId="0" xfId="0" applyNumberFormat="1"/>
    <xf numFmtId="0" fontId="6" fillId="0" borderId="0" xfId="0" applyFont="1" applyAlignment="1">
      <alignment horizontal="left" indent="1"/>
    </xf>
    <xf numFmtId="0" fontId="6" fillId="0" borderId="0" xfId="0" applyFont="1"/>
    <xf numFmtId="0" fontId="6" fillId="3" borderId="0" xfId="0" applyFont="1" applyFill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13"/>
  <sheetViews>
    <sheetView tabSelected="1" topLeftCell="E1" workbookViewId="0">
      <selection activeCell="P7" sqref="P7"/>
    </sheetView>
  </sheetViews>
  <sheetFormatPr baseColWidth="10" defaultRowHeight="15"/>
  <cols>
    <col min="1" max="1" width="10.140625" style="6" customWidth="1"/>
    <col min="2" max="2" width="26.5703125" style="7" customWidth="1"/>
    <col min="3" max="3" width="22.7109375" style="7" customWidth="1"/>
    <col min="4" max="4" width="11.42578125" style="7"/>
    <col min="5" max="6" width="13.7109375" style="7" customWidth="1"/>
    <col min="7" max="7" width="9.5703125" style="7" customWidth="1"/>
    <col min="8" max="8" width="18.42578125" style="7" customWidth="1"/>
    <col min="9" max="9" width="6.7109375" style="7" customWidth="1"/>
    <col min="10" max="10" width="6.5703125" style="7" customWidth="1"/>
    <col min="11" max="11" width="6.7109375" style="7" customWidth="1"/>
    <col min="12" max="12" width="8" style="7" customWidth="1"/>
    <col min="13" max="14" width="6.7109375" style="7" customWidth="1"/>
    <col min="15" max="15" width="6.42578125" style="7" customWidth="1"/>
    <col min="16" max="16" width="6.7109375" style="7" customWidth="1"/>
    <col min="17" max="17" width="11.7109375" style="7" bestFit="1" customWidth="1"/>
    <col min="18" max="18" width="31.5703125" style="11" customWidth="1"/>
  </cols>
  <sheetData>
    <row r="1" spans="1:20" ht="32.25" customHeight="1" thickBot="1">
      <c r="A1" s="1" t="s">
        <v>8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25</v>
      </c>
      <c r="G1" s="3" t="s">
        <v>4</v>
      </c>
      <c r="H1" s="4" t="s">
        <v>5</v>
      </c>
      <c r="I1" s="2" t="s">
        <v>11</v>
      </c>
      <c r="J1" s="2" t="s">
        <v>6</v>
      </c>
      <c r="K1" s="2" t="s">
        <v>7</v>
      </c>
      <c r="L1" s="3" t="s">
        <v>18</v>
      </c>
      <c r="M1" s="3" t="s">
        <v>17</v>
      </c>
      <c r="N1" s="3" t="s">
        <v>19</v>
      </c>
      <c r="O1" s="2" t="s">
        <v>23</v>
      </c>
      <c r="P1" s="2" t="s">
        <v>9</v>
      </c>
      <c r="Q1" s="10" t="s">
        <v>10</v>
      </c>
      <c r="R1" s="5" t="s">
        <v>15</v>
      </c>
      <c r="S1" s="12"/>
    </row>
    <row r="2" spans="1:20" ht="15.75">
      <c r="A2" s="6">
        <v>41793</v>
      </c>
      <c r="B2" s="7" t="s">
        <v>24</v>
      </c>
      <c r="C2" s="7" t="s">
        <v>12</v>
      </c>
      <c r="D2" s="7" t="s">
        <v>13</v>
      </c>
      <c r="E2" s="7" t="s">
        <v>14</v>
      </c>
      <c r="G2" s="7">
        <v>2002</v>
      </c>
      <c r="H2" s="7" t="s">
        <v>20</v>
      </c>
      <c r="I2" s="8">
        <v>22</v>
      </c>
      <c r="J2" s="7">
        <v>24</v>
      </c>
      <c r="K2" s="7">
        <v>42</v>
      </c>
      <c r="L2" s="7">
        <v>40</v>
      </c>
      <c r="O2" s="7" t="str">
        <f>IF(N2&gt;M2,"S","NS")</f>
        <v>NS</v>
      </c>
      <c r="P2" s="9" t="str">
        <f>IF(M2="","",N2/M2-1)</f>
        <v/>
      </c>
      <c r="Q2" s="15">
        <f ca="1">IF(P2&gt;20,YEAR(TODAY())+4,IF(P2&gt;5,YEAR(TODAY())+2,IF(P2="","",IF(P2&gt;=0,YEAR(TODAY())+1,""))))</f>
        <v>2018</v>
      </c>
      <c r="R2" s="11" t="s">
        <v>16</v>
      </c>
    </row>
    <row r="3" spans="1:20" ht="15.75">
      <c r="A3" s="6">
        <v>41793</v>
      </c>
      <c r="B3" s="7" t="s">
        <v>24</v>
      </c>
      <c r="C3" s="7" t="s">
        <v>12</v>
      </c>
      <c r="D3" s="7" t="s">
        <v>13</v>
      </c>
      <c r="E3" s="7" t="s">
        <v>14</v>
      </c>
      <c r="G3" s="7">
        <v>2002</v>
      </c>
      <c r="H3" s="7" t="s">
        <v>21</v>
      </c>
      <c r="I3" s="7">
        <v>22</v>
      </c>
      <c r="J3" s="7">
        <v>23</v>
      </c>
      <c r="K3" s="7">
        <v>42</v>
      </c>
      <c r="L3" s="7">
        <v>40</v>
      </c>
      <c r="M3" s="7">
        <v>1.2</v>
      </c>
      <c r="N3" s="7">
        <v>1.01</v>
      </c>
      <c r="O3" s="7" t="str">
        <f>IF(N3&gt;M3,"S","NS")</f>
        <v>NS</v>
      </c>
      <c r="P3" s="9">
        <f>IF(M3="","",N3/M3-1)</f>
        <v>-0.15833333333333333</v>
      </c>
      <c r="Q3" s="15" t="str">
        <f ca="1">IF(P3&gt;20,YEAR(TODAY())+4,IF(P3&gt;5,YEAR(TODAY())+2,IF(P3="","",IF(P3&gt;=0,YEAR(TODAY())+1,""))))</f>
        <v/>
      </c>
      <c r="R3" s="11" t="s">
        <v>16</v>
      </c>
      <c r="T3" s="12"/>
    </row>
    <row r="4" spans="1:20" ht="15.75">
      <c r="A4" s="6">
        <v>41793</v>
      </c>
      <c r="B4" s="7" t="s">
        <v>24</v>
      </c>
      <c r="C4" s="7" t="s">
        <v>12</v>
      </c>
      <c r="D4" s="7" t="s">
        <v>13</v>
      </c>
      <c r="E4" s="7" t="s">
        <v>14</v>
      </c>
      <c r="G4" s="7">
        <v>2002</v>
      </c>
      <c r="H4" s="7" t="s">
        <v>22</v>
      </c>
      <c r="I4" s="7">
        <v>22</v>
      </c>
      <c r="J4" s="7">
        <v>26</v>
      </c>
      <c r="K4" s="7">
        <v>39</v>
      </c>
      <c r="L4" s="7">
        <v>45</v>
      </c>
      <c r="M4" s="7">
        <v>1</v>
      </c>
      <c r="N4" s="7">
        <v>1.2</v>
      </c>
      <c r="O4" s="7" t="str">
        <f>IF(N4&gt;M4,"S","NS")</f>
        <v>S</v>
      </c>
      <c r="P4" s="9">
        <f>IF(M4="","",N4/M4-1)</f>
        <v>0.19999999999999996</v>
      </c>
      <c r="Q4" s="15">
        <f ca="1">IF(P4&gt;20,YEAR(TODAY())+4,IF(P4&gt;5,YEAR(TODAY())+2,IF(P4="","",IF(P4&gt;=0,YEAR(TODAY())+1,""))))</f>
        <v>2015</v>
      </c>
      <c r="R4" s="11" t="s">
        <v>16</v>
      </c>
    </row>
    <row r="5" spans="1:20">
      <c r="P5" s="9" t="str">
        <f>IF(M5="","",N5/M5-1)</f>
        <v/>
      </c>
    </row>
    <row r="6" spans="1:20" ht="15.75">
      <c r="Q6" s="13"/>
    </row>
    <row r="7" spans="1:20" ht="15.75">
      <c r="Q7" s="13"/>
    </row>
    <row r="8" spans="1:20" ht="15.75">
      <c r="Q8" s="13"/>
    </row>
    <row r="13" spans="1:20" ht="15.75">
      <c r="Q13" s="14"/>
    </row>
  </sheetData>
  <phoneticPr fontId="5" type="noConversion"/>
  <pageMargins left="0.7" right="0.7" top="0.75" bottom="0.75" header="0.3" footer="0.3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ESPACE-VERT</dc:creator>
  <cp:lastModifiedBy>211211</cp:lastModifiedBy>
  <dcterms:created xsi:type="dcterms:W3CDTF">2014-07-05T16:08:41Z</dcterms:created>
  <dcterms:modified xsi:type="dcterms:W3CDTF">2014-07-09T11:55:43Z</dcterms:modified>
</cp:coreProperties>
</file>