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490" windowHeight="7755"/>
  </bookViews>
  <sheets>
    <sheet name="Production" sheetId="9" r:id="rId1"/>
    <sheet name="Expéditions" sheetId="10" r:id="rId2"/>
    <sheet name="Stock" sheetId="11" r:id="rId3"/>
    <sheet name="Rendu semaine" sheetId="14" r:id="rId4"/>
    <sheet name="Rendu mois" sheetId="15" r:id="rId5"/>
    <sheet name="Feuil4" sheetId="19" r:id="rId6"/>
    <sheet name="BdD" sheetId="12" r:id="rId7"/>
  </sheets>
  <externalReferences>
    <externalReference r:id="rId8"/>
    <externalReference r:id="rId9"/>
  </externalReferences>
  <definedNames>
    <definedName name="An" localSheetId="4">#REF!</definedName>
    <definedName name="An" localSheetId="3">#REF!</definedName>
    <definedName name="An">#REF!</definedName>
    <definedName name="annee" localSheetId="4">[1]Divers!$C$1:$C$3</definedName>
    <definedName name="annee" localSheetId="3">[1]Divers!$C$1:$C$3</definedName>
    <definedName name="annee">#REF!</definedName>
    <definedName name="annees">Feuil4!$D$1:$D$3</definedName>
    <definedName name="Années" localSheetId="6">[2]Feuil2!$C$1:$C$4</definedName>
    <definedName name="Années" localSheetId="1">[2]Feuil2!$C$1:$C$4</definedName>
    <definedName name="Années" localSheetId="0">[2]Feuil2!$C$1:$C$4</definedName>
    <definedName name="Années" localSheetId="4">[2]Feuil2!$C$1:$C$4</definedName>
    <definedName name="Années" localSheetId="3">[2]Feuil2!$C$1:$C$4</definedName>
    <definedName name="Années" localSheetId="2">[2]Feuil2!$C$1:$C$4</definedName>
    <definedName name="Années">#REF!</definedName>
    <definedName name="distri">#REF!</definedName>
    <definedName name="distrib">#REF!</definedName>
    <definedName name="Fériés">#REF!</definedName>
    <definedName name="jour" localSheetId="6">[1]Divers!$A$1:$A$31</definedName>
    <definedName name="jour" localSheetId="1">[1]Divers!$A$1:$A$31</definedName>
    <definedName name="jour" localSheetId="0">[1]Divers!$A$1:$A$31</definedName>
    <definedName name="jour" localSheetId="4">[1]Divers!$A$1:$A$31</definedName>
    <definedName name="jour" localSheetId="3">[1]Divers!$A$1:$A$31</definedName>
    <definedName name="jour" localSheetId="2">[1]Divers!$A$1:$A$31</definedName>
    <definedName name="jour">#REF!</definedName>
    <definedName name="jours">Feuil4!$A$1:$A$31</definedName>
    <definedName name="mois" localSheetId="6">[1]Divers!$B$1:$B$12</definedName>
    <definedName name="mois" localSheetId="1">[1]Divers!$B$1:$B$12</definedName>
    <definedName name="mois" localSheetId="0">[1]Divers!$B$1:$B$12</definedName>
    <definedName name="mois" localSheetId="4">[1]Divers!$B$1:$B$12</definedName>
    <definedName name="mois" localSheetId="3">[1]Divers!$B$1:$B$12</definedName>
    <definedName name="mois" localSheetId="2">[1]Divers!$B$1:$B$12</definedName>
    <definedName name="mois">#REF!</definedName>
    <definedName name="moiss">Feuil4!$B$1:$B$12</definedName>
    <definedName name="P">#REF!</definedName>
    <definedName name="Paques" localSheetId="4">#REF!</definedName>
    <definedName name="Paques" localSheetId="3">#REF!</definedName>
    <definedName name="Paques">#REF!</definedName>
    <definedName name="po">#REF!</definedName>
    <definedName name="prod" localSheetId="4">#REF!</definedName>
    <definedName name="prod" localSheetId="3">#REF!</definedName>
    <definedName name="prod">#REF!</definedName>
    <definedName name="prod17">#REF!</definedName>
    <definedName name="prod18" localSheetId="4">#REF!</definedName>
    <definedName name="prod18" localSheetId="3">#REF!</definedName>
    <definedName name="prod18">#REF!</definedName>
    <definedName name="Produits">#REF!</definedName>
    <definedName name="semaine" localSheetId="4">[1]Divers!$D$1:$D$52</definedName>
    <definedName name="semaine" localSheetId="3">[1]Divers!$D$1:$D$52</definedName>
    <definedName name="semaine">#REF!</definedName>
    <definedName name="semaines">Feuil4!$C$1:$C$52</definedName>
  </definedNames>
  <calcPr calcId="145621"/>
</workbook>
</file>

<file path=xl/calcChain.xml><?xml version="1.0" encoding="utf-8"?>
<calcChain xmlns="http://schemas.openxmlformats.org/spreadsheetml/2006/main">
  <c r="L24" i="9" l="1"/>
  <c r="M24" i="9"/>
  <c r="N24" i="9"/>
  <c r="N66" i="15" l="1"/>
  <c r="M66" i="15"/>
  <c r="L66" i="15"/>
  <c r="K66" i="15"/>
  <c r="J66" i="15"/>
  <c r="I66" i="15"/>
  <c r="H66" i="15"/>
  <c r="G66" i="15"/>
  <c r="F66" i="15"/>
  <c r="E66" i="15"/>
  <c r="D66" i="15"/>
  <c r="C66" i="15"/>
  <c r="O66" i="15" s="1"/>
  <c r="B66" i="15"/>
  <c r="N64" i="15"/>
  <c r="M64" i="15"/>
  <c r="L64" i="15"/>
  <c r="K64" i="15"/>
  <c r="J64" i="15"/>
  <c r="I64" i="15"/>
  <c r="H64" i="15"/>
  <c r="G64" i="15"/>
  <c r="F64" i="15"/>
  <c r="E64" i="15"/>
  <c r="D64" i="15"/>
  <c r="C64" i="15"/>
  <c r="O64" i="15" s="1"/>
  <c r="B64" i="15"/>
  <c r="N26" i="15"/>
  <c r="M26" i="15"/>
  <c r="L26" i="15"/>
  <c r="K26" i="15"/>
  <c r="J26" i="15"/>
  <c r="I26" i="15"/>
  <c r="H26" i="15"/>
  <c r="G26" i="15"/>
  <c r="F26" i="15"/>
  <c r="E26" i="15"/>
  <c r="D26" i="15"/>
  <c r="C26" i="15"/>
  <c r="O26" i="15" s="1"/>
  <c r="B26" i="15"/>
  <c r="N24" i="15"/>
  <c r="M24" i="15"/>
  <c r="L24" i="15"/>
  <c r="K24" i="15"/>
  <c r="J24" i="15"/>
  <c r="I24" i="15"/>
  <c r="H24" i="15"/>
  <c r="G24" i="15"/>
  <c r="F24" i="15"/>
  <c r="E24" i="15"/>
  <c r="D24" i="15"/>
  <c r="C24" i="15"/>
  <c r="O24" i="15" s="1"/>
  <c r="B24" i="15"/>
  <c r="D5" i="15"/>
  <c r="D45" i="15" s="1"/>
  <c r="C5" i="15"/>
  <c r="C45" i="15" s="1"/>
  <c r="N73" i="14"/>
  <c r="M73" i="14"/>
  <c r="L73" i="14"/>
  <c r="K73" i="14"/>
  <c r="J73" i="14"/>
  <c r="I73" i="14"/>
  <c r="H73" i="14"/>
  <c r="G73" i="14"/>
  <c r="F73" i="14"/>
  <c r="E73" i="14"/>
  <c r="D73" i="14"/>
  <c r="C73" i="14"/>
  <c r="B73" i="14"/>
  <c r="O73" i="14" s="1"/>
  <c r="N71" i="14"/>
  <c r="M71" i="14"/>
  <c r="L71" i="14"/>
  <c r="K71" i="14"/>
  <c r="J71" i="14"/>
  <c r="I71" i="14"/>
  <c r="H71" i="14"/>
  <c r="G71" i="14"/>
  <c r="F71" i="14"/>
  <c r="E71" i="14"/>
  <c r="D71" i="14"/>
  <c r="C71" i="14"/>
  <c r="B71" i="14"/>
  <c r="O71" i="14" s="1"/>
  <c r="D52" i="14"/>
  <c r="C52" i="14"/>
  <c r="N26" i="14"/>
  <c r="M26" i="14"/>
  <c r="L26" i="14"/>
  <c r="K26" i="14"/>
  <c r="J26" i="14"/>
  <c r="I26" i="14"/>
  <c r="H26" i="14"/>
  <c r="G26" i="14"/>
  <c r="F26" i="14"/>
  <c r="E26" i="14"/>
  <c r="D26" i="14"/>
  <c r="C26" i="14"/>
  <c r="B26" i="14"/>
  <c r="O26" i="14" s="1"/>
  <c r="N24" i="14"/>
  <c r="M24" i="14"/>
  <c r="L24" i="14"/>
  <c r="K24" i="14"/>
  <c r="J24" i="14"/>
  <c r="I24" i="14"/>
  <c r="H24" i="14"/>
  <c r="G24" i="14"/>
  <c r="F24" i="14"/>
  <c r="E24" i="14"/>
  <c r="D24" i="14"/>
  <c r="C24" i="14"/>
  <c r="B24" i="14"/>
  <c r="O24" i="14" s="1"/>
  <c r="C5" i="14"/>
  <c r="N66" i="11" l="1"/>
  <c r="M66" i="11"/>
  <c r="L66" i="11"/>
  <c r="K66" i="11"/>
  <c r="J66" i="11"/>
  <c r="I66" i="11"/>
  <c r="H66" i="11"/>
  <c r="G66" i="11"/>
  <c r="F66" i="11"/>
  <c r="E66" i="11"/>
  <c r="D66" i="11"/>
  <c r="C66" i="11"/>
  <c r="B66" i="11"/>
  <c r="N64" i="11"/>
  <c r="M64" i="11"/>
  <c r="L64" i="11"/>
  <c r="K64" i="11"/>
  <c r="J64" i="11"/>
  <c r="I64" i="11"/>
  <c r="H64" i="11"/>
  <c r="G64" i="11"/>
  <c r="F64" i="11"/>
  <c r="E64" i="11"/>
  <c r="D64" i="11"/>
  <c r="C64" i="11"/>
  <c r="B64" i="11"/>
  <c r="E5" i="11"/>
  <c r="D5" i="11"/>
  <c r="C5" i="11"/>
  <c r="N137" i="10"/>
  <c r="N23" i="11" s="1"/>
  <c r="M137" i="10"/>
  <c r="M23" i="11" s="1"/>
  <c r="L137" i="10"/>
  <c r="L23" i="11" s="1"/>
  <c r="K137" i="10"/>
  <c r="K23" i="11" s="1"/>
  <c r="J137" i="10"/>
  <c r="J23" i="11" s="1"/>
  <c r="I137" i="10"/>
  <c r="I23" i="11" s="1"/>
  <c r="H137" i="10"/>
  <c r="H23" i="11" s="1"/>
  <c r="G137" i="10"/>
  <c r="G23" i="11" s="1"/>
  <c r="F137" i="10"/>
  <c r="F23" i="11" s="1"/>
  <c r="E137" i="10"/>
  <c r="E23" i="11" s="1"/>
  <c r="D137" i="10"/>
  <c r="D23" i="11" s="1"/>
  <c r="C137" i="10"/>
  <c r="C23" i="11" s="1"/>
  <c r="B137" i="10"/>
  <c r="B23" i="11" s="1"/>
  <c r="N136" i="10"/>
  <c r="N22" i="11" s="1"/>
  <c r="M136" i="10"/>
  <c r="M22" i="11" s="1"/>
  <c r="L136" i="10"/>
  <c r="L22" i="11" s="1"/>
  <c r="K136" i="10"/>
  <c r="K22" i="11" s="1"/>
  <c r="J136" i="10"/>
  <c r="J22" i="11" s="1"/>
  <c r="I136" i="10"/>
  <c r="I22" i="11" s="1"/>
  <c r="H136" i="10"/>
  <c r="H22" i="11" s="1"/>
  <c r="G136" i="10"/>
  <c r="G22" i="11" s="1"/>
  <c r="F136" i="10"/>
  <c r="F22" i="11" s="1"/>
  <c r="E136" i="10"/>
  <c r="E22" i="11" s="1"/>
  <c r="D136" i="10"/>
  <c r="D22" i="11" s="1"/>
  <c r="C136" i="10"/>
  <c r="C22" i="11" s="1"/>
  <c r="B136" i="10"/>
  <c r="B22" i="11" s="1"/>
  <c r="N135" i="10"/>
  <c r="N21" i="11" s="1"/>
  <c r="M135" i="10"/>
  <c r="M21" i="11" s="1"/>
  <c r="L135" i="10"/>
  <c r="L21" i="11" s="1"/>
  <c r="K135" i="10"/>
  <c r="K21" i="11" s="1"/>
  <c r="J135" i="10"/>
  <c r="J21" i="11" s="1"/>
  <c r="I135" i="10"/>
  <c r="I21" i="11" s="1"/>
  <c r="H135" i="10"/>
  <c r="H21" i="11" s="1"/>
  <c r="G135" i="10"/>
  <c r="G21" i="11" s="1"/>
  <c r="F135" i="10"/>
  <c r="F21" i="11" s="1"/>
  <c r="E135" i="10"/>
  <c r="E21" i="11" s="1"/>
  <c r="D135" i="10"/>
  <c r="D21" i="11" s="1"/>
  <c r="C135" i="10"/>
  <c r="C21" i="11" s="1"/>
  <c r="B135" i="10"/>
  <c r="B21" i="11" s="1"/>
  <c r="N134" i="10"/>
  <c r="N20" i="11" s="1"/>
  <c r="M134" i="10"/>
  <c r="M20" i="11" s="1"/>
  <c r="L134" i="10"/>
  <c r="L20" i="11" s="1"/>
  <c r="K134" i="10"/>
  <c r="K20" i="11" s="1"/>
  <c r="J134" i="10"/>
  <c r="J20" i="11" s="1"/>
  <c r="I134" i="10"/>
  <c r="I20" i="11" s="1"/>
  <c r="H134" i="10"/>
  <c r="H20" i="11" s="1"/>
  <c r="G134" i="10"/>
  <c r="G20" i="11" s="1"/>
  <c r="F134" i="10"/>
  <c r="F20" i="11" s="1"/>
  <c r="E134" i="10"/>
  <c r="E20" i="11" s="1"/>
  <c r="D134" i="10"/>
  <c r="D20" i="11" s="1"/>
  <c r="C134" i="10"/>
  <c r="C20" i="11" s="1"/>
  <c r="B134" i="10"/>
  <c r="B20" i="11" s="1"/>
  <c r="N133" i="10"/>
  <c r="N19" i="11" s="1"/>
  <c r="M133" i="10"/>
  <c r="M19" i="11" s="1"/>
  <c r="L133" i="10"/>
  <c r="L19" i="11" s="1"/>
  <c r="K133" i="10"/>
  <c r="K19" i="11" s="1"/>
  <c r="J133" i="10"/>
  <c r="J19" i="11" s="1"/>
  <c r="I133" i="10"/>
  <c r="I19" i="11" s="1"/>
  <c r="H133" i="10"/>
  <c r="H19" i="11" s="1"/>
  <c r="G133" i="10"/>
  <c r="G19" i="11" s="1"/>
  <c r="F133" i="10"/>
  <c r="F19" i="11" s="1"/>
  <c r="E133" i="10"/>
  <c r="E19" i="11" s="1"/>
  <c r="D133" i="10"/>
  <c r="D19" i="11" s="1"/>
  <c r="C133" i="10"/>
  <c r="C19" i="11" s="1"/>
  <c r="B133" i="10"/>
  <c r="B19" i="11" s="1"/>
  <c r="N132" i="10"/>
  <c r="N18" i="11" s="1"/>
  <c r="M132" i="10"/>
  <c r="M18" i="11" s="1"/>
  <c r="L132" i="10"/>
  <c r="L18" i="11" s="1"/>
  <c r="K132" i="10"/>
  <c r="K18" i="11" s="1"/>
  <c r="J132" i="10"/>
  <c r="J18" i="11" s="1"/>
  <c r="I132" i="10"/>
  <c r="I18" i="11" s="1"/>
  <c r="H132" i="10"/>
  <c r="H18" i="11" s="1"/>
  <c r="G132" i="10"/>
  <c r="G18" i="11" s="1"/>
  <c r="F132" i="10"/>
  <c r="F18" i="11" s="1"/>
  <c r="E132" i="10"/>
  <c r="E18" i="11" s="1"/>
  <c r="D132" i="10"/>
  <c r="D18" i="11" s="1"/>
  <c r="C132" i="10"/>
  <c r="C18" i="11" s="1"/>
  <c r="B132" i="10"/>
  <c r="B18" i="11" s="1"/>
  <c r="N131" i="10"/>
  <c r="N17" i="11" s="1"/>
  <c r="M131" i="10"/>
  <c r="M17" i="11" s="1"/>
  <c r="L131" i="10"/>
  <c r="L17" i="11" s="1"/>
  <c r="K131" i="10"/>
  <c r="K17" i="11" s="1"/>
  <c r="J131" i="10"/>
  <c r="J17" i="11" s="1"/>
  <c r="I131" i="10"/>
  <c r="I17" i="11" s="1"/>
  <c r="H131" i="10"/>
  <c r="H17" i="11" s="1"/>
  <c r="G131" i="10"/>
  <c r="G17" i="11" s="1"/>
  <c r="F131" i="10"/>
  <c r="F17" i="11" s="1"/>
  <c r="E131" i="10"/>
  <c r="E17" i="11" s="1"/>
  <c r="D131" i="10"/>
  <c r="D17" i="11" s="1"/>
  <c r="C131" i="10"/>
  <c r="C17" i="11" s="1"/>
  <c r="B131" i="10"/>
  <c r="B17" i="11" s="1"/>
  <c r="N130" i="10"/>
  <c r="N16" i="11" s="1"/>
  <c r="M130" i="10"/>
  <c r="M16" i="11" s="1"/>
  <c r="L130" i="10"/>
  <c r="L16" i="11" s="1"/>
  <c r="K130" i="10"/>
  <c r="K16" i="11" s="1"/>
  <c r="J130" i="10"/>
  <c r="J16" i="11" s="1"/>
  <c r="I130" i="10"/>
  <c r="I16" i="11" s="1"/>
  <c r="H130" i="10"/>
  <c r="H16" i="11" s="1"/>
  <c r="G130" i="10"/>
  <c r="G16" i="11" s="1"/>
  <c r="F130" i="10"/>
  <c r="F16" i="11" s="1"/>
  <c r="E130" i="10"/>
  <c r="E16" i="11" s="1"/>
  <c r="D130" i="10"/>
  <c r="D16" i="11" s="1"/>
  <c r="C130" i="10"/>
  <c r="C16" i="11" s="1"/>
  <c r="B130" i="10"/>
  <c r="B16" i="11" s="1"/>
  <c r="N129" i="10"/>
  <c r="N15" i="11" s="1"/>
  <c r="M129" i="10"/>
  <c r="M15" i="11" s="1"/>
  <c r="L129" i="10"/>
  <c r="L15" i="11" s="1"/>
  <c r="K129" i="10"/>
  <c r="K15" i="11" s="1"/>
  <c r="J129" i="10"/>
  <c r="J15" i="11" s="1"/>
  <c r="I129" i="10"/>
  <c r="I15" i="11" s="1"/>
  <c r="H129" i="10"/>
  <c r="H15" i="11" s="1"/>
  <c r="G129" i="10"/>
  <c r="G15" i="11" s="1"/>
  <c r="F129" i="10"/>
  <c r="F15" i="11" s="1"/>
  <c r="E129" i="10"/>
  <c r="E15" i="11" s="1"/>
  <c r="D129" i="10"/>
  <c r="D15" i="11" s="1"/>
  <c r="C129" i="10"/>
  <c r="C15" i="11" s="1"/>
  <c r="B129" i="10"/>
  <c r="B15" i="11" s="1"/>
  <c r="N128" i="10"/>
  <c r="N14" i="11" s="1"/>
  <c r="M128" i="10"/>
  <c r="M14" i="11" s="1"/>
  <c r="L128" i="10"/>
  <c r="L14" i="11" s="1"/>
  <c r="K128" i="10"/>
  <c r="K14" i="11" s="1"/>
  <c r="J128" i="10"/>
  <c r="J14" i="11" s="1"/>
  <c r="I128" i="10"/>
  <c r="I14" i="11" s="1"/>
  <c r="H128" i="10"/>
  <c r="H14" i="11" s="1"/>
  <c r="G128" i="10"/>
  <c r="G14" i="11" s="1"/>
  <c r="F128" i="10"/>
  <c r="F14" i="11" s="1"/>
  <c r="E128" i="10"/>
  <c r="E14" i="11" s="1"/>
  <c r="D128" i="10"/>
  <c r="D14" i="11" s="1"/>
  <c r="C128" i="10"/>
  <c r="C14" i="11" s="1"/>
  <c r="B128" i="10"/>
  <c r="B14" i="11" s="1"/>
  <c r="N127" i="10"/>
  <c r="N13" i="11" s="1"/>
  <c r="M127" i="10"/>
  <c r="M13" i="11" s="1"/>
  <c r="L127" i="10"/>
  <c r="L13" i="11" s="1"/>
  <c r="K127" i="10"/>
  <c r="K13" i="11" s="1"/>
  <c r="J127" i="10"/>
  <c r="J13" i="11" s="1"/>
  <c r="I127" i="10"/>
  <c r="I13" i="11" s="1"/>
  <c r="H127" i="10"/>
  <c r="H13" i="11" s="1"/>
  <c r="G127" i="10"/>
  <c r="G13" i="11" s="1"/>
  <c r="F127" i="10"/>
  <c r="F13" i="11" s="1"/>
  <c r="E127" i="10"/>
  <c r="E13" i="11" s="1"/>
  <c r="D127" i="10"/>
  <c r="D13" i="11" s="1"/>
  <c r="C127" i="10"/>
  <c r="C13" i="11" s="1"/>
  <c r="B127" i="10"/>
  <c r="B13" i="11" s="1"/>
  <c r="N126" i="10"/>
  <c r="N12" i="11" s="1"/>
  <c r="M126" i="10"/>
  <c r="M12" i="11" s="1"/>
  <c r="L126" i="10"/>
  <c r="L12" i="11" s="1"/>
  <c r="K126" i="10"/>
  <c r="K12" i="11" s="1"/>
  <c r="J126" i="10"/>
  <c r="J12" i="11" s="1"/>
  <c r="I126" i="10"/>
  <c r="I12" i="11" s="1"/>
  <c r="H126" i="10"/>
  <c r="H12" i="11" s="1"/>
  <c r="G126" i="10"/>
  <c r="G12" i="11" s="1"/>
  <c r="F126" i="10"/>
  <c r="F12" i="11" s="1"/>
  <c r="E126" i="10"/>
  <c r="E12" i="11" s="1"/>
  <c r="D126" i="10"/>
  <c r="D12" i="11" s="1"/>
  <c r="C126" i="10"/>
  <c r="C12" i="11" s="1"/>
  <c r="B126" i="10"/>
  <c r="B12" i="11" s="1"/>
  <c r="N125" i="10"/>
  <c r="N11" i="11" s="1"/>
  <c r="M125" i="10"/>
  <c r="M11" i="11" s="1"/>
  <c r="L125" i="10"/>
  <c r="L11" i="11" s="1"/>
  <c r="K125" i="10"/>
  <c r="K11" i="11" s="1"/>
  <c r="J125" i="10"/>
  <c r="J11" i="11" s="1"/>
  <c r="I125" i="10"/>
  <c r="I11" i="11" s="1"/>
  <c r="H125" i="10"/>
  <c r="H11" i="11" s="1"/>
  <c r="G125" i="10"/>
  <c r="G11" i="11" s="1"/>
  <c r="F125" i="10"/>
  <c r="F11" i="11" s="1"/>
  <c r="E125" i="10"/>
  <c r="E11" i="11" s="1"/>
  <c r="D125" i="10"/>
  <c r="D11" i="11" s="1"/>
  <c r="C125" i="10"/>
  <c r="C11" i="11" s="1"/>
  <c r="B125" i="10"/>
  <c r="B11" i="11" s="1"/>
  <c r="N124" i="10"/>
  <c r="M124" i="10"/>
  <c r="L124" i="10"/>
  <c r="K124" i="10"/>
  <c r="J124" i="10"/>
  <c r="I124" i="10"/>
  <c r="H124" i="10"/>
  <c r="G124" i="10"/>
  <c r="F124" i="10"/>
  <c r="E124" i="10"/>
  <c r="D124" i="10"/>
  <c r="C124" i="10"/>
  <c r="B124" i="10"/>
  <c r="E119" i="10"/>
  <c r="D119" i="10"/>
  <c r="C119" i="10"/>
  <c r="N104" i="10"/>
  <c r="M104" i="10"/>
  <c r="L104" i="10"/>
  <c r="K104" i="10"/>
  <c r="J104" i="10"/>
  <c r="I104" i="10"/>
  <c r="H104" i="10"/>
  <c r="G104" i="10"/>
  <c r="F104" i="10"/>
  <c r="E104" i="10"/>
  <c r="D104" i="10"/>
  <c r="C104" i="10"/>
  <c r="B104" i="10"/>
  <c r="N102" i="10"/>
  <c r="M102" i="10"/>
  <c r="L102" i="10"/>
  <c r="K102" i="10"/>
  <c r="J102" i="10"/>
  <c r="I102" i="10"/>
  <c r="H102" i="10"/>
  <c r="G102" i="10"/>
  <c r="F102" i="10"/>
  <c r="E102" i="10"/>
  <c r="D102" i="10"/>
  <c r="C102" i="10"/>
  <c r="B102" i="10"/>
  <c r="E83" i="10"/>
  <c r="D83" i="10"/>
  <c r="C83" i="10"/>
  <c r="N78" i="10"/>
  <c r="M78" i="10"/>
  <c r="L78" i="10"/>
  <c r="K78" i="10"/>
  <c r="J78" i="10"/>
  <c r="I78" i="10"/>
  <c r="H78" i="10"/>
  <c r="G78" i="10"/>
  <c r="F78" i="10"/>
  <c r="E78" i="10"/>
  <c r="D78" i="10"/>
  <c r="C78" i="10"/>
  <c r="B78" i="10"/>
  <c r="O78" i="10" s="1"/>
  <c r="N76" i="10"/>
  <c r="M76" i="10"/>
  <c r="L76" i="10"/>
  <c r="K76" i="10"/>
  <c r="J76" i="10"/>
  <c r="I76" i="10"/>
  <c r="H76" i="10"/>
  <c r="G76" i="10"/>
  <c r="F76" i="10"/>
  <c r="E76" i="10"/>
  <c r="D76" i="10"/>
  <c r="C76" i="10"/>
  <c r="B76" i="10"/>
  <c r="E57" i="10"/>
  <c r="D57" i="10"/>
  <c r="C57" i="10"/>
  <c r="N52" i="10"/>
  <c r="M52" i="10"/>
  <c r="L52" i="10"/>
  <c r="K52" i="10"/>
  <c r="J52" i="10"/>
  <c r="I52" i="10"/>
  <c r="H52" i="10"/>
  <c r="G52" i="10"/>
  <c r="F52" i="10"/>
  <c r="E52" i="10"/>
  <c r="D52" i="10"/>
  <c r="C52" i="10"/>
  <c r="B52" i="10"/>
  <c r="N50" i="10"/>
  <c r="M50" i="10"/>
  <c r="L50" i="10"/>
  <c r="K50" i="10"/>
  <c r="J50" i="10"/>
  <c r="I50" i="10"/>
  <c r="H50" i="10"/>
  <c r="G50" i="10"/>
  <c r="F50" i="10"/>
  <c r="E50" i="10"/>
  <c r="D50" i="10"/>
  <c r="C50" i="10"/>
  <c r="B50" i="10"/>
  <c r="E31" i="10"/>
  <c r="D31" i="10"/>
  <c r="C31" i="10"/>
  <c r="N26" i="10"/>
  <c r="M26" i="10"/>
  <c r="L26" i="10"/>
  <c r="K26" i="10"/>
  <c r="J26" i="10"/>
  <c r="I26" i="10"/>
  <c r="H26" i="10"/>
  <c r="G26" i="10"/>
  <c r="F26" i="10"/>
  <c r="E26" i="10"/>
  <c r="D26" i="10"/>
  <c r="C26" i="10"/>
  <c r="B26" i="10"/>
  <c r="N24" i="10"/>
  <c r="M24" i="10"/>
  <c r="L24" i="10"/>
  <c r="K24" i="10"/>
  <c r="J24" i="10"/>
  <c r="I24" i="10"/>
  <c r="H24" i="10"/>
  <c r="G24" i="10"/>
  <c r="F24" i="10"/>
  <c r="E24" i="10"/>
  <c r="D24" i="10"/>
  <c r="C24" i="10"/>
  <c r="B24" i="10"/>
  <c r="E5" i="10"/>
  <c r="D5" i="10"/>
  <c r="C5" i="10"/>
  <c r="B24" i="9"/>
  <c r="C24" i="9"/>
  <c r="D24" i="9"/>
  <c r="E24" i="9"/>
  <c r="F24" i="9"/>
  <c r="G24" i="9"/>
  <c r="H24" i="9"/>
  <c r="I24" i="9"/>
  <c r="J24" i="9"/>
  <c r="K24" i="9"/>
  <c r="B26" i="9"/>
  <c r="C26" i="9"/>
  <c r="D26" i="9"/>
  <c r="E26" i="9"/>
  <c r="F26" i="9"/>
  <c r="G26" i="9"/>
  <c r="H26" i="9"/>
  <c r="I26" i="9"/>
  <c r="J26" i="9"/>
  <c r="K26" i="9"/>
  <c r="L26" i="9"/>
  <c r="M26" i="9"/>
  <c r="N26" i="9"/>
  <c r="O102" i="10" l="1"/>
  <c r="O24" i="10"/>
  <c r="B140" i="10"/>
  <c r="O76" i="10"/>
  <c r="O104" i="10"/>
  <c r="O52" i="10"/>
  <c r="O50" i="10"/>
  <c r="D140" i="10"/>
  <c r="D10" i="11"/>
  <c r="D26" i="11" s="1"/>
  <c r="F140" i="10"/>
  <c r="F10" i="11"/>
  <c r="F26" i="11" s="1"/>
  <c r="H140" i="10"/>
  <c r="H10" i="11"/>
  <c r="H26" i="11" s="1"/>
  <c r="J140" i="10"/>
  <c r="J10" i="11"/>
  <c r="J24" i="11" s="1"/>
  <c r="L140" i="10"/>
  <c r="L10" i="11"/>
  <c r="L26" i="11" s="1"/>
  <c r="N140" i="10"/>
  <c r="N10" i="11"/>
  <c r="N24" i="11" s="1"/>
  <c r="O26" i="10"/>
  <c r="C140" i="10"/>
  <c r="C10" i="11"/>
  <c r="C24" i="11" s="1"/>
  <c r="E140" i="10"/>
  <c r="E10" i="11"/>
  <c r="E26" i="11" s="1"/>
  <c r="G140" i="10"/>
  <c r="G10" i="11"/>
  <c r="G24" i="11" s="1"/>
  <c r="I140" i="10"/>
  <c r="I10" i="11"/>
  <c r="I26" i="11" s="1"/>
  <c r="K140" i="10"/>
  <c r="K10" i="11"/>
  <c r="K24" i="11" s="1"/>
  <c r="M140" i="10"/>
  <c r="M10" i="11"/>
  <c r="M26" i="11" s="1"/>
  <c r="O24" i="9"/>
  <c r="O26" i="9"/>
  <c r="O64" i="11"/>
  <c r="Q48" i="11"/>
  <c r="E45" i="11" s="1"/>
  <c r="O66" i="11"/>
  <c r="B10" i="11"/>
  <c r="B26" i="11" s="1"/>
  <c r="B138" i="10"/>
  <c r="D138" i="10"/>
  <c r="F138" i="10"/>
  <c r="H138" i="10"/>
  <c r="J138" i="10"/>
  <c r="L138" i="10"/>
  <c r="N138" i="10"/>
  <c r="C138" i="10"/>
  <c r="E138" i="10"/>
  <c r="G138" i="10"/>
  <c r="I138" i="10"/>
  <c r="K138" i="10"/>
  <c r="M138" i="10"/>
  <c r="H24" i="11" l="1"/>
  <c r="L24" i="11"/>
  <c r="D24" i="11"/>
  <c r="N26" i="11"/>
  <c r="J26" i="11"/>
  <c r="F24" i="11"/>
  <c r="I24" i="11"/>
  <c r="C26" i="11"/>
  <c r="M24" i="11"/>
  <c r="E24" i="11"/>
  <c r="G26" i="11"/>
  <c r="K26" i="11"/>
  <c r="O140" i="10"/>
  <c r="C45" i="11"/>
  <c r="B24" i="11"/>
  <c r="O138" i="10"/>
  <c r="O26" i="11" l="1"/>
  <c r="O24" i="11"/>
</calcChain>
</file>

<file path=xl/sharedStrings.xml><?xml version="1.0" encoding="utf-8"?>
<sst xmlns="http://schemas.openxmlformats.org/spreadsheetml/2006/main" count="248" uniqueCount="45">
  <si>
    <t>Poids (kg)</t>
  </si>
  <si>
    <t>Broches diverses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</si>
  <si>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</si>
  <si>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</si>
  <si>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</si>
  <si>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</si>
  <si>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</si>
  <si>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</si>
  <si>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</si>
  <si>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</si>
  <si>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</si>
  <si>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</si>
  <si>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</si>
  <si>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</si>
  <si>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</si>
  <si>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</si>
  <si>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</si>
  <si>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r>
      <t xml:space="preserve">TOTAL GENERAL POUR LES BROCHES PRODUITES         </t>
    </r>
    <r>
      <rPr>
        <b/>
        <sz val="11"/>
        <color indexed="8"/>
        <rFont val="Calibri"/>
        <family val="2"/>
      </rPr>
      <t>↓</t>
    </r>
  </si>
  <si>
    <t>PRODUCTION</t>
  </si>
  <si>
    <t>STOCK</t>
  </si>
  <si>
    <t>EXPEDITIONS TOTALES</t>
  </si>
  <si>
    <t>TOTAL KG</t>
  </si>
  <si>
    <t>TOTAL BROCHES</t>
  </si>
  <si>
    <t>POULET PUR</t>
  </si>
  <si>
    <t>DINDE PUR</t>
  </si>
  <si>
    <t>VEAU PUR</t>
  </si>
  <si>
    <t>POULET DEMIRLI</t>
  </si>
  <si>
    <t>POULET BEYAZ</t>
  </si>
  <si>
    <t>POULET DINDE SIVAN</t>
  </si>
  <si>
    <t>POULET DINDE</t>
  </si>
  <si>
    <t>DINDE VEAU DEMERLI</t>
  </si>
  <si>
    <t>DINDE VEAU METRO</t>
  </si>
  <si>
    <t>DINDE VEAU</t>
  </si>
  <si>
    <t>STOCK AU JOUR</t>
  </si>
  <si>
    <t>STOCK PRECEDENT</t>
  </si>
  <si>
    <t>RENDU EXPEDITIONS SEMAINE</t>
  </si>
  <si>
    <t>RENDU EXPEDITIONS MOIS</t>
  </si>
  <si>
    <t>RENDU PRODUCTION SEMAINE</t>
  </si>
  <si>
    <t>RENDU PRODUCTION MOIS</t>
  </si>
  <si>
    <t>Semaine</t>
  </si>
  <si>
    <t>Date</t>
  </si>
  <si>
    <t>EXPEDITION A</t>
  </si>
  <si>
    <t>EXPEDITION B</t>
  </si>
  <si>
    <t>EXPEDITION C</t>
  </si>
  <si>
    <t>EXPEDITION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</si>
</sst>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22"/>
      <color indexed="8"/>
      <name val="Calibri"/>
      <family val="2"/>
    </font>
    <font>
      <b/>
      <sz val="16"/>
      <color indexed="8"/>
      <name val="Calibri"/>
      <family val="2"/>
    </font>
    <font>
      <b/>
      <sz val="20"/>
      <color indexed="10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2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7"/>
      </left>
      <right/>
      <top style="medium">
        <color indexed="57"/>
      </top>
      <bottom/>
      <diagonal/>
    </border>
    <border>
      <left/>
      <right/>
      <top style="medium">
        <color indexed="57"/>
      </top>
      <bottom/>
      <diagonal/>
    </border>
    <border>
      <left/>
      <right style="medium">
        <color indexed="57"/>
      </right>
      <top style="medium">
        <color indexed="57"/>
      </top>
      <bottom/>
      <diagonal/>
    </border>
    <border>
      <left style="medium">
        <color indexed="57"/>
      </left>
      <right/>
      <top/>
      <bottom style="medium">
        <color indexed="57"/>
      </bottom>
      <diagonal/>
    </border>
    <border>
      <left/>
      <right/>
      <top/>
      <bottom style="medium">
        <color indexed="57"/>
      </bottom>
      <diagonal/>
    </border>
    <border>
      <left/>
      <right style="medium">
        <color indexed="57"/>
      </right>
      <top/>
      <bottom style="medium">
        <color indexed="5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vertical="center"/>
    </xf>
    <xf numFmtId="0" fontId="3" fillId="6" borderId="7" xfId="0" applyFont="1" applyFill="1" applyBorder="1" applyAlignment="1">
      <alignment vertical="center"/>
    </xf>
    <xf numFmtId="0" fontId="3" fillId="6" borderId="8" xfId="0" applyFont="1" applyFill="1" applyBorder="1" applyAlignment="1">
      <alignment vertical="center"/>
    </xf>
    <xf numFmtId="0" fontId="3" fillId="6" borderId="10" xfId="0" applyFont="1" applyFill="1" applyBorder="1" applyAlignment="1">
      <alignment vertical="center"/>
    </xf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0" fontId="6" fillId="5" borderId="1" xfId="0" applyFont="1" applyFill="1" applyBorder="1" applyAlignment="1">
      <alignment horizontal="center" vertical="center"/>
    </xf>
    <xf numFmtId="0" fontId="0" fillId="9" borderId="9" xfId="0" applyFill="1" applyBorder="1"/>
    <xf numFmtId="0" fontId="0" fillId="9" borderId="0" xfId="0" applyFill="1" applyBorder="1"/>
    <xf numFmtId="0" fontId="0" fillId="9" borderId="0" xfId="0" applyFill="1"/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0" fillId="0" borderId="23" xfId="0" applyBorder="1"/>
    <xf numFmtId="0" fontId="1" fillId="4" borderId="4" xfId="0" applyFont="1" applyFill="1" applyBorder="1" applyAlignment="1">
      <alignment horizontal="center" vertical="center"/>
    </xf>
    <xf numFmtId="0" fontId="0" fillId="12" borderId="0" xfId="0" applyFill="1" applyAlignment="1">
      <alignment horizontal="left" vertical="top"/>
    </xf>
    <xf numFmtId="0" fontId="5" fillId="0" borderId="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7" borderId="22" xfId="0" applyFont="1" applyFill="1" applyBorder="1" applyAlignment="1">
      <alignment horizontal="center" vertical="center" wrapText="1"/>
    </xf>
    <xf numFmtId="0" fontId="10" fillId="11" borderId="23" xfId="0" applyFont="1" applyFill="1" applyBorder="1" applyAlignment="1">
      <alignment horizontal="center" vertical="center"/>
    </xf>
    <xf numFmtId="0" fontId="10" fillId="11" borderId="24" xfId="0" applyFont="1" applyFill="1" applyBorder="1" applyAlignment="1">
      <alignment horizontal="center" vertical="center"/>
    </xf>
    <xf numFmtId="0" fontId="0" fillId="0" borderId="25" xfId="0" applyBorder="1"/>
    <xf numFmtId="0" fontId="10" fillId="11" borderId="4" xfId="0" applyFont="1" applyFill="1" applyBorder="1" applyAlignment="1">
      <alignment horizontal="center" vertical="center"/>
    </xf>
    <xf numFmtId="0" fontId="0" fillId="13" borderId="23" xfId="0" applyFill="1" applyBorder="1"/>
    <xf numFmtId="0" fontId="6" fillId="13" borderId="23" xfId="0" applyFont="1" applyFill="1" applyBorder="1" applyAlignment="1">
      <alignment horizontal="center" vertical="center"/>
    </xf>
    <xf numFmtId="0" fontId="9" fillId="13" borderId="23" xfId="0" applyFont="1" applyFill="1" applyBorder="1" applyAlignment="1">
      <alignment horizontal="center" vertical="center"/>
    </xf>
    <xf numFmtId="0" fontId="4" fillId="13" borderId="23" xfId="0" applyFont="1" applyFill="1" applyBorder="1" applyAlignment="1">
      <alignment horizontal="center" vertical="center"/>
    </xf>
    <xf numFmtId="0" fontId="2" fillId="14" borderId="20" xfId="0" applyFont="1" applyFill="1" applyBorder="1" applyAlignment="1">
      <alignment horizontal="center" vertical="center" wrapText="1"/>
    </xf>
    <xf numFmtId="0" fontId="4" fillId="14" borderId="20" xfId="0" applyFont="1" applyFill="1" applyBorder="1" applyAlignment="1">
      <alignment horizontal="center" vertical="center"/>
    </xf>
    <xf numFmtId="0" fontId="2" fillId="14" borderId="22" xfId="0" applyFont="1" applyFill="1" applyBorder="1" applyAlignment="1">
      <alignment horizontal="center" vertical="center" wrapText="1"/>
    </xf>
    <xf numFmtId="0" fontId="4" fillId="14" borderId="22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center" vertical="center"/>
    </xf>
    <xf numFmtId="0" fontId="4" fillId="8" borderId="22" xfId="0" applyFont="1" applyFill="1" applyBorder="1" applyAlignment="1">
      <alignment horizontal="center" vertical="center"/>
    </xf>
    <xf numFmtId="14" fontId="0" fillId="0" borderId="0" xfId="0" applyNumberFormat="1"/>
    <xf numFmtId="0" fontId="10" fillId="11" borderId="5" xfId="0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 wrapText="1"/>
    </xf>
    <xf numFmtId="0" fontId="2" fillId="8" borderId="22" xfId="0" applyFont="1" applyFill="1" applyBorder="1" applyAlignment="1">
      <alignment horizontal="center" vertical="center" wrapText="1"/>
    </xf>
    <xf numFmtId="0" fontId="2" fillId="15" borderId="20" xfId="0" applyFont="1" applyFill="1" applyBorder="1" applyAlignment="1">
      <alignment horizontal="center" vertical="center" wrapText="1"/>
    </xf>
    <xf numFmtId="0" fontId="4" fillId="15" borderId="20" xfId="0" applyFont="1" applyFill="1" applyBorder="1" applyAlignment="1">
      <alignment horizontal="center" vertical="center"/>
    </xf>
    <xf numFmtId="0" fontId="2" fillId="15" borderId="22" xfId="0" applyFont="1" applyFill="1" applyBorder="1" applyAlignment="1">
      <alignment horizontal="center" vertical="center" wrapText="1"/>
    </xf>
    <xf numFmtId="0" fontId="4" fillId="15" borderId="22" xfId="0" applyFont="1" applyFill="1" applyBorder="1" applyAlignment="1">
      <alignment horizontal="center" vertical="center"/>
    </xf>
    <xf numFmtId="0" fontId="2" fillId="16" borderId="20" xfId="0" applyFont="1" applyFill="1" applyBorder="1" applyAlignment="1">
      <alignment horizontal="center" vertical="center" wrapText="1"/>
    </xf>
    <xf numFmtId="0" fontId="4" fillId="16" borderId="20" xfId="0" applyFont="1" applyFill="1" applyBorder="1" applyAlignment="1">
      <alignment horizontal="center" vertical="center"/>
    </xf>
    <xf numFmtId="0" fontId="2" fillId="16" borderId="22" xfId="0" applyFont="1" applyFill="1" applyBorder="1" applyAlignment="1">
      <alignment horizontal="center" vertical="center" wrapText="1"/>
    </xf>
    <xf numFmtId="0" fontId="4" fillId="16" borderId="22" xfId="0" applyFont="1" applyFill="1" applyBorder="1" applyAlignment="1">
      <alignment horizontal="center" vertical="center"/>
    </xf>
    <xf numFmtId="0" fontId="2" fillId="17" borderId="20" xfId="0" applyFont="1" applyFill="1" applyBorder="1" applyAlignment="1">
      <alignment horizontal="center" vertical="center" wrapText="1"/>
    </xf>
    <xf numFmtId="0" fontId="4" fillId="17" borderId="20" xfId="0" applyFont="1" applyFill="1" applyBorder="1" applyAlignment="1">
      <alignment horizontal="center" vertical="center"/>
    </xf>
    <xf numFmtId="0" fontId="2" fillId="17" borderId="22" xfId="0" applyFont="1" applyFill="1" applyBorder="1" applyAlignment="1">
      <alignment horizontal="center" vertical="center" wrapText="1"/>
    </xf>
    <xf numFmtId="0" fontId="4" fillId="17" borderId="22" xfId="0" applyFont="1" applyFill="1" applyBorder="1" applyAlignment="1">
      <alignment horizontal="center" vertical="center"/>
    </xf>
    <xf numFmtId="0" fontId="2" fillId="18" borderId="20" xfId="0" applyFont="1" applyFill="1" applyBorder="1" applyAlignment="1">
      <alignment horizontal="center" vertical="center" wrapText="1"/>
    </xf>
    <xf numFmtId="0" fontId="4" fillId="18" borderId="20" xfId="0" applyFont="1" applyFill="1" applyBorder="1" applyAlignment="1">
      <alignment horizontal="center" vertical="center"/>
    </xf>
    <xf numFmtId="0" fontId="2" fillId="18" borderId="22" xfId="0" applyFont="1" applyFill="1" applyBorder="1" applyAlignment="1">
      <alignment horizontal="center" vertical="center" wrapText="1"/>
    </xf>
    <xf numFmtId="0" fontId="4" fillId="18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au%20d&#233;fi%20broch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ho%20yeah%20mother%20fuck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ction"/>
      <sheetName val="Expéditions"/>
      <sheetName val="Stock"/>
      <sheetName val="Rendu semaine"/>
      <sheetName val="Rendu mois"/>
      <sheetName val="Divers"/>
      <sheetName val="BdD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JOUR</v>
          </cell>
          <cell r="B1">
            <v>1</v>
          </cell>
          <cell r="D1" t="str">
            <v>MOIS</v>
          </cell>
        </row>
        <row r="2">
          <cell r="B2">
            <v>2</v>
          </cell>
        </row>
        <row r="3">
          <cell r="B3">
            <v>3</v>
          </cell>
        </row>
        <row r="4">
          <cell r="B4">
            <v>4</v>
          </cell>
        </row>
        <row r="5">
          <cell r="B5">
            <v>5</v>
          </cell>
        </row>
        <row r="6">
          <cell r="B6">
            <v>6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  <row r="12">
          <cell r="B12">
            <v>12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ction"/>
      <sheetName val="Expéditions"/>
      <sheetName val="Stock"/>
      <sheetName val="Feuil2"/>
      <sheetName val="BdD"/>
    </sheetNames>
    <sheetDataSet>
      <sheetData sheetId="0"/>
      <sheetData sheetId="1"/>
      <sheetData sheetId="2"/>
      <sheetData sheetId="3">
        <row r="1">
          <cell r="C1">
            <v>2012</v>
          </cell>
        </row>
        <row r="2">
          <cell r="C2">
            <v>2013</v>
          </cell>
        </row>
        <row r="3">
          <cell r="C3">
            <v>2014</v>
          </cell>
        </row>
        <row r="4">
          <cell r="C4">
            <v>2015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O103"/>
  <sheetViews>
    <sheetView tabSelected="1" zoomScale="90" zoomScaleNormal="90" workbookViewId="0">
      <selection activeCell="E32" sqref="E32"/>
    </sheetView>
  </sheetViews>
  <sheetFormatPr baseColWidth="10" defaultRowHeight="15" x14ac:dyDescent="0.25"/>
  <cols>
    <col min="1" max="1" width="9.42578125" customWidth="1"/>
    <col min="2" max="14" width="12.7109375" customWidth="1"/>
    <col min="15" max="15" width="15.28515625" customWidth="1"/>
  </cols>
  <sheetData>
    <row r="2" spans="1:15" ht="15.75" thickBot="1" x14ac:dyDescent="0.3"/>
    <row r="3" spans="1:15" ht="15" customHeight="1" thickBot="1" x14ac:dyDescent="0.3">
      <c r="A3" s="9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</row>
    <row r="4" spans="1:15" ht="15" customHeight="1" x14ac:dyDescent="0.25">
      <c r="A4" s="4"/>
      <c r="B4" s="14"/>
      <c r="C4" s="2" t="s">
        <v>2</v>
      </c>
      <c r="D4" s="3" t="s">
        <v>15</v>
      </c>
      <c r="E4" s="2" t="s">
        <v>16</v>
      </c>
      <c r="F4" s="14"/>
      <c r="G4" s="14"/>
      <c r="H4" s="33" t="s">
        <v>18</v>
      </c>
      <c r="I4" s="34"/>
      <c r="J4" s="34"/>
      <c r="K4" s="34"/>
      <c r="L4" s="34"/>
      <c r="M4" s="35"/>
      <c r="N4" s="13"/>
      <c r="O4" s="12"/>
    </row>
    <row r="5" spans="1:15" ht="24.75" customHeight="1" thickBot="1" x14ac:dyDescent="0.3">
      <c r="A5" s="4"/>
      <c r="B5" s="14"/>
      <c r="C5" s="15">
        <v>2013</v>
      </c>
      <c r="D5" s="16" t="s">
        <v>9</v>
      </c>
      <c r="E5" s="15">
        <v>28</v>
      </c>
      <c r="F5" s="14"/>
      <c r="G5" s="14"/>
      <c r="H5" s="36"/>
      <c r="I5" s="37"/>
      <c r="J5" s="37"/>
      <c r="K5" s="37"/>
      <c r="L5" s="37"/>
      <c r="M5" s="38"/>
      <c r="N5" s="13"/>
      <c r="O5" s="12"/>
    </row>
    <row r="6" spans="1:15" ht="15" customHeight="1" thickBot="1" x14ac:dyDescent="0.3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</row>
    <row r="7" spans="1:15" ht="15.75" thickBot="1" x14ac:dyDescent="0.3">
      <c r="A7" s="39" t="s">
        <v>1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1"/>
    </row>
    <row r="8" spans="1:15" x14ac:dyDescent="0.25">
      <c r="A8" s="42" t="s">
        <v>0</v>
      </c>
      <c r="B8" s="27" t="s">
        <v>32</v>
      </c>
      <c r="C8" s="27" t="s">
        <v>31</v>
      </c>
      <c r="D8" s="27" t="s">
        <v>30</v>
      </c>
      <c r="E8" s="27" t="s">
        <v>29</v>
      </c>
      <c r="F8" s="27" t="s">
        <v>28</v>
      </c>
      <c r="G8" s="27" t="s">
        <v>27</v>
      </c>
      <c r="H8" s="27" t="s">
        <v>26</v>
      </c>
      <c r="I8" s="27" t="s">
        <v>25</v>
      </c>
      <c r="J8" s="27" t="s">
        <v>24</v>
      </c>
      <c r="K8" s="27" t="s">
        <v>23</v>
      </c>
      <c r="L8" s="27">
        <v>1</v>
      </c>
      <c r="M8" s="27">
        <v>2</v>
      </c>
      <c r="N8" s="27">
        <v>3</v>
      </c>
      <c r="O8" s="44" t="s">
        <v>17</v>
      </c>
    </row>
    <row r="9" spans="1:15" ht="18.75" customHeight="1" thickBot="1" x14ac:dyDescent="0.3">
      <c r="A9" s="43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45"/>
    </row>
    <row r="10" spans="1:15" ht="24" customHeight="1" thickBot="1" x14ac:dyDescent="0.3">
      <c r="A10" s="1">
        <v>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45"/>
    </row>
    <row r="11" spans="1:15" ht="24" customHeight="1" thickBot="1" x14ac:dyDescent="0.3">
      <c r="A11" s="1">
        <v>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45"/>
    </row>
    <row r="12" spans="1:15" ht="24" customHeight="1" thickBot="1" x14ac:dyDescent="0.3">
      <c r="A12" s="1">
        <v>10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45"/>
    </row>
    <row r="13" spans="1:15" ht="24" customHeight="1" thickBot="1" x14ac:dyDescent="0.3">
      <c r="A13" s="1">
        <v>15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45"/>
    </row>
    <row r="14" spans="1:15" ht="24" customHeight="1" thickBot="1" x14ac:dyDescent="0.3">
      <c r="A14" s="1">
        <v>17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45"/>
    </row>
    <row r="15" spans="1:15" ht="24" customHeight="1" thickBot="1" x14ac:dyDescent="0.3">
      <c r="A15" s="1">
        <v>20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45"/>
    </row>
    <row r="16" spans="1:15" ht="24" customHeight="1" thickBot="1" x14ac:dyDescent="0.3">
      <c r="A16" s="1">
        <v>22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45"/>
    </row>
    <row r="17" spans="1:15" ht="24" customHeight="1" thickBot="1" x14ac:dyDescent="0.3">
      <c r="A17" s="1">
        <v>25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45"/>
    </row>
    <row r="18" spans="1:15" ht="24" customHeight="1" thickBot="1" x14ac:dyDescent="0.3">
      <c r="A18" s="1">
        <v>30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45"/>
    </row>
    <row r="19" spans="1:15" ht="24" customHeight="1" thickBot="1" x14ac:dyDescent="0.3">
      <c r="A19" s="1">
        <v>35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45"/>
    </row>
    <row r="20" spans="1:15" ht="24" customHeight="1" thickBot="1" x14ac:dyDescent="0.3">
      <c r="A20" s="1">
        <v>40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45"/>
    </row>
    <row r="21" spans="1:15" ht="24" customHeight="1" thickBot="1" x14ac:dyDescent="0.3">
      <c r="A21" s="1">
        <v>45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45"/>
    </row>
    <row r="22" spans="1:15" ht="24" customHeight="1" thickBot="1" x14ac:dyDescent="0.3">
      <c r="A22" s="1">
        <v>50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45"/>
    </row>
    <row r="23" spans="1:15" ht="24" customHeight="1" thickBot="1" x14ac:dyDescent="0.3">
      <c r="A23" s="1">
        <v>60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46"/>
    </row>
    <row r="24" spans="1:15" ht="15.75" customHeight="1" thickBot="1" x14ac:dyDescent="0.3">
      <c r="A24" s="65" t="s">
        <v>22</v>
      </c>
      <c r="B24" s="61">
        <f t="shared" ref="B24:N24" si="0">SUM(B10:B23)</f>
        <v>0</v>
      </c>
      <c r="C24" s="61">
        <f t="shared" si="0"/>
        <v>0</v>
      </c>
      <c r="D24" s="61">
        <f t="shared" si="0"/>
        <v>0</v>
      </c>
      <c r="E24" s="61">
        <f t="shared" si="0"/>
        <v>0</v>
      </c>
      <c r="F24" s="61">
        <f t="shared" si="0"/>
        <v>0</v>
      </c>
      <c r="G24" s="61">
        <f t="shared" si="0"/>
        <v>0</v>
      </c>
      <c r="H24" s="61">
        <f t="shared" si="0"/>
        <v>0</v>
      </c>
      <c r="I24" s="61">
        <f t="shared" si="0"/>
        <v>0</v>
      </c>
      <c r="J24" s="61">
        <f t="shared" si="0"/>
        <v>0</v>
      </c>
      <c r="K24" s="61">
        <f t="shared" si="0"/>
        <v>0</v>
      </c>
      <c r="L24" s="61">
        <f t="shared" si="0"/>
        <v>0</v>
      </c>
      <c r="M24" s="61">
        <f t="shared" si="0"/>
        <v>0</v>
      </c>
      <c r="N24" s="61">
        <f t="shared" si="0"/>
        <v>0</v>
      </c>
      <c r="O24" s="24">
        <f>SUM(B24:N25)</f>
        <v>0</v>
      </c>
    </row>
    <row r="25" spans="1:15" ht="15.75" customHeight="1" thickBot="1" x14ac:dyDescent="0.3">
      <c r="A25" s="66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24"/>
    </row>
    <row r="26" spans="1:15" ht="15.75" customHeight="1" thickBot="1" x14ac:dyDescent="0.3">
      <c r="A26" s="31" t="s">
        <v>21</v>
      </c>
      <c r="B26" s="25">
        <f>B10*A10+B11*A11+B12*A12+B13*A13+B14*A14+B15*A15+B16*A16+B17*A17+B18*A18+B19*A19+B20*A20+B21*A21+B22*A22+B23*A23</f>
        <v>0</v>
      </c>
      <c r="C26" s="25">
        <f>C10*A10+C11*A11+C12*A12+C13*A13+C14*A14+C15*A15+C16*A16+C17*A17+C18*A18+C19*A19+C20*A20+C21*A21+C22*A22+C23*A23</f>
        <v>0</v>
      </c>
      <c r="D26" s="25">
        <f>D10*A10+D11*A11+D12*A12+D13*A13+D14*A14+D15*A15+D16*A16+D17*A17+D18*A18+D19*A19+D20*A20+D21*A21+D22*A22+D23*A23</f>
        <v>0</v>
      </c>
      <c r="E26" s="25">
        <f>E10*A10+E11*A11+E12*A12+E13*A13+E14*A14+E15*A15+E16*A16+E17*A17+E18*A18+E19*A19+E20*A20+E21*A21+E22*A22+E23*A23</f>
        <v>0</v>
      </c>
      <c r="F26" s="25">
        <f>F10*A10+F11*A11+F12*A12+F13*A13+F14*A14+F15*A15+F16*A16+F17*A17+F18*A18+F19*A19+F20*A20+F21*A21+F22*A22+F23*A23</f>
        <v>0</v>
      </c>
      <c r="G26" s="25">
        <f>G10*A10+G11*A11+G12*A12+G13*A13+G14*A14+G15*A15+G16*A16+G17*A17+G18*A18+G19*A19+G20*A20+G21*A21+G22*A22+G23*A23</f>
        <v>0</v>
      </c>
      <c r="H26" s="25">
        <f>H11*A11+H10*A10+H12*A12+H13*A13+H14*A14+H15*A15+H16*A16+H17*A17+H18*A18+H19*A19+H20*A20+H21*A21+H22*A22+H23*A23</f>
        <v>0</v>
      </c>
      <c r="I26" s="25">
        <f>I10*A10+I11*A11+I12*A12+I13*A13+I14*A14+I15*A15+I16*A16+I17*A17+I18*A18+I19*A19+I20*A20+I21*A21+I22*A22+I23*A23</f>
        <v>0</v>
      </c>
      <c r="J26" s="25">
        <f>J10*A10+J11*A11+J12*A12+J13*A13+J14*A14+J15*A15+J16*A16+J17*A17+J18*A18+J19*A19+J20*A20+J21*A21+J22*A22+J23*A23</f>
        <v>0</v>
      </c>
      <c r="K26" s="25">
        <f>K10*A10+K11*A11+K12*A12+K13*A13+K14*A14+K15*A15+K16*A16+K17*A17+K18*A18+K19*A19+K20*A20+K21*A21+K22*A22+K23*A23</f>
        <v>0</v>
      </c>
      <c r="L26" s="25">
        <f>L10*A10+L11*A11+L12*A12+L13*A13+L14*A14+L15*A15+L16*A16+L17*A17+L18*A18+L19*A19+L20*A20+L21*A21+L22*A22+L23*A23</f>
        <v>0</v>
      </c>
      <c r="M26" s="25">
        <f>M10*A10+M11*A11+M12*A12+M13*A13+M14*A14+M15*A15+M16*A16+M17*A17+M18*A18+M19*A19+M20*A20+M21*A21+M22*A22+M23*A23</f>
        <v>0</v>
      </c>
      <c r="N26" s="25">
        <f>N10*A10+N11*A11+N12*A12+N13*A13+N14*A14+N15*A15+N16*A16+N17*A17+N18*A18+N19*A19+N20*A20+N21*A21+N22*A22+N23*A23</f>
        <v>0</v>
      </c>
      <c r="O26" s="24">
        <f>SUM(B26:N27)</f>
        <v>0</v>
      </c>
    </row>
    <row r="27" spans="1:15" ht="15.75" customHeight="1" thickBot="1" x14ac:dyDescent="0.3">
      <c r="A27" s="32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4"/>
    </row>
    <row r="46" ht="16.5" customHeight="1" x14ac:dyDescent="0.25"/>
    <row r="52" ht="24" customHeight="1" x14ac:dyDescent="0.25"/>
    <row r="53" ht="24" customHeight="1" x14ac:dyDescent="0.25"/>
    <row r="54" ht="24" customHeight="1" x14ac:dyDescent="0.25"/>
    <row r="55" ht="24" customHeight="1" x14ac:dyDescent="0.25"/>
    <row r="56" ht="24" customHeight="1" x14ac:dyDescent="0.25"/>
    <row r="57" ht="24" customHeight="1" x14ac:dyDescent="0.25"/>
    <row r="58" ht="24" customHeight="1" x14ac:dyDescent="0.25"/>
    <row r="59" ht="24" customHeight="1" x14ac:dyDescent="0.25"/>
    <row r="60" ht="24" customHeight="1" x14ac:dyDescent="0.25"/>
    <row r="61" ht="24" customHeight="1" x14ac:dyDescent="0.25"/>
    <row r="62" ht="24" customHeight="1" x14ac:dyDescent="0.25"/>
    <row r="63" ht="24" customHeight="1" x14ac:dyDescent="0.25"/>
    <row r="64" ht="24" customHeight="1" x14ac:dyDescent="0.25"/>
    <row r="65" ht="24" customHeight="1" x14ac:dyDescent="0.25"/>
    <row r="83" ht="23.25" customHeight="1" x14ac:dyDescent="0.25"/>
    <row r="84" ht="18.75" customHeight="1" x14ac:dyDescent="0.25"/>
    <row r="85" ht="24.75" customHeight="1" x14ac:dyDescent="0.25"/>
    <row r="86" ht="21.75" customHeight="1" x14ac:dyDescent="0.25"/>
    <row r="90" ht="24" customHeight="1" x14ac:dyDescent="0.25"/>
    <row r="91" ht="24" customHeight="1" x14ac:dyDescent="0.25"/>
    <row r="92" ht="24" customHeight="1" x14ac:dyDescent="0.25"/>
    <row r="93" ht="24" customHeight="1" x14ac:dyDescent="0.25"/>
    <row r="94" ht="24" customHeight="1" x14ac:dyDescent="0.25"/>
    <row r="95" ht="24" customHeight="1" x14ac:dyDescent="0.25"/>
    <row r="96" ht="24" customHeight="1" x14ac:dyDescent="0.25"/>
    <row r="97" ht="24" customHeight="1" x14ac:dyDescent="0.25"/>
    <row r="98" ht="24" customHeight="1" x14ac:dyDescent="0.25"/>
    <row r="99" ht="24" customHeight="1" x14ac:dyDescent="0.25"/>
    <row r="100" ht="24" customHeight="1" x14ac:dyDescent="0.25"/>
    <row r="101" ht="24" customHeight="1" x14ac:dyDescent="0.25"/>
    <row r="102" ht="24" customHeight="1" x14ac:dyDescent="0.25"/>
    <row r="103" ht="24" customHeight="1" x14ac:dyDescent="0.25"/>
  </sheetData>
  <mergeCells count="47">
    <mergeCell ref="O24:O25"/>
    <mergeCell ref="A24:A25"/>
    <mergeCell ref="B24:B25"/>
    <mergeCell ref="C24:C25"/>
    <mergeCell ref="D24:D25"/>
    <mergeCell ref="E24:E25"/>
    <mergeCell ref="N24:N25"/>
    <mergeCell ref="F24:F25"/>
    <mergeCell ref="G24:G25"/>
    <mergeCell ref="H24:H25"/>
    <mergeCell ref="I24:I25"/>
    <mergeCell ref="H4:M5"/>
    <mergeCell ref="A7:O7"/>
    <mergeCell ref="A8:A9"/>
    <mergeCell ref="O8:O23"/>
    <mergeCell ref="H8:H9"/>
    <mergeCell ref="N8:N9"/>
    <mergeCell ref="B8:B9"/>
    <mergeCell ref="C8:C9"/>
    <mergeCell ref="D8:D9"/>
    <mergeCell ref="L8:L9"/>
    <mergeCell ref="E8:E9"/>
    <mergeCell ref="F8:F9"/>
    <mergeCell ref="G8:G9"/>
    <mergeCell ref="I8:I9"/>
    <mergeCell ref="J8:J9"/>
    <mergeCell ref="K8:K9"/>
    <mergeCell ref="F26:F27"/>
    <mergeCell ref="G26:G27"/>
    <mergeCell ref="H26:H27"/>
    <mergeCell ref="I26:I27"/>
    <mergeCell ref="A26:A27"/>
    <mergeCell ref="B26:B27"/>
    <mergeCell ref="C26:C27"/>
    <mergeCell ref="D26:D27"/>
    <mergeCell ref="E26:E27"/>
    <mergeCell ref="M8:M9"/>
    <mergeCell ref="J24:J25"/>
    <mergeCell ref="K24:K25"/>
    <mergeCell ref="L24:L25"/>
    <mergeCell ref="M24:M25"/>
    <mergeCell ref="O26:O27"/>
    <mergeCell ref="J26:J27"/>
    <mergeCell ref="K26:K27"/>
    <mergeCell ref="L26:L27"/>
    <mergeCell ref="M26:M27"/>
    <mergeCell ref="N26:N27"/>
  </mergeCells>
  <dataValidations count="3">
    <dataValidation type="list" allowBlank="1" showInputMessage="1" showErrorMessage="1" sqref="C5">
      <formula1>annees</formula1>
    </dataValidation>
    <dataValidation type="list" allowBlank="1" showInputMessage="1" showErrorMessage="1" sqref="E5">
      <formula1>jours</formula1>
    </dataValidation>
    <dataValidation type="list" allowBlank="1" showInputMessage="1" showErrorMessage="1" sqref="D5">
      <formula1>moiss</formula1>
    </dataValidation>
  </dataValidation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O141"/>
  <sheetViews>
    <sheetView topLeftCell="A112" zoomScale="90" zoomScaleNormal="90" workbookViewId="0">
      <selection activeCell="R134" sqref="R134"/>
    </sheetView>
  </sheetViews>
  <sheetFormatPr baseColWidth="10" defaultRowHeight="15" x14ac:dyDescent="0.25"/>
  <cols>
    <col min="1" max="1" width="9.42578125" customWidth="1"/>
    <col min="2" max="14" width="12.7109375" customWidth="1"/>
    <col min="15" max="15" width="15.28515625" customWidth="1"/>
  </cols>
  <sheetData>
    <row r="2" spans="1:15" ht="15.75" thickBot="1" x14ac:dyDescent="0.3"/>
    <row r="3" spans="1:15" ht="15" customHeight="1" thickBot="1" x14ac:dyDescent="0.3">
      <c r="A3" s="9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</row>
    <row r="4" spans="1:15" ht="16.5" customHeight="1" x14ac:dyDescent="0.25">
      <c r="A4" s="4"/>
      <c r="B4" s="14"/>
      <c r="C4" s="2" t="s">
        <v>2</v>
      </c>
      <c r="D4" s="3" t="s">
        <v>15</v>
      </c>
      <c r="E4" s="2" t="s">
        <v>16</v>
      </c>
      <c r="F4" s="14"/>
      <c r="G4" s="14"/>
      <c r="H4" s="33" t="s">
        <v>41</v>
      </c>
      <c r="I4" s="34"/>
      <c r="J4" s="34"/>
      <c r="K4" s="34"/>
      <c r="L4" s="34"/>
      <c r="M4" s="35"/>
      <c r="N4" s="13"/>
      <c r="O4" s="12"/>
    </row>
    <row r="5" spans="1:15" ht="29.25" thickBot="1" x14ac:dyDescent="0.3">
      <c r="A5" s="4"/>
      <c r="B5" s="14"/>
      <c r="C5" s="15">
        <f>Production!C5</f>
        <v>2013</v>
      </c>
      <c r="D5" s="16" t="str">
        <f>Production!D5</f>
        <v>Juillet</v>
      </c>
      <c r="E5" s="15">
        <f>Production!E5</f>
        <v>28</v>
      </c>
      <c r="F5" s="14"/>
      <c r="G5" s="14"/>
      <c r="H5" s="36"/>
      <c r="I5" s="37"/>
      <c r="J5" s="37"/>
      <c r="K5" s="37"/>
      <c r="L5" s="37"/>
      <c r="M5" s="38"/>
      <c r="N5" s="13"/>
      <c r="O5" s="12"/>
    </row>
    <row r="6" spans="1:15" ht="15" customHeight="1" thickBot="1" x14ac:dyDescent="0.3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</row>
    <row r="7" spans="1:15" ht="15.75" thickBot="1" x14ac:dyDescent="0.3">
      <c r="A7" s="39" t="s">
        <v>1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1"/>
    </row>
    <row r="8" spans="1:15" x14ac:dyDescent="0.25">
      <c r="A8" s="42" t="s">
        <v>0</v>
      </c>
      <c r="B8" s="27" t="s">
        <v>32</v>
      </c>
      <c r="C8" s="27" t="s">
        <v>31</v>
      </c>
      <c r="D8" s="27" t="s">
        <v>30</v>
      </c>
      <c r="E8" s="27" t="s">
        <v>29</v>
      </c>
      <c r="F8" s="27" t="s">
        <v>28</v>
      </c>
      <c r="G8" s="27" t="s">
        <v>27</v>
      </c>
      <c r="H8" s="27" t="s">
        <v>26</v>
      </c>
      <c r="I8" s="27" t="s">
        <v>25</v>
      </c>
      <c r="J8" s="27" t="s">
        <v>24</v>
      </c>
      <c r="K8" s="27" t="s">
        <v>23</v>
      </c>
      <c r="L8" s="27">
        <v>1</v>
      </c>
      <c r="M8" s="27">
        <v>2</v>
      </c>
      <c r="N8" s="27">
        <v>3</v>
      </c>
      <c r="O8" s="44" t="s">
        <v>17</v>
      </c>
    </row>
    <row r="9" spans="1:15" ht="15.75" thickBot="1" x14ac:dyDescent="0.3">
      <c r="A9" s="43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45"/>
    </row>
    <row r="10" spans="1:15" ht="24" customHeight="1" thickBot="1" x14ac:dyDescent="0.3">
      <c r="A10" s="1">
        <v>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45"/>
    </row>
    <row r="11" spans="1:15" ht="24" customHeight="1" thickBot="1" x14ac:dyDescent="0.3">
      <c r="A11" s="1">
        <v>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45"/>
    </row>
    <row r="12" spans="1:15" ht="24" customHeight="1" thickBot="1" x14ac:dyDescent="0.3">
      <c r="A12" s="1">
        <v>10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45"/>
    </row>
    <row r="13" spans="1:15" ht="24" customHeight="1" thickBot="1" x14ac:dyDescent="0.3">
      <c r="A13" s="1">
        <v>15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45"/>
    </row>
    <row r="14" spans="1:15" ht="24" customHeight="1" thickBot="1" x14ac:dyDescent="0.3">
      <c r="A14" s="1">
        <v>17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45"/>
    </row>
    <row r="15" spans="1:15" ht="24" customHeight="1" thickBot="1" x14ac:dyDescent="0.3">
      <c r="A15" s="1">
        <v>20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45"/>
    </row>
    <row r="16" spans="1:15" ht="24" customHeight="1" thickBot="1" x14ac:dyDescent="0.3">
      <c r="A16" s="1">
        <v>22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45"/>
    </row>
    <row r="17" spans="1:15" ht="24" customHeight="1" thickBot="1" x14ac:dyDescent="0.3">
      <c r="A17" s="1">
        <v>25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45"/>
    </row>
    <row r="18" spans="1:15" ht="24" customHeight="1" thickBot="1" x14ac:dyDescent="0.3">
      <c r="A18" s="1">
        <v>30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45"/>
    </row>
    <row r="19" spans="1:15" ht="24" customHeight="1" thickBot="1" x14ac:dyDescent="0.3">
      <c r="A19" s="1">
        <v>35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45"/>
    </row>
    <row r="20" spans="1:15" ht="24" customHeight="1" thickBot="1" x14ac:dyDescent="0.3">
      <c r="A20" s="1">
        <v>40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45"/>
    </row>
    <row r="21" spans="1:15" ht="24" customHeight="1" thickBot="1" x14ac:dyDescent="0.3">
      <c r="A21" s="1">
        <v>45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45"/>
    </row>
    <row r="22" spans="1:15" ht="24" customHeight="1" thickBot="1" x14ac:dyDescent="0.3">
      <c r="A22" s="1">
        <v>50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45"/>
    </row>
    <row r="23" spans="1:15" ht="24" customHeight="1" thickBot="1" x14ac:dyDescent="0.3">
      <c r="A23" s="1">
        <v>60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46"/>
    </row>
    <row r="24" spans="1:15" ht="15.75" thickBot="1" x14ac:dyDescent="0.3">
      <c r="A24" s="79" t="s">
        <v>22</v>
      </c>
      <c r="B24" s="80">
        <f>SUM(B10:B23)</f>
        <v>0</v>
      </c>
      <c r="C24" s="80">
        <f t="shared" ref="C24:N24" si="0">SUM(C10:C23)</f>
        <v>0</v>
      </c>
      <c r="D24" s="80">
        <f t="shared" si="0"/>
        <v>0</v>
      </c>
      <c r="E24" s="80">
        <f t="shared" si="0"/>
        <v>0</v>
      </c>
      <c r="F24" s="80">
        <f t="shared" si="0"/>
        <v>0</v>
      </c>
      <c r="G24" s="80">
        <f t="shared" si="0"/>
        <v>0</v>
      </c>
      <c r="H24" s="80">
        <f t="shared" si="0"/>
        <v>0</v>
      </c>
      <c r="I24" s="80">
        <f t="shared" si="0"/>
        <v>0</v>
      </c>
      <c r="J24" s="80">
        <f t="shared" si="0"/>
        <v>0</v>
      </c>
      <c r="K24" s="80">
        <f t="shared" si="0"/>
        <v>0</v>
      </c>
      <c r="L24" s="80">
        <f t="shared" si="0"/>
        <v>0</v>
      </c>
      <c r="M24" s="80">
        <f t="shared" si="0"/>
        <v>0</v>
      </c>
      <c r="N24" s="80">
        <f t="shared" si="0"/>
        <v>0</v>
      </c>
      <c r="O24" s="24">
        <f>SUM(B24:N25)</f>
        <v>0</v>
      </c>
    </row>
    <row r="25" spans="1:15" ht="15.75" thickBot="1" x14ac:dyDescent="0.3">
      <c r="A25" s="81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24"/>
    </row>
    <row r="26" spans="1:15" ht="15.75" thickBot="1" x14ac:dyDescent="0.3">
      <c r="A26" s="31" t="s">
        <v>21</v>
      </c>
      <c r="B26" s="25">
        <f>B10*A10+B11*A11+B12*A12+B13*A13+B14*A14+B15*A15+B16*A16+B17*A17+B18*A18+B19*A19+B20*A20+B21*A21+B22*A22+B23*A23</f>
        <v>0</v>
      </c>
      <c r="C26" s="25">
        <f>C10*A10+C11*A11+C12*A12+C13*A13+C14*A14+C15*A15+C16*A16+C17*A17+C18*A18+C19*A19+C20*A20+C21*A21+C22*A22+C23*A23</f>
        <v>0</v>
      </c>
      <c r="D26" s="25">
        <f>D10*A10+D11*A11+D12*A12+D13*A13+D14*A14+D15*A15+D16*A16+D17*A17+D18*A18+D19*A19+D20*A20+D21*A21+D22*A22+D23*A23</f>
        <v>0</v>
      </c>
      <c r="E26" s="25">
        <f>E10*A10+E11*A11+E12*A12+E13*A13+E14*A14+E15*A15+E16*A16+E17*A17+E18*A18+E19*A19+E20*A20+E21*A21+E22*A22+E23*A23</f>
        <v>0</v>
      </c>
      <c r="F26" s="25">
        <f>F10*A10+F11*A11+F12*A12+F13*A13+F14*A14+F15*A15+F16*A16+F17*A17+F18*A18+F19*A19+F20*A20+F21*A21+F22*A22+F23*A23</f>
        <v>0</v>
      </c>
      <c r="G26" s="25">
        <f>G10*A10+G11*A11+G12*A12+G13*A13+G14*A14+G15*A15+G16*A16+G17*A17+G18*A18+G19*A19+G20*A20+G21*A21+G22*A22+G23*A23</f>
        <v>0</v>
      </c>
      <c r="H26" s="25">
        <f>H11*A11+H10*A10+H12*A12+H13*A13+H14*A14+H15*A15+H16*A16+H17*A17+H18*A18+H19*A19+H20*A20+H21*A21+H22*A22+H23*A23</f>
        <v>0</v>
      </c>
      <c r="I26" s="25">
        <f>I10*A10+I11*A11+I12*A12+I13*A13+I14*A14+I15*A15+I16*A16+I17*A17+I18*A18+I19*A19+I20*A20+I21*A21+I22*A22+I23*A23</f>
        <v>0</v>
      </c>
      <c r="J26" s="25">
        <f>J10*A10+J11*A11+J12*A12+J13*A13+J14*A14+J15*A15+J16*A16+J17*A17+J18*A18+J19*A19+J20*A20+J21*A21+J22*A22+J23*A23</f>
        <v>0</v>
      </c>
      <c r="K26" s="25">
        <f>K10*A10+K11*A11+K12*A12+K13*A13+K14*A14+K15*A15+K16*A16+K17*A17+K18*A18+K19*A19+K20*A20+K21*A21+K22*A22+K23*A23</f>
        <v>0</v>
      </c>
      <c r="L26" s="25">
        <f>L10*A10+L11*A11+L12*A12+L13*A13+L14*A14+L15*A15+L16*A16+L17*A17+L18*A18+L19*A19+L20*A20+L21*A21+L22*A22+L23*A23</f>
        <v>0</v>
      </c>
      <c r="M26" s="25">
        <f>M10*A10+M11*A11+M12*A12+M13*A13+M14*A14+M15*A15+M16*A16+M17*A17+M18*A18+M19*A19+M20*A20+M21*A21+M22*A22+M23*A23</f>
        <v>0</v>
      </c>
      <c r="N26" s="25">
        <f>N10*A10+N11*A11+N12*A12+N13*A13+N14*A14+N15*A15+N16*A16+N17*A17+N18*A18+N19*A19+N20*A20+N21*A21+N22*A22+N23*A23</f>
        <v>0</v>
      </c>
      <c r="O26" s="24">
        <f>SUM(B26:N27)</f>
        <v>0</v>
      </c>
    </row>
    <row r="27" spans="1:15" ht="15.75" thickBot="1" x14ac:dyDescent="0.3">
      <c r="A27" s="32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4"/>
    </row>
    <row r="28" spans="1:15" ht="15.75" thickBot="1" x14ac:dyDescent="0.3"/>
    <row r="29" spans="1:15" ht="15" customHeight="1" thickBot="1" x14ac:dyDescent="0.3">
      <c r="A29" s="9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10"/>
    </row>
    <row r="30" spans="1:15" ht="13.5" customHeight="1" x14ac:dyDescent="0.25">
      <c r="A30" s="4"/>
      <c r="B30" s="14"/>
      <c r="C30" s="2" t="s">
        <v>2</v>
      </c>
      <c r="D30" s="3" t="s">
        <v>15</v>
      </c>
      <c r="E30" s="2" t="s">
        <v>16</v>
      </c>
      <c r="F30" s="14"/>
      <c r="G30" s="14"/>
      <c r="H30" s="33" t="s">
        <v>42</v>
      </c>
      <c r="I30" s="34"/>
      <c r="J30" s="34"/>
      <c r="K30" s="34"/>
      <c r="L30" s="34"/>
      <c r="M30" s="35"/>
      <c r="N30" s="13"/>
      <c r="O30" s="12"/>
    </row>
    <row r="31" spans="1:15" ht="29.25" thickBot="1" x14ac:dyDescent="0.3">
      <c r="A31" s="4"/>
      <c r="B31" s="14"/>
      <c r="C31" s="15">
        <f>Production!C5</f>
        <v>2013</v>
      </c>
      <c r="D31" s="16" t="str">
        <f>Production!D5</f>
        <v>Juillet</v>
      </c>
      <c r="E31" s="15">
        <f>Production!E5</f>
        <v>28</v>
      </c>
      <c r="F31" s="14"/>
      <c r="G31" s="14"/>
      <c r="H31" s="36"/>
      <c r="I31" s="37"/>
      <c r="J31" s="37"/>
      <c r="K31" s="37"/>
      <c r="L31" s="37"/>
      <c r="M31" s="38"/>
      <c r="N31" s="13"/>
      <c r="O31" s="12"/>
    </row>
    <row r="32" spans="1:15" ht="15" customHeight="1" thickBot="1" x14ac:dyDescent="0.3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7"/>
    </row>
    <row r="33" spans="1:15" ht="15.75" thickBot="1" x14ac:dyDescent="0.3">
      <c r="A33" s="39" t="s">
        <v>1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1"/>
    </row>
    <row r="34" spans="1:15" x14ac:dyDescent="0.25">
      <c r="A34" s="42" t="s">
        <v>0</v>
      </c>
      <c r="B34" s="27" t="s">
        <v>32</v>
      </c>
      <c r="C34" s="27" t="s">
        <v>31</v>
      </c>
      <c r="D34" s="27" t="s">
        <v>30</v>
      </c>
      <c r="E34" s="27" t="s">
        <v>29</v>
      </c>
      <c r="F34" s="27" t="s">
        <v>28</v>
      </c>
      <c r="G34" s="27" t="s">
        <v>27</v>
      </c>
      <c r="H34" s="27" t="s">
        <v>26</v>
      </c>
      <c r="I34" s="27" t="s">
        <v>25</v>
      </c>
      <c r="J34" s="27" t="s">
        <v>24</v>
      </c>
      <c r="K34" s="27" t="s">
        <v>23</v>
      </c>
      <c r="L34" s="27">
        <v>1</v>
      </c>
      <c r="M34" s="27">
        <v>2</v>
      </c>
      <c r="N34" s="27">
        <v>3</v>
      </c>
      <c r="O34" s="44" t="s">
        <v>17</v>
      </c>
    </row>
    <row r="35" spans="1:15" ht="15.75" thickBot="1" x14ac:dyDescent="0.3">
      <c r="A35" s="43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45"/>
    </row>
    <row r="36" spans="1:15" ht="24" customHeight="1" thickBot="1" x14ac:dyDescent="0.3">
      <c r="A36" s="1">
        <v>5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45"/>
    </row>
    <row r="37" spans="1:15" ht="24" customHeight="1" thickBot="1" x14ac:dyDescent="0.3">
      <c r="A37" s="1">
        <v>7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45"/>
    </row>
    <row r="38" spans="1:15" ht="24" customHeight="1" thickBot="1" x14ac:dyDescent="0.3">
      <c r="A38" s="1">
        <v>10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45"/>
    </row>
    <row r="39" spans="1:15" ht="24" customHeight="1" thickBot="1" x14ac:dyDescent="0.3">
      <c r="A39" s="1">
        <v>15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45"/>
    </row>
    <row r="40" spans="1:15" ht="24" customHeight="1" thickBot="1" x14ac:dyDescent="0.3">
      <c r="A40" s="1">
        <v>17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45"/>
    </row>
    <row r="41" spans="1:15" ht="24" customHeight="1" thickBot="1" x14ac:dyDescent="0.3">
      <c r="A41" s="1">
        <v>20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45"/>
    </row>
    <row r="42" spans="1:15" ht="24" customHeight="1" thickBot="1" x14ac:dyDescent="0.3">
      <c r="A42" s="1">
        <v>22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45"/>
    </row>
    <row r="43" spans="1:15" ht="24" customHeight="1" thickBot="1" x14ac:dyDescent="0.3">
      <c r="A43" s="1">
        <v>25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45"/>
    </row>
    <row r="44" spans="1:15" ht="24" customHeight="1" thickBot="1" x14ac:dyDescent="0.3">
      <c r="A44" s="1">
        <v>30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45"/>
    </row>
    <row r="45" spans="1:15" ht="24" customHeight="1" thickBot="1" x14ac:dyDescent="0.3">
      <c r="A45" s="1">
        <v>35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45"/>
    </row>
    <row r="46" spans="1:15" ht="24" customHeight="1" thickBot="1" x14ac:dyDescent="0.3">
      <c r="A46" s="1">
        <v>40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45"/>
    </row>
    <row r="47" spans="1:15" ht="24" customHeight="1" thickBot="1" x14ac:dyDescent="0.3">
      <c r="A47" s="1">
        <v>45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45"/>
    </row>
    <row r="48" spans="1:15" ht="24" customHeight="1" thickBot="1" x14ac:dyDescent="0.3">
      <c r="A48" s="1">
        <v>50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45"/>
    </row>
    <row r="49" spans="1:15" ht="24" customHeight="1" thickBot="1" x14ac:dyDescent="0.3">
      <c r="A49" s="1">
        <v>60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46"/>
    </row>
    <row r="50" spans="1:15" ht="15.75" thickBot="1" x14ac:dyDescent="0.3">
      <c r="A50" s="57" t="s">
        <v>22</v>
      </c>
      <c r="B50" s="58">
        <f>SUM(B36:B49)</f>
        <v>0</v>
      </c>
      <c r="C50" s="58">
        <f t="shared" ref="C50:N50" si="1">SUM(C36:C49)</f>
        <v>0</v>
      </c>
      <c r="D50" s="58">
        <f t="shared" si="1"/>
        <v>0</v>
      </c>
      <c r="E50" s="58">
        <f t="shared" si="1"/>
        <v>0</v>
      </c>
      <c r="F50" s="58">
        <f t="shared" si="1"/>
        <v>0</v>
      </c>
      <c r="G50" s="58">
        <f t="shared" si="1"/>
        <v>0</v>
      </c>
      <c r="H50" s="58">
        <f t="shared" si="1"/>
        <v>0</v>
      </c>
      <c r="I50" s="58">
        <f t="shared" si="1"/>
        <v>0</v>
      </c>
      <c r="J50" s="58">
        <f t="shared" si="1"/>
        <v>0</v>
      </c>
      <c r="K50" s="58">
        <f t="shared" si="1"/>
        <v>0</v>
      </c>
      <c r="L50" s="58">
        <f t="shared" si="1"/>
        <v>0</v>
      </c>
      <c r="M50" s="58">
        <f t="shared" si="1"/>
        <v>0</v>
      </c>
      <c r="N50" s="58">
        <f t="shared" si="1"/>
        <v>0</v>
      </c>
      <c r="O50" s="24">
        <f>SUM(B50:N51)</f>
        <v>0</v>
      </c>
    </row>
    <row r="51" spans="1:15" ht="15.75" thickBot="1" x14ac:dyDescent="0.3">
      <c r="A51" s="59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24"/>
    </row>
    <row r="52" spans="1:15" ht="15.75" thickBot="1" x14ac:dyDescent="0.3">
      <c r="A52" s="31" t="s">
        <v>21</v>
      </c>
      <c r="B52" s="25">
        <f>B36*A36+B37*A37+B38*A38+B39*A39+B40*A40+B41*A41+B42*A42+B43*A43+B44*A44+B45*A45+B46*A46+B47*A47+B48*A48+B49*A49</f>
        <v>0</v>
      </c>
      <c r="C52" s="25">
        <f>C36*A36+C37*A37+C38*A38+C39*A39+C40*A40+C41*A41+C42*A42+C43*A43+C44*A44+C45*A45+C46*A46+C47*A47+C48*A48+C49*A49</f>
        <v>0</v>
      </c>
      <c r="D52" s="25">
        <f>D36*A36+D37*A37+D38*A38+D39*A39+D40*A40+D41*A41+D42*A42+D43*A43+D44*A44+D45*A45+D46*A46+D47*A47+D48*A48+D49*A49</f>
        <v>0</v>
      </c>
      <c r="E52" s="25">
        <f>E36*A36+E37*A37+E38*A38+E39*A39+E40*A40+E41*A41+E42*A42+E43*A43+E44*A44+E45*A45+E46*A46+E47*A47+E48*A48+E49*A49</f>
        <v>0</v>
      </c>
      <c r="F52" s="25">
        <f>F36*A36+F37*A37+F38*A38+F39*A39+F40*A40+F41*A41+F42*A42+F43*A43+F44*A44+F45*A45+F46*A46+F47*A47+F48*A48+F49*A49</f>
        <v>0</v>
      </c>
      <c r="G52" s="25">
        <f>G36*A36+G37*A37+G38*A38+G39*A39+G40*A40+G41*A41+G42*A42+G43*A43+G44*A44+G45*A45+G46*A46+G47*A47+G48*A48+G49*A49</f>
        <v>0</v>
      </c>
      <c r="H52" s="25">
        <f>H37*A37+H36*A36+H38*A38+H39*A39+H40*A40+H41*A41+H42*A42+H43*A43+H44*A44+H45*A45+H46*A46+H47*A47+H48*A48+H49*A49</f>
        <v>0</v>
      </c>
      <c r="I52" s="25">
        <f>I36*A36+I37*A37+I38*A38+I39*A39+I40*A40+I41*A41+I42*A42+I43*A43+I44*A44+I45*A45+I46*A46+I47*A47+I48*A48+I49*A49</f>
        <v>0</v>
      </c>
      <c r="J52" s="25">
        <f>J36*A36+J37*A37+J38*A38+J39*A39+J40*A40+J41*A41+J42*A42+J43*A43+J44*A44+J45*A45+J46*A46+J47*A47+J48*A48+J49*A49</f>
        <v>0</v>
      </c>
      <c r="K52" s="25">
        <f>K36*A36+K37*A37+K38*A38+K39*A39+K40*A40+K41*A41+K42*A42+K43*A43+K44*A44+K45*A45+K46*A46+K47*A47+K48*A48+K49*A49</f>
        <v>0</v>
      </c>
      <c r="L52" s="25">
        <f>L36*A36+L37*A37+L38*A38+L39*A39+L40*A40+L41*A41+L42*A42+L43*A43+L44*A44+L45*A45+L46*A46+L47*A47+L48*A48+L49*A49</f>
        <v>0</v>
      </c>
      <c r="M52" s="25">
        <f>M36*A36+M37*A37+M38*A38+M39*A39+M40*A40+M41*A41+M42*A42+M43*A43+M44*A44+M45*A45+M46*A46+M47*A47+M48*A48+M49*A49</f>
        <v>0</v>
      </c>
      <c r="N52" s="25">
        <f>N36*A36+N37*A37+N38*A38+N39*A39+N40*A40+N41*A41+N42*A42+N43*A43+N44*A44+N45*A45+N46*A46+N47*A47+N48*A48+N49*A49</f>
        <v>0</v>
      </c>
      <c r="O52" s="24">
        <f>SUM(B52:N53)</f>
        <v>0</v>
      </c>
    </row>
    <row r="53" spans="1:15" ht="15.75" thickBot="1" x14ac:dyDescent="0.3">
      <c r="A53" s="32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4"/>
    </row>
    <row r="54" spans="1:15" ht="15.75" thickBot="1" x14ac:dyDescent="0.3"/>
    <row r="55" spans="1:15" ht="15" customHeight="1" thickBot="1" x14ac:dyDescent="0.3">
      <c r="A55" s="9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10"/>
    </row>
    <row r="56" spans="1:15" ht="14.25" customHeight="1" x14ac:dyDescent="0.25">
      <c r="A56" s="4"/>
      <c r="B56" s="14"/>
      <c r="C56" s="2" t="s">
        <v>2</v>
      </c>
      <c r="D56" s="3" t="s">
        <v>15</v>
      </c>
      <c r="E56" s="2" t="s">
        <v>16</v>
      </c>
      <c r="F56" s="14"/>
      <c r="G56" s="14"/>
      <c r="H56" s="33" t="s">
        <v>43</v>
      </c>
      <c r="I56" s="34"/>
      <c r="J56" s="34"/>
      <c r="K56" s="34"/>
      <c r="L56" s="34"/>
      <c r="M56" s="35"/>
      <c r="N56" s="13"/>
      <c r="O56" s="12"/>
    </row>
    <row r="57" spans="1:15" ht="29.25" thickBot="1" x14ac:dyDescent="0.3">
      <c r="A57" s="4"/>
      <c r="B57" s="14"/>
      <c r="C57" s="15">
        <f>Production!C5</f>
        <v>2013</v>
      </c>
      <c r="D57" s="16" t="str">
        <f>Production!D5</f>
        <v>Juillet</v>
      </c>
      <c r="E57" s="15">
        <f>Production!E5</f>
        <v>28</v>
      </c>
      <c r="F57" s="14"/>
      <c r="G57" s="14"/>
      <c r="H57" s="36"/>
      <c r="I57" s="37"/>
      <c r="J57" s="37"/>
      <c r="K57" s="37"/>
      <c r="L57" s="37"/>
      <c r="M57" s="38"/>
      <c r="N57" s="13"/>
      <c r="O57" s="12"/>
    </row>
    <row r="58" spans="1:15" ht="15" customHeight="1" thickBot="1" x14ac:dyDescent="0.3">
      <c r="A58" s="5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7"/>
    </row>
    <row r="59" spans="1:15" ht="15.75" thickBot="1" x14ac:dyDescent="0.3">
      <c r="A59" s="39" t="s">
        <v>1</v>
      </c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1"/>
    </row>
    <row r="60" spans="1:15" x14ac:dyDescent="0.25">
      <c r="A60" s="42" t="s">
        <v>0</v>
      </c>
      <c r="B60" s="27" t="s">
        <v>32</v>
      </c>
      <c r="C60" s="27" t="s">
        <v>31</v>
      </c>
      <c r="D60" s="27" t="s">
        <v>30</v>
      </c>
      <c r="E60" s="27" t="s">
        <v>29</v>
      </c>
      <c r="F60" s="27" t="s">
        <v>28</v>
      </c>
      <c r="G60" s="27" t="s">
        <v>27</v>
      </c>
      <c r="H60" s="27" t="s">
        <v>26</v>
      </c>
      <c r="I60" s="27" t="s">
        <v>25</v>
      </c>
      <c r="J60" s="27" t="s">
        <v>24</v>
      </c>
      <c r="K60" s="27" t="s">
        <v>23</v>
      </c>
      <c r="L60" s="27">
        <v>1</v>
      </c>
      <c r="M60" s="27">
        <v>2</v>
      </c>
      <c r="N60" s="27">
        <v>3</v>
      </c>
      <c r="O60" s="44" t="s">
        <v>17</v>
      </c>
    </row>
    <row r="61" spans="1:15" ht="15.75" thickBot="1" x14ac:dyDescent="0.3">
      <c r="A61" s="43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45"/>
    </row>
    <row r="62" spans="1:15" ht="24" customHeight="1" thickBot="1" x14ac:dyDescent="0.3">
      <c r="A62" s="1">
        <v>5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45"/>
    </row>
    <row r="63" spans="1:15" ht="24" customHeight="1" thickBot="1" x14ac:dyDescent="0.3">
      <c r="A63" s="1">
        <v>7</v>
      </c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45"/>
    </row>
    <row r="64" spans="1:15" ht="24" customHeight="1" thickBot="1" x14ac:dyDescent="0.3">
      <c r="A64" s="1">
        <v>10</v>
      </c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45"/>
    </row>
    <row r="65" spans="1:15" ht="24" customHeight="1" thickBot="1" x14ac:dyDescent="0.3">
      <c r="A65" s="1">
        <v>15</v>
      </c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45"/>
    </row>
    <row r="66" spans="1:15" ht="24" customHeight="1" thickBot="1" x14ac:dyDescent="0.3">
      <c r="A66" s="1">
        <v>17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45"/>
    </row>
    <row r="67" spans="1:15" ht="24" customHeight="1" thickBot="1" x14ac:dyDescent="0.3">
      <c r="A67" s="1">
        <v>20</v>
      </c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45"/>
    </row>
    <row r="68" spans="1:15" ht="24" customHeight="1" thickBot="1" x14ac:dyDescent="0.3">
      <c r="A68" s="1">
        <v>22</v>
      </c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45"/>
    </row>
    <row r="69" spans="1:15" ht="24" customHeight="1" thickBot="1" x14ac:dyDescent="0.3">
      <c r="A69" s="1">
        <v>25</v>
      </c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45"/>
    </row>
    <row r="70" spans="1:15" ht="24" customHeight="1" thickBot="1" x14ac:dyDescent="0.3">
      <c r="A70" s="1">
        <v>30</v>
      </c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45"/>
    </row>
    <row r="71" spans="1:15" ht="24" customHeight="1" thickBot="1" x14ac:dyDescent="0.3">
      <c r="A71" s="1">
        <v>35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45"/>
    </row>
    <row r="72" spans="1:15" ht="24" customHeight="1" thickBot="1" x14ac:dyDescent="0.3">
      <c r="A72" s="1">
        <v>40</v>
      </c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45"/>
    </row>
    <row r="73" spans="1:15" ht="24" customHeight="1" thickBot="1" x14ac:dyDescent="0.3">
      <c r="A73" s="1">
        <v>45</v>
      </c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45"/>
    </row>
    <row r="74" spans="1:15" ht="24" customHeight="1" thickBot="1" x14ac:dyDescent="0.3">
      <c r="A74" s="1">
        <v>50</v>
      </c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45"/>
    </row>
    <row r="75" spans="1:15" ht="24" customHeight="1" thickBot="1" x14ac:dyDescent="0.3">
      <c r="A75" s="1">
        <v>60</v>
      </c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46"/>
    </row>
    <row r="76" spans="1:15" ht="15.75" thickBot="1" x14ac:dyDescent="0.3">
      <c r="A76" s="67" t="s">
        <v>22</v>
      </c>
      <c r="B76" s="68">
        <f>SUM(B62:B75)</f>
        <v>0</v>
      </c>
      <c r="C76" s="68">
        <f t="shared" ref="C76:N76" si="2">SUM(C62:C75)</f>
        <v>0</v>
      </c>
      <c r="D76" s="68">
        <f t="shared" si="2"/>
        <v>0</v>
      </c>
      <c r="E76" s="68">
        <f t="shared" si="2"/>
        <v>0</v>
      </c>
      <c r="F76" s="68">
        <f t="shared" si="2"/>
        <v>0</v>
      </c>
      <c r="G76" s="68">
        <f t="shared" si="2"/>
        <v>0</v>
      </c>
      <c r="H76" s="68">
        <f t="shared" si="2"/>
        <v>0</v>
      </c>
      <c r="I76" s="68">
        <f t="shared" si="2"/>
        <v>0</v>
      </c>
      <c r="J76" s="68">
        <f t="shared" si="2"/>
        <v>0</v>
      </c>
      <c r="K76" s="68">
        <f t="shared" si="2"/>
        <v>0</v>
      </c>
      <c r="L76" s="68">
        <f t="shared" si="2"/>
        <v>0</v>
      </c>
      <c r="M76" s="68">
        <f t="shared" si="2"/>
        <v>0</v>
      </c>
      <c r="N76" s="68">
        <f t="shared" si="2"/>
        <v>0</v>
      </c>
      <c r="O76" s="24">
        <f>SUM(B76:N77)</f>
        <v>0</v>
      </c>
    </row>
    <row r="77" spans="1:15" ht="15.75" thickBot="1" x14ac:dyDescent="0.3">
      <c r="A77" s="69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24"/>
    </row>
    <row r="78" spans="1:15" ht="15.75" thickBot="1" x14ac:dyDescent="0.3">
      <c r="A78" s="31" t="s">
        <v>21</v>
      </c>
      <c r="B78" s="25">
        <f>B62*A62+B63*A63+B64*A64+B65*A65+B66*A66+B67*A67+B68*A68+B69*A69+B70*A70+B71*A71+B72*A72+B73*A73+B74*A74+B75*A75</f>
        <v>0</v>
      </c>
      <c r="C78" s="25">
        <f>C62*A62+C63*A63+C64*A64+C65*A65+C66*A66+C67*A67+C68*A68+C69*A69+C70*A70+C71*A71+C72*A72+C73*A73+C74*A74+C75*A75</f>
        <v>0</v>
      </c>
      <c r="D78" s="25">
        <f>D62*A62+D63*A63+D64*A64+D65*A65+D66*A66+D67*A67+D68*A68+D69*A69+D70*A70+D71*A71+D72*A72+D73*A73+D74*A74+D75*A75</f>
        <v>0</v>
      </c>
      <c r="E78" s="25">
        <f>E62*A62+E63*A63+E64*A64+E65*A65+E66*A66+E67*A67+E68*A68+E69*A69+E70*A70+E71*A71+E72*A72+E73*A73+E74*A74+E75*A75</f>
        <v>0</v>
      </c>
      <c r="F78" s="25">
        <f>F62*A62+F63*A63+F64*A64+F65*A65+F66*A66+F67*A67+F68*A68+F69*A69+F70*A70+F71*A71+F72*A72+F73*A73+F74*A74+F75*A75</f>
        <v>0</v>
      </c>
      <c r="G78" s="25">
        <f>G62*A62+G63*A63+G64*A64+G65*A65+G66*A66+G67*A67+G68*A68+G69*A69+G70*A70+G71*A71+G72*A72+G73*A73+G74*A74+G75*A75</f>
        <v>0</v>
      </c>
      <c r="H78" s="25">
        <f>H63*A63+H62*A62+H64*A64+H65*A65+H66*A66+H67*A67+H68*A68+H69*A69+H70*A70+H71*A71+H72*A72+H73*A73+H74*A74+H75*A75</f>
        <v>0</v>
      </c>
      <c r="I78" s="25">
        <f>I62*A62+I63*A63+I64*A64+I65*A65+I66*A66+I67*A67+I68*A68+I69*A69+I70*A70+I71*A71+I72*A72+I73*A73+I74*A74+I75*A75</f>
        <v>0</v>
      </c>
      <c r="J78" s="25">
        <f>J62*A62+J63*A63+J64*A64+J65*A65+J66*A66+J67*A67+J68*A68+J69*A69+J70*A70+J71*A71+J72*A72+J73*A73+J74*A74+J75*A75</f>
        <v>0</v>
      </c>
      <c r="K78" s="25">
        <f>K62*A62+K63*A63+K64*A64+K65*A65+K66*A66+K67*A67+K68*A68+K69*A69+K70*A70+K71*A71+K72*A72+K73*A73+K74*A74+K75*A75</f>
        <v>0</v>
      </c>
      <c r="L78" s="25">
        <f>L62*A62+L63*A63+L64*A64+L65*A65+L66*A66+L67*A67+L68*A68+L69*A69+L70*A70+L71*A71+L72*A72+L73*A73+L74*A74+L75*A75</f>
        <v>0</v>
      </c>
      <c r="M78" s="25">
        <f>M62*A62+M63*A63+M64*A64+M65*A65+M66*A66+M67*A67+M68*A68+M69*A69+M70*A70+M71*A71+M72*A72+M73*A73+M74*A74+M75*A75</f>
        <v>0</v>
      </c>
      <c r="N78" s="25">
        <f>N62*A62+N63*A63+N64*A64+N65*A65+N66*A66+N67*A67+N68*A68+N69*A69+N70*A70+N71*A71+N72*A72+N73*A73+N74*A74+N75*A75</f>
        <v>0</v>
      </c>
      <c r="O78" s="24">
        <f>SUM(B78:N79)</f>
        <v>0</v>
      </c>
    </row>
    <row r="79" spans="1:15" ht="15.75" thickBot="1" x14ac:dyDescent="0.3">
      <c r="A79" s="32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4"/>
    </row>
    <row r="80" spans="1:15" ht="15.75" thickBot="1" x14ac:dyDescent="0.3"/>
    <row r="81" spans="1:15" ht="15" customHeight="1" thickBot="1" x14ac:dyDescent="0.3">
      <c r="A81" s="9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10"/>
    </row>
    <row r="82" spans="1:15" ht="15" customHeight="1" x14ac:dyDescent="0.25">
      <c r="A82" s="4"/>
      <c r="B82" s="14"/>
      <c r="C82" s="2" t="s">
        <v>2</v>
      </c>
      <c r="D82" s="3" t="s">
        <v>15</v>
      </c>
      <c r="E82" s="2" t="s">
        <v>16</v>
      </c>
      <c r="F82" s="14"/>
      <c r="G82" s="14"/>
      <c r="H82" s="33" t="s">
        <v>44</v>
      </c>
      <c r="I82" s="34"/>
      <c r="J82" s="34"/>
      <c r="K82" s="34"/>
      <c r="L82" s="34"/>
      <c r="M82" s="35"/>
      <c r="N82" s="13"/>
      <c r="O82" s="12"/>
    </row>
    <row r="83" spans="1:15" ht="29.25" thickBot="1" x14ac:dyDescent="0.3">
      <c r="A83" s="4"/>
      <c r="B83" s="14"/>
      <c r="C83" s="15">
        <f>Production!C5</f>
        <v>2013</v>
      </c>
      <c r="D83" s="16" t="str">
        <f>Production!D5</f>
        <v>Juillet</v>
      </c>
      <c r="E83" s="15">
        <f>Production!E5</f>
        <v>28</v>
      </c>
      <c r="F83" s="14"/>
      <c r="G83" s="14"/>
      <c r="H83" s="36"/>
      <c r="I83" s="37"/>
      <c r="J83" s="37"/>
      <c r="K83" s="37"/>
      <c r="L83" s="37"/>
      <c r="M83" s="38"/>
      <c r="N83" s="13"/>
      <c r="O83" s="12"/>
    </row>
    <row r="84" spans="1:15" ht="15" customHeight="1" thickBot="1" x14ac:dyDescent="0.3">
      <c r="A84" s="5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7"/>
    </row>
    <row r="85" spans="1:15" ht="15.75" thickBot="1" x14ac:dyDescent="0.3">
      <c r="A85" s="39" t="s">
        <v>1</v>
      </c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1"/>
    </row>
    <row r="86" spans="1:15" x14ac:dyDescent="0.25">
      <c r="A86" s="42" t="s">
        <v>0</v>
      </c>
      <c r="B86" s="27" t="s">
        <v>32</v>
      </c>
      <c r="C86" s="27" t="s">
        <v>31</v>
      </c>
      <c r="D86" s="27" t="s">
        <v>30</v>
      </c>
      <c r="E86" s="27" t="s">
        <v>29</v>
      </c>
      <c r="F86" s="27" t="s">
        <v>28</v>
      </c>
      <c r="G86" s="27" t="s">
        <v>27</v>
      </c>
      <c r="H86" s="27" t="s">
        <v>26</v>
      </c>
      <c r="I86" s="27" t="s">
        <v>25</v>
      </c>
      <c r="J86" s="27" t="s">
        <v>24</v>
      </c>
      <c r="K86" s="27" t="s">
        <v>23</v>
      </c>
      <c r="L86" s="27">
        <v>1</v>
      </c>
      <c r="M86" s="27">
        <v>2</v>
      </c>
      <c r="N86" s="27">
        <v>3</v>
      </c>
      <c r="O86" s="44" t="s">
        <v>17</v>
      </c>
    </row>
    <row r="87" spans="1:15" ht="15.75" thickBot="1" x14ac:dyDescent="0.3">
      <c r="A87" s="43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45"/>
    </row>
    <row r="88" spans="1:15" ht="24" customHeight="1" thickBot="1" x14ac:dyDescent="0.3">
      <c r="A88" s="1">
        <v>5</v>
      </c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45"/>
    </row>
    <row r="89" spans="1:15" ht="24" customHeight="1" thickBot="1" x14ac:dyDescent="0.3">
      <c r="A89" s="1">
        <v>7</v>
      </c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45"/>
    </row>
    <row r="90" spans="1:15" ht="24" customHeight="1" thickBot="1" x14ac:dyDescent="0.3">
      <c r="A90" s="1">
        <v>10</v>
      </c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45"/>
    </row>
    <row r="91" spans="1:15" ht="24" customHeight="1" thickBot="1" x14ac:dyDescent="0.3">
      <c r="A91" s="1">
        <v>15</v>
      </c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45"/>
    </row>
    <row r="92" spans="1:15" ht="24" customHeight="1" thickBot="1" x14ac:dyDescent="0.3">
      <c r="A92" s="1">
        <v>17</v>
      </c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45"/>
    </row>
    <row r="93" spans="1:15" ht="24" customHeight="1" thickBot="1" x14ac:dyDescent="0.3">
      <c r="A93" s="1">
        <v>20</v>
      </c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45"/>
    </row>
    <row r="94" spans="1:15" ht="24" customHeight="1" thickBot="1" x14ac:dyDescent="0.3">
      <c r="A94" s="1">
        <v>22</v>
      </c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45"/>
    </row>
    <row r="95" spans="1:15" ht="24" customHeight="1" thickBot="1" x14ac:dyDescent="0.3">
      <c r="A95" s="1">
        <v>25</v>
      </c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45"/>
    </row>
    <row r="96" spans="1:15" ht="24" customHeight="1" thickBot="1" x14ac:dyDescent="0.3">
      <c r="A96" s="1">
        <v>30</v>
      </c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45"/>
    </row>
    <row r="97" spans="1:15" ht="24" customHeight="1" thickBot="1" x14ac:dyDescent="0.3">
      <c r="A97" s="1">
        <v>35</v>
      </c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45"/>
    </row>
    <row r="98" spans="1:15" ht="24" customHeight="1" thickBot="1" x14ac:dyDescent="0.3">
      <c r="A98" s="1">
        <v>40</v>
      </c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45"/>
    </row>
    <row r="99" spans="1:15" ht="24" customHeight="1" thickBot="1" x14ac:dyDescent="0.3">
      <c r="A99" s="1">
        <v>45</v>
      </c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45"/>
    </row>
    <row r="100" spans="1:15" ht="24" customHeight="1" thickBot="1" x14ac:dyDescent="0.3">
      <c r="A100" s="1">
        <v>50</v>
      </c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45"/>
    </row>
    <row r="101" spans="1:15" ht="24" customHeight="1" thickBot="1" x14ac:dyDescent="0.3">
      <c r="A101" s="1">
        <v>60</v>
      </c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46"/>
    </row>
    <row r="102" spans="1:15" ht="15.75" thickBot="1" x14ac:dyDescent="0.3">
      <c r="A102" s="71" t="s">
        <v>22</v>
      </c>
      <c r="B102" s="72">
        <f>SUM(B88:B101)</f>
        <v>0</v>
      </c>
      <c r="C102" s="72">
        <f t="shared" ref="C102:N102" si="3">SUM(C88:C101)</f>
        <v>0</v>
      </c>
      <c r="D102" s="72">
        <f t="shared" si="3"/>
        <v>0</v>
      </c>
      <c r="E102" s="72">
        <f t="shared" si="3"/>
        <v>0</v>
      </c>
      <c r="F102" s="72">
        <f t="shared" si="3"/>
        <v>0</v>
      </c>
      <c r="G102" s="72">
        <f t="shared" si="3"/>
        <v>0</v>
      </c>
      <c r="H102" s="72">
        <f t="shared" si="3"/>
        <v>0</v>
      </c>
      <c r="I102" s="72">
        <f t="shared" si="3"/>
        <v>0</v>
      </c>
      <c r="J102" s="72">
        <f t="shared" si="3"/>
        <v>0</v>
      </c>
      <c r="K102" s="72">
        <f t="shared" si="3"/>
        <v>0</v>
      </c>
      <c r="L102" s="72">
        <f t="shared" si="3"/>
        <v>0</v>
      </c>
      <c r="M102" s="72">
        <f t="shared" si="3"/>
        <v>0</v>
      </c>
      <c r="N102" s="72">
        <f t="shared" si="3"/>
        <v>0</v>
      </c>
      <c r="O102" s="24">
        <f>SUM(B102:N103)</f>
        <v>0</v>
      </c>
    </row>
    <row r="103" spans="1:15" ht="15.75" thickBot="1" x14ac:dyDescent="0.3">
      <c r="A103" s="73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24"/>
    </row>
    <row r="104" spans="1:15" ht="15.75" thickBot="1" x14ac:dyDescent="0.3">
      <c r="A104" s="31" t="s">
        <v>21</v>
      </c>
      <c r="B104" s="25">
        <f>B88*A88+B89*A89+B90*A90+B91*A91+B92*A92+B93*A93+B94*A94+B95*A95+B96*A96+B97*A97+B98*A98+B99*A99+B100*A100+B101*A101</f>
        <v>0</v>
      </c>
      <c r="C104" s="25">
        <f>C88*A88+C89*A89+C90*A90+C91*A91+C92*A92+C93*A93+C94*A94+C95*A95+C96*A96+C97*A97+C98*A98+C99*A99+C100*A100+C101*A101</f>
        <v>0</v>
      </c>
      <c r="D104" s="25">
        <f>D88*A88+D89*A89+D90*A90+D91*A91+D92*A92+D93*A93+D94*A94+D95*A95+D96*A96+D97*A97+D98*A98+D99*A99+D100*A100+D101*A101</f>
        <v>0</v>
      </c>
      <c r="E104" s="25">
        <f>E88*A88+E89*A89+E90*A90+E91*A91+E92*A92+E93*A93+E94*A94+E95*A95+E96*A96+E97*A97+E98*A98+E99*A99+E100*A100+E101*A101</f>
        <v>0</v>
      </c>
      <c r="F104" s="25">
        <f>F88*A88+F89*A89+F90*A90+F91*A91+F92*A92+F93*A93+F94*A94+F95*A95+F96*A96+F97*A97+F98*A98+F99*A99+F100*A100+F101*A101</f>
        <v>0</v>
      </c>
      <c r="G104" s="25">
        <f>G88*A88+G89*A89+G90*A90+G91*A91+G92*A92+G93*A93+G94*A94+G95*A95+G96*A96+G97*A97+G98*A98+G99*A99+G100*A100+G101*A101</f>
        <v>0</v>
      </c>
      <c r="H104" s="25">
        <f>H89*A89+H88*A88+H90*A90+H91*A91+H92*A92+H93*A93+H94*A94+H95*A95+H96*A96+H97*A97+H98*A98+H99*A99+H100*A100+H101*A101</f>
        <v>0</v>
      </c>
      <c r="I104" s="25">
        <f>I88*A88+I89*A89+I90*A90+I91*A91+I92*A92+I93*A93+I94*A94+I95*A95+I96*A96+I97*A97+I98*A98+I99*A99+I100*A100+I101*A101</f>
        <v>0</v>
      </c>
      <c r="J104" s="25">
        <f>J88*A88+J89*A89+J90*A90+J91*A91+J92*A92+J93*A93+J94*A94+J95*A95+J96*A96+J97*A97+J98*A98+J99*A99+J100*A100+J101*A101</f>
        <v>0</v>
      </c>
      <c r="K104" s="25">
        <f>K88*A88+K89*A89+K90*A90+K91*A91+K92*A92+K93*A93+K94*A94+K95*A95+K96*A96+K97*A97+K98*A98+K99*A99+K100*A100+K101*A101</f>
        <v>0</v>
      </c>
      <c r="L104" s="25">
        <f>L88*A88+L89*A89+L90*A90+L91*A91+L92*A92+L93*A93+L94*A94+L95*A95+L96*A96+L97*A97+L98*A98+L99*A99+L100*A100+L101*A101</f>
        <v>0</v>
      </c>
      <c r="M104" s="25">
        <f>M88*A88+M89*A89+M90*A90+M91*A91+M92*A92+M93*A93+M94*A94+M95*A95+M96*A96+M97*A97+M98*A98+M99*A99+M100*A100+M101*A101</f>
        <v>0</v>
      </c>
      <c r="N104" s="25">
        <f>N88*A88+N89*A89+N90*A90+N91*A91+N92*A92+N93*A93+N94*A94+N95*A95+N96*A96+N97*A97+N98*A98+N99*A99+N100*A100+N101*A101</f>
        <v>0</v>
      </c>
      <c r="O104" s="24">
        <f>SUM(B104:N105)</f>
        <v>0</v>
      </c>
    </row>
    <row r="105" spans="1:15" ht="15.75" thickBot="1" x14ac:dyDescent="0.3">
      <c r="A105" s="32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4"/>
    </row>
    <row r="107" spans="1:15" ht="15" customHeight="1" x14ac:dyDescent="0.25"/>
    <row r="108" spans="1:15" ht="18" customHeight="1" x14ac:dyDescent="0.25"/>
    <row r="110" spans="1:15" ht="15" customHeight="1" x14ac:dyDescent="0.25"/>
    <row r="114" spans="1:15" ht="24" customHeight="1" x14ac:dyDescent="0.25"/>
    <row r="115" spans="1:15" ht="24" customHeight="1" x14ac:dyDescent="0.25"/>
    <row r="116" spans="1:15" ht="24" customHeight="1" thickBot="1" x14ac:dyDescent="0.3"/>
    <row r="117" spans="1:15" ht="24" customHeight="1" thickBot="1" x14ac:dyDescent="0.3">
      <c r="A117" s="9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10"/>
    </row>
    <row r="118" spans="1:15" ht="24" customHeight="1" x14ac:dyDescent="0.25">
      <c r="A118" s="4"/>
      <c r="B118" s="14"/>
      <c r="C118" s="2" t="s">
        <v>2</v>
      </c>
      <c r="D118" s="3" t="s">
        <v>15</v>
      </c>
      <c r="E118" s="2" t="s">
        <v>16</v>
      </c>
      <c r="F118" s="14"/>
      <c r="G118" s="14"/>
      <c r="H118" s="33" t="s">
        <v>20</v>
      </c>
      <c r="I118" s="34"/>
      <c r="J118" s="34"/>
      <c r="K118" s="34"/>
      <c r="L118" s="34"/>
      <c r="M118" s="35"/>
      <c r="N118" s="13"/>
      <c r="O118" s="12"/>
    </row>
    <row r="119" spans="1:15" ht="24" customHeight="1" thickBot="1" x14ac:dyDescent="0.3">
      <c r="A119" s="4"/>
      <c r="B119" s="14"/>
      <c r="C119" s="15">
        <f>Production!C5</f>
        <v>2013</v>
      </c>
      <c r="D119" s="16" t="str">
        <f>Production!D5</f>
        <v>Juillet</v>
      </c>
      <c r="E119" s="15">
        <f>Production!E5</f>
        <v>28</v>
      </c>
      <c r="F119" s="14"/>
      <c r="G119" s="14"/>
      <c r="H119" s="36"/>
      <c r="I119" s="37"/>
      <c r="J119" s="37"/>
      <c r="K119" s="37"/>
      <c r="L119" s="37"/>
      <c r="M119" s="38"/>
      <c r="N119" s="13"/>
      <c r="O119" s="12"/>
    </row>
    <row r="120" spans="1:15" ht="24" customHeight="1" thickBot="1" x14ac:dyDescent="0.3">
      <c r="A120" s="5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7"/>
    </row>
    <row r="121" spans="1:15" ht="24" customHeight="1" thickBot="1" x14ac:dyDescent="0.3">
      <c r="A121" s="39" t="s">
        <v>1</v>
      </c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1"/>
    </row>
    <row r="122" spans="1:15" ht="24" customHeight="1" x14ac:dyDescent="0.25">
      <c r="A122" s="42" t="s">
        <v>0</v>
      </c>
      <c r="B122" s="27" t="s">
        <v>32</v>
      </c>
      <c r="C122" s="27" t="s">
        <v>31</v>
      </c>
      <c r="D122" s="27" t="s">
        <v>30</v>
      </c>
      <c r="E122" s="27" t="s">
        <v>29</v>
      </c>
      <c r="F122" s="27" t="s">
        <v>28</v>
      </c>
      <c r="G122" s="27" t="s">
        <v>27</v>
      </c>
      <c r="H122" s="27" t="s">
        <v>26</v>
      </c>
      <c r="I122" s="27" t="s">
        <v>25</v>
      </c>
      <c r="J122" s="27" t="s">
        <v>24</v>
      </c>
      <c r="K122" s="27" t="s">
        <v>23</v>
      </c>
      <c r="L122" s="27">
        <v>1</v>
      </c>
      <c r="M122" s="27">
        <v>2</v>
      </c>
      <c r="N122" s="27">
        <v>3</v>
      </c>
      <c r="O122" s="44" t="s">
        <v>17</v>
      </c>
    </row>
    <row r="123" spans="1:15" ht="24" customHeight="1" thickBot="1" x14ac:dyDescent="0.3">
      <c r="A123" s="43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45"/>
    </row>
    <row r="124" spans="1:15" ht="24" customHeight="1" thickBot="1" x14ac:dyDescent="0.3">
      <c r="A124" s="1">
        <v>5</v>
      </c>
      <c r="B124" s="17">
        <f>B88+B62+B36+B10</f>
        <v>0</v>
      </c>
      <c r="C124" s="17">
        <f t="shared" ref="C124:N125" si="4">C88+C62+C36+C10</f>
        <v>0</v>
      </c>
      <c r="D124" s="17">
        <f t="shared" si="4"/>
        <v>0</v>
      </c>
      <c r="E124" s="17">
        <f t="shared" si="4"/>
        <v>0</v>
      </c>
      <c r="F124" s="17">
        <f t="shared" si="4"/>
        <v>0</v>
      </c>
      <c r="G124" s="17">
        <f t="shared" si="4"/>
        <v>0</v>
      </c>
      <c r="H124" s="17">
        <f t="shared" si="4"/>
        <v>0</v>
      </c>
      <c r="I124" s="17">
        <f t="shared" si="4"/>
        <v>0</v>
      </c>
      <c r="J124" s="17">
        <f t="shared" si="4"/>
        <v>0</v>
      </c>
      <c r="K124" s="17">
        <f t="shared" si="4"/>
        <v>0</v>
      </c>
      <c r="L124" s="17">
        <f t="shared" si="4"/>
        <v>0</v>
      </c>
      <c r="M124" s="17">
        <f t="shared" si="4"/>
        <v>0</v>
      </c>
      <c r="N124" s="17">
        <f t="shared" si="4"/>
        <v>0</v>
      </c>
      <c r="O124" s="45"/>
    </row>
    <row r="125" spans="1:15" ht="24" customHeight="1" thickBot="1" x14ac:dyDescent="0.3">
      <c r="A125" s="1">
        <v>7</v>
      </c>
      <c r="B125" s="17">
        <f>B89+B63+B37+B11</f>
        <v>0</v>
      </c>
      <c r="C125" s="17">
        <f t="shared" si="4"/>
        <v>0</v>
      </c>
      <c r="D125" s="17">
        <f t="shared" si="4"/>
        <v>0</v>
      </c>
      <c r="E125" s="17">
        <f t="shared" si="4"/>
        <v>0</v>
      </c>
      <c r="F125" s="17">
        <f t="shared" si="4"/>
        <v>0</v>
      </c>
      <c r="G125" s="17">
        <f t="shared" si="4"/>
        <v>0</v>
      </c>
      <c r="H125" s="17">
        <f t="shared" si="4"/>
        <v>0</v>
      </c>
      <c r="I125" s="17">
        <f t="shared" si="4"/>
        <v>0</v>
      </c>
      <c r="J125" s="17">
        <f t="shared" si="4"/>
        <v>0</v>
      </c>
      <c r="K125" s="17">
        <f t="shared" si="4"/>
        <v>0</v>
      </c>
      <c r="L125" s="17">
        <f t="shared" si="4"/>
        <v>0</v>
      </c>
      <c r="M125" s="17">
        <f t="shared" si="4"/>
        <v>0</v>
      </c>
      <c r="N125" s="17">
        <f t="shared" si="4"/>
        <v>0</v>
      </c>
      <c r="O125" s="45"/>
    </row>
    <row r="126" spans="1:15" ht="24" customHeight="1" thickBot="1" x14ac:dyDescent="0.3">
      <c r="A126" s="1">
        <v>10</v>
      </c>
      <c r="B126" s="17">
        <f t="shared" ref="B126:N137" si="5">B90+B64+B38+B12</f>
        <v>0</v>
      </c>
      <c r="C126" s="17">
        <f t="shared" si="5"/>
        <v>0</v>
      </c>
      <c r="D126" s="17">
        <f t="shared" si="5"/>
        <v>0</v>
      </c>
      <c r="E126" s="17">
        <f t="shared" si="5"/>
        <v>0</v>
      </c>
      <c r="F126" s="17">
        <f t="shared" si="5"/>
        <v>0</v>
      </c>
      <c r="G126" s="17">
        <f t="shared" si="5"/>
        <v>0</v>
      </c>
      <c r="H126" s="17">
        <f t="shared" si="5"/>
        <v>0</v>
      </c>
      <c r="I126" s="17">
        <f t="shared" si="5"/>
        <v>0</v>
      </c>
      <c r="J126" s="17">
        <f t="shared" si="5"/>
        <v>0</v>
      </c>
      <c r="K126" s="17">
        <f t="shared" si="5"/>
        <v>0</v>
      </c>
      <c r="L126" s="17">
        <f t="shared" si="5"/>
        <v>0</v>
      </c>
      <c r="M126" s="17">
        <f t="shared" si="5"/>
        <v>0</v>
      </c>
      <c r="N126" s="17">
        <f t="shared" si="5"/>
        <v>0</v>
      </c>
      <c r="O126" s="45"/>
    </row>
    <row r="127" spans="1:15" ht="24" customHeight="1" thickBot="1" x14ac:dyDescent="0.3">
      <c r="A127" s="1">
        <v>15</v>
      </c>
      <c r="B127" s="17">
        <f t="shared" si="5"/>
        <v>0</v>
      </c>
      <c r="C127" s="17">
        <f t="shared" si="5"/>
        <v>0</v>
      </c>
      <c r="D127" s="17">
        <f t="shared" si="5"/>
        <v>0</v>
      </c>
      <c r="E127" s="17">
        <f t="shared" si="5"/>
        <v>0</v>
      </c>
      <c r="F127" s="17">
        <f t="shared" si="5"/>
        <v>0</v>
      </c>
      <c r="G127" s="17">
        <f t="shared" si="5"/>
        <v>0</v>
      </c>
      <c r="H127" s="17">
        <f t="shared" si="5"/>
        <v>0</v>
      </c>
      <c r="I127" s="17">
        <f t="shared" si="5"/>
        <v>0</v>
      </c>
      <c r="J127" s="17">
        <f t="shared" si="5"/>
        <v>0</v>
      </c>
      <c r="K127" s="17">
        <f t="shared" si="5"/>
        <v>0</v>
      </c>
      <c r="L127" s="17">
        <f t="shared" si="5"/>
        <v>0</v>
      </c>
      <c r="M127" s="17">
        <f t="shared" si="5"/>
        <v>0</v>
      </c>
      <c r="N127" s="17">
        <f t="shared" si="5"/>
        <v>0</v>
      </c>
      <c r="O127" s="45"/>
    </row>
    <row r="128" spans="1:15" ht="24" customHeight="1" thickBot="1" x14ac:dyDescent="0.3">
      <c r="A128" s="1">
        <v>17</v>
      </c>
      <c r="B128" s="17">
        <f t="shared" si="5"/>
        <v>0</v>
      </c>
      <c r="C128" s="17">
        <f t="shared" si="5"/>
        <v>0</v>
      </c>
      <c r="D128" s="17">
        <f t="shared" si="5"/>
        <v>0</v>
      </c>
      <c r="E128" s="17">
        <f t="shared" si="5"/>
        <v>0</v>
      </c>
      <c r="F128" s="17">
        <f t="shared" si="5"/>
        <v>0</v>
      </c>
      <c r="G128" s="17">
        <f t="shared" si="5"/>
        <v>0</v>
      </c>
      <c r="H128" s="17">
        <f t="shared" si="5"/>
        <v>0</v>
      </c>
      <c r="I128" s="17">
        <f t="shared" si="5"/>
        <v>0</v>
      </c>
      <c r="J128" s="17">
        <f t="shared" si="5"/>
        <v>0</v>
      </c>
      <c r="K128" s="17">
        <f t="shared" si="5"/>
        <v>0</v>
      </c>
      <c r="L128" s="17">
        <f t="shared" si="5"/>
        <v>0</v>
      </c>
      <c r="M128" s="17">
        <f t="shared" si="5"/>
        <v>0</v>
      </c>
      <c r="N128" s="17">
        <f t="shared" si="5"/>
        <v>0</v>
      </c>
      <c r="O128" s="45"/>
    </row>
    <row r="129" spans="1:15" ht="24" customHeight="1" thickBot="1" x14ac:dyDescent="0.3">
      <c r="A129" s="1">
        <v>20</v>
      </c>
      <c r="B129" s="17">
        <f t="shared" si="5"/>
        <v>0</v>
      </c>
      <c r="C129" s="17">
        <f t="shared" si="5"/>
        <v>0</v>
      </c>
      <c r="D129" s="17">
        <f t="shared" si="5"/>
        <v>0</v>
      </c>
      <c r="E129" s="17">
        <f t="shared" si="5"/>
        <v>0</v>
      </c>
      <c r="F129" s="17">
        <f t="shared" si="5"/>
        <v>0</v>
      </c>
      <c r="G129" s="17">
        <f t="shared" si="5"/>
        <v>0</v>
      </c>
      <c r="H129" s="17">
        <f t="shared" si="5"/>
        <v>0</v>
      </c>
      <c r="I129" s="17">
        <f t="shared" si="5"/>
        <v>0</v>
      </c>
      <c r="J129" s="17">
        <f t="shared" si="5"/>
        <v>0</v>
      </c>
      <c r="K129" s="17">
        <f t="shared" si="5"/>
        <v>0</v>
      </c>
      <c r="L129" s="17">
        <f t="shared" si="5"/>
        <v>0</v>
      </c>
      <c r="M129" s="17">
        <f t="shared" si="5"/>
        <v>0</v>
      </c>
      <c r="N129" s="17">
        <f t="shared" si="5"/>
        <v>0</v>
      </c>
      <c r="O129" s="45"/>
    </row>
    <row r="130" spans="1:15" ht="24" customHeight="1" thickBot="1" x14ac:dyDescent="0.3">
      <c r="A130" s="1">
        <v>22</v>
      </c>
      <c r="B130" s="17">
        <f t="shared" si="5"/>
        <v>0</v>
      </c>
      <c r="C130" s="17">
        <f t="shared" si="5"/>
        <v>0</v>
      </c>
      <c r="D130" s="17">
        <f t="shared" si="5"/>
        <v>0</v>
      </c>
      <c r="E130" s="17">
        <f t="shared" si="5"/>
        <v>0</v>
      </c>
      <c r="F130" s="17">
        <f t="shared" si="5"/>
        <v>0</v>
      </c>
      <c r="G130" s="17">
        <f t="shared" si="5"/>
        <v>0</v>
      </c>
      <c r="H130" s="17">
        <f t="shared" si="5"/>
        <v>0</v>
      </c>
      <c r="I130" s="17">
        <f t="shared" si="5"/>
        <v>0</v>
      </c>
      <c r="J130" s="17">
        <f t="shared" si="5"/>
        <v>0</v>
      </c>
      <c r="K130" s="17">
        <f t="shared" si="5"/>
        <v>0</v>
      </c>
      <c r="L130" s="17">
        <f t="shared" si="5"/>
        <v>0</v>
      </c>
      <c r="M130" s="17">
        <f t="shared" si="5"/>
        <v>0</v>
      </c>
      <c r="N130" s="17">
        <f t="shared" si="5"/>
        <v>0</v>
      </c>
      <c r="O130" s="45"/>
    </row>
    <row r="131" spans="1:15" ht="24" customHeight="1" thickBot="1" x14ac:dyDescent="0.3">
      <c r="A131" s="1">
        <v>25</v>
      </c>
      <c r="B131" s="17">
        <f t="shared" si="5"/>
        <v>0</v>
      </c>
      <c r="C131" s="17">
        <f t="shared" si="5"/>
        <v>0</v>
      </c>
      <c r="D131" s="17">
        <f t="shared" si="5"/>
        <v>0</v>
      </c>
      <c r="E131" s="17">
        <f t="shared" si="5"/>
        <v>0</v>
      </c>
      <c r="F131" s="17">
        <f t="shared" si="5"/>
        <v>0</v>
      </c>
      <c r="G131" s="17">
        <f t="shared" si="5"/>
        <v>0</v>
      </c>
      <c r="H131" s="17">
        <f t="shared" si="5"/>
        <v>0</v>
      </c>
      <c r="I131" s="17">
        <f t="shared" si="5"/>
        <v>0</v>
      </c>
      <c r="J131" s="17">
        <f t="shared" si="5"/>
        <v>0</v>
      </c>
      <c r="K131" s="17">
        <f t="shared" si="5"/>
        <v>0</v>
      </c>
      <c r="L131" s="17">
        <f t="shared" si="5"/>
        <v>0</v>
      </c>
      <c r="M131" s="17">
        <f t="shared" si="5"/>
        <v>0</v>
      </c>
      <c r="N131" s="17">
        <f t="shared" si="5"/>
        <v>0</v>
      </c>
      <c r="O131" s="45"/>
    </row>
    <row r="132" spans="1:15" ht="24" customHeight="1" thickBot="1" x14ac:dyDescent="0.3">
      <c r="A132" s="1">
        <v>30</v>
      </c>
      <c r="B132" s="17">
        <f t="shared" si="5"/>
        <v>0</v>
      </c>
      <c r="C132" s="17">
        <f t="shared" si="5"/>
        <v>0</v>
      </c>
      <c r="D132" s="17">
        <f t="shared" si="5"/>
        <v>0</v>
      </c>
      <c r="E132" s="17">
        <f t="shared" si="5"/>
        <v>0</v>
      </c>
      <c r="F132" s="17">
        <f t="shared" si="5"/>
        <v>0</v>
      </c>
      <c r="G132" s="17">
        <f t="shared" si="5"/>
        <v>0</v>
      </c>
      <c r="H132" s="17">
        <f t="shared" si="5"/>
        <v>0</v>
      </c>
      <c r="I132" s="17">
        <f t="shared" si="5"/>
        <v>0</v>
      </c>
      <c r="J132" s="17">
        <f t="shared" si="5"/>
        <v>0</v>
      </c>
      <c r="K132" s="17">
        <f t="shared" si="5"/>
        <v>0</v>
      </c>
      <c r="L132" s="17">
        <f t="shared" si="5"/>
        <v>0</v>
      </c>
      <c r="M132" s="17">
        <f t="shared" si="5"/>
        <v>0</v>
      </c>
      <c r="N132" s="17">
        <f t="shared" si="5"/>
        <v>0</v>
      </c>
      <c r="O132" s="45"/>
    </row>
    <row r="133" spans="1:15" ht="24" customHeight="1" thickBot="1" x14ac:dyDescent="0.3">
      <c r="A133" s="1">
        <v>35</v>
      </c>
      <c r="B133" s="17">
        <f t="shared" si="5"/>
        <v>0</v>
      </c>
      <c r="C133" s="17">
        <f t="shared" si="5"/>
        <v>0</v>
      </c>
      <c r="D133" s="17">
        <f t="shared" si="5"/>
        <v>0</v>
      </c>
      <c r="E133" s="17">
        <f t="shared" si="5"/>
        <v>0</v>
      </c>
      <c r="F133" s="17">
        <f t="shared" si="5"/>
        <v>0</v>
      </c>
      <c r="G133" s="17">
        <f t="shared" si="5"/>
        <v>0</v>
      </c>
      <c r="H133" s="17">
        <f t="shared" si="5"/>
        <v>0</v>
      </c>
      <c r="I133" s="17">
        <f t="shared" si="5"/>
        <v>0</v>
      </c>
      <c r="J133" s="17">
        <f t="shared" si="5"/>
        <v>0</v>
      </c>
      <c r="K133" s="17">
        <f t="shared" si="5"/>
        <v>0</v>
      </c>
      <c r="L133" s="17">
        <f t="shared" si="5"/>
        <v>0</v>
      </c>
      <c r="M133" s="17">
        <f t="shared" si="5"/>
        <v>0</v>
      </c>
      <c r="N133" s="17">
        <f t="shared" si="5"/>
        <v>0</v>
      </c>
      <c r="O133" s="45"/>
    </row>
    <row r="134" spans="1:15" ht="24" customHeight="1" thickBot="1" x14ac:dyDescent="0.3">
      <c r="A134" s="1">
        <v>40</v>
      </c>
      <c r="B134" s="17">
        <f t="shared" si="5"/>
        <v>0</v>
      </c>
      <c r="C134" s="17">
        <f t="shared" si="5"/>
        <v>0</v>
      </c>
      <c r="D134" s="17">
        <f t="shared" si="5"/>
        <v>0</v>
      </c>
      <c r="E134" s="17">
        <f t="shared" si="5"/>
        <v>0</v>
      </c>
      <c r="F134" s="17">
        <f t="shared" si="5"/>
        <v>0</v>
      </c>
      <c r="G134" s="17">
        <f t="shared" si="5"/>
        <v>0</v>
      </c>
      <c r="H134" s="17">
        <f t="shared" si="5"/>
        <v>0</v>
      </c>
      <c r="I134" s="17">
        <f t="shared" si="5"/>
        <v>0</v>
      </c>
      <c r="J134" s="17">
        <f t="shared" si="5"/>
        <v>0</v>
      </c>
      <c r="K134" s="17">
        <f t="shared" si="5"/>
        <v>0</v>
      </c>
      <c r="L134" s="17">
        <f t="shared" si="5"/>
        <v>0</v>
      </c>
      <c r="M134" s="17">
        <f t="shared" si="5"/>
        <v>0</v>
      </c>
      <c r="N134" s="17">
        <f t="shared" si="5"/>
        <v>0</v>
      </c>
      <c r="O134" s="45"/>
    </row>
    <row r="135" spans="1:15" ht="24" customHeight="1" thickBot="1" x14ac:dyDescent="0.3">
      <c r="A135" s="1">
        <v>45</v>
      </c>
      <c r="B135" s="17">
        <f t="shared" si="5"/>
        <v>0</v>
      </c>
      <c r="C135" s="17">
        <f t="shared" si="5"/>
        <v>0</v>
      </c>
      <c r="D135" s="17">
        <f t="shared" si="5"/>
        <v>0</v>
      </c>
      <c r="E135" s="17">
        <f t="shared" si="5"/>
        <v>0</v>
      </c>
      <c r="F135" s="17">
        <f t="shared" si="5"/>
        <v>0</v>
      </c>
      <c r="G135" s="17">
        <f t="shared" si="5"/>
        <v>0</v>
      </c>
      <c r="H135" s="17">
        <f t="shared" si="5"/>
        <v>0</v>
      </c>
      <c r="I135" s="17">
        <f t="shared" si="5"/>
        <v>0</v>
      </c>
      <c r="J135" s="17">
        <f t="shared" si="5"/>
        <v>0</v>
      </c>
      <c r="K135" s="17">
        <f t="shared" si="5"/>
        <v>0</v>
      </c>
      <c r="L135" s="17">
        <f t="shared" si="5"/>
        <v>0</v>
      </c>
      <c r="M135" s="17">
        <f t="shared" si="5"/>
        <v>0</v>
      </c>
      <c r="N135" s="17">
        <f t="shared" si="5"/>
        <v>0</v>
      </c>
      <c r="O135" s="45"/>
    </row>
    <row r="136" spans="1:15" ht="24" customHeight="1" thickBot="1" x14ac:dyDescent="0.3">
      <c r="A136" s="1">
        <v>50</v>
      </c>
      <c r="B136" s="17">
        <f t="shared" si="5"/>
        <v>0</v>
      </c>
      <c r="C136" s="17">
        <f t="shared" si="5"/>
        <v>0</v>
      </c>
      <c r="D136" s="17">
        <f t="shared" si="5"/>
        <v>0</v>
      </c>
      <c r="E136" s="17">
        <f t="shared" si="5"/>
        <v>0</v>
      </c>
      <c r="F136" s="17">
        <f t="shared" si="5"/>
        <v>0</v>
      </c>
      <c r="G136" s="17">
        <f t="shared" si="5"/>
        <v>0</v>
      </c>
      <c r="H136" s="17">
        <f t="shared" si="5"/>
        <v>0</v>
      </c>
      <c r="I136" s="17">
        <f t="shared" si="5"/>
        <v>0</v>
      </c>
      <c r="J136" s="17">
        <f t="shared" si="5"/>
        <v>0</v>
      </c>
      <c r="K136" s="17">
        <f t="shared" si="5"/>
        <v>0</v>
      </c>
      <c r="L136" s="17">
        <f t="shared" si="5"/>
        <v>0</v>
      </c>
      <c r="M136" s="17">
        <f t="shared" si="5"/>
        <v>0</v>
      </c>
      <c r="N136" s="17">
        <f t="shared" si="5"/>
        <v>0</v>
      </c>
      <c r="O136" s="45"/>
    </row>
    <row r="137" spans="1:15" ht="24" customHeight="1" thickBot="1" x14ac:dyDescent="0.3">
      <c r="A137" s="1">
        <v>60</v>
      </c>
      <c r="B137" s="17">
        <f t="shared" si="5"/>
        <v>0</v>
      </c>
      <c r="C137" s="17">
        <f t="shared" si="5"/>
        <v>0</v>
      </c>
      <c r="D137" s="17">
        <f t="shared" si="5"/>
        <v>0</v>
      </c>
      <c r="E137" s="17">
        <f t="shared" si="5"/>
        <v>0</v>
      </c>
      <c r="F137" s="17">
        <f t="shared" si="5"/>
        <v>0</v>
      </c>
      <c r="G137" s="17">
        <f t="shared" si="5"/>
        <v>0</v>
      </c>
      <c r="H137" s="17">
        <f t="shared" si="5"/>
        <v>0</v>
      </c>
      <c r="I137" s="17">
        <f t="shared" si="5"/>
        <v>0</v>
      </c>
      <c r="J137" s="17">
        <f t="shared" si="5"/>
        <v>0</v>
      </c>
      <c r="K137" s="17">
        <f t="shared" si="5"/>
        <v>0</v>
      </c>
      <c r="L137" s="17">
        <f t="shared" si="5"/>
        <v>0</v>
      </c>
      <c r="M137" s="17">
        <f t="shared" si="5"/>
        <v>0</v>
      </c>
      <c r="N137" s="17">
        <f t="shared" si="5"/>
        <v>0</v>
      </c>
      <c r="O137" s="46"/>
    </row>
    <row r="138" spans="1:15" ht="15.75" thickBot="1" x14ac:dyDescent="0.3">
      <c r="A138" s="47" t="s">
        <v>22</v>
      </c>
      <c r="B138" s="29">
        <f>SUM(B124:B137)</f>
        <v>0</v>
      </c>
      <c r="C138" s="29">
        <f t="shared" ref="C138:N138" si="6">SUM(C124:C137)</f>
        <v>0</v>
      </c>
      <c r="D138" s="29">
        <f t="shared" si="6"/>
        <v>0</v>
      </c>
      <c r="E138" s="29">
        <f t="shared" si="6"/>
        <v>0</v>
      </c>
      <c r="F138" s="29">
        <f t="shared" si="6"/>
        <v>0</v>
      </c>
      <c r="G138" s="29">
        <f t="shared" si="6"/>
        <v>0</v>
      </c>
      <c r="H138" s="29">
        <f t="shared" si="6"/>
        <v>0</v>
      </c>
      <c r="I138" s="29">
        <f t="shared" si="6"/>
        <v>0</v>
      </c>
      <c r="J138" s="29">
        <f t="shared" si="6"/>
        <v>0</v>
      </c>
      <c r="K138" s="29">
        <f t="shared" si="6"/>
        <v>0</v>
      </c>
      <c r="L138" s="29">
        <f t="shared" si="6"/>
        <v>0</v>
      </c>
      <c r="M138" s="29">
        <f t="shared" si="6"/>
        <v>0</v>
      </c>
      <c r="N138" s="29">
        <f t="shared" si="6"/>
        <v>0</v>
      </c>
      <c r="O138" s="24">
        <f>SUM(B138:N139)</f>
        <v>0</v>
      </c>
    </row>
    <row r="139" spans="1:15" ht="15.75" thickBot="1" x14ac:dyDescent="0.3">
      <c r="A139" s="48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24"/>
    </row>
    <row r="140" spans="1:15" ht="15.75" thickBot="1" x14ac:dyDescent="0.3">
      <c r="A140" s="31" t="s">
        <v>21</v>
      </c>
      <c r="B140" s="25">
        <f>B124*A124+B125*A125+B126*A126+B127*A127+B128*A128+B129*A129+B130*A130+B131*A131+B132*A132+B133*A133+B134*A134+B135*A135+B136*A136+B137*A137</f>
        <v>0</v>
      </c>
      <c r="C140" s="25">
        <f>C124*A124+C125*A125+C126*A126+C127*A127+C128*A128+C129*A129+C130*A130+C131*A131+C132*A132+C133*A133+C134*A134+C135*A135+C136*A136+C137*A137</f>
        <v>0</v>
      </c>
      <c r="D140" s="25">
        <f>D124*A124+D125*A125+D126*A126+D127*A127+D128*A128+D129*A129+D130*A130+D131*A131+D132*A132+D133*A133+D134*A134+D135*A135+D136*A136+D137*A137</f>
        <v>0</v>
      </c>
      <c r="E140" s="25">
        <f>E124*A124+E125*A125+E126*A126+E127*A127+E128*A128+E129*A129+E130*A130+E131*A131+E132*A132+E133*A133+E134*A134+E135*A135+E136*A136+E137*A137</f>
        <v>0</v>
      </c>
      <c r="F140" s="25">
        <f>F124*A124+F125*A125+F126*A126+F127*A127+F128*A128+F129*A129+F130*A130+F131*A131+F132*A132+F133*A133+F134*A134+F135*A135+F136*A136+F137*A137</f>
        <v>0</v>
      </c>
      <c r="G140" s="25">
        <f>G124*A124+G125*A125+G126*A126+G127*A127+G128*A128+G129*A129+G130*A130+G131*A131+G132*A132+G133*A133+G134*A134+G135*A135+G136*A136+G137*A137</f>
        <v>0</v>
      </c>
      <c r="H140" s="25">
        <f>H125*A125+H124*A124+H126*A126+H127*A127+H128*A128+H129*A129+H130*A130+H131*A131+H132*A132+H133*A133+H134*A134+H135*A135+H136*A136+H137*A137</f>
        <v>0</v>
      </c>
      <c r="I140" s="25">
        <f>I124*A124+I125*A125+I126*A126+I127*A127+I128*A128+I129*A129+I130*A130+I131*A131+I132*A132+I133*A133+I134*A134+I135*A135+I136*A136+I137*A137</f>
        <v>0</v>
      </c>
      <c r="J140" s="25">
        <f>J124*A124+J125*A125+J126*A126+J127*A127+J128*A128+J129*A129+J130*A130+J131*A131+J132*A132+J133*A133+J134*A134+J135*A135+J136*A136+J137*A137</f>
        <v>0</v>
      </c>
      <c r="K140" s="25">
        <f>K124*A124+K125*A125+K126*A126+K127*A127+K128*A128+K129*A129+K130*A130+K131*A131+K132*A132+K133*A133+K134*A134+K135*A135+K136*A136+K137*A137</f>
        <v>0</v>
      </c>
      <c r="L140" s="25">
        <f>L124*A124+L125*A125+L126*A126+L127*A127+L128*A128+L129*A129+L130*A130+L131*A131+L132*A132+L133*A133+L134*A134+L135*A135+L136*A136+L137*A137</f>
        <v>0</v>
      </c>
      <c r="M140" s="25">
        <f>M124*A124+M125*A125+M126*A126+M127*A127+M128*A128+M129*A129+M130*A130+M131*A131+M132*A132+M133*A133+M134*A134+M135*A135+M136*A136+M137*A137</f>
        <v>0</v>
      </c>
      <c r="N140" s="25">
        <f>N124*A124+N125*A125+N126*A126+N127*A127+N128*A128+N129*A129+N130*A130+N131*A131+N132*A132+N133*A133+N134*A134+N135*A135+N136*A136+N137*A137</f>
        <v>0</v>
      </c>
      <c r="O140" s="24">
        <f>SUM(B140:N141)</f>
        <v>0</v>
      </c>
    </row>
    <row r="141" spans="1:15" ht="15.75" thickBot="1" x14ac:dyDescent="0.3">
      <c r="A141" s="32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4"/>
    </row>
  </sheetData>
  <mergeCells count="235">
    <mergeCell ref="M140:M141"/>
    <mergeCell ref="N140:N141"/>
    <mergeCell ref="O140:O141"/>
    <mergeCell ref="G140:G141"/>
    <mergeCell ref="H140:H141"/>
    <mergeCell ref="I140:I141"/>
    <mergeCell ref="J140:J141"/>
    <mergeCell ref="K140:K141"/>
    <mergeCell ref="L140:L141"/>
    <mergeCell ref="A140:A141"/>
    <mergeCell ref="B140:B141"/>
    <mergeCell ref="C140:C141"/>
    <mergeCell ref="D140:D141"/>
    <mergeCell ref="E140:E141"/>
    <mergeCell ref="F140:F141"/>
    <mergeCell ref="J138:J139"/>
    <mergeCell ref="K138:K139"/>
    <mergeCell ref="L138:L139"/>
    <mergeCell ref="M138:M139"/>
    <mergeCell ref="N138:N139"/>
    <mergeCell ref="O138:O139"/>
    <mergeCell ref="O122:O137"/>
    <mergeCell ref="A138:A139"/>
    <mergeCell ref="B138:B139"/>
    <mergeCell ref="C138:C139"/>
    <mergeCell ref="D138:D139"/>
    <mergeCell ref="E138:E139"/>
    <mergeCell ref="F138:F139"/>
    <mergeCell ref="G138:G139"/>
    <mergeCell ref="H138:H139"/>
    <mergeCell ref="I138:I139"/>
    <mergeCell ref="I122:I123"/>
    <mergeCell ref="J122:J123"/>
    <mergeCell ref="K122:K123"/>
    <mergeCell ref="L122:L123"/>
    <mergeCell ref="M122:M123"/>
    <mergeCell ref="N122:N123"/>
    <mergeCell ref="H118:M119"/>
    <mergeCell ref="A121:O121"/>
    <mergeCell ref="A122:A123"/>
    <mergeCell ref="B122:B123"/>
    <mergeCell ref="C122:C123"/>
    <mergeCell ref="D122:D123"/>
    <mergeCell ref="E122:E123"/>
    <mergeCell ref="F122:F123"/>
    <mergeCell ref="G122:G123"/>
    <mergeCell ref="H122:H123"/>
    <mergeCell ref="J104:J105"/>
    <mergeCell ref="K104:K105"/>
    <mergeCell ref="L104:L105"/>
    <mergeCell ref="M104:M105"/>
    <mergeCell ref="N104:N105"/>
    <mergeCell ref="O104:O105"/>
    <mergeCell ref="O102:O103"/>
    <mergeCell ref="A104:A105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I102:I103"/>
    <mergeCell ref="J102:J103"/>
    <mergeCell ref="K102:K103"/>
    <mergeCell ref="L102:L103"/>
    <mergeCell ref="M102:M103"/>
    <mergeCell ref="N102:N103"/>
    <mergeCell ref="A102:A103"/>
    <mergeCell ref="B102:B103"/>
    <mergeCell ref="C102:C103"/>
    <mergeCell ref="D102:D103"/>
    <mergeCell ref="E102:E103"/>
    <mergeCell ref="F102:F103"/>
    <mergeCell ref="G102:G103"/>
    <mergeCell ref="H102:H103"/>
    <mergeCell ref="H86:H87"/>
    <mergeCell ref="H82:M83"/>
    <mergeCell ref="A85:O85"/>
    <mergeCell ref="A86:A87"/>
    <mergeCell ref="B86:B87"/>
    <mergeCell ref="C86:C87"/>
    <mergeCell ref="D86:D87"/>
    <mergeCell ref="E86:E87"/>
    <mergeCell ref="F86:F87"/>
    <mergeCell ref="G86:G87"/>
    <mergeCell ref="N86:N87"/>
    <mergeCell ref="O86:O101"/>
    <mergeCell ref="I86:I87"/>
    <mergeCell ref="J86:J87"/>
    <mergeCell ref="K86:K87"/>
    <mergeCell ref="L86:L87"/>
    <mergeCell ref="M86:M87"/>
    <mergeCell ref="O76:O77"/>
    <mergeCell ref="A78:A79"/>
    <mergeCell ref="B78:B79"/>
    <mergeCell ref="C78:C79"/>
    <mergeCell ref="D78:D79"/>
    <mergeCell ref="E78:E79"/>
    <mergeCell ref="F78:F79"/>
    <mergeCell ref="G78:G79"/>
    <mergeCell ref="H78:H79"/>
    <mergeCell ref="H76:H77"/>
    <mergeCell ref="I76:I77"/>
    <mergeCell ref="J76:J77"/>
    <mergeCell ref="K76:K77"/>
    <mergeCell ref="L76:L77"/>
    <mergeCell ref="M76:M77"/>
    <mergeCell ref="O78:O79"/>
    <mergeCell ref="I78:I79"/>
    <mergeCell ref="J78:J79"/>
    <mergeCell ref="K78:K79"/>
    <mergeCell ref="L78:L79"/>
    <mergeCell ref="M78:M79"/>
    <mergeCell ref="N78:N79"/>
    <mergeCell ref="A76:A77"/>
    <mergeCell ref="B76:B77"/>
    <mergeCell ref="C76:C77"/>
    <mergeCell ref="D76:D77"/>
    <mergeCell ref="E76:E77"/>
    <mergeCell ref="F76:F77"/>
    <mergeCell ref="G76:G77"/>
    <mergeCell ref="G60:G61"/>
    <mergeCell ref="H60:H61"/>
    <mergeCell ref="N52:N53"/>
    <mergeCell ref="C52:C53"/>
    <mergeCell ref="D52:D53"/>
    <mergeCell ref="E52:E53"/>
    <mergeCell ref="F52:F53"/>
    <mergeCell ref="G52:G53"/>
    <mergeCell ref="N76:N77"/>
    <mergeCell ref="O52:O53"/>
    <mergeCell ref="H56:M57"/>
    <mergeCell ref="A59:O59"/>
    <mergeCell ref="A60:A61"/>
    <mergeCell ref="B60:B61"/>
    <mergeCell ref="C60:C61"/>
    <mergeCell ref="D60:D61"/>
    <mergeCell ref="E60:E61"/>
    <mergeCell ref="F60:F61"/>
    <mergeCell ref="H52:H53"/>
    <mergeCell ref="I52:I53"/>
    <mergeCell ref="J52:J53"/>
    <mergeCell ref="K52:K53"/>
    <mergeCell ref="L52:L53"/>
    <mergeCell ref="M52:M53"/>
    <mergeCell ref="M60:M61"/>
    <mergeCell ref="N60:N61"/>
    <mergeCell ref="O60:O75"/>
    <mergeCell ref="I60:I61"/>
    <mergeCell ref="J60:J61"/>
    <mergeCell ref="K60:K61"/>
    <mergeCell ref="L60:L61"/>
    <mergeCell ref="A52:A53"/>
    <mergeCell ref="B52:B53"/>
    <mergeCell ref="G50:G51"/>
    <mergeCell ref="H50:H51"/>
    <mergeCell ref="N34:N35"/>
    <mergeCell ref="O34:O49"/>
    <mergeCell ref="A50:A51"/>
    <mergeCell ref="B50:B51"/>
    <mergeCell ref="C50:C51"/>
    <mergeCell ref="D50:D51"/>
    <mergeCell ref="E50:E51"/>
    <mergeCell ref="F50:F51"/>
    <mergeCell ref="F34:F35"/>
    <mergeCell ref="G34:G35"/>
    <mergeCell ref="H34:H35"/>
    <mergeCell ref="I34:I35"/>
    <mergeCell ref="J34:J35"/>
    <mergeCell ref="K34:K35"/>
    <mergeCell ref="M50:M51"/>
    <mergeCell ref="N50:N51"/>
    <mergeCell ref="O50:O51"/>
    <mergeCell ref="I50:I51"/>
    <mergeCell ref="J50:J51"/>
    <mergeCell ref="K50:K51"/>
    <mergeCell ref="L50:L51"/>
    <mergeCell ref="M26:M27"/>
    <mergeCell ref="N26:N27"/>
    <mergeCell ref="O26:O27"/>
    <mergeCell ref="H30:M31"/>
    <mergeCell ref="A33:O33"/>
    <mergeCell ref="A34:A35"/>
    <mergeCell ref="B34:B35"/>
    <mergeCell ref="C34:C35"/>
    <mergeCell ref="D34:D35"/>
    <mergeCell ref="E34:E35"/>
    <mergeCell ref="G26:G27"/>
    <mergeCell ref="H26:H27"/>
    <mergeCell ref="I26:I27"/>
    <mergeCell ref="J26:J27"/>
    <mergeCell ref="K26:K27"/>
    <mergeCell ref="L26:L27"/>
    <mergeCell ref="A26:A27"/>
    <mergeCell ref="B26:B27"/>
    <mergeCell ref="C26:C27"/>
    <mergeCell ref="D26:D27"/>
    <mergeCell ref="E26:E27"/>
    <mergeCell ref="F26:F27"/>
    <mergeCell ref="L34:L35"/>
    <mergeCell ref="M34:M35"/>
    <mergeCell ref="J24:J25"/>
    <mergeCell ref="K24:K25"/>
    <mergeCell ref="L24:L25"/>
    <mergeCell ref="M24:M25"/>
    <mergeCell ref="N24:N25"/>
    <mergeCell ref="O24:O25"/>
    <mergeCell ref="O8:O23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I8:I9"/>
    <mergeCell ref="J8:J9"/>
    <mergeCell ref="K8:K9"/>
    <mergeCell ref="L8:L9"/>
    <mergeCell ref="M8:M9"/>
    <mergeCell ref="N8:N9"/>
    <mergeCell ref="H4:M5"/>
    <mergeCell ref="A7:O7"/>
    <mergeCell ref="A8:A9"/>
    <mergeCell ref="B8:B9"/>
    <mergeCell ref="C8:C9"/>
    <mergeCell ref="D8:D9"/>
    <mergeCell ref="E8:E9"/>
    <mergeCell ref="F8:F9"/>
    <mergeCell ref="G8:G9"/>
    <mergeCell ref="H8:H9"/>
  </mergeCells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Q67"/>
  <sheetViews>
    <sheetView zoomScale="80" zoomScaleNormal="80" workbookViewId="0">
      <selection activeCell="P25" sqref="P25"/>
    </sheetView>
  </sheetViews>
  <sheetFormatPr baseColWidth="10" defaultRowHeight="15" x14ac:dyDescent="0.25"/>
  <cols>
    <col min="2" max="14" width="12.7109375" customWidth="1"/>
    <col min="15" max="15" width="15.28515625" customWidth="1"/>
    <col min="17" max="17" width="19.28515625" customWidth="1"/>
    <col min="18" max="18" width="11.42578125" customWidth="1"/>
  </cols>
  <sheetData>
    <row r="2" spans="1:15" ht="15.75" thickBot="1" x14ac:dyDescent="0.3"/>
    <row r="3" spans="1:15" ht="15" customHeight="1" thickBot="1" x14ac:dyDescent="0.3">
      <c r="A3" s="9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</row>
    <row r="4" spans="1:15" ht="28.5" x14ac:dyDescent="0.25">
      <c r="A4" s="4"/>
      <c r="B4" s="14"/>
      <c r="C4" s="2" t="s">
        <v>2</v>
      </c>
      <c r="D4" s="3" t="s">
        <v>15</v>
      </c>
      <c r="E4" s="2" t="s">
        <v>16</v>
      </c>
      <c r="F4" s="14"/>
      <c r="G4" s="14"/>
      <c r="H4" s="33" t="s">
        <v>33</v>
      </c>
      <c r="I4" s="34"/>
      <c r="J4" s="34"/>
      <c r="K4" s="34"/>
      <c r="L4" s="34"/>
      <c r="M4" s="35"/>
      <c r="N4" s="13"/>
      <c r="O4" s="12"/>
    </row>
    <row r="5" spans="1:15" ht="29.25" thickBot="1" x14ac:dyDescent="0.3">
      <c r="A5" s="4"/>
      <c r="B5" s="14"/>
      <c r="C5" s="15">
        <f>Production!C5</f>
        <v>2013</v>
      </c>
      <c r="D5" s="16" t="str">
        <f>Production!D5</f>
        <v>Juillet</v>
      </c>
      <c r="E5" s="15">
        <f>Production!E5</f>
        <v>28</v>
      </c>
      <c r="F5" s="14"/>
      <c r="G5" s="14"/>
      <c r="H5" s="36"/>
      <c r="I5" s="37"/>
      <c r="J5" s="37"/>
      <c r="K5" s="37"/>
      <c r="L5" s="37"/>
      <c r="M5" s="38"/>
      <c r="N5" s="13"/>
      <c r="O5" s="12"/>
    </row>
    <row r="6" spans="1:15" ht="15" customHeight="1" thickBot="1" x14ac:dyDescent="0.3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</row>
    <row r="7" spans="1:15" ht="15.75" thickBot="1" x14ac:dyDescent="0.3">
      <c r="A7" s="39" t="s">
        <v>1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1"/>
    </row>
    <row r="8" spans="1:15" x14ac:dyDescent="0.25">
      <c r="A8" s="42" t="s">
        <v>0</v>
      </c>
      <c r="B8" s="27" t="s">
        <v>32</v>
      </c>
      <c r="C8" s="27" t="s">
        <v>31</v>
      </c>
      <c r="D8" s="27" t="s">
        <v>30</v>
      </c>
      <c r="E8" s="27" t="s">
        <v>29</v>
      </c>
      <c r="F8" s="27" t="s">
        <v>28</v>
      </c>
      <c r="G8" s="27" t="s">
        <v>27</v>
      </c>
      <c r="H8" s="27" t="s">
        <v>26</v>
      </c>
      <c r="I8" s="27" t="s">
        <v>25</v>
      </c>
      <c r="J8" s="27" t="s">
        <v>24</v>
      </c>
      <c r="K8" s="27" t="s">
        <v>23</v>
      </c>
      <c r="L8" s="27">
        <v>1</v>
      </c>
      <c r="M8" s="27">
        <v>2</v>
      </c>
      <c r="N8" s="27">
        <v>3</v>
      </c>
      <c r="O8" s="44" t="s">
        <v>17</v>
      </c>
    </row>
    <row r="9" spans="1:15" ht="15.75" thickBot="1" x14ac:dyDescent="0.3">
      <c r="A9" s="43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45"/>
    </row>
    <row r="10" spans="1:15" ht="24" customHeight="1" thickBot="1" x14ac:dyDescent="0.3">
      <c r="A10" s="1">
        <v>5</v>
      </c>
      <c r="B10" s="18">
        <f>Production!B10-Expéditions!B124+B50</f>
        <v>0</v>
      </c>
      <c r="C10" s="18">
        <f>Production!C10-Expéditions!C124+C50</f>
        <v>0</v>
      </c>
      <c r="D10" s="18">
        <f>Production!D10-Expéditions!D124+D50</f>
        <v>0</v>
      </c>
      <c r="E10" s="18">
        <f>Production!E10-Expéditions!E124+E50</f>
        <v>0</v>
      </c>
      <c r="F10" s="18">
        <f>Production!F10-Expéditions!F124+F50</f>
        <v>0</v>
      </c>
      <c r="G10" s="18">
        <f>Production!G10-Expéditions!G124+G50</f>
        <v>0</v>
      </c>
      <c r="H10" s="18">
        <f>Production!H10-Expéditions!H124+H50</f>
        <v>0</v>
      </c>
      <c r="I10" s="18">
        <f>Production!I10-Expéditions!I124+I50</f>
        <v>0</v>
      </c>
      <c r="J10" s="18">
        <f>Production!J10-Expéditions!J124+J50</f>
        <v>0</v>
      </c>
      <c r="K10" s="18">
        <f>Production!K10-Expéditions!K124+K50</f>
        <v>0</v>
      </c>
      <c r="L10" s="18">
        <f>Production!L10-Expéditions!L124+L50</f>
        <v>0</v>
      </c>
      <c r="M10" s="18">
        <f>Production!M10-Expéditions!M124+M50</f>
        <v>0</v>
      </c>
      <c r="N10" s="18">
        <f>Production!N10-Expéditions!N124+N50</f>
        <v>0</v>
      </c>
      <c r="O10" s="45"/>
    </row>
    <row r="11" spans="1:15" ht="24" customHeight="1" thickBot="1" x14ac:dyDescent="0.3">
      <c r="A11" s="1">
        <v>7</v>
      </c>
      <c r="B11" s="18">
        <f>Production!B11-Expéditions!B125+B51</f>
        <v>0</v>
      </c>
      <c r="C11" s="18">
        <f>Production!C11-Expéditions!C125+C51</f>
        <v>0</v>
      </c>
      <c r="D11" s="18">
        <f>Production!D11-Expéditions!D125+D51</f>
        <v>0</v>
      </c>
      <c r="E11" s="18">
        <f>Production!E11-Expéditions!E125+E51</f>
        <v>0</v>
      </c>
      <c r="F11" s="18">
        <f>Production!F11-Expéditions!F125+F51</f>
        <v>0</v>
      </c>
      <c r="G11" s="18">
        <f>Production!G11-Expéditions!G125+G51</f>
        <v>0</v>
      </c>
      <c r="H11" s="18">
        <f>Production!H11-Expéditions!H125+H51</f>
        <v>0</v>
      </c>
      <c r="I11" s="18">
        <f>Production!I11-Expéditions!I125+I51</f>
        <v>0</v>
      </c>
      <c r="J11" s="18">
        <f>Production!J11-Expéditions!J125+J51</f>
        <v>0</v>
      </c>
      <c r="K11" s="18">
        <f>Production!K11-Expéditions!K125+K51</f>
        <v>0</v>
      </c>
      <c r="L11" s="18">
        <f>Production!L11-Expéditions!L125+L51</f>
        <v>0</v>
      </c>
      <c r="M11" s="18">
        <f>Production!M11-Expéditions!M125+M51</f>
        <v>0</v>
      </c>
      <c r="N11" s="18">
        <f>Production!N11-Expéditions!N125+N51</f>
        <v>0</v>
      </c>
      <c r="O11" s="45"/>
    </row>
    <row r="12" spans="1:15" ht="24" customHeight="1" thickBot="1" x14ac:dyDescent="0.3">
      <c r="A12" s="1">
        <v>10</v>
      </c>
      <c r="B12" s="18">
        <f>Production!B12-Expéditions!B126+B52</f>
        <v>0</v>
      </c>
      <c r="C12" s="18">
        <f>Production!C12-Expéditions!C126+C52</f>
        <v>0</v>
      </c>
      <c r="D12" s="18">
        <f>Production!D12-Expéditions!D126+D52</f>
        <v>0</v>
      </c>
      <c r="E12" s="18">
        <f>Production!E12-Expéditions!E126+E52</f>
        <v>0</v>
      </c>
      <c r="F12" s="18">
        <f>Production!F12-Expéditions!F126+F52</f>
        <v>0</v>
      </c>
      <c r="G12" s="18">
        <f>Production!G12-Expéditions!G126+G52</f>
        <v>0</v>
      </c>
      <c r="H12" s="18">
        <f>Production!H12-Expéditions!H126+H52</f>
        <v>0</v>
      </c>
      <c r="I12" s="18">
        <f>Production!I12-Expéditions!I126+I52</f>
        <v>0</v>
      </c>
      <c r="J12" s="18">
        <f>Production!J12-Expéditions!J126+J52</f>
        <v>0</v>
      </c>
      <c r="K12" s="18">
        <f>Production!K12-Expéditions!K126+K52</f>
        <v>0</v>
      </c>
      <c r="L12" s="18">
        <f>Production!L12-Expéditions!L126+L52</f>
        <v>0</v>
      </c>
      <c r="M12" s="18">
        <f>Production!M12-Expéditions!M126+M52</f>
        <v>0</v>
      </c>
      <c r="N12" s="18">
        <f>Production!N12-Expéditions!N126+N52</f>
        <v>0</v>
      </c>
      <c r="O12" s="45"/>
    </row>
    <row r="13" spans="1:15" ht="24" customHeight="1" thickBot="1" x14ac:dyDescent="0.3">
      <c r="A13" s="1">
        <v>15</v>
      </c>
      <c r="B13" s="18">
        <f>Production!B13-Expéditions!B127+B53</f>
        <v>0</v>
      </c>
      <c r="C13" s="18">
        <f>Production!C13-Expéditions!C127+C53</f>
        <v>0</v>
      </c>
      <c r="D13" s="18">
        <f>Production!D13-Expéditions!D127+D53</f>
        <v>0</v>
      </c>
      <c r="E13" s="18">
        <f>Production!E13-Expéditions!E127+E53</f>
        <v>0</v>
      </c>
      <c r="F13" s="18">
        <f>Production!F13-Expéditions!F127+F53</f>
        <v>0</v>
      </c>
      <c r="G13" s="18">
        <f>Production!G13-Expéditions!G127+G53</f>
        <v>0</v>
      </c>
      <c r="H13" s="18">
        <f>Production!H13-Expéditions!H127+H53</f>
        <v>0</v>
      </c>
      <c r="I13" s="18">
        <f>Production!I13-Expéditions!I127+I53</f>
        <v>0</v>
      </c>
      <c r="J13" s="18">
        <f>Production!J13-Expéditions!J127+J53</f>
        <v>0</v>
      </c>
      <c r="K13" s="18">
        <f>Production!K13-Expéditions!K127+K53</f>
        <v>0</v>
      </c>
      <c r="L13" s="18">
        <f>Production!L13-Expéditions!L127+L53</f>
        <v>0</v>
      </c>
      <c r="M13" s="18">
        <f>Production!M13-Expéditions!M127+M53</f>
        <v>0</v>
      </c>
      <c r="N13" s="18">
        <f>Production!N13-Expéditions!N127+N53</f>
        <v>0</v>
      </c>
      <c r="O13" s="45"/>
    </row>
    <row r="14" spans="1:15" ht="24" customHeight="1" thickBot="1" x14ac:dyDescent="0.3">
      <c r="A14" s="1">
        <v>17</v>
      </c>
      <c r="B14" s="18">
        <f>Production!B14-Expéditions!B128+B54</f>
        <v>0</v>
      </c>
      <c r="C14" s="18">
        <f>Production!C14-Expéditions!C128+C54</f>
        <v>0</v>
      </c>
      <c r="D14" s="18">
        <f>Production!D14-Expéditions!D128+D54</f>
        <v>0</v>
      </c>
      <c r="E14" s="18">
        <f>Production!E14-Expéditions!E128+E54</f>
        <v>0</v>
      </c>
      <c r="F14" s="18">
        <f>Production!F14-Expéditions!F128+F54</f>
        <v>0</v>
      </c>
      <c r="G14" s="18">
        <f>Production!G14-Expéditions!G128+G54</f>
        <v>0</v>
      </c>
      <c r="H14" s="18">
        <f>Production!H14-Expéditions!H128+H54</f>
        <v>0</v>
      </c>
      <c r="I14" s="18">
        <f>Production!I14-Expéditions!I128+I54</f>
        <v>0</v>
      </c>
      <c r="J14" s="18">
        <f>Production!J14-Expéditions!J128+J54</f>
        <v>0</v>
      </c>
      <c r="K14" s="18">
        <f>Production!K14-Expéditions!K128+K54</f>
        <v>0</v>
      </c>
      <c r="L14" s="18">
        <f>Production!L14-Expéditions!L128+L54</f>
        <v>0</v>
      </c>
      <c r="M14" s="18">
        <f>Production!M14-Expéditions!M128+M54</f>
        <v>0</v>
      </c>
      <c r="N14" s="18">
        <f>Production!N14-Expéditions!N128+N54</f>
        <v>0</v>
      </c>
      <c r="O14" s="45"/>
    </row>
    <row r="15" spans="1:15" ht="24" customHeight="1" thickBot="1" x14ac:dyDescent="0.3">
      <c r="A15" s="1">
        <v>20</v>
      </c>
      <c r="B15" s="18">
        <f>Production!B15-Expéditions!B129+B55</f>
        <v>0</v>
      </c>
      <c r="C15" s="18">
        <f>Production!C15-Expéditions!C129+C55</f>
        <v>0</v>
      </c>
      <c r="D15" s="18">
        <f>Production!D15-Expéditions!D129+D55</f>
        <v>0</v>
      </c>
      <c r="E15" s="18">
        <f>Production!E15-Expéditions!E129+E55</f>
        <v>0</v>
      </c>
      <c r="F15" s="18">
        <f>Production!F15-Expéditions!F129+F55</f>
        <v>0</v>
      </c>
      <c r="G15" s="18">
        <f>Production!G15-Expéditions!G129+G55</f>
        <v>0</v>
      </c>
      <c r="H15" s="18">
        <f>Production!H15-Expéditions!H129+H55</f>
        <v>0</v>
      </c>
      <c r="I15" s="18">
        <f>Production!I15-Expéditions!I129+I55</f>
        <v>0</v>
      </c>
      <c r="J15" s="18">
        <f>Production!J15-Expéditions!J129+J55</f>
        <v>0</v>
      </c>
      <c r="K15" s="18">
        <f>Production!K15-Expéditions!K129+K55</f>
        <v>0</v>
      </c>
      <c r="L15" s="18">
        <f>Production!L15-Expéditions!L129+L55</f>
        <v>0</v>
      </c>
      <c r="M15" s="18">
        <f>Production!M15-Expéditions!M129+M55</f>
        <v>0</v>
      </c>
      <c r="N15" s="18">
        <f>Production!N15-Expéditions!N129+N55</f>
        <v>0</v>
      </c>
      <c r="O15" s="45"/>
    </row>
    <row r="16" spans="1:15" ht="24" customHeight="1" thickBot="1" x14ac:dyDescent="0.3">
      <c r="A16" s="1">
        <v>22</v>
      </c>
      <c r="B16" s="18">
        <f>Production!B16-Expéditions!B130+B56</f>
        <v>0</v>
      </c>
      <c r="C16" s="18">
        <f>Production!C16-Expéditions!C130+C56</f>
        <v>0</v>
      </c>
      <c r="D16" s="18">
        <f>Production!D16-Expéditions!D130+D56</f>
        <v>0</v>
      </c>
      <c r="E16" s="18">
        <f>Production!E16-Expéditions!E130+E56</f>
        <v>0</v>
      </c>
      <c r="F16" s="18">
        <f>Production!F16-Expéditions!F130+F56</f>
        <v>0</v>
      </c>
      <c r="G16" s="18">
        <f>Production!G16-Expéditions!G130+G56</f>
        <v>0</v>
      </c>
      <c r="H16" s="18">
        <f>Production!H16-Expéditions!H130+H56</f>
        <v>0</v>
      </c>
      <c r="I16" s="18">
        <f>Production!I16-Expéditions!I130+I56</f>
        <v>0</v>
      </c>
      <c r="J16" s="18">
        <f>Production!J16-Expéditions!J130+J56</f>
        <v>0</v>
      </c>
      <c r="K16" s="18">
        <f>Production!K16-Expéditions!K130+K56</f>
        <v>0</v>
      </c>
      <c r="L16" s="18">
        <f>Production!L16-Expéditions!L130+L56</f>
        <v>0</v>
      </c>
      <c r="M16" s="18">
        <f>Production!M16-Expéditions!M130+M56</f>
        <v>0</v>
      </c>
      <c r="N16" s="18">
        <f>Production!N16-Expéditions!N130+N56</f>
        <v>0</v>
      </c>
      <c r="O16" s="45"/>
    </row>
    <row r="17" spans="1:15" ht="24" customHeight="1" thickBot="1" x14ac:dyDescent="0.3">
      <c r="A17" s="1">
        <v>25</v>
      </c>
      <c r="B17" s="18">
        <f>Production!B17-Expéditions!B131+B57</f>
        <v>0</v>
      </c>
      <c r="C17" s="18">
        <f>Production!C17-Expéditions!C131+C57</f>
        <v>0</v>
      </c>
      <c r="D17" s="18">
        <f>Production!D17-Expéditions!D131+D57</f>
        <v>0</v>
      </c>
      <c r="E17" s="18">
        <f>Production!E17-Expéditions!E131+E57</f>
        <v>0</v>
      </c>
      <c r="F17" s="18">
        <f>Production!F17-Expéditions!F131+F57</f>
        <v>0</v>
      </c>
      <c r="G17" s="18">
        <f>Production!G17-Expéditions!G131+G57</f>
        <v>0</v>
      </c>
      <c r="H17" s="18">
        <f>Production!H17-Expéditions!H131+H57</f>
        <v>0</v>
      </c>
      <c r="I17" s="18">
        <f>Production!I17-Expéditions!I131+I57</f>
        <v>0</v>
      </c>
      <c r="J17" s="18">
        <f>Production!J17-Expéditions!J131+J57</f>
        <v>0</v>
      </c>
      <c r="K17" s="18">
        <f>Production!K17-Expéditions!K131+K57</f>
        <v>0</v>
      </c>
      <c r="L17" s="18">
        <f>Production!L17-Expéditions!L131+L57</f>
        <v>0</v>
      </c>
      <c r="M17" s="18">
        <f>Production!M17-Expéditions!M131+M57</f>
        <v>0</v>
      </c>
      <c r="N17" s="18">
        <f>Production!N17-Expéditions!N131+N57</f>
        <v>0</v>
      </c>
      <c r="O17" s="45"/>
    </row>
    <row r="18" spans="1:15" ht="24" customHeight="1" thickBot="1" x14ac:dyDescent="0.3">
      <c r="A18" s="1">
        <v>30</v>
      </c>
      <c r="B18" s="18">
        <f>Production!B18-Expéditions!B132+B58</f>
        <v>0</v>
      </c>
      <c r="C18" s="18">
        <f>Production!C18-Expéditions!C132+C58</f>
        <v>0</v>
      </c>
      <c r="D18" s="18">
        <f>Production!D18-Expéditions!D132+D58</f>
        <v>0</v>
      </c>
      <c r="E18" s="18">
        <f>Production!E18-Expéditions!E132+E58</f>
        <v>0</v>
      </c>
      <c r="F18" s="18">
        <f>Production!F18-Expéditions!F132+F58</f>
        <v>0</v>
      </c>
      <c r="G18" s="18">
        <f>Production!G18-Expéditions!G132+G58</f>
        <v>0</v>
      </c>
      <c r="H18" s="18">
        <f>Production!H18-Expéditions!H132+H58</f>
        <v>0</v>
      </c>
      <c r="I18" s="18">
        <f>Production!I18-Expéditions!I132+I58</f>
        <v>0</v>
      </c>
      <c r="J18" s="18">
        <f>Production!J18-Expéditions!J132+J58</f>
        <v>0</v>
      </c>
      <c r="K18" s="18">
        <f>Production!K18-Expéditions!K132+K58</f>
        <v>0</v>
      </c>
      <c r="L18" s="18">
        <f>Production!L18-Expéditions!L132+L58</f>
        <v>0</v>
      </c>
      <c r="M18" s="18">
        <f>Production!M18-Expéditions!M132+M58</f>
        <v>0</v>
      </c>
      <c r="N18" s="18">
        <f>Production!N18-Expéditions!N132+N58</f>
        <v>0</v>
      </c>
      <c r="O18" s="45"/>
    </row>
    <row r="19" spans="1:15" ht="24" customHeight="1" thickBot="1" x14ac:dyDescent="0.3">
      <c r="A19" s="1">
        <v>35</v>
      </c>
      <c r="B19" s="18">
        <f>Production!B19-Expéditions!B133+B59</f>
        <v>0</v>
      </c>
      <c r="C19" s="18">
        <f>Production!C19-Expéditions!C133+C59</f>
        <v>0</v>
      </c>
      <c r="D19" s="18">
        <f>Production!D19-Expéditions!D133+D59</f>
        <v>0</v>
      </c>
      <c r="E19" s="18">
        <f>Production!E19-Expéditions!E133+E59</f>
        <v>0</v>
      </c>
      <c r="F19" s="18">
        <f>Production!F19-Expéditions!F133+F59</f>
        <v>0</v>
      </c>
      <c r="G19" s="18">
        <f>Production!G19-Expéditions!G133+G59</f>
        <v>0</v>
      </c>
      <c r="H19" s="18">
        <f>Production!H19-Expéditions!H133+H59</f>
        <v>0</v>
      </c>
      <c r="I19" s="18">
        <f>Production!I19-Expéditions!I133+I59</f>
        <v>0</v>
      </c>
      <c r="J19" s="18">
        <f>Production!J19-Expéditions!J133+J59</f>
        <v>0</v>
      </c>
      <c r="K19" s="18">
        <f>Production!K19-Expéditions!K133+K59</f>
        <v>0</v>
      </c>
      <c r="L19" s="18">
        <f>Production!L19-Expéditions!L133+L59</f>
        <v>0</v>
      </c>
      <c r="M19" s="18">
        <f>Production!M19-Expéditions!M133+M59</f>
        <v>0</v>
      </c>
      <c r="N19" s="18">
        <f>Production!N19-Expéditions!N133+N59</f>
        <v>0</v>
      </c>
      <c r="O19" s="45"/>
    </row>
    <row r="20" spans="1:15" ht="24" customHeight="1" thickBot="1" x14ac:dyDescent="0.3">
      <c r="A20" s="1">
        <v>40</v>
      </c>
      <c r="B20" s="18">
        <f>Production!B20-Expéditions!B134+B60</f>
        <v>0</v>
      </c>
      <c r="C20" s="18">
        <f>Production!C20-Expéditions!C134+C60</f>
        <v>0</v>
      </c>
      <c r="D20" s="18">
        <f>Production!D20-Expéditions!D134+D60</f>
        <v>0</v>
      </c>
      <c r="E20" s="18">
        <f>Production!E20-Expéditions!E134+E60</f>
        <v>0</v>
      </c>
      <c r="F20" s="18">
        <f>Production!F20-Expéditions!F134+F60</f>
        <v>0</v>
      </c>
      <c r="G20" s="18">
        <f>Production!G20-Expéditions!G134+G60</f>
        <v>0</v>
      </c>
      <c r="H20" s="18">
        <f>Production!H20-Expéditions!H134+H60</f>
        <v>0</v>
      </c>
      <c r="I20" s="18">
        <f>Production!I20-Expéditions!I134+I60</f>
        <v>0</v>
      </c>
      <c r="J20" s="18">
        <f>Production!J20-Expéditions!J134+J60</f>
        <v>0</v>
      </c>
      <c r="K20" s="18">
        <f>Production!K20-Expéditions!K134+K60</f>
        <v>0</v>
      </c>
      <c r="L20" s="18">
        <f>Production!L20-Expéditions!L134+L60</f>
        <v>0</v>
      </c>
      <c r="M20" s="18">
        <f>Production!M20-Expéditions!M134+M60</f>
        <v>0</v>
      </c>
      <c r="N20" s="18">
        <f>Production!N20-Expéditions!N134+N60</f>
        <v>0</v>
      </c>
      <c r="O20" s="45"/>
    </row>
    <row r="21" spans="1:15" ht="24" customHeight="1" thickBot="1" x14ac:dyDescent="0.3">
      <c r="A21" s="1">
        <v>45</v>
      </c>
      <c r="B21" s="18">
        <f>Production!B21-Expéditions!B135+B61</f>
        <v>0</v>
      </c>
      <c r="C21" s="18">
        <f>Production!C21-Expéditions!C135+C61</f>
        <v>0</v>
      </c>
      <c r="D21" s="18">
        <f>Production!D21-Expéditions!D135+D61</f>
        <v>0</v>
      </c>
      <c r="E21" s="18">
        <f>Production!E21-Expéditions!E135+E61</f>
        <v>0</v>
      </c>
      <c r="F21" s="18">
        <f>Production!F21-Expéditions!F135+F61</f>
        <v>0</v>
      </c>
      <c r="G21" s="18">
        <f>Production!G21-Expéditions!G135+G61</f>
        <v>0</v>
      </c>
      <c r="H21" s="18">
        <f>Production!H21-Expéditions!H135+H61</f>
        <v>0</v>
      </c>
      <c r="I21" s="18">
        <f>Production!I21-Expéditions!I135+I61</f>
        <v>0</v>
      </c>
      <c r="J21" s="18">
        <f>Production!J21-Expéditions!J135+J61</f>
        <v>0</v>
      </c>
      <c r="K21" s="18">
        <f>Production!K21-Expéditions!K135+K61</f>
        <v>0</v>
      </c>
      <c r="L21" s="18">
        <f>Production!L21-Expéditions!L135+L61</f>
        <v>0</v>
      </c>
      <c r="M21" s="18">
        <f>Production!M21-Expéditions!M135+M61</f>
        <v>0</v>
      </c>
      <c r="N21" s="18">
        <f>Production!N21-Expéditions!N135+N61</f>
        <v>0</v>
      </c>
      <c r="O21" s="45"/>
    </row>
    <row r="22" spans="1:15" ht="24" customHeight="1" thickBot="1" x14ac:dyDescent="0.3">
      <c r="A22" s="1">
        <v>50</v>
      </c>
      <c r="B22" s="18">
        <f>Production!B22-Expéditions!B136+B62</f>
        <v>0</v>
      </c>
      <c r="C22" s="18">
        <f>Production!C22-Expéditions!C136+C62</f>
        <v>0</v>
      </c>
      <c r="D22" s="18">
        <f>Production!D22-Expéditions!D136+D62</f>
        <v>0</v>
      </c>
      <c r="E22" s="18">
        <f>Production!E22-Expéditions!E136+E62</f>
        <v>0</v>
      </c>
      <c r="F22" s="18">
        <f>Production!F22-Expéditions!F136+F62</f>
        <v>0</v>
      </c>
      <c r="G22" s="18">
        <f>Production!G22-Expéditions!G136+G62</f>
        <v>0</v>
      </c>
      <c r="H22" s="18">
        <f>Production!H22-Expéditions!H136+H62</f>
        <v>0</v>
      </c>
      <c r="I22" s="18">
        <f>Production!I22-Expéditions!I136+I62</f>
        <v>0</v>
      </c>
      <c r="J22" s="18">
        <f>Production!J22-Expéditions!J136+J62</f>
        <v>0</v>
      </c>
      <c r="K22" s="18">
        <f>Production!K22-Expéditions!K136+K62</f>
        <v>0</v>
      </c>
      <c r="L22" s="18">
        <f>Production!L22-Expéditions!L136+L62</f>
        <v>0</v>
      </c>
      <c r="M22" s="18">
        <f>Production!M22-Expéditions!M136+M62</f>
        <v>0</v>
      </c>
      <c r="N22" s="18">
        <f>Production!N22-Expéditions!N136+N62</f>
        <v>0</v>
      </c>
      <c r="O22" s="45"/>
    </row>
    <row r="23" spans="1:15" ht="24" customHeight="1" thickBot="1" x14ac:dyDescent="0.3">
      <c r="A23" s="1">
        <v>60</v>
      </c>
      <c r="B23" s="18">
        <f>Production!B23-Expéditions!B137+B63</f>
        <v>0</v>
      </c>
      <c r="C23" s="18">
        <f>Production!C23-Expéditions!C137+C63</f>
        <v>0</v>
      </c>
      <c r="D23" s="18">
        <f>Production!D23-Expéditions!D137+D63</f>
        <v>0</v>
      </c>
      <c r="E23" s="18">
        <f>Production!E23-Expéditions!E137+E63</f>
        <v>0</v>
      </c>
      <c r="F23" s="18">
        <f>Production!F23-Expéditions!F137+F63</f>
        <v>0</v>
      </c>
      <c r="G23" s="18">
        <f>Production!G23-Expéditions!G137+G63</f>
        <v>0</v>
      </c>
      <c r="H23" s="18">
        <f>Production!H23-Expéditions!H137+H63</f>
        <v>0</v>
      </c>
      <c r="I23" s="18">
        <f>Production!I23-Expéditions!I137+I63</f>
        <v>0</v>
      </c>
      <c r="J23" s="18">
        <f>Production!J23-Expéditions!J137+J63</f>
        <v>0</v>
      </c>
      <c r="K23" s="18">
        <f>Production!K23-Expéditions!K137+K63</f>
        <v>0</v>
      </c>
      <c r="L23" s="18">
        <f>Production!L23-Expéditions!L137+L63</f>
        <v>0</v>
      </c>
      <c r="M23" s="18">
        <f>Production!M23-Expéditions!M137+M63</f>
        <v>0</v>
      </c>
      <c r="N23" s="18">
        <f>Production!N23-Expéditions!N137+N63</f>
        <v>0</v>
      </c>
      <c r="O23" s="46"/>
    </row>
    <row r="24" spans="1:15" ht="15.75" thickBot="1" x14ac:dyDescent="0.3">
      <c r="A24" s="75" t="s">
        <v>22</v>
      </c>
      <c r="B24" s="76">
        <f>SUM(B10:B23)</f>
        <v>0</v>
      </c>
      <c r="C24" s="76">
        <f t="shared" ref="C24:N24" si="0">SUM(C10:C23)</f>
        <v>0</v>
      </c>
      <c r="D24" s="76">
        <f t="shared" si="0"/>
        <v>0</v>
      </c>
      <c r="E24" s="76">
        <f t="shared" si="0"/>
        <v>0</v>
      </c>
      <c r="F24" s="76">
        <f t="shared" si="0"/>
        <v>0</v>
      </c>
      <c r="G24" s="76">
        <f t="shared" si="0"/>
        <v>0</v>
      </c>
      <c r="H24" s="76">
        <f t="shared" si="0"/>
        <v>0</v>
      </c>
      <c r="I24" s="76">
        <f t="shared" si="0"/>
        <v>0</v>
      </c>
      <c r="J24" s="76">
        <f t="shared" si="0"/>
        <v>0</v>
      </c>
      <c r="K24" s="76">
        <f t="shared" si="0"/>
        <v>0</v>
      </c>
      <c r="L24" s="76">
        <f t="shared" si="0"/>
        <v>0</v>
      </c>
      <c r="M24" s="76">
        <f t="shared" si="0"/>
        <v>0</v>
      </c>
      <c r="N24" s="76">
        <f t="shared" si="0"/>
        <v>0</v>
      </c>
      <c r="O24" s="24">
        <f>SUM(B24:N25)</f>
        <v>0</v>
      </c>
    </row>
    <row r="25" spans="1:15" ht="15.75" thickBot="1" x14ac:dyDescent="0.3">
      <c r="A25" s="77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24"/>
    </row>
    <row r="26" spans="1:15" ht="15.75" thickBot="1" x14ac:dyDescent="0.3">
      <c r="A26" s="31" t="s">
        <v>21</v>
      </c>
      <c r="B26" s="25">
        <f>B10*A10+B11*A11+B12*A12+B13*A13+B14*A14+B15*A15+B16*A16+B17*A17+B18*A18+B19*A19+B20*A20+B21*A21+B22*A22+B23*A23</f>
        <v>0</v>
      </c>
      <c r="C26" s="25">
        <f>C10*A10+C11*A11+C12*A12+C13*A13+C14*A14+C15*A15+C16*A16+C17*A17+C18*A18+C19*A19+C20*A20+C21*A21+C22*A22+C23*A23</f>
        <v>0</v>
      </c>
      <c r="D26" s="25">
        <f>D10*A10+D11*A11+D12*A12+D13*A13+D14*A14+D15*A15+D16*A16+D17*A17+D18*A18+D19*A19+D20*A20+D21*A21+D22*A22+D23*A23</f>
        <v>0</v>
      </c>
      <c r="E26" s="25">
        <f>E10*A10+E11*A11+E12*A12+E13*A13+E14*A14+E15*A15+E16*A16+E17*A17+E18*A18+E19*A19+E20*A20+E21*A21+E22*A22+E23*A23</f>
        <v>0</v>
      </c>
      <c r="F26" s="25">
        <f>F10*A10+F11*A11+F12*A12+F13*A13+F14*A14+F15*A15+F16*A16+F17*A17+F18*A18+F19*A19+F20*A20+F21*A21+F22*A22+F23*A23</f>
        <v>0</v>
      </c>
      <c r="G26" s="25">
        <f>G10*A10+G11*A11+G12*A12+G13*A13+G14*A14+G15*A15+G16*A16+G17*A17+G18*A18+G19*A19+G20*A20+G21*A21+G22*A22+G23*A23</f>
        <v>0</v>
      </c>
      <c r="H26" s="25">
        <f>H11*A11+H10*A10+H12*A12+H13*A13+H14*A14+H15*A15+H16*A16+H17*A17+H18*A18+H19*A19+H20*A20+H21*A21+H22*A22+H23*A23</f>
        <v>0</v>
      </c>
      <c r="I26" s="25">
        <f>I10*A10+I11*A11+I12*A12+I13*A13+I14*A14+I15*A15+I16*A16+I17*A17+I18*A18+I19*A19+I20*A20+I21*A21+I22*A22+I23*A23</f>
        <v>0</v>
      </c>
      <c r="J26" s="25">
        <f>J10*A10+J11*A11+J12*A12+J13*A13+J14*A14+J15*A15+J16*A16+J17*A17+J18*A18+J19*A19+J20*A20+J21*A21+J22*A22+J23*A23</f>
        <v>0</v>
      </c>
      <c r="K26" s="25">
        <f>K10*A10+K11*A11+K12*A12+K13*A13+K14*A14+K15*A15+K16*A16+K17*A17+K18*A18+K19*A19+K20*A20+K21*A21+K22*A22+K23*A23</f>
        <v>0</v>
      </c>
      <c r="L26" s="25">
        <f>L10*A10+L11*A11+L12*A12+L13*A13+L14*A14+L15*A15+L16*A16+L17*A17+L18*A18+L19*A19+L20*A20+L21*A21+L22*A22+L23*A23</f>
        <v>0</v>
      </c>
      <c r="M26" s="25">
        <f>M10*A10+M11*A11+M12*A12+M13*A13+M14*A14+M15*A15+M16*A16+M17*A17+M18*A18+M19*A19+M20*A20+M21*A21+M22*A22+M23*A23</f>
        <v>0</v>
      </c>
      <c r="N26" s="25">
        <f>N10*A10+N11*A11+N12*A12+N13*A13+N14*A14+N15*A15+N16*A16+N17*A17+N18*A18+N19*A19+N20*A20+N21*A21+N22*A22+N23*A23</f>
        <v>0</v>
      </c>
      <c r="O26" s="24">
        <f>SUM(B26:N27)</f>
        <v>0</v>
      </c>
    </row>
    <row r="27" spans="1:15" ht="15.75" thickBot="1" x14ac:dyDescent="0.3">
      <c r="A27" s="32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4"/>
    </row>
    <row r="42" spans="1:17" ht="15.75" thickBot="1" x14ac:dyDescent="0.3"/>
    <row r="43" spans="1:17" ht="15.75" thickBot="1" x14ac:dyDescent="0.3">
      <c r="A43" s="9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10"/>
    </row>
    <row r="44" spans="1:17" ht="28.5" x14ac:dyDescent="0.25">
      <c r="A44" s="4"/>
      <c r="B44" s="14"/>
      <c r="C44" s="2" t="s">
        <v>2</v>
      </c>
      <c r="D44" s="3" t="s">
        <v>15</v>
      </c>
      <c r="E44" s="2" t="s">
        <v>16</v>
      </c>
      <c r="F44" s="14"/>
      <c r="G44" s="14"/>
      <c r="H44" s="33" t="s">
        <v>34</v>
      </c>
      <c r="I44" s="34"/>
      <c r="J44" s="34"/>
      <c r="K44" s="34"/>
      <c r="L44" s="34"/>
      <c r="M44" s="35"/>
      <c r="N44" s="13"/>
      <c r="O44" s="12"/>
    </row>
    <row r="45" spans="1:17" ht="29.25" thickBot="1" x14ac:dyDescent="0.3">
      <c r="A45" s="4"/>
      <c r="B45" s="14"/>
      <c r="C45" s="19">
        <f>YEAR(Q48)</f>
        <v>2013</v>
      </c>
      <c r="D45" s="20">
        <v>7</v>
      </c>
      <c r="E45" s="19">
        <f>DAY(Q48)</f>
        <v>26</v>
      </c>
      <c r="F45" s="14"/>
      <c r="G45" s="14"/>
      <c r="H45" s="36"/>
      <c r="I45" s="37"/>
      <c r="J45" s="37"/>
      <c r="K45" s="37"/>
      <c r="L45" s="37"/>
      <c r="M45" s="38"/>
      <c r="N45" s="13"/>
      <c r="O45" s="12"/>
    </row>
    <row r="46" spans="1:17" ht="29.25" thickBot="1" x14ac:dyDescent="0.3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/>
    </row>
    <row r="47" spans="1:17" ht="15.75" thickBot="1" x14ac:dyDescent="0.3">
      <c r="A47" s="39" t="s">
        <v>1</v>
      </c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1"/>
    </row>
    <row r="48" spans="1:17" x14ac:dyDescent="0.25">
      <c r="A48" s="42" t="s">
        <v>0</v>
      </c>
      <c r="B48" s="27" t="s">
        <v>32</v>
      </c>
      <c r="C48" s="27" t="s">
        <v>31</v>
      </c>
      <c r="D48" s="27" t="s">
        <v>30</v>
      </c>
      <c r="E48" s="27" t="s">
        <v>29</v>
      </c>
      <c r="F48" s="27" t="s">
        <v>28</v>
      </c>
      <c r="G48" s="27" t="s">
        <v>27</v>
      </c>
      <c r="H48" s="27" t="s">
        <v>26</v>
      </c>
      <c r="I48" s="27" t="s">
        <v>25</v>
      </c>
      <c r="J48" s="27" t="s">
        <v>24</v>
      </c>
      <c r="K48" s="27" t="s">
        <v>23</v>
      </c>
      <c r="L48" s="27">
        <v>1</v>
      </c>
      <c r="M48" s="27">
        <v>2</v>
      </c>
      <c r="N48" s="27">
        <v>3</v>
      </c>
      <c r="O48" s="44" t="s">
        <v>17</v>
      </c>
      <c r="Q48" s="14">
        <f>WORKDAY(DATE(C5,MONTH("1"&amp;D5),E5),-1)</f>
        <v>41481</v>
      </c>
    </row>
    <row r="49" spans="1:15" ht="26.25" customHeight="1" thickBot="1" x14ac:dyDescent="0.3">
      <c r="A49" s="43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45"/>
    </row>
    <row r="50" spans="1:15" ht="15.75" thickBot="1" x14ac:dyDescent="0.3">
      <c r="A50" s="1">
        <v>5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45"/>
    </row>
    <row r="51" spans="1:15" ht="15.75" thickBot="1" x14ac:dyDescent="0.3">
      <c r="A51" s="1">
        <v>7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45"/>
    </row>
    <row r="52" spans="1:15" ht="15.75" thickBot="1" x14ac:dyDescent="0.3">
      <c r="A52" s="1">
        <v>10</v>
      </c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45"/>
    </row>
    <row r="53" spans="1:15" ht="15.75" thickBot="1" x14ac:dyDescent="0.3">
      <c r="A53" s="1">
        <v>15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45"/>
    </row>
    <row r="54" spans="1:15" ht="15.75" thickBot="1" x14ac:dyDescent="0.3">
      <c r="A54" s="1">
        <v>17</v>
      </c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45"/>
    </row>
    <row r="55" spans="1:15" ht="15.75" thickBot="1" x14ac:dyDescent="0.3">
      <c r="A55" s="1">
        <v>20</v>
      </c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45"/>
    </row>
    <row r="56" spans="1:15" ht="15.75" thickBot="1" x14ac:dyDescent="0.3">
      <c r="A56" s="1">
        <v>22</v>
      </c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45"/>
    </row>
    <row r="57" spans="1:15" ht="15.75" thickBot="1" x14ac:dyDescent="0.3">
      <c r="A57" s="1">
        <v>25</v>
      </c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45"/>
    </row>
    <row r="58" spans="1:15" ht="15.75" thickBot="1" x14ac:dyDescent="0.3">
      <c r="A58" s="1">
        <v>30</v>
      </c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45"/>
    </row>
    <row r="59" spans="1:15" ht="15.75" thickBot="1" x14ac:dyDescent="0.3">
      <c r="A59" s="1">
        <v>35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45"/>
    </row>
    <row r="60" spans="1:15" ht="15.75" thickBot="1" x14ac:dyDescent="0.3">
      <c r="A60" s="1">
        <v>40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45"/>
    </row>
    <row r="61" spans="1:15" ht="15.75" thickBot="1" x14ac:dyDescent="0.3">
      <c r="A61" s="1">
        <v>45</v>
      </c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45"/>
    </row>
    <row r="62" spans="1:15" ht="15.75" thickBot="1" x14ac:dyDescent="0.3">
      <c r="A62" s="1">
        <v>50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45"/>
    </row>
    <row r="63" spans="1:15" ht="15.75" thickBot="1" x14ac:dyDescent="0.3">
      <c r="A63" s="1">
        <v>60</v>
      </c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46"/>
    </row>
    <row r="64" spans="1:15" ht="15.75" thickBot="1" x14ac:dyDescent="0.3">
      <c r="A64" s="47" t="s">
        <v>22</v>
      </c>
      <c r="B64" s="29">
        <f>SUM(B50:B63)</f>
        <v>0</v>
      </c>
      <c r="C64" s="29">
        <f t="shared" ref="C64:N64" si="1">SUM(C50:C63)</f>
        <v>0</v>
      </c>
      <c r="D64" s="29">
        <f t="shared" si="1"/>
        <v>0</v>
      </c>
      <c r="E64" s="29">
        <f t="shared" si="1"/>
        <v>0</v>
      </c>
      <c r="F64" s="29">
        <f t="shared" si="1"/>
        <v>0</v>
      </c>
      <c r="G64" s="29">
        <f t="shared" si="1"/>
        <v>0</v>
      </c>
      <c r="H64" s="29">
        <f t="shared" si="1"/>
        <v>0</v>
      </c>
      <c r="I64" s="29">
        <f t="shared" si="1"/>
        <v>0</v>
      </c>
      <c r="J64" s="29">
        <f t="shared" si="1"/>
        <v>0</v>
      </c>
      <c r="K64" s="29">
        <f t="shared" si="1"/>
        <v>0</v>
      </c>
      <c r="L64" s="29">
        <f t="shared" si="1"/>
        <v>0</v>
      </c>
      <c r="M64" s="29">
        <f t="shared" si="1"/>
        <v>0</v>
      </c>
      <c r="N64" s="29">
        <f t="shared" si="1"/>
        <v>0</v>
      </c>
      <c r="O64" s="24">
        <f>SUM(B64:N65)</f>
        <v>0</v>
      </c>
    </row>
    <row r="65" spans="1:15" ht="15.75" thickBot="1" x14ac:dyDescent="0.3">
      <c r="A65" s="48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24"/>
    </row>
    <row r="66" spans="1:15" ht="15.75" thickBot="1" x14ac:dyDescent="0.3">
      <c r="A66" s="31" t="s">
        <v>21</v>
      </c>
      <c r="B66" s="25">
        <f>B50*A50+B51*A51+B52*A52+B53*A53+B54*A54+B55*A55+B56*A56+B57*A57+B58*A58+B59*A59+B60*A60+B61*A61+B62*A62+B63*A63</f>
        <v>0</v>
      </c>
      <c r="C66" s="25">
        <f>C50*A50+C51*A51+C52*A52+C53*A53+C54*A54+C55*A55+C56*A56+C57*A57+C58*A58+C59*A59+C60*A60+C61*A61+C62*A62+C63*A63</f>
        <v>0</v>
      </c>
      <c r="D66" s="25">
        <f>D50*A50+D51*A51+D52*A52+D53*A53+D54*A54+D55*A55+D56*A56+D57*A57+D58*A58+D59*A59+D60*A60+D61*A61+D62*A62+D63*A63</f>
        <v>0</v>
      </c>
      <c r="E66" s="25">
        <f>E50*A50+E51*A51+E52*A52+E53*A53+E54*A54+E55*A55+E56*A56+E57*A57+E58*A58+E59*A59+E60*A60+E61*A61+E62*A62+E63*A63</f>
        <v>0</v>
      </c>
      <c r="F66" s="25">
        <f>F50*A50+F51*A51+F52*A52+F53*A53+F54*A54+F55*A55+F56*A56+F57*A57+F58*A58+F59*A59+F60*A60+F61*A61+F62*A62+F63*A63</f>
        <v>0</v>
      </c>
      <c r="G66" s="25">
        <f>G50*A50+G51*A51+G52*A52+G53*A53+G54*A54+G55*A55+G56*A56+G57*A57+G58*A58+G59*A59+G60*A60+G61*A61+G62*A62+G63*A63</f>
        <v>0</v>
      </c>
      <c r="H66" s="25">
        <f>H51*A51+H50*A50+H52*A52+H53*A53+H54*A54+H55*A55+H56*A56+H57*A57+H58*A58+H59*A59+H60*A60+H61*A61+H62*A62+H63*A63</f>
        <v>0</v>
      </c>
      <c r="I66" s="25">
        <f>I50*A50+I51*A51+I52*A52+I53*A53+I54*A54+I55*A55+I56*A56+I57*A57+I58*A58+I59*A59+I60*A60+I61*A61+I62*A62+I63*A63</f>
        <v>0</v>
      </c>
      <c r="J66" s="25">
        <f>J50*A50+J51*A51+J52*A52+J53*A53+J54*A54+J55*A55+J56*A56+J57*A57+J58*A58+J59*A59+J60*A60+J61*A61+J62*A62+J63*A63</f>
        <v>0</v>
      </c>
      <c r="K66" s="25">
        <f>K50*A50+K51*A51+K52*A52+K53*A53+K54*A54+K55*A55+K56*A56+K57*A57+K58*A58+K59*A59+K60*A60+K61*A61+K62*A62+K63*A63</f>
        <v>0</v>
      </c>
      <c r="L66" s="25">
        <f>L50*A50+L51*A51+L52*A52+L53*A53+L54*A54+L55*A55+L56*A56+L57*A57+L58*A58+L59*A59+L60*A60+L61*A61+L62*A62+L63*A63</f>
        <v>0</v>
      </c>
      <c r="M66" s="25">
        <f>M50*A50+M51*A51+M52*A52+M53*A53+M54*A54+M55*A55+M56*A56+M57*A57+M58*A58+M59*A59+M60*A60+M61*A61+M62*A62+M63*A63</f>
        <v>0</v>
      </c>
      <c r="N66" s="25">
        <f>N50*A50+N51*A51+N52*A52+N53*A53+N54*A54+N55*A55+N56*A56+N57*A57+N58*A58+N59*A59+N60*A60+N61*A61+N62*A62+N63*A63</f>
        <v>0</v>
      </c>
      <c r="O66" s="24">
        <f>SUM(B66:N67)</f>
        <v>0</v>
      </c>
    </row>
    <row r="67" spans="1:15" ht="15.75" thickBot="1" x14ac:dyDescent="0.3">
      <c r="A67" s="3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4"/>
    </row>
  </sheetData>
  <mergeCells count="94">
    <mergeCell ref="N66:N67"/>
    <mergeCell ref="O66:O67"/>
    <mergeCell ref="H66:H67"/>
    <mergeCell ref="I66:I67"/>
    <mergeCell ref="J66:J67"/>
    <mergeCell ref="K66:K67"/>
    <mergeCell ref="L66:L67"/>
    <mergeCell ref="M66:M67"/>
    <mergeCell ref="M64:M65"/>
    <mergeCell ref="N64:N65"/>
    <mergeCell ref="O64:O65"/>
    <mergeCell ref="A66:A67"/>
    <mergeCell ref="B66:B67"/>
    <mergeCell ref="C66:C67"/>
    <mergeCell ref="D66:D67"/>
    <mergeCell ref="E66:E67"/>
    <mergeCell ref="F66:F67"/>
    <mergeCell ref="G66:G67"/>
    <mergeCell ref="G64:G65"/>
    <mergeCell ref="H64:H65"/>
    <mergeCell ref="I64:I65"/>
    <mergeCell ref="J64:J65"/>
    <mergeCell ref="K64:K65"/>
    <mergeCell ref="L64:L65"/>
    <mergeCell ref="L48:L49"/>
    <mergeCell ref="M48:M49"/>
    <mergeCell ref="N48:N49"/>
    <mergeCell ref="O48:O63"/>
    <mergeCell ref="A64:A65"/>
    <mergeCell ref="B64:B65"/>
    <mergeCell ref="C64:C65"/>
    <mergeCell ref="D64:D65"/>
    <mergeCell ref="E64:E65"/>
    <mergeCell ref="F64:F65"/>
    <mergeCell ref="F48:F49"/>
    <mergeCell ref="G48:G49"/>
    <mergeCell ref="H48:H49"/>
    <mergeCell ref="I48:I49"/>
    <mergeCell ref="J48:J49"/>
    <mergeCell ref="K48:K49"/>
    <mergeCell ref="N26:N27"/>
    <mergeCell ref="O26:O27"/>
    <mergeCell ref="H44:M45"/>
    <mergeCell ref="A47:O47"/>
    <mergeCell ref="G26:G27"/>
    <mergeCell ref="H26:H27"/>
    <mergeCell ref="I26:I27"/>
    <mergeCell ref="J26:J27"/>
    <mergeCell ref="K26:K27"/>
    <mergeCell ref="L26:L27"/>
    <mergeCell ref="A26:A27"/>
    <mergeCell ref="B26:B27"/>
    <mergeCell ref="C26:C27"/>
    <mergeCell ref="D26:D27"/>
    <mergeCell ref="E26:E27"/>
    <mergeCell ref="F26:F27"/>
    <mergeCell ref="A48:A49"/>
    <mergeCell ref="B48:B49"/>
    <mergeCell ref="C48:C49"/>
    <mergeCell ref="D48:D49"/>
    <mergeCell ref="E48:E49"/>
    <mergeCell ref="J24:J25"/>
    <mergeCell ref="K24:K25"/>
    <mergeCell ref="L24:L25"/>
    <mergeCell ref="M24:M25"/>
    <mergeCell ref="M26:M27"/>
    <mergeCell ref="N24:N25"/>
    <mergeCell ref="O24:O25"/>
    <mergeCell ref="O8:O23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I8:I9"/>
    <mergeCell ref="J8:J9"/>
    <mergeCell ref="K8:K9"/>
    <mergeCell ref="L8:L9"/>
    <mergeCell ref="M8:M9"/>
    <mergeCell ref="N8:N9"/>
    <mergeCell ref="H4:M5"/>
    <mergeCell ref="A7:O7"/>
    <mergeCell ref="A8:A9"/>
    <mergeCell ref="B8:B9"/>
    <mergeCell ref="C8:C9"/>
    <mergeCell ref="D8:D9"/>
    <mergeCell ref="E8:E9"/>
    <mergeCell ref="F8:F9"/>
    <mergeCell ref="G8:G9"/>
    <mergeCell ref="H8:H9"/>
  </mergeCells>
  <pageMargins left="0.7" right="0.7" top="0.75" bottom="0.7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O74"/>
  <sheetViews>
    <sheetView topLeftCell="A28" zoomScale="90" zoomScaleNormal="90" workbookViewId="0">
      <selection activeCell="L55" sqref="L55:N56"/>
    </sheetView>
  </sheetViews>
  <sheetFormatPr baseColWidth="10" defaultRowHeight="15" x14ac:dyDescent="0.25"/>
  <cols>
    <col min="1" max="1" width="9.42578125" customWidth="1"/>
    <col min="2" max="14" width="12.7109375" customWidth="1"/>
    <col min="15" max="15" width="15.28515625" customWidth="1"/>
  </cols>
  <sheetData>
    <row r="2" spans="1:15" ht="15.75" thickBot="1" x14ac:dyDescent="0.3"/>
    <row r="3" spans="1:15" ht="15" customHeight="1" thickBot="1" x14ac:dyDescent="0.3">
      <c r="A3" s="9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</row>
    <row r="4" spans="1:15" ht="28.5" x14ac:dyDescent="0.25">
      <c r="A4" s="4"/>
      <c r="B4" s="14"/>
      <c r="C4" s="22" t="s">
        <v>2</v>
      </c>
      <c r="D4" s="22" t="s">
        <v>39</v>
      </c>
      <c r="E4" s="14"/>
      <c r="F4" s="33" t="s">
        <v>18</v>
      </c>
      <c r="G4" s="34"/>
      <c r="H4" s="34"/>
      <c r="I4" s="34"/>
      <c r="J4" s="34"/>
      <c r="K4" s="35"/>
      <c r="L4" s="14"/>
      <c r="M4" s="14"/>
      <c r="N4" s="13"/>
      <c r="O4" s="12"/>
    </row>
    <row r="5" spans="1:15" ht="29.25" thickBot="1" x14ac:dyDescent="0.3">
      <c r="A5" s="4"/>
      <c r="B5" s="14"/>
      <c r="C5" s="15">
        <f>Production!C5</f>
        <v>2013</v>
      </c>
      <c r="D5" s="15">
        <v>16</v>
      </c>
      <c r="E5" s="14"/>
      <c r="F5" s="36"/>
      <c r="G5" s="37"/>
      <c r="H5" s="37"/>
      <c r="I5" s="37"/>
      <c r="J5" s="37"/>
      <c r="K5" s="38"/>
      <c r="L5" s="14"/>
      <c r="M5" s="14"/>
      <c r="N5" s="13"/>
      <c r="O5" s="12"/>
    </row>
    <row r="6" spans="1:15" ht="15" customHeight="1" thickBot="1" x14ac:dyDescent="0.3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</row>
    <row r="7" spans="1:15" ht="15.75" thickBot="1" x14ac:dyDescent="0.3">
      <c r="A7" s="39" t="s">
        <v>1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1"/>
    </row>
    <row r="8" spans="1:15" x14ac:dyDescent="0.25">
      <c r="A8" s="42" t="s">
        <v>0</v>
      </c>
      <c r="B8" s="27" t="s">
        <v>32</v>
      </c>
      <c r="C8" s="27" t="s">
        <v>31</v>
      </c>
      <c r="D8" s="27" t="s">
        <v>30</v>
      </c>
      <c r="E8" s="27" t="s">
        <v>29</v>
      </c>
      <c r="F8" s="27" t="s">
        <v>28</v>
      </c>
      <c r="G8" s="27" t="s">
        <v>27</v>
      </c>
      <c r="H8" s="27" t="s">
        <v>26</v>
      </c>
      <c r="I8" s="27" t="s">
        <v>25</v>
      </c>
      <c r="J8" s="27" t="s">
        <v>24</v>
      </c>
      <c r="K8" s="27" t="s">
        <v>23</v>
      </c>
      <c r="L8" s="27">
        <v>1</v>
      </c>
      <c r="M8" s="27">
        <v>2</v>
      </c>
      <c r="N8" s="27">
        <v>3</v>
      </c>
      <c r="O8" s="44" t="s">
        <v>17</v>
      </c>
    </row>
    <row r="9" spans="1:15" ht="15.75" thickBot="1" x14ac:dyDescent="0.3">
      <c r="A9" s="43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45"/>
    </row>
    <row r="10" spans="1:15" ht="24" customHeight="1" thickBot="1" x14ac:dyDescent="0.3">
      <c r="A10" s="1">
        <v>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45"/>
    </row>
    <row r="11" spans="1:15" ht="24" customHeight="1" thickBot="1" x14ac:dyDescent="0.3">
      <c r="A11" s="1">
        <v>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45"/>
    </row>
    <row r="12" spans="1:15" ht="24" customHeight="1" thickBot="1" x14ac:dyDescent="0.3">
      <c r="A12" s="1">
        <v>10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45"/>
    </row>
    <row r="13" spans="1:15" ht="24" customHeight="1" thickBot="1" x14ac:dyDescent="0.3">
      <c r="A13" s="1">
        <v>15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45"/>
    </row>
    <row r="14" spans="1:15" ht="24" customHeight="1" thickBot="1" x14ac:dyDescent="0.3">
      <c r="A14" s="1">
        <v>17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45"/>
    </row>
    <row r="15" spans="1:15" ht="24" customHeight="1" thickBot="1" x14ac:dyDescent="0.3">
      <c r="A15" s="1">
        <v>20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45"/>
    </row>
    <row r="16" spans="1:15" ht="24" customHeight="1" thickBot="1" x14ac:dyDescent="0.3">
      <c r="A16" s="1">
        <v>22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45"/>
    </row>
    <row r="17" spans="1:15" ht="24" customHeight="1" thickBot="1" x14ac:dyDescent="0.3">
      <c r="A17" s="1">
        <v>25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45"/>
    </row>
    <row r="18" spans="1:15" ht="24" customHeight="1" thickBot="1" x14ac:dyDescent="0.3">
      <c r="A18" s="1">
        <v>30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45"/>
    </row>
    <row r="19" spans="1:15" ht="24" customHeight="1" thickBot="1" x14ac:dyDescent="0.3">
      <c r="A19" s="1">
        <v>35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45"/>
    </row>
    <row r="20" spans="1:15" ht="24" customHeight="1" thickBot="1" x14ac:dyDescent="0.3">
      <c r="A20" s="1">
        <v>40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45"/>
    </row>
    <row r="21" spans="1:15" ht="24" customHeight="1" thickBot="1" x14ac:dyDescent="0.3">
      <c r="A21" s="1">
        <v>45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45"/>
    </row>
    <row r="22" spans="1:15" ht="24" customHeight="1" thickBot="1" x14ac:dyDescent="0.3">
      <c r="A22" s="1">
        <v>50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45"/>
    </row>
    <row r="23" spans="1:15" ht="24" customHeight="1" thickBot="1" x14ac:dyDescent="0.3">
      <c r="A23" s="1">
        <v>60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46"/>
    </row>
    <row r="24" spans="1:15" ht="15.75" thickBot="1" x14ac:dyDescent="0.3">
      <c r="A24" s="47" t="s">
        <v>22</v>
      </c>
      <c r="B24" s="29">
        <f t="shared" ref="B24:N24" si="0">SUM(B10:B23)</f>
        <v>0</v>
      </c>
      <c r="C24" s="29">
        <f t="shared" si="0"/>
        <v>0</v>
      </c>
      <c r="D24" s="29">
        <f t="shared" si="0"/>
        <v>0</v>
      </c>
      <c r="E24" s="29">
        <f t="shared" si="0"/>
        <v>0</v>
      </c>
      <c r="F24" s="29">
        <f t="shared" si="0"/>
        <v>0</v>
      </c>
      <c r="G24" s="29">
        <f t="shared" si="0"/>
        <v>0</v>
      </c>
      <c r="H24" s="29">
        <f t="shared" si="0"/>
        <v>0</v>
      </c>
      <c r="I24" s="29">
        <f t="shared" si="0"/>
        <v>0</v>
      </c>
      <c r="J24" s="29">
        <f t="shared" si="0"/>
        <v>0</v>
      </c>
      <c r="K24" s="29">
        <f t="shared" si="0"/>
        <v>0</v>
      </c>
      <c r="L24" s="29">
        <f t="shared" si="0"/>
        <v>0</v>
      </c>
      <c r="M24" s="29">
        <f t="shared" si="0"/>
        <v>0</v>
      </c>
      <c r="N24" s="29">
        <f t="shared" si="0"/>
        <v>0</v>
      </c>
      <c r="O24" s="24">
        <f>SUM(B24:N25)</f>
        <v>0</v>
      </c>
    </row>
    <row r="25" spans="1:15" ht="15.75" thickBot="1" x14ac:dyDescent="0.3">
      <c r="A25" s="48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24"/>
    </row>
    <row r="26" spans="1:15" ht="15.75" thickBot="1" x14ac:dyDescent="0.3">
      <c r="A26" s="31" t="s">
        <v>21</v>
      </c>
      <c r="B26" s="25">
        <f>B10*A10+B11*A11+B12*A12+B13*A13+B14*A14+B15*A15+B16*A16+B17*A17+B18*A18+B19*A19+B20*A20+B21*A21+B22*A22+B23*A23</f>
        <v>0</v>
      </c>
      <c r="C26" s="25">
        <f>C10*A10+C11*A11+C12*A12+C13*A13+C14*A14+C15*A15+C16*A16+C17*A17+C18*A18+C19*A19+C20*A20+C21*A21+C22*A22+C23*A23</f>
        <v>0</v>
      </c>
      <c r="D26" s="25">
        <f>D10*A10+D11*A11+D12*A12+D13*A13+D14*A14+D15*A15+D16*A16+D17*A17+D18*A18+D19*A19+D20*A20+D21*A21+D22*A22+D23*A23</f>
        <v>0</v>
      </c>
      <c r="E26" s="25">
        <f>E10*A10+E11*A11+E12*A12+E13*A13+E14*A14+E15*A15+E16*A16+E17*A17+E18*A18+E19*A19+E20*A20+E21*A21+E22*A22+E23*A23</f>
        <v>0</v>
      </c>
      <c r="F26" s="25">
        <f>F10*A10+F11*A11+F12*A12+F13*A13+F14*A14+F15*A15+F16*A16+F17*A17+F18*A18+F19*A19+F20*A20+F21*A21+F22*A22+F23*A23</f>
        <v>0</v>
      </c>
      <c r="G26" s="25">
        <f>G10*A10+G11*A11+G12*A12+G13*A13+G14*A14+G15*A15+G16*A16+G17*A17+G18*A18+G19*A19+G20*A20+G21*A21+G22*A22+G23*A23</f>
        <v>0</v>
      </c>
      <c r="H26" s="25">
        <f>H11*A11+H10*A10+H12*A12+H13*A13+H14*A14+H15*A15+H16*A16+H17*A17+H18*A18+H19*A19+H20*A20+H21*A21+H22*A22+H23*A23</f>
        <v>0</v>
      </c>
      <c r="I26" s="25">
        <f>I10*A10+I11*A11+I12*A12+I13*A13+I14*A14+I15*A15+I16*A16+I17*A17+I18*A18+I19*A19+I20*A20+I21*A21+I22*A22+I23*A23</f>
        <v>0</v>
      </c>
      <c r="J26" s="25">
        <f>J10*A10+J11*A11+J12*A12+J13*A13+J14*A14+J15*A15+J16*A16+J17*A17+J18*A18+J19*A19+J20*A20+J21*A21+J22*A22+J23*A23</f>
        <v>0</v>
      </c>
      <c r="K26" s="25">
        <f>K10*A10+K11*A11+K12*A12+K13*A13+K14*A14+K15*A15+K16*A16+K17*A17+K18*A18+K19*A19+K20*A20+K21*A21+K22*A22+K23*A23</f>
        <v>0</v>
      </c>
      <c r="L26" s="25">
        <f>L10*A10+L11*A11+L12*A12+L13*A13+L14*A14+L15*A15+L16*A16+L17*A17+L18*A18+L19*A19+L20*A20+L21*A21+L22*A22+L23*A23</f>
        <v>0</v>
      </c>
      <c r="M26" s="25">
        <f>M10*A10+M11*A11+M12*A12+M13*A13+M14*A14+M15*A15+M16*A16+M17*A17+M18*A18+M19*A19+M20*A20+M21*A21+M22*A22+M23*A23</f>
        <v>0</v>
      </c>
      <c r="N26" s="25">
        <f>N10*A10+N11*A11+N12*A12+N13*A13+N14*A14+N15*A15+N16*A16+N17*A17+N18*A18+N19*A19+N20*A20+N21*A21+N22*A22+N23*A23</f>
        <v>0</v>
      </c>
      <c r="O26" s="24">
        <f>SUM(B26:N27)</f>
        <v>0</v>
      </c>
    </row>
    <row r="27" spans="1:15" ht="15.75" thickBot="1" x14ac:dyDescent="0.3">
      <c r="A27" s="32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4"/>
    </row>
    <row r="49" spans="1:15" ht="15.75" thickBot="1" x14ac:dyDescent="0.3"/>
    <row r="50" spans="1:15" ht="15" customHeight="1" thickBot="1" x14ac:dyDescent="0.3">
      <c r="A50" s="9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10"/>
    </row>
    <row r="51" spans="1:15" ht="28.5" x14ac:dyDescent="0.25">
      <c r="A51" s="4"/>
      <c r="B51" s="14"/>
      <c r="C51" s="22" t="s">
        <v>2</v>
      </c>
      <c r="D51" s="22" t="s">
        <v>39</v>
      </c>
      <c r="E51" s="14"/>
      <c r="F51" s="33" t="s">
        <v>20</v>
      </c>
      <c r="G51" s="34"/>
      <c r="H51" s="34"/>
      <c r="I51" s="34"/>
      <c r="J51" s="34"/>
      <c r="K51" s="35"/>
      <c r="L51" s="14"/>
      <c r="M51" s="14"/>
      <c r="N51" s="13"/>
      <c r="O51" s="12"/>
    </row>
    <row r="52" spans="1:15" ht="29.25" thickBot="1" x14ac:dyDescent="0.3">
      <c r="A52" s="4"/>
      <c r="B52" s="14"/>
      <c r="C52" s="15">
        <f>C5</f>
        <v>2013</v>
      </c>
      <c r="D52" s="15">
        <f>D5</f>
        <v>16</v>
      </c>
      <c r="E52" s="14"/>
      <c r="F52" s="36"/>
      <c r="G52" s="37"/>
      <c r="H52" s="37"/>
      <c r="I52" s="37"/>
      <c r="J52" s="37"/>
      <c r="K52" s="38"/>
      <c r="L52" s="14"/>
      <c r="M52" s="14"/>
      <c r="N52" s="13"/>
      <c r="O52" s="12"/>
    </row>
    <row r="53" spans="1:15" ht="15" customHeight="1" thickBot="1" x14ac:dyDescent="0.3">
      <c r="A53" s="5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7"/>
    </row>
    <row r="54" spans="1:15" ht="15.75" thickBot="1" x14ac:dyDescent="0.3">
      <c r="A54" s="39" t="s">
        <v>1</v>
      </c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1"/>
    </row>
    <row r="55" spans="1:15" x14ac:dyDescent="0.25">
      <c r="A55" s="42" t="s">
        <v>0</v>
      </c>
      <c r="B55" s="27" t="s">
        <v>32</v>
      </c>
      <c r="C55" s="27" t="s">
        <v>31</v>
      </c>
      <c r="D55" s="27" t="s">
        <v>30</v>
      </c>
      <c r="E55" s="27" t="s">
        <v>29</v>
      </c>
      <c r="F55" s="27" t="s">
        <v>28</v>
      </c>
      <c r="G55" s="27" t="s">
        <v>27</v>
      </c>
      <c r="H55" s="27" t="s">
        <v>26</v>
      </c>
      <c r="I55" s="27" t="s">
        <v>25</v>
      </c>
      <c r="J55" s="27" t="s">
        <v>24</v>
      </c>
      <c r="K55" s="27" t="s">
        <v>23</v>
      </c>
      <c r="L55" s="27">
        <v>1</v>
      </c>
      <c r="M55" s="27">
        <v>2</v>
      </c>
      <c r="N55" s="27">
        <v>3</v>
      </c>
      <c r="O55" s="44" t="s">
        <v>17</v>
      </c>
    </row>
    <row r="56" spans="1:15" ht="15.75" thickBot="1" x14ac:dyDescent="0.3">
      <c r="A56" s="43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45"/>
    </row>
    <row r="57" spans="1:15" ht="24" customHeight="1" thickBot="1" x14ac:dyDescent="0.3">
      <c r="A57" s="1">
        <v>5</v>
      </c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45"/>
    </row>
    <row r="58" spans="1:15" ht="24" customHeight="1" thickBot="1" x14ac:dyDescent="0.3">
      <c r="A58" s="1">
        <v>7</v>
      </c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45"/>
    </row>
    <row r="59" spans="1:15" ht="24" customHeight="1" thickBot="1" x14ac:dyDescent="0.3">
      <c r="A59" s="1">
        <v>10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45"/>
    </row>
    <row r="60" spans="1:15" ht="24" customHeight="1" thickBot="1" x14ac:dyDescent="0.3">
      <c r="A60" s="1">
        <v>15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45"/>
    </row>
    <row r="61" spans="1:15" ht="24" customHeight="1" thickBot="1" x14ac:dyDescent="0.3">
      <c r="A61" s="1">
        <v>17</v>
      </c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45"/>
    </row>
    <row r="62" spans="1:15" ht="24" customHeight="1" thickBot="1" x14ac:dyDescent="0.3">
      <c r="A62" s="1">
        <v>20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45"/>
    </row>
    <row r="63" spans="1:15" ht="24" customHeight="1" thickBot="1" x14ac:dyDescent="0.3">
      <c r="A63" s="1">
        <v>22</v>
      </c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45"/>
    </row>
    <row r="64" spans="1:15" ht="24" customHeight="1" thickBot="1" x14ac:dyDescent="0.3">
      <c r="A64" s="1">
        <v>25</v>
      </c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45"/>
    </row>
    <row r="65" spans="1:15" ht="24" customHeight="1" thickBot="1" x14ac:dyDescent="0.3">
      <c r="A65" s="1">
        <v>30</v>
      </c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45"/>
    </row>
    <row r="66" spans="1:15" ht="24" customHeight="1" thickBot="1" x14ac:dyDescent="0.3">
      <c r="A66" s="1">
        <v>35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45"/>
    </row>
    <row r="67" spans="1:15" ht="24" customHeight="1" thickBot="1" x14ac:dyDescent="0.3">
      <c r="A67" s="1">
        <v>40</v>
      </c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45"/>
    </row>
    <row r="68" spans="1:15" ht="24" customHeight="1" thickBot="1" x14ac:dyDescent="0.3">
      <c r="A68" s="1">
        <v>45</v>
      </c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45"/>
    </row>
    <row r="69" spans="1:15" ht="24" customHeight="1" thickBot="1" x14ac:dyDescent="0.3">
      <c r="A69" s="1">
        <v>50</v>
      </c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45"/>
    </row>
    <row r="70" spans="1:15" ht="24" customHeight="1" thickBot="1" x14ac:dyDescent="0.3">
      <c r="A70" s="1">
        <v>60</v>
      </c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46"/>
    </row>
    <row r="71" spans="1:15" ht="15.75" thickBot="1" x14ac:dyDescent="0.3">
      <c r="A71" s="47" t="s">
        <v>22</v>
      </c>
      <c r="B71" s="29">
        <f t="shared" ref="B71:N71" si="1">SUM(B57:B70)</f>
        <v>0</v>
      </c>
      <c r="C71" s="29">
        <f t="shared" si="1"/>
        <v>0</v>
      </c>
      <c r="D71" s="29">
        <f t="shared" si="1"/>
        <v>0</v>
      </c>
      <c r="E71" s="29">
        <f t="shared" si="1"/>
        <v>0</v>
      </c>
      <c r="F71" s="29">
        <f t="shared" si="1"/>
        <v>0</v>
      </c>
      <c r="G71" s="29">
        <f t="shared" si="1"/>
        <v>0</v>
      </c>
      <c r="H71" s="29">
        <f t="shared" si="1"/>
        <v>0</v>
      </c>
      <c r="I71" s="29">
        <f t="shared" si="1"/>
        <v>0</v>
      </c>
      <c r="J71" s="29">
        <f t="shared" si="1"/>
        <v>0</v>
      </c>
      <c r="K71" s="29">
        <f t="shared" si="1"/>
        <v>0</v>
      </c>
      <c r="L71" s="29">
        <f t="shared" si="1"/>
        <v>0</v>
      </c>
      <c r="M71" s="29">
        <f t="shared" si="1"/>
        <v>0</v>
      </c>
      <c r="N71" s="29">
        <f t="shared" si="1"/>
        <v>0</v>
      </c>
      <c r="O71" s="24">
        <f>SUM(B71:N72)</f>
        <v>0</v>
      </c>
    </row>
    <row r="72" spans="1:15" ht="15.75" thickBot="1" x14ac:dyDescent="0.3">
      <c r="A72" s="48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24"/>
    </row>
    <row r="73" spans="1:15" ht="15.75" thickBot="1" x14ac:dyDescent="0.3">
      <c r="A73" s="31" t="s">
        <v>21</v>
      </c>
      <c r="B73" s="25">
        <f>B57*A57+B58*A58+B59*A59+B60*A60+B61*A61+B62*A62+B63*A63+B64*A64+B65*A65+B66*A66+B67*A67+B68*A68+B69*A69+B70*A70</f>
        <v>0</v>
      </c>
      <c r="C73" s="25">
        <f>C57*A57+C58*A58+C59*A59+C60*A60+C61*A61+C62*A62+C63*A63+C64*A64+C65*A65+C66*A66+C67*A67+C68*A68+C69*A69+C70*A70</f>
        <v>0</v>
      </c>
      <c r="D73" s="25">
        <f>D57*A57+D58*A58+D59*A59+D60*A60+D61*A61+D62*A62+D63*A63+D64*A64+D65*A65+D66*A66+D67*A67+D68*A68+D69*A69+D70*A70</f>
        <v>0</v>
      </c>
      <c r="E73" s="25">
        <f>E57*A57+E58*A58+E59*A59+E60*A60+E61*A61+E62*A62+E63*A63+E64*A64+E65*A65+E66*A66+E67*A67+E68*A68+E69*A69+E70*A70</f>
        <v>0</v>
      </c>
      <c r="F73" s="25">
        <f>F57*A57+F58*A58+F59*A59+F60*A60+F61*A61+F62*A62+F63*A63+F64*A64+F65*A65+F66*A66+F67*A67+F68*A68+F69*A69+F70*A70</f>
        <v>0</v>
      </c>
      <c r="G73" s="25">
        <f>G57*A57+G58*A58+G59*A59+G60*A60+G61*A61+G62*A62+G63*A63+G64*A64+G65*A65+G66*A66+G67*A67+G68*A68+G69*A69+G70*A70</f>
        <v>0</v>
      </c>
      <c r="H73" s="25">
        <f>H58*A58+H57*A57+H59*A59+H60*A60+H61*A61+H62*A62+H63*A63+H64*A64+H65*A65+H66*A66+H67*A67+H68*A68+H69*A69+H70*A70</f>
        <v>0</v>
      </c>
      <c r="I73" s="25">
        <f>I57*A57+I58*A58+I59*A59+I60*A60+I61*A61+I62*A62+I63*A63+I64*A64+I65*A65+I66*A66+I67*A67+I68*A68+I69*A69+I70*A70</f>
        <v>0</v>
      </c>
      <c r="J73" s="25">
        <f>J57*A57+J58*A58+J59*A59+J60*A60+J61*A61+J62*A62+J63*A63+J64*A64+J65*A65+J66*A66+J67*A67+J68*A68+J69*A69+J70*A70</f>
        <v>0</v>
      </c>
      <c r="K73" s="25">
        <f>K57*A57+K58*A58+K59*A59+K60*A60+K61*A61+K62*A62+K63*A63+K64*A64+K65*A65+K66*A66+K67*A67+K68*A68+K69*A69+K70*A70</f>
        <v>0</v>
      </c>
      <c r="L73" s="25">
        <f>L57*A57+L58*A58+L59*A59+L60*A60+L61*A61+L62*A62+L63*A63+L64*A64+L65*A65+L66*A66+L67*A67+L68*A68+L69*A69+L70*A70</f>
        <v>0</v>
      </c>
      <c r="M73" s="25">
        <f>M57*A57+M58*A58+M59*A59+M60*A60+M61*A61+M62*A62+M63*A63+M64*A64+M65*A65+M66*A66+M67*A67+M68*A68+M69*A69+M70*A70</f>
        <v>0</v>
      </c>
      <c r="N73" s="25">
        <f>N57*A57+N58*A58+N59*A59+N60*A60+N61*A61+N62*A62+N63*A63+N64*A64+N65*A65+N66*A66+N67*A67+N68*A68+N69*A69+N70*A70</f>
        <v>0</v>
      </c>
      <c r="O73" s="24">
        <f>SUM(B73:N74)</f>
        <v>0</v>
      </c>
    </row>
    <row r="74" spans="1:15" ht="15.75" thickBot="1" x14ac:dyDescent="0.3">
      <c r="A74" s="32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4"/>
    </row>
  </sheetData>
  <mergeCells count="94">
    <mergeCell ref="M8:M9"/>
    <mergeCell ref="N8:N9"/>
    <mergeCell ref="F4:K5"/>
    <mergeCell ref="A7:O7"/>
    <mergeCell ref="A8:A9"/>
    <mergeCell ref="B8:B9"/>
    <mergeCell ref="C8:C9"/>
    <mergeCell ref="D8:D9"/>
    <mergeCell ref="E8:E9"/>
    <mergeCell ref="F8:F9"/>
    <mergeCell ref="G8:G9"/>
    <mergeCell ref="H8:H9"/>
    <mergeCell ref="N24:N25"/>
    <mergeCell ref="O24:O25"/>
    <mergeCell ref="O8:O23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I8:I9"/>
    <mergeCell ref="J8:J9"/>
    <mergeCell ref="K8:K9"/>
    <mergeCell ref="L8:L9"/>
    <mergeCell ref="J24:J25"/>
    <mergeCell ref="K24:K25"/>
    <mergeCell ref="L24:L25"/>
    <mergeCell ref="M24:M25"/>
    <mergeCell ref="M26:M27"/>
    <mergeCell ref="A55:A56"/>
    <mergeCell ref="B55:B56"/>
    <mergeCell ref="C55:C56"/>
    <mergeCell ref="D55:D56"/>
    <mergeCell ref="E55:E56"/>
    <mergeCell ref="N26:N27"/>
    <mergeCell ref="O26:O27"/>
    <mergeCell ref="F51:K52"/>
    <mergeCell ref="A54:O54"/>
    <mergeCell ref="G26:G27"/>
    <mergeCell ref="H26:H27"/>
    <mergeCell ref="I26:I27"/>
    <mergeCell ref="J26:J27"/>
    <mergeCell ref="K26:K27"/>
    <mergeCell ref="L26:L27"/>
    <mergeCell ref="A26:A27"/>
    <mergeCell ref="B26:B27"/>
    <mergeCell ref="C26:C27"/>
    <mergeCell ref="D26:D27"/>
    <mergeCell ref="E26:E27"/>
    <mergeCell ref="F26:F27"/>
    <mergeCell ref="L55:L56"/>
    <mergeCell ref="M55:M56"/>
    <mergeCell ref="N55:N56"/>
    <mergeCell ref="O55:O70"/>
    <mergeCell ref="A71:A72"/>
    <mergeCell ref="B71:B72"/>
    <mergeCell ref="C71:C72"/>
    <mergeCell ref="D71:D72"/>
    <mergeCell ref="E71:E72"/>
    <mergeCell ref="F71:F72"/>
    <mergeCell ref="F55:F56"/>
    <mergeCell ref="G55:G56"/>
    <mergeCell ref="H55:H56"/>
    <mergeCell ref="I55:I56"/>
    <mergeCell ref="J55:J56"/>
    <mergeCell ref="K55:K56"/>
    <mergeCell ref="M71:M72"/>
    <mergeCell ref="N71:N72"/>
    <mergeCell ref="O71:O72"/>
    <mergeCell ref="A73:A74"/>
    <mergeCell ref="B73:B74"/>
    <mergeCell ref="C73:C74"/>
    <mergeCell ref="D73:D74"/>
    <mergeCell ref="E73:E74"/>
    <mergeCell ref="F73:F74"/>
    <mergeCell ref="G73:G74"/>
    <mergeCell ref="G71:G72"/>
    <mergeCell ref="H71:H72"/>
    <mergeCell ref="I71:I72"/>
    <mergeCell ref="J71:J72"/>
    <mergeCell ref="K71:K72"/>
    <mergeCell ref="L71:L72"/>
    <mergeCell ref="N73:N74"/>
    <mergeCell ref="O73:O74"/>
    <mergeCell ref="H73:H74"/>
    <mergeCell ref="I73:I74"/>
    <mergeCell ref="J73:J74"/>
    <mergeCell ref="K73:K74"/>
    <mergeCell ref="L73:L74"/>
    <mergeCell ref="M73:M74"/>
  </mergeCells>
  <dataValidations count="1">
    <dataValidation type="list" allowBlank="1" showInputMessage="1" showErrorMessage="1" sqref="D5">
      <formula1>semaines</formula1>
    </dataValidation>
  </dataValidations>
  <pageMargins left="0.7" right="0.7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O67"/>
  <sheetViews>
    <sheetView zoomScale="70" zoomScaleNormal="70" workbookViewId="0">
      <selection activeCell="K32" sqref="K32"/>
    </sheetView>
  </sheetViews>
  <sheetFormatPr baseColWidth="10" defaultRowHeight="15" x14ac:dyDescent="0.25"/>
  <cols>
    <col min="1" max="1" width="9.42578125" customWidth="1"/>
    <col min="2" max="14" width="12.7109375" customWidth="1"/>
    <col min="15" max="15" width="15.28515625" customWidth="1"/>
  </cols>
  <sheetData>
    <row r="2" spans="1:15" ht="15.75" thickBot="1" x14ac:dyDescent="0.3"/>
    <row r="3" spans="1:15" ht="15" customHeight="1" thickBot="1" x14ac:dyDescent="0.3">
      <c r="A3" s="9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</row>
    <row r="4" spans="1:15" ht="28.5" x14ac:dyDescent="0.25">
      <c r="A4" s="4"/>
      <c r="B4" s="14"/>
      <c r="C4" s="22" t="s">
        <v>2</v>
      </c>
      <c r="D4" s="22" t="s">
        <v>15</v>
      </c>
      <c r="E4" s="14"/>
      <c r="F4" s="33" t="s">
        <v>18</v>
      </c>
      <c r="G4" s="34"/>
      <c r="H4" s="34"/>
      <c r="I4" s="34"/>
      <c r="J4" s="34"/>
      <c r="K4" s="35"/>
      <c r="L4" s="13"/>
      <c r="M4" s="14"/>
      <c r="N4" s="14"/>
      <c r="O4" s="12"/>
    </row>
    <row r="5" spans="1:15" ht="29.25" thickBot="1" x14ac:dyDescent="0.3">
      <c r="A5" s="4"/>
      <c r="B5" s="14"/>
      <c r="C5" s="15">
        <f>Production!C5</f>
        <v>2013</v>
      </c>
      <c r="D5" s="15" t="str">
        <f>Production!D5</f>
        <v>Juillet</v>
      </c>
      <c r="E5" s="14"/>
      <c r="F5" s="36"/>
      <c r="G5" s="37"/>
      <c r="H5" s="37"/>
      <c r="I5" s="37"/>
      <c r="J5" s="37"/>
      <c r="K5" s="38"/>
      <c r="L5" s="13"/>
      <c r="M5" s="14"/>
      <c r="N5" s="14"/>
      <c r="O5" s="12"/>
    </row>
    <row r="6" spans="1:15" ht="15" customHeight="1" thickBot="1" x14ac:dyDescent="0.3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</row>
    <row r="7" spans="1:15" ht="15.75" thickBot="1" x14ac:dyDescent="0.3">
      <c r="A7" s="39" t="s">
        <v>1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1"/>
    </row>
    <row r="8" spans="1:15" x14ac:dyDescent="0.25">
      <c r="A8" s="42" t="s">
        <v>0</v>
      </c>
      <c r="B8" s="27" t="s">
        <v>32</v>
      </c>
      <c r="C8" s="27" t="s">
        <v>31</v>
      </c>
      <c r="D8" s="27" t="s">
        <v>30</v>
      </c>
      <c r="E8" s="27" t="s">
        <v>29</v>
      </c>
      <c r="F8" s="27" t="s">
        <v>28</v>
      </c>
      <c r="G8" s="27" t="s">
        <v>27</v>
      </c>
      <c r="H8" s="27" t="s">
        <v>26</v>
      </c>
      <c r="I8" s="27" t="s">
        <v>25</v>
      </c>
      <c r="J8" s="27" t="s">
        <v>24</v>
      </c>
      <c r="K8" s="27" t="s">
        <v>23</v>
      </c>
      <c r="L8" s="27">
        <v>1</v>
      </c>
      <c r="M8" s="27">
        <v>2</v>
      </c>
      <c r="N8" s="27">
        <v>3</v>
      </c>
      <c r="O8" s="44" t="s">
        <v>17</v>
      </c>
    </row>
    <row r="9" spans="1:15" ht="15.75" thickBot="1" x14ac:dyDescent="0.3">
      <c r="A9" s="43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45"/>
    </row>
    <row r="10" spans="1:15" ht="24" customHeight="1" thickBot="1" x14ac:dyDescent="0.3">
      <c r="A10" s="1">
        <v>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45"/>
    </row>
    <row r="11" spans="1:15" ht="24" customHeight="1" thickBot="1" x14ac:dyDescent="0.3">
      <c r="A11" s="1">
        <v>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45"/>
    </row>
    <row r="12" spans="1:15" ht="24" customHeight="1" thickBot="1" x14ac:dyDescent="0.3">
      <c r="A12" s="1">
        <v>10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45"/>
    </row>
    <row r="13" spans="1:15" ht="24" customHeight="1" thickBot="1" x14ac:dyDescent="0.3">
      <c r="A13" s="1">
        <v>15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45"/>
    </row>
    <row r="14" spans="1:15" ht="24" customHeight="1" thickBot="1" x14ac:dyDescent="0.3">
      <c r="A14" s="1">
        <v>17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45"/>
    </row>
    <row r="15" spans="1:15" ht="24" customHeight="1" thickBot="1" x14ac:dyDescent="0.3">
      <c r="A15" s="1">
        <v>20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45"/>
    </row>
    <row r="16" spans="1:15" ht="24" customHeight="1" thickBot="1" x14ac:dyDescent="0.3">
      <c r="A16" s="1">
        <v>22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45"/>
    </row>
    <row r="17" spans="1:15" ht="24" customHeight="1" thickBot="1" x14ac:dyDescent="0.3">
      <c r="A17" s="1">
        <v>25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45"/>
    </row>
    <row r="18" spans="1:15" ht="24" customHeight="1" thickBot="1" x14ac:dyDescent="0.3">
      <c r="A18" s="1">
        <v>30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45"/>
    </row>
    <row r="19" spans="1:15" ht="24" customHeight="1" thickBot="1" x14ac:dyDescent="0.3">
      <c r="A19" s="1">
        <v>35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45"/>
    </row>
    <row r="20" spans="1:15" ht="24" customHeight="1" thickBot="1" x14ac:dyDescent="0.3">
      <c r="A20" s="1">
        <v>40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45"/>
    </row>
    <row r="21" spans="1:15" ht="24" customHeight="1" thickBot="1" x14ac:dyDescent="0.3">
      <c r="A21" s="1">
        <v>45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45"/>
    </row>
    <row r="22" spans="1:15" ht="24" customHeight="1" thickBot="1" x14ac:dyDescent="0.3">
      <c r="A22" s="1">
        <v>50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45"/>
    </row>
    <row r="23" spans="1:15" ht="24" customHeight="1" thickBot="1" x14ac:dyDescent="0.3">
      <c r="A23" s="1">
        <v>60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46"/>
    </row>
    <row r="24" spans="1:15" ht="15.75" thickBot="1" x14ac:dyDescent="0.3">
      <c r="A24" s="47" t="s">
        <v>22</v>
      </c>
      <c r="B24" s="29">
        <f t="shared" ref="B24:N24" si="0">SUM(B10:B23)</f>
        <v>0</v>
      </c>
      <c r="C24" s="29">
        <f t="shared" si="0"/>
        <v>0</v>
      </c>
      <c r="D24" s="29">
        <f t="shared" si="0"/>
        <v>0</v>
      </c>
      <c r="E24" s="29">
        <f t="shared" si="0"/>
        <v>0</v>
      </c>
      <c r="F24" s="29">
        <f t="shared" si="0"/>
        <v>0</v>
      </c>
      <c r="G24" s="29">
        <f t="shared" si="0"/>
        <v>0</v>
      </c>
      <c r="H24" s="29">
        <f t="shared" si="0"/>
        <v>0</v>
      </c>
      <c r="I24" s="29">
        <f t="shared" si="0"/>
        <v>0</v>
      </c>
      <c r="J24" s="29">
        <f t="shared" si="0"/>
        <v>0</v>
      </c>
      <c r="K24" s="29">
        <f t="shared" si="0"/>
        <v>0</v>
      </c>
      <c r="L24" s="29">
        <f t="shared" si="0"/>
        <v>0</v>
      </c>
      <c r="M24" s="29">
        <f t="shared" si="0"/>
        <v>0</v>
      </c>
      <c r="N24" s="29">
        <f t="shared" si="0"/>
        <v>0</v>
      </c>
      <c r="O24" s="24">
        <f>SUM(B24:N25)</f>
        <v>0</v>
      </c>
    </row>
    <row r="25" spans="1:15" ht="15.75" thickBot="1" x14ac:dyDescent="0.3">
      <c r="A25" s="48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24"/>
    </row>
    <row r="26" spans="1:15" ht="15.75" thickBot="1" x14ac:dyDescent="0.3">
      <c r="A26" s="31" t="s">
        <v>21</v>
      </c>
      <c r="B26" s="25">
        <f>B10*A10+B11*A11+B12*A12+B13*A13+B14*A14+B15*A15+B16*A16+B17*A17+B18*A18+B19*A19+B20*A20+B21*A21+B22*A22+B23*A23</f>
        <v>0</v>
      </c>
      <c r="C26" s="25">
        <f>C10*A10+C11*A11+C12*A12+C13*A13+C14*A14+C15*A15+C16*A16+C17*A17+C18*A18+C19*A19+C20*A20+C21*A21+C22*A22+C23*A23</f>
        <v>0</v>
      </c>
      <c r="D26" s="25">
        <f>D10*A10+D11*A11+D12*A12+D13*A13+D14*A14+D15*A15+D16*A16+D17*A17+D18*A18+D19*A19+D20*A20+D21*A21+D22*A22+D23*A23</f>
        <v>0</v>
      </c>
      <c r="E26" s="25">
        <f>E10*A10+E11*A11+E12*A12+E13*A13+E14*A14+E15*A15+E16*A16+E17*A17+E18*A18+E19*A19+E20*A20+E21*A21+E22*A22+E23*A23</f>
        <v>0</v>
      </c>
      <c r="F26" s="25">
        <f>F10*A10+F11*A11+F12*A12+F13*A13+F14*A14+F15*A15+F16*A16+F17*A17+F18*A18+F19*A19+F20*A20+F21*A21+F22*A22+F23*A23</f>
        <v>0</v>
      </c>
      <c r="G26" s="25">
        <f>G10*A10+G11*A11+G12*A12+G13*A13+G14*A14+G15*A15+G16*A16+G17*A17+G18*A18+G19*A19+G20*A20+G21*A21+G22*A22+G23*A23</f>
        <v>0</v>
      </c>
      <c r="H26" s="25">
        <f>H11*A11+H10*A10+H12*A12+H13*A13+H14*A14+H15*A15+H16*A16+H17*A17+H18*A18+H19*A19+H20*A20+H21*A21+H22*A22+H23*A23</f>
        <v>0</v>
      </c>
      <c r="I26" s="25">
        <f>I10*A10+I11*A11+I12*A12+I13*A13+I14*A14+I15*A15+I16*A16+I17*A17+I18*A18+I19*A19+I20*A20+I21*A21+I22*A22+I23*A23</f>
        <v>0</v>
      </c>
      <c r="J26" s="25">
        <f>J10*A10+J11*A11+J12*A12+J13*A13+J14*A14+J15*A15+J16*A16+J17*A17+J18*A18+J19*A19+J20*A20+J21*A21+J22*A22+J23*A23</f>
        <v>0</v>
      </c>
      <c r="K26" s="25">
        <f>K10*A10+K11*A11+K12*A12+K13*A13+K14*A14+K15*A15+K16*A16+K17*A17+K18*A18+K19*A19+K20*A20+K21*A21+K22*A22+K23*A23</f>
        <v>0</v>
      </c>
      <c r="L26" s="25">
        <f>L10*A10+L11*A11+L12*A12+L13*A13+L14*A14+L15*A15+L16*A16+L17*A17+L18*A18+L19*A19+L20*A20+L21*A21+L22*A22+L23*A23</f>
        <v>0</v>
      </c>
      <c r="M26" s="25">
        <f>M10*A10+M11*A11+M12*A12+M13*A13+M14*A14+M15*A15+M16*A16+M17*A17+M18*A18+M19*A19+M20*A20+M21*A21+M22*A22+M23*A23</f>
        <v>0</v>
      </c>
      <c r="N26" s="25">
        <f>N10*A10+N11*A11+N12*A12+N13*A13+N14*A14+N15*A15+N16*A16+N17*A17+N18*A18+N19*A19+N20*A20+N21*A21+N22*A22+N23*A23</f>
        <v>0</v>
      </c>
      <c r="O26" s="24">
        <f>SUM(B26:N27)</f>
        <v>0</v>
      </c>
    </row>
    <row r="27" spans="1:15" ht="15.75" thickBot="1" x14ac:dyDescent="0.3">
      <c r="A27" s="32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4"/>
    </row>
    <row r="42" spans="1:15" ht="15.75" thickBot="1" x14ac:dyDescent="0.3"/>
    <row r="43" spans="1:15" ht="15" customHeight="1" thickBot="1" x14ac:dyDescent="0.3">
      <c r="A43" s="9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10"/>
    </row>
    <row r="44" spans="1:15" ht="28.5" x14ac:dyDescent="0.25">
      <c r="A44" s="4"/>
      <c r="B44" s="14"/>
      <c r="C44" s="22" t="s">
        <v>2</v>
      </c>
      <c r="D44" s="22" t="s">
        <v>15</v>
      </c>
      <c r="E44" s="14"/>
      <c r="F44" s="33" t="s">
        <v>20</v>
      </c>
      <c r="G44" s="34"/>
      <c r="H44" s="34"/>
      <c r="I44" s="34"/>
      <c r="J44" s="34"/>
      <c r="K44" s="35"/>
      <c r="L44" s="13"/>
      <c r="M44" s="13"/>
      <c r="N44" s="14"/>
      <c r="O44" s="12"/>
    </row>
    <row r="45" spans="1:15" ht="29.25" thickBot="1" x14ac:dyDescent="0.3">
      <c r="A45" s="4"/>
      <c r="B45" s="14"/>
      <c r="C45" s="15">
        <f>C5</f>
        <v>2013</v>
      </c>
      <c r="D45" s="15" t="str">
        <f>D5</f>
        <v>Juillet</v>
      </c>
      <c r="E45" s="14"/>
      <c r="F45" s="36"/>
      <c r="G45" s="37"/>
      <c r="H45" s="37"/>
      <c r="I45" s="37"/>
      <c r="J45" s="37"/>
      <c r="K45" s="38"/>
      <c r="L45" s="13"/>
      <c r="M45" s="13"/>
      <c r="N45" s="14"/>
      <c r="O45" s="12"/>
    </row>
    <row r="46" spans="1:15" ht="15" customHeight="1" thickBot="1" x14ac:dyDescent="0.3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/>
    </row>
    <row r="47" spans="1:15" ht="15.75" thickBot="1" x14ac:dyDescent="0.3">
      <c r="A47" s="39" t="s">
        <v>1</v>
      </c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1"/>
    </row>
    <row r="48" spans="1:15" x14ac:dyDescent="0.25">
      <c r="A48" s="42" t="s">
        <v>0</v>
      </c>
      <c r="B48" s="27" t="s">
        <v>32</v>
      </c>
      <c r="C48" s="27" t="s">
        <v>31</v>
      </c>
      <c r="D48" s="27" t="s">
        <v>30</v>
      </c>
      <c r="E48" s="27" t="s">
        <v>29</v>
      </c>
      <c r="F48" s="27" t="s">
        <v>28</v>
      </c>
      <c r="G48" s="27" t="s">
        <v>27</v>
      </c>
      <c r="H48" s="27" t="s">
        <v>26</v>
      </c>
      <c r="I48" s="27" t="s">
        <v>25</v>
      </c>
      <c r="J48" s="27" t="s">
        <v>24</v>
      </c>
      <c r="K48" s="27" t="s">
        <v>23</v>
      </c>
      <c r="L48" s="27">
        <v>1</v>
      </c>
      <c r="M48" s="27">
        <v>2</v>
      </c>
      <c r="N48" s="27">
        <v>3</v>
      </c>
      <c r="O48" s="44" t="s">
        <v>17</v>
      </c>
    </row>
    <row r="49" spans="1:15" ht="15.75" thickBot="1" x14ac:dyDescent="0.3">
      <c r="A49" s="43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45"/>
    </row>
    <row r="50" spans="1:15" ht="24" customHeight="1" thickBot="1" x14ac:dyDescent="0.3">
      <c r="A50" s="1">
        <v>5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45"/>
    </row>
    <row r="51" spans="1:15" ht="24" customHeight="1" thickBot="1" x14ac:dyDescent="0.3">
      <c r="A51" s="1">
        <v>7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45"/>
    </row>
    <row r="52" spans="1:15" ht="24" customHeight="1" thickBot="1" x14ac:dyDescent="0.3">
      <c r="A52" s="1">
        <v>10</v>
      </c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45"/>
    </row>
    <row r="53" spans="1:15" ht="24" customHeight="1" thickBot="1" x14ac:dyDescent="0.3">
      <c r="A53" s="1">
        <v>15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45"/>
    </row>
    <row r="54" spans="1:15" ht="24" customHeight="1" thickBot="1" x14ac:dyDescent="0.3">
      <c r="A54" s="1">
        <v>17</v>
      </c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45"/>
    </row>
    <row r="55" spans="1:15" ht="24" customHeight="1" thickBot="1" x14ac:dyDescent="0.3">
      <c r="A55" s="1">
        <v>20</v>
      </c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45"/>
    </row>
    <row r="56" spans="1:15" ht="24" customHeight="1" thickBot="1" x14ac:dyDescent="0.3">
      <c r="A56" s="1">
        <v>22</v>
      </c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45"/>
    </row>
    <row r="57" spans="1:15" ht="24" customHeight="1" thickBot="1" x14ac:dyDescent="0.3">
      <c r="A57" s="1">
        <v>25</v>
      </c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45"/>
    </row>
    <row r="58" spans="1:15" ht="24" customHeight="1" thickBot="1" x14ac:dyDescent="0.3">
      <c r="A58" s="1">
        <v>30</v>
      </c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45"/>
    </row>
    <row r="59" spans="1:15" ht="24" customHeight="1" thickBot="1" x14ac:dyDescent="0.3">
      <c r="A59" s="1">
        <v>35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45"/>
    </row>
    <row r="60" spans="1:15" ht="24" customHeight="1" thickBot="1" x14ac:dyDescent="0.3">
      <c r="A60" s="1">
        <v>40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45"/>
    </row>
    <row r="61" spans="1:15" ht="24" customHeight="1" thickBot="1" x14ac:dyDescent="0.3">
      <c r="A61" s="1">
        <v>45</v>
      </c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45"/>
    </row>
    <row r="62" spans="1:15" ht="24" customHeight="1" thickBot="1" x14ac:dyDescent="0.3">
      <c r="A62" s="1">
        <v>50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45"/>
    </row>
    <row r="63" spans="1:15" ht="24" customHeight="1" thickBot="1" x14ac:dyDescent="0.3">
      <c r="A63" s="1">
        <v>60</v>
      </c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46"/>
    </row>
    <row r="64" spans="1:15" ht="15.75" thickBot="1" x14ac:dyDescent="0.3">
      <c r="A64" s="47" t="s">
        <v>22</v>
      </c>
      <c r="B64" s="29">
        <f t="shared" ref="B64:N64" si="1">SUM(B50:B63)</f>
        <v>0</v>
      </c>
      <c r="C64" s="29">
        <f t="shared" si="1"/>
        <v>0</v>
      </c>
      <c r="D64" s="29">
        <f t="shared" si="1"/>
        <v>0</v>
      </c>
      <c r="E64" s="29">
        <f t="shared" si="1"/>
        <v>0</v>
      </c>
      <c r="F64" s="29">
        <f t="shared" si="1"/>
        <v>0</v>
      </c>
      <c r="G64" s="29">
        <f t="shared" si="1"/>
        <v>0</v>
      </c>
      <c r="H64" s="29">
        <f t="shared" si="1"/>
        <v>0</v>
      </c>
      <c r="I64" s="29">
        <f t="shared" si="1"/>
        <v>0</v>
      </c>
      <c r="J64" s="29">
        <f t="shared" si="1"/>
        <v>0</v>
      </c>
      <c r="K64" s="29">
        <f t="shared" si="1"/>
        <v>0</v>
      </c>
      <c r="L64" s="29">
        <f t="shared" si="1"/>
        <v>0</v>
      </c>
      <c r="M64" s="29">
        <f t="shared" si="1"/>
        <v>0</v>
      </c>
      <c r="N64" s="29">
        <f t="shared" si="1"/>
        <v>0</v>
      </c>
      <c r="O64" s="24">
        <f>SUM(B64:N65)</f>
        <v>0</v>
      </c>
    </row>
    <row r="65" spans="1:15" ht="15.75" thickBot="1" x14ac:dyDescent="0.3">
      <c r="A65" s="48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24"/>
    </row>
    <row r="66" spans="1:15" ht="15.75" thickBot="1" x14ac:dyDescent="0.3">
      <c r="A66" s="31" t="s">
        <v>21</v>
      </c>
      <c r="B66" s="25">
        <f>B50*A50+B51*A51+B52*A52+B53*A53+B54*A54+B55*A55+B56*A56+B57*A57+B58*A58+B59*A59+B60*A60+B61*A61+B62*A62+B63*A63</f>
        <v>0</v>
      </c>
      <c r="C66" s="25">
        <f>C50*A50+C51*A51+C52*A52+C53*A53+C54*A54+C55*A55+C56*A56+C57*A57+C58*A58+C59*A59+C60*A60+C61*A61+C62*A62+C63*A63</f>
        <v>0</v>
      </c>
      <c r="D66" s="25">
        <f>D50*A50+D51*A51+D52*A52+D53*A53+D54*A54+D55*A55+D56*A56+D57*A57+D58*A58+D59*A59+D60*A60+D61*A61+D62*A62+D63*A63</f>
        <v>0</v>
      </c>
      <c r="E66" s="25">
        <f>E50*A50+E51*A51+E52*A52+E53*A53+E54*A54+E55*A55+E56*A56+E57*A57+E58*A58+E59*A59+E60*A60+E61*A61+E62*A62+E63*A63</f>
        <v>0</v>
      </c>
      <c r="F66" s="25">
        <f>F50*A50+F51*A51+F52*A52+F53*A53+F54*A54+F55*A55+F56*A56+F57*A57+F58*A58+F59*A59+F60*A60+F61*A61+F62*A62+F63*A63</f>
        <v>0</v>
      </c>
      <c r="G66" s="25">
        <f>G50*A50+G51*A51+G52*A52+G53*A53+G54*A54+G55*A55+G56*A56+G57*A57+G58*A58+G59*A59+G60*A60+G61*A61+G62*A62+G63*A63</f>
        <v>0</v>
      </c>
      <c r="H66" s="25">
        <f>H51*A51+H50*A50+H52*A52+H53*A53+H54*A54+H55*A55+H56*A56+H57*A57+H58*A58+H59*A59+H60*A60+H61*A61+H62*A62+H63*A63</f>
        <v>0</v>
      </c>
      <c r="I66" s="25">
        <f>I50*A50+I51*A51+I52*A52+I53*A53+I54*A54+I55*A55+I56*A56+I57*A57+I58*A58+I59*A59+I60*A60+I61*A61+I62*A62+I63*A63</f>
        <v>0</v>
      </c>
      <c r="J66" s="25">
        <f>J50*A50+J51*A51+J52*A52+J53*A53+J54*A54+J55*A55+J56*A56+J57*A57+J58*A58+J59*A59+J60*A60+J61*A61+J62*A62+J63*A63</f>
        <v>0</v>
      </c>
      <c r="K66" s="25">
        <f>K50*A50+K51*A51+K52*A52+K53*A53+K54*A54+K55*A55+K56*A56+K57*A57+K58*A58+K59*A59+K60*A60+K61*A61+K62*A62+K63*A63</f>
        <v>0</v>
      </c>
      <c r="L66" s="25">
        <f>L50*A50+L51*A51+L52*A52+L53*A53+L54*A54+L55*A55+L56*A56+L57*A57+L58*A58+L59*A59+L60*A60+L61*A61+L62*A62+L63*A63</f>
        <v>0</v>
      </c>
      <c r="M66" s="25">
        <f>M50*A50+M51*A51+M52*A52+M53*A53+M54*A54+M55*A55+M56*A56+M57*A57+M58*A58+M59*A59+M60*A60+M61*A61+M62*A62+M63*A63</f>
        <v>0</v>
      </c>
      <c r="N66" s="25">
        <f>N50*A50+N51*A51+N52*A52+N53*A53+N54*A54+N55*A55+N56*A56+N57*A57+N58*A58+N59*A59+N60*A60+N61*A61+N62*A62+N63*A63</f>
        <v>0</v>
      </c>
      <c r="O66" s="24">
        <f>SUM(B66:N67)</f>
        <v>0</v>
      </c>
    </row>
    <row r="67" spans="1:15" ht="15.75" thickBot="1" x14ac:dyDescent="0.3">
      <c r="A67" s="3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4"/>
    </row>
  </sheetData>
  <mergeCells count="94">
    <mergeCell ref="M8:M9"/>
    <mergeCell ref="N8:N9"/>
    <mergeCell ref="F4:K5"/>
    <mergeCell ref="A7:O7"/>
    <mergeCell ref="A8:A9"/>
    <mergeCell ref="B8:B9"/>
    <mergeCell ref="C8:C9"/>
    <mergeCell ref="D8:D9"/>
    <mergeCell ref="E8:E9"/>
    <mergeCell ref="F8:F9"/>
    <mergeCell ref="G8:G9"/>
    <mergeCell ref="H8:H9"/>
    <mergeCell ref="N24:N25"/>
    <mergeCell ref="O24:O25"/>
    <mergeCell ref="O8:O23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I8:I9"/>
    <mergeCell ref="J8:J9"/>
    <mergeCell ref="K8:K9"/>
    <mergeCell ref="L8:L9"/>
    <mergeCell ref="J24:J25"/>
    <mergeCell ref="K24:K25"/>
    <mergeCell ref="L24:L25"/>
    <mergeCell ref="M24:M25"/>
    <mergeCell ref="M26:M27"/>
    <mergeCell ref="A48:A49"/>
    <mergeCell ref="B48:B49"/>
    <mergeCell ref="C48:C49"/>
    <mergeCell ref="D48:D49"/>
    <mergeCell ref="E48:E49"/>
    <mergeCell ref="N26:N27"/>
    <mergeCell ref="O26:O27"/>
    <mergeCell ref="F44:K45"/>
    <mergeCell ref="A47:O47"/>
    <mergeCell ref="G26:G27"/>
    <mergeCell ref="H26:H27"/>
    <mergeCell ref="I26:I27"/>
    <mergeCell ref="J26:J27"/>
    <mergeCell ref="K26:K27"/>
    <mergeCell ref="L26:L27"/>
    <mergeCell ref="A26:A27"/>
    <mergeCell ref="B26:B27"/>
    <mergeCell ref="C26:C27"/>
    <mergeCell ref="D26:D27"/>
    <mergeCell ref="E26:E27"/>
    <mergeCell ref="F26:F27"/>
    <mergeCell ref="L48:L49"/>
    <mergeCell ref="M48:M49"/>
    <mergeCell ref="N48:N49"/>
    <mergeCell ref="O48:O63"/>
    <mergeCell ref="A64:A65"/>
    <mergeCell ref="B64:B65"/>
    <mergeCell ref="C64:C65"/>
    <mergeCell ref="D64:D65"/>
    <mergeCell ref="E64:E65"/>
    <mergeCell ref="F64:F65"/>
    <mergeCell ref="F48:F49"/>
    <mergeCell ref="G48:G49"/>
    <mergeCell ref="H48:H49"/>
    <mergeCell ref="I48:I49"/>
    <mergeCell ref="J48:J49"/>
    <mergeCell ref="K48:K49"/>
    <mergeCell ref="M64:M65"/>
    <mergeCell ref="N64:N65"/>
    <mergeCell ref="O64:O65"/>
    <mergeCell ref="A66:A67"/>
    <mergeCell ref="B66:B67"/>
    <mergeCell ref="C66:C67"/>
    <mergeCell ref="D66:D67"/>
    <mergeCell ref="E66:E67"/>
    <mergeCell ref="F66:F67"/>
    <mergeCell ref="G66:G67"/>
    <mergeCell ref="G64:G65"/>
    <mergeCell ref="H64:H65"/>
    <mergeCell ref="I64:I65"/>
    <mergeCell ref="J64:J65"/>
    <mergeCell ref="K64:K65"/>
    <mergeCell ref="L64:L65"/>
    <mergeCell ref="N66:N67"/>
    <mergeCell ref="O66:O67"/>
    <mergeCell ref="H66:H67"/>
    <mergeCell ref="I66:I67"/>
    <mergeCell ref="J66:J67"/>
    <mergeCell ref="K66:K67"/>
    <mergeCell ref="L66:L67"/>
    <mergeCell ref="M66:M67"/>
  </mergeCells>
  <pageMargins left="0.7" right="0.7" top="0.75" bottom="0.75" header="0.3" footer="0.3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2"/>
  <sheetViews>
    <sheetView workbookViewId="0">
      <selection activeCell="F15" sqref="F15"/>
    </sheetView>
  </sheetViews>
  <sheetFormatPr baseColWidth="10" defaultRowHeight="15" x14ac:dyDescent="0.25"/>
  <sheetData>
    <row r="1" spans="1:4" x14ac:dyDescent="0.25">
      <c r="A1">
        <v>1</v>
      </c>
      <c r="B1" t="s">
        <v>3</v>
      </c>
      <c r="C1">
        <v>1</v>
      </c>
      <c r="D1">
        <v>2013</v>
      </c>
    </row>
    <row r="2" spans="1:4" x14ac:dyDescent="0.25">
      <c r="A2">
        <v>2</v>
      </c>
      <c r="B2" t="s">
        <v>4</v>
      </c>
      <c r="C2">
        <v>2</v>
      </c>
      <c r="D2">
        <v>2014</v>
      </c>
    </row>
    <row r="3" spans="1:4" x14ac:dyDescent="0.25">
      <c r="A3">
        <v>3</v>
      </c>
      <c r="B3" t="s">
        <v>5</v>
      </c>
      <c r="C3">
        <v>3</v>
      </c>
      <c r="D3">
        <v>2015</v>
      </c>
    </row>
    <row r="4" spans="1:4" x14ac:dyDescent="0.25">
      <c r="A4">
        <v>4</v>
      </c>
      <c r="B4" t="s">
        <v>6</v>
      </c>
      <c r="C4">
        <v>4</v>
      </c>
    </row>
    <row r="5" spans="1:4" x14ac:dyDescent="0.25">
      <c r="A5">
        <v>5</v>
      </c>
      <c r="B5" t="s">
        <v>7</v>
      </c>
      <c r="C5">
        <v>5</v>
      </c>
    </row>
    <row r="6" spans="1:4" x14ac:dyDescent="0.25">
      <c r="A6">
        <v>6</v>
      </c>
      <c r="B6" t="s">
        <v>8</v>
      </c>
      <c r="C6">
        <v>6</v>
      </c>
    </row>
    <row r="7" spans="1:4" x14ac:dyDescent="0.25">
      <c r="A7">
        <v>7</v>
      </c>
      <c r="B7" t="s">
        <v>9</v>
      </c>
      <c r="C7">
        <v>7</v>
      </c>
    </row>
    <row r="8" spans="1:4" x14ac:dyDescent="0.25">
      <c r="A8">
        <v>8</v>
      </c>
      <c r="B8" t="s">
        <v>10</v>
      </c>
      <c r="C8">
        <v>8</v>
      </c>
    </row>
    <row r="9" spans="1:4" x14ac:dyDescent="0.25">
      <c r="A9">
        <v>9</v>
      </c>
      <c r="B9" t="s">
        <v>11</v>
      </c>
      <c r="C9">
        <v>9</v>
      </c>
    </row>
    <row r="10" spans="1:4" x14ac:dyDescent="0.25">
      <c r="A10">
        <v>10</v>
      </c>
      <c r="B10" t="s">
        <v>12</v>
      </c>
      <c r="C10">
        <v>10</v>
      </c>
    </row>
    <row r="11" spans="1:4" x14ac:dyDescent="0.25">
      <c r="A11">
        <v>11</v>
      </c>
      <c r="B11" t="s">
        <v>13</v>
      </c>
      <c r="C11">
        <v>11</v>
      </c>
    </row>
    <row r="12" spans="1:4" x14ac:dyDescent="0.25">
      <c r="A12">
        <v>12</v>
      </c>
      <c r="B12" t="s">
        <v>14</v>
      </c>
      <c r="C12">
        <v>12</v>
      </c>
    </row>
    <row r="13" spans="1:4" x14ac:dyDescent="0.25">
      <c r="A13">
        <v>13</v>
      </c>
      <c r="C13">
        <v>13</v>
      </c>
    </row>
    <row r="14" spans="1:4" x14ac:dyDescent="0.25">
      <c r="A14">
        <v>14</v>
      </c>
      <c r="C14">
        <v>14</v>
      </c>
    </row>
    <row r="15" spans="1:4" x14ac:dyDescent="0.25">
      <c r="A15">
        <v>15</v>
      </c>
      <c r="C15">
        <v>15</v>
      </c>
    </row>
    <row r="16" spans="1:4" x14ac:dyDescent="0.25">
      <c r="A16">
        <v>16</v>
      </c>
      <c r="C16">
        <v>16</v>
      </c>
    </row>
    <row r="17" spans="1:3" x14ac:dyDescent="0.25">
      <c r="A17">
        <v>17</v>
      </c>
      <c r="C17">
        <v>17</v>
      </c>
    </row>
    <row r="18" spans="1:3" x14ac:dyDescent="0.25">
      <c r="A18">
        <v>18</v>
      </c>
      <c r="C18">
        <v>18</v>
      </c>
    </row>
    <row r="19" spans="1:3" x14ac:dyDescent="0.25">
      <c r="A19">
        <v>19</v>
      </c>
      <c r="C19">
        <v>19</v>
      </c>
    </row>
    <row r="20" spans="1:3" x14ac:dyDescent="0.25">
      <c r="A20">
        <v>20</v>
      </c>
      <c r="C20">
        <v>20</v>
      </c>
    </row>
    <row r="21" spans="1:3" x14ac:dyDescent="0.25">
      <c r="A21">
        <v>21</v>
      </c>
      <c r="C21">
        <v>21</v>
      </c>
    </row>
    <row r="22" spans="1:3" x14ac:dyDescent="0.25">
      <c r="A22">
        <v>22</v>
      </c>
      <c r="C22">
        <v>22</v>
      </c>
    </row>
    <row r="23" spans="1:3" x14ac:dyDescent="0.25">
      <c r="A23">
        <v>23</v>
      </c>
      <c r="C23">
        <v>23</v>
      </c>
    </row>
    <row r="24" spans="1:3" x14ac:dyDescent="0.25">
      <c r="A24">
        <v>24</v>
      </c>
      <c r="C24">
        <v>24</v>
      </c>
    </row>
    <row r="25" spans="1:3" x14ac:dyDescent="0.25">
      <c r="A25">
        <v>25</v>
      </c>
      <c r="C25">
        <v>25</v>
      </c>
    </row>
    <row r="26" spans="1:3" x14ac:dyDescent="0.25">
      <c r="A26">
        <v>26</v>
      </c>
      <c r="C26">
        <v>26</v>
      </c>
    </row>
    <row r="27" spans="1:3" x14ac:dyDescent="0.25">
      <c r="A27">
        <v>27</v>
      </c>
      <c r="C27">
        <v>27</v>
      </c>
    </row>
    <row r="28" spans="1:3" x14ac:dyDescent="0.25">
      <c r="A28">
        <v>28</v>
      </c>
      <c r="C28">
        <v>28</v>
      </c>
    </row>
    <row r="29" spans="1:3" x14ac:dyDescent="0.25">
      <c r="A29">
        <v>29</v>
      </c>
      <c r="C29">
        <v>29</v>
      </c>
    </row>
    <row r="30" spans="1:3" x14ac:dyDescent="0.25">
      <c r="A30">
        <v>30</v>
      </c>
      <c r="C30">
        <v>30</v>
      </c>
    </row>
    <row r="31" spans="1:3" x14ac:dyDescent="0.25">
      <c r="A31">
        <v>31</v>
      </c>
      <c r="C31">
        <v>31</v>
      </c>
    </row>
    <row r="32" spans="1:3" x14ac:dyDescent="0.25">
      <c r="C32">
        <v>32</v>
      </c>
    </row>
    <row r="33" spans="3:3" x14ac:dyDescent="0.25">
      <c r="C33">
        <v>33</v>
      </c>
    </row>
    <row r="34" spans="3:3" x14ac:dyDescent="0.25">
      <c r="C34">
        <v>34</v>
      </c>
    </row>
    <row r="35" spans="3:3" x14ac:dyDescent="0.25">
      <c r="C35">
        <v>35</v>
      </c>
    </row>
    <row r="36" spans="3:3" x14ac:dyDescent="0.25">
      <c r="C36">
        <v>36</v>
      </c>
    </row>
    <row r="37" spans="3:3" x14ac:dyDescent="0.25">
      <c r="C37">
        <v>37</v>
      </c>
    </row>
    <row r="38" spans="3:3" x14ac:dyDescent="0.25">
      <c r="C38">
        <v>38</v>
      </c>
    </row>
    <row r="39" spans="3:3" x14ac:dyDescent="0.25">
      <c r="C39">
        <v>39</v>
      </c>
    </row>
    <row r="40" spans="3:3" x14ac:dyDescent="0.25">
      <c r="C40">
        <v>40</v>
      </c>
    </row>
    <row r="41" spans="3:3" x14ac:dyDescent="0.25">
      <c r="C41">
        <v>41</v>
      </c>
    </row>
    <row r="42" spans="3:3" x14ac:dyDescent="0.25">
      <c r="C42">
        <v>42</v>
      </c>
    </row>
    <row r="43" spans="3:3" x14ac:dyDescent="0.25">
      <c r="C43">
        <v>43</v>
      </c>
    </row>
    <row r="44" spans="3:3" x14ac:dyDescent="0.25">
      <c r="C44">
        <v>44</v>
      </c>
    </row>
    <row r="45" spans="3:3" x14ac:dyDescent="0.25">
      <c r="C45">
        <v>45</v>
      </c>
    </row>
    <row r="46" spans="3:3" x14ac:dyDescent="0.25">
      <c r="C46">
        <v>46</v>
      </c>
    </row>
    <row r="47" spans="3:3" x14ac:dyDescent="0.25">
      <c r="C47">
        <v>47</v>
      </c>
    </row>
    <row r="48" spans="3:3" x14ac:dyDescent="0.25">
      <c r="C48">
        <v>48</v>
      </c>
    </row>
    <row r="49" spans="3:3" x14ac:dyDescent="0.25">
      <c r="C49">
        <v>49</v>
      </c>
    </row>
    <row r="50" spans="3:3" x14ac:dyDescent="0.25">
      <c r="C50">
        <v>50</v>
      </c>
    </row>
    <row r="51" spans="3:3" x14ac:dyDescent="0.25">
      <c r="C51">
        <v>51</v>
      </c>
    </row>
    <row r="52" spans="3:3" x14ac:dyDescent="0.25">
      <c r="C52">
        <v>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EB69"/>
  <sheetViews>
    <sheetView zoomScale="85" zoomScaleNormal="85" workbookViewId="0">
      <selection activeCell="O26" sqref="O26"/>
    </sheetView>
  </sheetViews>
  <sheetFormatPr baseColWidth="10" defaultRowHeight="15" x14ac:dyDescent="0.25"/>
  <cols>
    <col min="1" max="1" width="4" customWidth="1"/>
  </cols>
  <sheetData>
    <row r="3" spans="1:132" x14ac:dyDescent="0.25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11</v>
      </c>
      <c r="L3">
        <v>12</v>
      </c>
      <c r="M3">
        <v>13</v>
      </c>
      <c r="N3">
        <v>14</v>
      </c>
      <c r="O3">
        <v>15</v>
      </c>
      <c r="P3">
        <v>16</v>
      </c>
      <c r="Q3">
        <v>17</v>
      </c>
      <c r="R3">
        <v>18</v>
      </c>
      <c r="S3">
        <v>19</v>
      </c>
      <c r="T3">
        <v>20</v>
      </c>
      <c r="U3">
        <v>21</v>
      </c>
      <c r="V3">
        <v>22</v>
      </c>
      <c r="W3">
        <v>23</v>
      </c>
      <c r="X3">
        <v>24</v>
      </c>
      <c r="Y3">
        <v>25</v>
      </c>
      <c r="Z3">
        <v>26</v>
      </c>
      <c r="AA3">
        <v>27</v>
      </c>
      <c r="AB3">
        <v>28</v>
      </c>
      <c r="AC3">
        <v>29</v>
      </c>
      <c r="AD3">
        <v>30</v>
      </c>
      <c r="AE3">
        <v>31</v>
      </c>
      <c r="AF3">
        <v>32</v>
      </c>
      <c r="AG3">
        <v>33</v>
      </c>
      <c r="AH3">
        <v>34</v>
      </c>
      <c r="AI3">
        <v>35</v>
      </c>
      <c r="AJ3">
        <v>36</v>
      </c>
      <c r="AK3">
        <v>37</v>
      </c>
      <c r="AL3">
        <v>38</v>
      </c>
      <c r="AM3">
        <v>39</v>
      </c>
      <c r="AN3">
        <v>40</v>
      </c>
      <c r="AO3">
        <v>41</v>
      </c>
      <c r="AP3">
        <v>42</v>
      </c>
      <c r="AQ3">
        <v>43</v>
      </c>
      <c r="AR3">
        <v>44</v>
      </c>
      <c r="AS3">
        <v>45</v>
      </c>
      <c r="AT3">
        <v>46</v>
      </c>
      <c r="AU3">
        <v>47</v>
      </c>
      <c r="AV3">
        <v>48</v>
      </c>
      <c r="AW3">
        <v>49</v>
      </c>
      <c r="AX3">
        <v>50</v>
      </c>
      <c r="AY3">
        <v>51</v>
      </c>
      <c r="AZ3">
        <v>52</v>
      </c>
      <c r="BA3">
        <v>53</v>
      </c>
      <c r="BB3">
        <v>54</v>
      </c>
      <c r="BC3">
        <v>55</v>
      </c>
      <c r="BD3">
        <v>56</v>
      </c>
      <c r="BE3">
        <v>57</v>
      </c>
      <c r="BF3">
        <v>58</v>
      </c>
      <c r="BG3">
        <v>59</v>
      </c>
      <c r="BH3">
        <v>60</v>
      </c>
      <c r="BI3">
        <v>61</v>
      </c>
      <c r="BJ3">
        <v>62</v>
      </c>
      <c r="BK3">
        <v>63</v>
      </c>
      <c r="BL3">
        <v>64</v>
      </c>
      <c r="BM3">
        <v>65</v>
      </c>
      <c r="BN3">
        <v>66</v>
      </c>
      <c r="BO3">
        <v>67</v>
      </c>
      <c r="BP3">
        <v>68</v>
      </c>
      <c r="BQ3">
        <v>69</v>
      </c>
      <c r="BR3">
        <v>70</v>
      </c>
      <c r="BS3">
        <v>71</v>
      </c>
      <c r="BT3">
        <v>72</v>
      </c>
      <c r="BU3">
        <v>73</v>
      </c>
      <c r="BV3">
        <v>74</v>
      </c>
      <c r="BW3">
        <v>75</v>
      </c>
      <c r="BX3">
        <v>76</v>
      </c>
      <c r="BY3">
        <v>77</v>
      </c>
      <c r="BZ3">
        <v>78</v>
      </c>
      <c r="CA3">
        <v>79</v>
      </c>
      <c r="CB3">
        <v>80</v>
      </c>
      <c r="CC3">
        <v>81</v>
      </c>
      <c r="CD3">
        <v>82</v>
      </c>
      <c r="CE3">
        <v>83</v>
      </c>
      <c r="CF3">
        <v>84</v>
      </c>
      <c r="CG3">
        <v>85</v>
      </c>
      <c r="CH3">
        <v>86</v>
      </c>
      <c r="CI3">
        <v>87</v>
      </c>
      <c r="CJ3">
        <v>88</v>
      </c>
      <c r="CK3">
        <v>89</v>
      </c>
      <c r="CL3">
        <v>90</v>
      </c>
      <c r="CM3">
        <v>91</v>
      </c>
      <c r="CN3">
        <v>92</v>
      </c>
      <c r="CO3">
        <v>93</v>
      </c>
      <c r="CP3">
        <v>94</v>
      </c>
      <c r="CQ3">
        <v>95</v>
      </c>
      <c r="CR3">
        <v>96</v>
      </c>
      <c r="CS3">
        <v>97</v>
      </c>
      <c r="CT3">
        <v>98</v>
      </c>
      <c r="CU3">
        <v>99</v>
      </c>
      <c r="CV3">
        <v>100</v>
      </c>
      <c r="CW3">
        <v>101</v>
      </c>
      <c r="CX3">
        <v>102</v>
      </c>
      <c r="CY3">
        <v>103</v>
      </c>
      <c r="CZ3">
        <v>104</v>
      </c>
      <c r="DA3">
        <v>105</v>
      </c>
      <c r="DB3">
        <v>106</v>
      </c>
      <c r="DC3">
        <v>107</v>
      </c>
      <c r="DD3">
        <v>108</v>
      </c>
      <c r="DE3">
        <v>109</v>
      </c>
      <c r="DF3">
        <v>110</v>
      </c>
      <c r="DG3">
        <v>111</v>
      </c>
      <c r="DH3">
        <v>112</v>
      </c>
      <c r="DI3">
        <v>113</v>
      </c>
      <c r="DJ3">
        <v>114</v>
      </c>
      <c r="DK3">
        <v>115</v>
      </c>
      <c r="DL3">
        <v>116</v>
      </c>
      <c r="DM3">
        <v>117</v>
      </c>
      <c r="DN3">
        <v>118</v>
      </c>
      <c r="DO3">
        <v>119</v>
      </c>
      <c r="DP3">
        <v>120</v>
      </c>
      <c r="DQ3">
        <v>121</v>
      </c>
      <c r="DR3">
        <v>122</v>
      </c>
      <c r="DS3">
        <v>123</v>
      </c>
      <c r="DT3">
        <v>124</v>
      </c>
      <c r="DU3">
        <v>125</v>
      </c>
      <c r="DV3">
        <v>126</v>
      </c>
      <c r="DW3">
        <v>127</v>
      </c>
      <c r="DX3">
        <v>128</v>
      </c>
      <c r="DY3">
        <v>129</v>
      </c>
      <c r="DZ3">
        <v>130</v>
      </c>
      <c r="EA3">
        <v>131</v>
      </c>
      <c r="EB3">
        <v>132</v>
      </c>
    </row>
    <row r="4" spans="1:132" x14ac:dyDescent="0.25">
      <c r="C4" s="49" t="s">
        <v>18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 t="s">
        <v>19</v>
      </c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 t="s">
        <v>41</v>
      </c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 t="s">
        <v>42</v>
      </c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 t="s">
        <v>43</v>
      </c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 t="s">
        <v>44</v>
      </c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50"/>
      <c r="CC4" s="49" t="s">
        <v>35</v>
      </c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 t="s">
        <v>36</v>
      </c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 t="s">
        <v>37</v>
      </c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 t="s">
        <v>38</v>
      </c>
      <c r="DQ4" s="49"/>
      <c r="DR4" s="49"/>
      <c r="DS4" s="49"/>
      <c r="DT4" s="49"/>
      <c r="DU4" s="49"/>
      <c r="DV4" s="49"/>
      <c r="DW4" s="49"/>
      <c r="DX4" s="49"/>
      <c r="DY4" s="49"/>
      <c r="DZ4" s="49"/>
      <c r="EA4" s="49"/>
      <c r="EB4" s="49"/>
    </row>
    <row r="5" spans="1:132" ht="15.75" thickBot="1" x14ac:dyDescent="0.3">
      <c r="B5" s="23" t="s">
        <v>40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64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  <c r="DU5" s="49"/>
      <c r="DV5" s="49"/>
      <c r="DW5" s="49"/>
      <c r="DX5" s="49"/>
      <c r="DY5" s="49"/>
      <c r="DZ5" s="49"/>
      <c r="EA5" s="49"/>
      <c r="EB5" s="49"/>
    </row>
    <row r="6" spans="1:132" ht="19.5" customHeight="1" thickBot="1" x14ac:dyDescent="0.3">
      <c r="A6">
        <v>1</v>
      </c>
      <c r="B6" s="63">
        <v>41483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>
        <v>3</v>
      </c>
      <c r="BP6" s="11">
        <v>4</v>
      </c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>
        <v>4</v>
      </c>
      <c r="CC6" s="54"/>
      <c r="CD6" s="54"/>
      <c r="CE6" s="54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</row>
    <row r="7" spans="1:132" ht="19.5" customHeight="1" thickBot="1" x14ac:dyDescent="0.3">
      <c r="A7">
        <v>2</v>
      </c>
      <c r="B7" s="63">
        <v>41483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54"/>
      <c r="CD7" s="54"/>
      <c r="CE7" s="54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</row>
    <row r="8" spans="1:132" ht="19.5" customHeight="1" thickBot="1" x14ac:dyDescent="0.3">
      <c r="A8">
        <v>3</v>
      </c>
      <c r="B8" s="63">
        <v>41483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54"/>
      <c r="CD8" s="54"/>
      <c r="CE8" s="54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</row>
    <row r="9" spans="1:132" ht="19.5" customHeight="1" thickBot="1" x14ac:dyDescent="0.3">
      <c r="A9">
        <v>4</v>
      </c>
      <c r="B9" s="63">
        <v>41483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54"/>
      <c r="CD9" s="54"/>
      <c r="CE9" s="54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CR9" s="53"/>
      <c r="CS9" s="53"/>
      <c r="CT9" s="53"/>
      <c r="CU9" s="53"/>
      <c r="CV9" s="5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</row>
    <row r="10" spans="1:132" ht="19.5" customHeight="1" thickBot="1" x14ac:dyDescent="0.3">
      <c r="A10">
        <v>5</v>
      </c>
      <c r="B10" s="63">
        <v>41483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54"/>
      <c r="CD10" s="54"/>
      <c r="CE10" s="54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</row>
    <row r="11" spans="1:132" ht="19.5" customHeight="1" thickBot="1" x14ac:dyDescent="0.3">
      <c r="A11">
        <v>6</v>
      </c>
      <c r="B11" s="63">
        <v>41483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54"/>
      <c r="CD11" s="54"/>
      <c r="CE11" s="54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</row>
    <row r="12" spans="1:132" ht="19.5" customHeight="1" thickBot="1" x14ac:dyDescent="0.3">
      <c r="A12">
        <v>7</v>
      </c>
      <c r="B12" s="63">
        <v>41483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54"/>
      <c r="CD12" s="54"/>
      <c r="CE12" s="54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</row>
    <row r="13" spans="1:132" ht="19.5" customHeight="1" thickBot="1" x14ac:dyDescent="0.3">
      <c r="A13">
        <v>8</v>
      </c>
      <c r="B13" s="63">
        <v>41483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54"/>
      <c r="CD13" s="54"/>
      <c r="CE13" s="54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</row>
    <row r="14" spans="1:132" ht="19.5" customHeight="1" thickBot="1" x14ac:dyDescent="0.3">
      <c r="A14">
        <v>9</v>
      </c>
      <c r="B14" s="63">
        <v>41483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54"/>
      <c r="CD14" s="54"/>
      <c r="CE14" s="54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</row>
    <row r="15" spans="1:132" ht="19.5" customHeight="1" thickBot="1" x14ac:dyDescent="0.3">
      <c r="A15">
        <v>10</v>
      </c>
      <c r="B15" s="63">
        <v>41483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54"/>
      <c r="CD15" s="54"/>
      <c r="CE15" s="54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</row>
    <row r="16" spans="1:132" ht="19.5" customHeight="1" thickBot="1" x14ac:dyDescent="0.3">
      <c r="A16">
        <v>11</v>
      </c>
      <c r="B16" s="63">
        <v>41483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54"/>
      <c r="CD16" s="54"/>
      <c r="CE16" s="54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</row>
    <row r="17" spans="1:132" ht="19.5" customHeight="1" thickBot="1" x14ac:dyDescent="0.3">
      <c r="A17">
        <v>12</v>
      </c>
      <c r="B17" s="63">
        <v>41483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54"/>
      <c r="CD17" s="54"/>
      <c r="CE17" s="54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</row>
    <row r="18" spans="1:132" ht="19.5" customHeight="1" thickBot="1" x14ac:dyDescent="0.3">
      <c r="A18">
        <v>13</v>
      </c>
      <c r="B18" s="63">
        <v>41483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54"/>
      <c r="CD18" s="54"/>
      <c r="CE18" s="54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</row>
    <row r="19" spans="1:132" ht="19.5" customHeight="1" thickBot="1" x14ac:dyDescent="0.3">
      <c r="A19">
        <v>14</v>
      </c>
      <c r="B19" s="63">
        <v>41483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>
        <v>3</v>
      </c>
      <c r="BP19" s="11">
        <v>4</v>
      </c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>
        <v>4</v>
      </c>
      <c r="CC19" s="54"/>
      <c r="CD19" s="54"/>
      <c r="CE19" s="54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</row>
    <row r="20" spans="1:132" ht="19.5" customHeight="1" thickBot="1" x14ac:dyDescent="0.3">
      <c r="A20">
        <v>1</v>
      </c>
      <c r="B20" s="63">
        <v>41485</v>
      </c>
      <c r="C20" s="11">
        <v>20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>
        <v>20</v>
      </c>
      <c r="P20" s="18">
        <v>10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1">
        <v>1</v>
      </c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>
        <v>1</v>
      </c>
      <c r="AP20" s="11">
        <v>2</v>
      </c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>
        <v>2</v>
      </c>
      <c r="BC20" s="11">
        <v>3</v>
      </c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56"/>
      <c r="CD20" s="56"/>
      <c r="CE20" s="56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</row>
    <row r="21" spans="1:132" ht="19.5" customHeight="1" thickBot="1" x14ac:dyDescent="0.3">
      <c r="A21">
        <v>2</v>
      </c>
      <c r="B21" s="63">
        <v>41485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</row>
    <row r="22" spans="1:132" ht="19.5" customHeight="1" thickBot="1" x14ac:dyDescent="0.3">
      <c r="A22">
        <v>3</v>
      </c>
      <c r="B22" s="63">
        <v>41485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</row>
    <row r="23" spans="1:132" ht="19.5" customHeight="1" thickBot="1" x14ac:dyDescent="0.3">
      <c r="A23">
        <v>4</v>
      </c>
      <c r="B23" s="63">
        <v>41485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</row>
    <row r="24" spans="1:132" ht="19.5" customHeight="1" thickBot="1" x14ac:dyDescent="0.3">
      <c r="A24">
        <v>5</v>
      </c>
      <c r="B24" s="63">
        <v>41485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53"/>
      <c r="CD24" s="53"/>
      <c r="CE24" s="5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</row>
    <row r="25" spans="1:132" ht="19.5" customHeight="1" thickBot="1" x14ac:dyDescent="0.3">
      <c r="A25">
        <v>6</v>
      </c>
      <c r="B25" s="63">
        <v>41485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</row>
    <row r="26" spans="1:132" ht="19.5" customHeight="1" thickBot="1" x14ac:dyDescent="0.3">
      <c r="A26">
        <v>7</v>
      </c>
      <c r="B26" s="63">
        <v>41485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53"/>
      <c r="CD26" s="53"/>
      <c r="CE26" s="5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</row>
    <row r="27" spans="1:132" ht="19.5" customHeight="1" thickBot="1" x14ac:dyDescent="0.3">
      <c r="A27">
        <v>8</v>
      </c>
      <c r="B27" s="63">
        <v>41485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</row>
    <row r="28" spans="1:132" ht="19.5" customHeight="1" thickBot="1" x14ac:dyDescent="0.3">
      <c r="A28">
        <v>9</v>
      </c>
      <c r="B28" s="63">
        <v>41485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</row>
    <row r="29" spans="1:132" ht="19.5" customHeight="1" thickBot="1" x14ac:dyDescent="0.3">
      <c r="A29">
        <v>10</v>
      </c>
      <c r="B29" s="63">
        <v>41485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</row>
    <row r="30" spans="1:132" ht="19.5" thickBot="1" x14ac:dyDescent="0.3">
      <c r="A30">
        <v>11</v>
      </c>
      <c r="B30" s="63">
        <v>41485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</row>
    <row r="31" spans="1:132" ht="19.5" thickBot="1" x14ac:dyDescent="0.3">
      <c r="A31">
        <v>12</v>
      </c>
      <c r="B31" s="63">
        <v>41485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</row>
    <row r="32" spans="1:132" ht="19.5" thickBot="1" x14ac:dyDescent="0.3">
      <c r="A32">
        <v>13</v>
      </c>
      <c r="B32" s="63">
        <v>41485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53"/>
      <c r="CD32" s="53"/>
      <c r="CE32" s="53"/>
      <c r="CF32" s="53"/>
      <c r="CG32" s="53"/>
      <c r="CH32" s="53"/>
      <c r="CI32" s="53"/>
      <c r="CJ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</row>
    <row r="33" spans="1:99" ht="19.5" thickBot="1" x14ac:dyDescent="0.3">
      <c r="A33">
        <v>14</v>
      </c>
      <c r="B33" s="63">
        <v>41485</v>
      </c>
      <c r="C33" s="11">
        <v>20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>
        <v>20</v>
      </c>
      <c r="P33" s="18">
        <v>10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10</v>
      </c>
      <c r="AC33" s="11">
        <v>1</v>
      </c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>
        <v>1</v>
      </c>
      <c r="AP33" s="11">
        <v>2</v>
      </c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>
        <v>2</v>
      </c>
      <c r="BC33" s="11">
        <v>3</v>
      </c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</row>
    <row r="34" spans="1:99" ht="18.75" x14ac:dyDescent="0.25">
      <c r="B34" s="63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54"/>
      <c r="BU34" s="54"/>
      <c r="BV34" s="54"/>
      <c r="BW34" s="54"/>
      <c r="BX34" s="54"/>
      <c r="BY34" s="54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</row>
    <row r="35" spans="1:99" ht="18.75" x14ac:dyDescent="0.25">
      <c r="B35" s="63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</row>
    <row r="36" spans="1:99" ht="18.75" x14ac:dyDescent="0.25">
      <c r="B36" s="6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</row>
    <row r="37" spans="1:99" ht="18.75" x14ac:dyDescent="0.25">
      <c r="B37" s="6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</row>
    <row r="38" spans="1:99" ht="18.75" x14ac:dyDescent="0.25">
      <c r="B38" s="63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54"/>
      <c r="BV38" s="54"/>
      <c r="BW38" s="54"/>
      <c r="BX38" s="54"/>
      <c r="BY38" s="54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J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</row>
    <row r="39" spans="1:99" ht="18.75" x14ac:dyDescent="0.25">
      <c r="B39" s="63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J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</row>
    <row r="40" spans="1:99" ht="18.75" x14ac:dyDescent="0.25">
      <c r="B40" s="63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/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  <c r="BR40" s="54"/>
      <c r="BS40" s="54"/>
      <c r="BT40" s="54"/>
      <c r="BU40" s="54"/>
      <c r="BV40" s="54"/>
      <c r="BW40" s="54"/>
      <c r="BX40" s="54"/>
      <c r="BY40" s="54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J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</row>
    <row r="41" spans="1:99" ht="18.75" x14ac:dyDescent="0.25">
      <c r="B41" s="63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J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</row>
    <row r="42" spans="1:99" ht="18.75" x14ac:dyDescent="0.25">
      <c r="B42" s="63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54"/>
      <c r="BU42" s="54"/>
      <c r="BV42" s="54"/>
      <c r="BW42" s="54"/>
      <c r="BX42" s="54"/>
      <c r="BY42" s="54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J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</row>
    <row r="43" spans="1:99" ht="18.75" x14ac:dyDescent="0.25">
      <c r="B43" s="63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54"/>
      <c r="BU43" s="54"/>
      <c r="BV43" s="54"/>
      <c r="BW43" s="54"/>
      <c r="BX43" s="54"/>
      <c r="BY43" s="54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J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</row>
    <row r="44" spans="1:99" ht="18.75" x14ac:dyDescent="0.25">
      <c r="B44" s="63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54"/>
      <c r="BP44" s="54"/>
      <c r="BQ44" s="54"/>
      <c r="BR44" s="54"/>
      <c r="BS44" s="54"/>
      <c r="BT44" s="54"/>
      <c r="BU44" s="54"/>
      <c r="BV44" s="54"/>
      <c r="BW44" s="54"/>
      <c r="BX44" s="54"/>
      <c r="BY44" s="54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</row>
    <row r="45" spans="1:99" ht="18.75" x14ac:dyDescent="0.25">
      <c r="B45" s="63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54"/>
      <c r="BU45" s="54"/>
      <c r="BV45" s="54"/>
      <c r="BW45" s="54"/>
      <c r="BX45" s="54"/>
      <c r="BY45" s="54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J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</row>
    <row r="46" spans="1:99" ht="18.75" x14ac:dyDescent="0.25">
      <c r="B46" s="63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54"/>
      <c r="BW46" s="54"/>
      <c r="BX46" s="54"/>
      <c r="BY46" s="54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J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</row>
    <row r="47" spans="1:99" ht="18.75" x14ac:dyDescent="0.25">
      <c r="B47" s="63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  <c r="BX47" s="54"/>
      <c r="BY47" s="54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J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</row>
    <row r="48" spans="1:99" ht="21" x14ac:dyDescent="0.25"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3"/>
      <c r="CA48" s="53"/>
      <c r="CB48" s="53"/>
      <c r="CC48" s="53"/>
      <c r="CD48" s="53"/>
      <c r="CE48" s="53"/>
      <c r="CF48" s="53"/>
      <c r="CG48" s="53"/>
      <c r="CH48" s="53"/>
      <c r="CI48" s="53"/>
      <c r="CJ48" s="53"/>
      <c r="CK48" s="53"/>
      <c r="CL48" s="53"/>
      <c r="CM48" s="53"/>
      <c r="CN48" s="53"/>
      <c r="CO48" s="53"/>
      <c r="CP48" s="53"/>
      <c r="CQ48" s="53"/>
      <c r="CR48" s="53"/>
      <c r="CS48" s="53"/>
      <c r="CT48" s="53"/>
      <c r="CU48" s="53"/>
    </row>
    <row r="49" spans="3:99" x14ac:dyDescent="0.25"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3"/>
      <c r="BX49" s="53"/>
      <c r="BY49" s="53"/>
      <c r="BZ49" s="53"/>
      <c r="CA49" s="53"/>
      <c r="CB49" s="53"/>
      <c r="CC49" s="53"/>
      <c r="CD49" s="53"/>
      <c r="CE49" s="53"/>
      <c r="CF49" s="53"/>
      <c r="CG49" s="53"/>
      <c r="CH49" s="53"/>
      <c r="CI49" s="53"/>
      <c r="CJ49" s="53"/>
      <c r="CK49" s="53"/>
      <c r="CL49" s="53"/>
      <c r="CM49" s="53"/>
      <c r="CN49" s="53"/>
      <c r="CO49" s="53"/>
      <c r="CP49" s="53"/>
      <c r="CQ49" s="53"/>
      <c r="CR49" s="53"/>
      <c r="CS49" s="53"/>
      <c r="CT49" s="53"/>
      <c r="CU49" s="53"/>
    </row>
    <row r="50" spans="3:99" x14ac:dyDescent="0.25"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  <c r="BP50" s="53"/>
      <c r="BQ50" s="53"/>
      <c r="BR50" s="53"/>
      <c r="BS50" s="53"/>
      <c r="BT50" s="53"/>
      <c r="BU50" s="53"/>
      <c r="BV50" s="53"/>
      <c r="BW50" s="53"/>
      <c r="BX50" s="53"/>
      <c r="BY50" s="53"/>
      <c r="BZ50" s="53"/>
      <c r="CA50" s="53"/>
      <c r="CB50" s="53"/>
      <c r="CC50" s="53"/>
      <c r="CD50" s="53"/>
      <c r="CE50" s="53"/>
      <c r="CF50" s="53"/>
      <c r="CG50" s="53"/>
      <c r="CH50" s="53"/>
      <c r="CI50" s="53"/>
      <c r="CJ50" s="53"/>
      <c r="CK50" s="53"/>
      <c r="CL50" s="53"/>
      <c r="CM50" s="53"/>
      <c r="CN50" s="53"/>
      <c r="CO50" s="53"/>
      <c r="CP50" s="53"/>
      <c r="CQ50" s="53"/>
      <c r="CR50" s="53"/>
      <c r="CS50" s="53"/>
      <c r="CT50" s="53"/>
      <c r="CU50" s="53"/>
    </row>
    <row r="51" spans="3:99" x14ac:dyDescent="0.25"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3"/>
      <c r="BH51" s="53"/>
      <c r="BI51" s="53"/>
      <c r="BJ51" s="53"/>
      <c r="BK51" s="53"/>
      <c r="BL51" s="53"/>
      <c r="BM51" s="53"/>
      <c r="BN51" s="53"/>
      <c r="BO51" s="53"/>
      <c r="BP51" s="53"/>
      <c r="BQ51" s="53"/>
      <c r="BR51" s="53"/>
      <c r="BS51" s="53"/>
      <c r="BT51" s="53"/>
      <c r="BU51" s="53"/>
      <c r="BV51" s="53"/>
      <c r="BW51" s="53"/>
      <c r="BX51" s="53"/>
      <c r="BY51" s="53"/>
      <c r="BZ51" s="53"/>
      <c r="CA51" s="53"/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3"/>
      <c r="CO51" s="53"/>
      <c r="CP51" s="53"/>
      <c r="CQ51" s="53"/>
      <c r="CR51" s="53"/>
      <c r="CS51" s="53"/>
      <c r="CT51" s="53"/>
      <c r="CU51" s="53"/>
    </row>
    <row r="52" spans="3:99" x14ac:dyDescent="0.25"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L52" s="53"/>
      <c r="BM52" s="53"/>
      <c r="BN52" s="53"/>
      <c r="BO52" s="53"/>
      <c r="BP52" s="53"/>
      <c r="BQ52" s="53"/>
      <c r="BR52" s="53"/>
      <c r="BS52" s="53"/>
      <c r="BT52" s="53"/>
      <c r="BU52" s="53"/>
      <c r="BV52" s="53"/>
      <c r="BW52" s="53"/>
      <c r="BX52" s="53"/>
      <c r="BY52" s="53"/>
      <c r="BZ52" s="53"/>
      <c r="CA52" s="53"/>
      <c r="CB52" s="53"/>
      <c r="CC52" s="53"/>
      <c r="CD52" s="53"/>
      <c r="CE52" s="53"/>
      <c r="CF52" s="53"/>
      <c r="CG52" s="53"/>
      <c r="CH52" s="53"/>
      <c r="CI52" s="53"/>
      <c r="CJ52" s="53"/>
      <c r="CK52" s="53"/>
      <c r="CL52" s="53"/>
      <c r="CM52" s="53"/>
      <c r="CN52" s="53"/>
      <c r="CO52" s="53"/>
      <c r="CP52" s="53"/>
      <c r="CQ52" s="53"/>
      <c r="CR52" s="53"/>
      <c r="CS52" s="53"/>
      <c r="CT52" s="53"/>
      <c r="CU52" s="53"/>
    </row>
    <row r="53" spans="3:99" x14ac:dyDescent="0.25"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G53" s="53"/>
      <c r="BH53" s="53"/>
      <c r="BI53" s="53"/>
      <c r="BJ53" s="53"/>
      <c r="BK53" s="53"/>
      <c r="BL53" s="53"/>
      <c r="BM53" s="53"/>
      <c r="BN53" s="53"/>
      <c r="BO53" s="53"/>
      <c r="BP53" s="53"/>
      <c r="BQ53" s="53"/>
      <c r="BR53" s="53"/>
      <c r="BS53" s="53"/>
      <c r="BT53" s="53"/>
      <c r="BU53" s="53"/>
      <c r="BV53" s="53"/>
      <c r="BW53" s="53"/>
      <c r="BX53" s="53"/>
      <c r="BY53" s="53"/>
      <c r="BZ53" s="53"/>
      <c r="CA53" s="53"/>
      <c r="CB53" s="53"/>
      <c r="CC53" s="53"/>
      <c r="CD53" s="53"/>
      <c r="CE53" s="53"/>
      <c r="CF53" s="53"/>
      <c r="CG53" s="53"/>
      <c r="CH53" s="53"/>
      <c r="CI53" s="53"/>
      <c r="CJ53" s="53"/>
      <c r="CK53" s="53"/>
      <c r="CL53" s="53"/>
      <c r="CM53" s="53"/>
      <c r="CN53" s="53"/>
      <c r="CO53" s="53"/>
      <c r="CP53" s="53"/>
      <c r="CQ53" s="53"/>
      <c r="CR53" s="53"/>
      <c r="CS53" s="53"/>
      <c r="CT53" s="53"/>
      <c r="CU53" s="53"/>
    </row>
    <row r="54" spans="3:99" x14ac:dyDescent="0.25"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3"/>
      <c r="CB54" s="53"/>
      <c r="CC54" s="53"/>
      <c r="CD54" s="53"/>
      <c r="CE54" s="53"/>
      <c r="CF54" s="53"/>
      <c r="CG54" s="53"/>
      <c r="CH54" s="53"/>
      <c r="CI54" s="53"/>
      <c r="CJ54" s="53"/>
      <c r="CK54" s="53"/>
      <c r="CL54" s="53"/>
      <c r="CM54" s="53"/>
      <c r="CN54" s="53"/>
      <c r="CO54" s="53"/>
      <c r="CP54" s="53"/>
      <c r="CQ54" s="53"/>
      <c r="CR54" s="53"/>
      <c r="CS54" s="53"/>
      <c r="CT54" s="53"/>
      <c r="CU54" s="53"/>
    </row>
    <row r="55" spans="3:99" x14ac:dyDescent="0.25"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  <c r="BZ55" s="53"/>
      <c r="CA55" s="53"/>
      <c r="CB55" s="53"/>
      <c r="CC55" s="53"/>
      <c r="CD55" s="53"/>
      <c r="CE55" s="53"/>
      <c r="CF55" s="53"/>
      <c r="CG55" s="53"/>
      <c r="CH55" s="53"/>
      <c r="CI55" s="53"/>
      <c r="CJ55" s="53"/>
      <c r="CK55" s="53"/>
      <c r="CL55" s="53"/>
      <c r="CM55" s="53"/>
      <c r="CN55" s="53"/>
      <c r="CO55" s="53"/>
      <c r="CP55" s="53"/>
      <c r="CQ55" s="53"/>
      <c r="CR55" s="53"/>
      <c r="CS55" s="53"/>
      <c r="CT55" s="53"/>
      <c r="CU55" s="53"/>
    </row>
    <row r="56" spans="3:99" x14ac:dyDescent="0.25"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J56" s="53"/>
      <c r="CK56" s="53"/>
      <c r="CL56" s="53"/>
      <c r="CM56" s="53"/>
      <c r="CN56" s="53"/>
      <c r="CO56" s="53"/>
      <c r="CP56" s="53"/>
      <c r="CQ56" s="53"/>
      <c r="CR56" s="53"/>
      <c r="CS56" s="53"/>
      <c r="CT56" s="53"/>
      <c r="CU56" s="53"/>
    </row>
    <row r="57" spans="3:99" x14ac:dyDescent="0.25"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G57" s="53"/>
      <c r="BH57" s="53"/>
      <c r="BI57" s="53"/>
      <c r="BJ57" s="53"/>
      <c r="BK57" s="53"/>
      <c r="BL57" s="53"/>
      <c r="BM57" s="53"/>
      <c r="BN57" s="53"/>
      <c r="BO57" s="53"/>
      <c r="BP57" s="53"/>
      <c r="BQ57" s="53"/>
      <c r="BR57" s="53"/>
      <c r="BS57" s="53"/>
      <c r="BT57" s="53"/>
      <c r="BU57" s="53"/>
      <c r="BV57" s="53"/>
      <c r="BW57" s="53"/>
      <c r="BX57" s="53"/>
      <c r="BY57" s="53"/>
      <c r="BZ57" s="53"/>
      <c r="CA57" s="53"/>
      <c r="CB57" s="53"/>
      <c r="CC57" s="53"/>
      <c r="CD57" s="53"/>
      <c r="CE57" s="53"/>
      <c r="CF57" s="53"/>
      <c r="CG57" s="53"/>
      <c r="CH57" s="53"/>
      <c r="CI57" s="53"/>
      <c r="CJ57" s="53"/>
      <c r="CK57" s="53"/>
      <c r="CL57" s="53"/>
      <c r="CM57" s="53"/>
      <c r="CN57" s="53"/>
      <c r="CO57" s="53"/>
      <c r="CP57" s="53"/>
      <c r="CQ57" s="53"/>
      <c r="CR57" s="53"/>
      <c r="CS57" s="53"/>
      <c r="CT57" s="53"/>
      <c r="CU57" s="53"/>
    </row>
    <row r="58" spans="3:99" x14ac:dyDescent="0.25"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G58" s="53"/>
      <c r="BH58" s="53"/>
      <c r="BI58" s="53"/>
      <c r="BJ58" s="53"/>
      <c r="BK58" s="53"/>
      <c r="BL58" s="53"/>
      <c r="BM58" s="53"/>
      <c r="BN58" s="53"/>
      <c r="BO58" s="53"/>
      <c r="BP58" s="53"/>
      <c r="BQ58" s="53"/>
      <c r="BR58" s="53"/>
      <c r="BS58" s="53"/>
      <c r="BT58" s="53"/>
      <c r="BU58" s="53"/>
      <c r="BV58" s="53"/>
      <c r="BW58" s="53"/>
      <c r="BX58" s="53"/>
      <c r="BY58" s="53"/>
      <c r="BZ58" s="53"/>
      <c r="CA58" s="53"/>
      <c r="CB58" s="53"/>
      <c r="CC58" s="53"/>
      <c r="CD58" s="53"/>
      <c r="CE58" s="53"/>
      <c r="CF58" s="53"/>
      <c r="CG58" s="53"/>
      <c r="CH58" s="53"/>
      <c r="CI58" s="53"/>
      <c r="CJ58" s="53"/>
      <c r="CK58" s="53"/>
      <c r="CL58" s="53"/>
      <c r="CM58" s="53"/>
      <c r="CN58" s="53"/>
      <c r="CO58" s="53"/>
      <c r="CP58" s="53"/>
      <c r="CQ58" s="53"/>
      <c r="CR58" s="53"/>
      <c r="CS58" s="53"/>
      <c r="CT58" s="53"/>
      <c r="CU58" s="53"/>
    </row>
    <row r="59" spans="3:99" x14ac:dyDescent="0.25"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  <c r="BV59" s="53"/>
      <c r="BW59" s="53"/>
      <c r="BX59" s="53"/>
      <c r="BY59" s="53"/>
      <c r="BZ59" s="53"/>
      <c r="CA59" s="53"/>
      <c r="CB59" s="53"/>
      <c r="CC59" s="53"/>
      <c r="CD59" s="53"/>
      <c r="CE59" s="53"/>
      <c r="CF59" s="53"/>
      <c r="CG59" s="53"/>
      <c r="CH59" s="53"/>
      <c r="CI59" s="53"/>
      <c r="CJ59" s="53"/>
      <c r="CK59" s="53"/>
      <c r="CL59" s="53"/>
      <c r="CM59" s="53"/>
      <c r="CN59" s="53"/>
      <c r="CO59" s="53"/>
      <c r="CP59" s="53"/>
      <c r="CQ59" s="53"/>
      <c r="CR59" s="53"/>
      <c r="CS59" s="53"/>
      <c r="CT59" s="53"/>
      <c r="CU59" s="53"/>
    </row>
    <row r="60" spans="3:99" x14ac:dyDescent="0.25"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3"/>
      <c r="BJ60" s="53"/>
      <c r="BK60" s="53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3"/>
      <c r="BW60" s="53"/>
      <c r="BX60" s="53"/>
      <c r="BY60" s="53"/>
      <c r="BZ60" s="53"/>
      <c r="CA60" s="53"/>
      <c r="CB60" s="53"/>
      <c r="CC60" s="53"/>
      <c r="CD60" s="53"/>
      <c r="CE60" s="53"/>
      <c r="CF60" s="53"/>
      <c r="CG60" s="53"/>
      <c r="CH60" s="53"/>
      <c r="CI60" s="53"/>
      <c r="CJ60" s="53"/>
      <c r="CK60" s="53"/>
      <c r="CL60" s="53"/>
      <c r="CM60" s="53"/>
      <c r="CN60" s="53"/>
      <c r="CO60" s="53"/>
      <c r="CP60" s="53"/>
      <c r="CQ60" s="53"/>
      <c r="CR60" s="53"/>
      <c r="CS60" s="53"/>
      <c r="CT60" s="53"/>
      <c r="CU60" s="53"/>
    </row>
    <row r="61" spans="3:99" x14ac:dyDescent="0.25"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G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J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</row>
    <row r="62" spans="3:99" x14ac:dyDescent="0.25"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  <c r="BZ62" s="53"/>
      <c r="CA62" s="53"/>
      <c r="CB62" s="53"/>
      <c r="CC62" s="53"/>
      <c r="CD62" s="53"/>
      <c r="CE62" s="53"/>
      <c r="CF62" s="53"/>
      <c r="CG62" s="53"/>
      <c r="CH62" s="53"/>
      <c r="CI62" s="53"/>
      <c r="CJ62" s="53"/>
      <c r="CK62" s="53"/>
      <c r="CL62" s="53"/>
      <c r="CM62" s="53"/>
      <c r="CN62" s="53"/>
      <c r="CO62" s="53"/>
      <c r="CP62" s="53"/>
      <c r="CQ62" s="53"/>
      <c r="CR62" s="53"/>
      <c r="CS62" s="53"/>
      <c r="CT62" s="53"/>
      <c r="CU62" s="53"/>
    </row>
    <row r="63" spans="3:99" x14ac:dyDescent="0.25"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  <c r="BL63" s="53"/>
      <c r="BM63" s="53"/>
      <c r="BN63" s="53"/>
      <c r="BO63" s="53"/>
      <c r="BP63" s="53"/>
      <c r="BQ63" s="53"/>
      <c r="BR63" s="53"/>
      <c r="BS63" s="53"/>
      <c r="BT63" s="53"/>
      <c r="BU63" s="53"/>
      <c r="BV63" s="53"/>
      <c r="BW63" s="53"/>
      <c r="BX63" s="53"/>
      <c r="BY63" s="53"/>
      <c r="BZ63" s="53"/>
      <c r="CA63" s="53"/>
      <c r="CB63" s="53"/>
      <c r="CC63" s="53"/>
      <c r="CD63" s="53"/>
      <c r="CE63" s="53"/>
      <c r="CF63" s="53"/>
      <c r="CG63" s="53"/>
      <c r="CH63" s="53"/>
      <c r="CI63" s="53"/>
      <c r="CJ63" s="53"/>
      <c r="CK63" s="53"/>
      <c r="CL63" s="53"/>
      <c r="CM63" s="53"/>
      <c r="CN63" s="53"/>
      <c r="CO63" s="53"/>
      <c r="CP63" s="53"/>
      <c r="CQ63" s="53"/>
      <c r="CR63" s="53"/>
      <c r="CS63" s="53"/>
      <c r="CT63" s="53"/>
      <c r="CU63" s="53"/>
    </row>
    <row r="64" spans="3:99" x14ac:dyDescent="0.25"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  <c r="BL64" s="53"/>
      <c r="BM64" s="53"/>
      <c r="BN64" s="53"/>
      <c r="BO64" s="53"/>
      <c r="BP64" s="53"/>
      <c r="BQ64" s="53"/>
      <c r="BR64" s="53"/>
      <c r="BS64" s="53"/>
      <c r="BT64" s="53"/>
      <c r="BU64" s="53"/>
      <c r="BV64" s="53"/>
      <c r="BW64" s="53"/>
      <c r="BX64" s="53"/>
      <c r="BY64" s="53"/>
      <c r="BZ64" s="53"/>
      <c r="CA64" s="53"/>
      <c r="CB64" s="53"/>
      <c r="CC64" s="53"/>
      <c r="CD64" s="53"/>
      <c r="CE64" s="53"/>
      <c r="CF64" s="53"/>
      <c r="CG64" s="53"/>
      <c r="CH64" s="53"/>
      <c r="CI64" s="53"/>
      <c r="CJ64" s="53"/>
      <c r="CK64" s="53"/>
      <c r="CL64" s="53"/>
      <c r="CM64" s="53"/>
      <c r="CN64" s="53"/>
      <c r="CO64" s="53"/>
      <c r="CP64" s="53"/>
      <c r="CQ64" s="53"/>
      <c r="CR64" s="53"/>
      <c r="CS64" s="53"/>
      <c r="CT64" s="53"/>
      <c r="CU64" s="53"/>
    </row>
    <row r="65" spans="3:99" x14ac:dyDescent="0.25"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  <c r="BL65" s="53"/>
      <c r="BM65" s="53"/>
      <c r="BN65" s="53"/>
      <c r="BO65" s="53"/>
      <c r="BP65" s="53"/>
      <c r="BQ65" s="53"/>
      <c r="BR65" s="53"/>
      <c r="BS65" s="53"/>
      <c r="BT65" s="53"/>
      <c r="BU65" s="53"/>
      <c r="BV65" s="53"/>
      <c r="BW65" s="53"/>
      <c r="BX65" s="53"/>
      <c r="BY65" s="53"/>
      <c r="BZ65" s="53"/>
      <c r="CA65" s="53"/>
      <c r="CB65" s="53"/>
      <c r="CC65" s="53"/>
      <c r="CD65" s="53"/>
      <c r="CE65" s="53"/>
      <c r="CF65" s="53"/>
      <c r="CG65" s="53"/>
      <c r="CH65" s="53"/>
      <c r="CI65" s="53"/>
      <c r="CJ65" s="53"/>
      <c r="CK65" s="53"/>
      <c r="CL65" s="53"/>
      <c r="CM65" s="53"/>
      <c r="CN65" s="53"/>
      <c r="CO65" s="53"/>
      <c r="CP65" s="53"/>
      <c r="CQ65" s="53"/>
      <c r="CR65" s="53"/>
      <c r="CS65" s="53"/>
      <c r="CT65" s="53"/>
      <c r="CU65" s="53"/>
    </row>
    <row r="66" spans="3:99" x14ac:dyDescent="0.25"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53"/>
      <c r="BR66" s="53"/>
      <c r="BS66" s="53"/>
      <c r="BT66" s="53"/>
      <c r="BU66" s="53"/>
      <c r="BV66" s="53"/>
      <c r="BW66" s="53"/>
      <c r="BX66" s="53"/>
      <c r="BY66" s="53"/>
      <c r="BZ66" s="53"/>
      <c r="CA66" s="53"/>
      <c r="CB66" s="53"/>
      <c r="CC66" s="53"/>
      <c r="CD66" s="53"/>
      <c r="CE66" s="53"/>
      <c r="CF66" s="53"/>
      <c r="CG66" s="53"/>
      <c r="CH66" s="53"/>
      <c r="CI66" s="53"/>
      <c r="CJ66" s="53"/>
      <c r="CK66" s="53"/>
      <c r="CL66" s="53"/>
      <c r="CM66" s="53"/>
      <c r="CN66" s="53"/>
      <c r="CO66" s="53"/>
      <c r="CP66" s="53"/>
      <c r="CQ66" s="53"/>
      <c r="CR66" s="53"/>
      <c r="CS66" s="53"/>
      <c r="CT66" s="53"/>
      <c r="CU66" s="53"/>
    </row>
    <row r="67" spans="3:99" x14ac:dyDescent="0.25"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G67" s="53"/>
      <c r="BH67" s="53"/>
      <c r="BI67" s="53"/>
      <c r="BJ67" s="53"/>
      <c r="BK67" s="53"/>
      <c r="BL67" s="53"/>
      <c r="BM67" s="53"/>
      <c r="BN67" s="53"/>
      <c r="BO67" s="53"/>
      <c r="BP67" s="53"/>
      <c r="BQ67" s="53"/>
      <c r="BR67" s="53"/>
      <c r="BS67" s="53"/>
      <c r="BT67" s="53"/>
      <c r="BU67" s="53"/>
      <c r="BV67" s="53"/>
      <c r="BW67" s="53"/>
      <c r="BX67" s="53"/>
      <c r="BY67" s="53"/>
      <c r="BZ67" s="53"/>
      <c r="CA67" s="53"/>
      <c r="CB67" s="53"/>
      <c r="CC67" s="53"/>
      <c r="CD67" s="53"/>
      <c r="CE67" s="53"/>
      <c r="CF67" s="53"/>
      <c r="CG67" s="53"/>
      <c r="CH67" s="53"/>
      <c r="CI67" s="53"/>
      <c r="CJ67" s="53"/>
      <c r="CK67" s="53"/>
      <c r="CL67" s="53"/>
      <c r="CM67" s="53"/>
      <c r="CN67" s="53"/>
      <c r="CO67" s="53"/>
      <c r="CP67" s="53"/>
      <c r="CQ67" s="53"/>
      <c r="CR67" s="53"/>
      <c r="CS67" s="53"/>
      <c r="CT67" s="53"/>
      <c r="CU67" s="53"/>
    </row>
    <row r="68" spans="3:99" x14ac:dyDescent="0.25"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  <c r="BL68" s="53"/>
      <c r="BM68" s="53"/>
      <c r="BN68" s="53"/>
      <c r="BO68" s="53"/>
      <c r="BP68" s="53"/>
      <c r="BQ68" s="53"/>
      <c r="BR68" s="53"/>
      <c r="BS68" s="53"/>
      <c r="BT68" s="53"/>
      <c r="BU68" s="53"/>
      <c r="BV68" s="53"/>
      <c r="BW68" s="53"/>
      <c r="BX68" s="53"/>
      <c r="BY68" s="53"/>
      <c r="BZ68" s="53"/>
      <c r="CA68" s="53"/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3"/>
      <c r="CO68" s="53"/>
      <c r="CP68" s="53"/>
      <c r="CQ68" s="53"/>
      <c r="CR68" s="53"/>
      <c r="CS68" s="53"/>
      <c r="CT68" s="53"/>
      <c r="CU68" s="53"/>
    </row>
    <row r="69" spans="3:99" x14ac:dyDescent="0.25"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BN69" s="53"/>
      <c r="BO69" s="53"/>
      <c r="BP69" s="53"/>
      <c r="BQ69" s="53"/>
      <c r="BR69" s="53"/>
      <c r="BS69" s="53"/>
      <c r="BT69" s="53"/>
      <c r="BU69" s="53"/>
      <c r="BV69" s="53"/>
      <c r="BW69" s="53"/>
      <c r="BX69" s="53"/>
      <c r="BY69" s="53"/>
      <c r="BZ69" s="53"/>
      <c r="CA69" s="53"/>
      <c r="CB69" s="53"/>
      <c r="CC69" s="53"/>
      <c r="CD69" s="53"/>
      <c r="CE69" s="53"/>
      <c r="CF69" s="53"/>
      <c r="CG69" s="53"/>
      <c r="CH69" s="53"/>
      <c r="CI69" s="53"/>
      <c r="CJ69" s="53"/>
      <c r="CK69" s="53"/>
      <c r="CL69" s="53"/>
      <c r="CM69" s="53"/>
      <c r="CN69" s="53"/>
      <c r="CO69" s="53"/>
      <c r="CP69" s="53"/>
      <c r="CQ69" s="53"/>
      <c r="CR69" s="53"/>
      <c r="CS69" s="53"/>
      <c r="CT69" s="53"/>
      <c r="CU69" s="53"/>
    </row>
  </sheetData>
  <sortState ref="A6:BN33">
    <sortCondition ref="B6"/>
    <sortCondition ref="A6"/>
  </sortState>
  <mergeCells count="10">
    <mergeCell ref="CC4:CO5"/>
    <mergeCell ref="CP4:DB5"/>
    <mergeCell ref="DC4:DO5"/>
    <mergeCell ref="DP4:EB5"/>
    <mergeCell ref="C4:O5"/>
    <mergeCell ref="P4:AB5"/>
    <mergeCell ref="AC4:AO5"/>
    <mergeCell ref="AP4:BB5"/>
    <mergeCell ref="BC4:BO5"/>
    <mergeCell ref="BP4:CB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Production</vt:lpstr>
      <vt:lpstr>Expéditions</vt:lpstr>
      <vt:lpstr>Stock</vt:lpstr>
      <vt:lpstr>Rendu semaine</vt:lpstr>
      <vt:lpstr>Rendu mois</vt:lpstr>
      <vt:lpstr>Feuil4</vt:lpstr>
      <vt:lpstr>BdD</vt:lpstr>
      <vt:lpstr>annees</vt:lpstr>
      <vt:lpstr>jours</vt:lpstr>
      <vt:lpstr>moiss</vt:lpstr>
      <vt:lpstr>semaines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Comptable</cp:lastModifiedBy>
  <cp:lastPrinted>2013-07-25T14:17:18Z</cp:lastPrinted>
  <dcterms:created xsi:type="dcterms:W3CDTF">2013-07-12T09:42:19Z</dcterms:created>
  <dcterms:modified xsi:type="dcterms:W3CDTF">2013-07-25T14:18:02Z</dcterms:modified>
</cp:coreProperties>
</file>