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18795" windowHeight="1201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Feuil1!$B$1:$B$31</definedName>
  </definedNames>
  <calcPr calcId="144525"/>
</workbook>
</file>

<file path=xl/calcChain.xml><?xml version="1.0" encoding="utf-8"?>
<calcChain xmlns="http://schemas.openxmlformats.org/spreadsheetml/2006/main">
  <c r="I3" i="2" l="1"/>
  <c r="H3" i="2"/>
  <c r="H4" i="2"/>
  <c r="H13" i="1"/>
  <c r="H3" i="1"/>
  <c r="D16" i="1"/>
  <c r="C16" i="1"/>
  <c r="H4" i="1"/>
</calcChain>
</file>

<file path=xl/sharedStrings.xml><?xml version="1.0" encoding="utf-8"?>
<sst xmlns="http://schemas.openxmlformats.org/spreadsheetml/2006/main" count="73" uniqueCount="9">
  <si>
    <t>Nom</t>
  </si>
  <si>
    <t>aa</t>
  </si>
  <si>
    <t>bb</t>
  </si>
  <si>
    <t>is</t>
  </si>
  <si>
    <t>do</t>
  </si>
  <si>
    <t>fl</t>
  </si>
  <si>
    <t>P</t>
  </si>
  <si>
    <t>1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</si>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</sst>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0" borderId="0" xfId="0"/>
    <xf numFmtId="0" fontId="0" fillId="0" borderId="1" xfId="0" applyBorder="1"/>
    <xf numFmtId="0" fontId="0" fillId="0" borderId="0" xfId="0"/>
    <xf numFmtId="0" fontId="0" fillId="0" borderId="0" xfId="0"/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workbookViewId="0">
      <selection activeCell="N16" sqref="N16"/>
    </sheetView>
  </sheetViews>
  <sheetFormatPr baseColWidth="10" defaultRowHeight="15" x14ac:dyDescent="0.25"/>
  <sheetData>
    <row r="1" spans="1:12" x14ac:dyDescent="0.25">
      <c r="A1" t="s">
        <v>0</v>
      </c>
      <c r="B1" t="s">
        <v>3</v>
      </c>
      <c r="C1" t="s">
        <v>4</v>
      </c>
      <c r="D1" t="s">
        <v>5</v>
      </c>
    </row>
    <row r="2" spans="1:12" x14ac:dyDescent="0.25">
      <c r="A2" s="3" t="s">
        <v>1</v>
      </c>
      <c r="B2" s="3" t="s">
        <v>6</v>
      </c>
      <c r="C2" s="3">
        <v>535.5</v>
      </c>
      <c r="D2" s="3">
        <v>5.95</v>
      </c>
    </row>
    <row r="3" spans="1:12" x14ac:dyDescent="0.25">
      <c r="A3" s="3" t="s">
        <v>1</v>
      </c>
      <c r="B3" s="3" t="s">
        <v>7</v>
      </c>
      <c r="C3" s="3">
        <v>119</v>
      </c>
      <c r="D3" s="3">
        <v>29.75</v>
      </c>
      <c r="G3" t="s">
        <v>1</v>
      </c>
      <c r="H3">
        <f>SUMPRODUCT((A$2:A$17=G3)*(B$2:B$17="1"))</f>
        <v>11</v>
      </c>
    </row>
    <row r="4" spans="1:12" x14ac:dyDescent="0.25">
      <c r="A4" s="3" t="s">
        <v>1</v>
      </c>
      <c r="B4" s="3" t="s">
        <v>7</v>
      </c>
      <c r="C4" s="3">
        <v>119</v>
      </c>
      <c r="D4" s="3">
        <v>41.65</v>
      </c>
      <c r="G4" t="s">
        <v>2</v>
      </c>
      <c r="H4" s="2">
        <f>SUMPRODUCT((A$2:A$17=G4)*(B$2:B$17="1"))</f>
        <v>0</v>
      </c>
    </row>
    <row r="5" spans="1:12" x14ac:dyDescent="0.25">
      <c r="A5" s="3" t="s">
        <v>1</v>
      </c>
      <c r="B5" s="3" t="s">
        <v>7</v>
      </c>
      <c r="C5" s="3">
        <v>119</v>
      </c>
      <c r="D5" s="3">
        <v>41.65</v>
      </c>
    </row>
    <row r="6" spans="1:12" x14ac:dyDescent="0.25">
      <c r="A6" s="3" t="s">
        <v>1</v>
      </c>
      <c r="B6" s="3" t="s">
        <v>7</v>
      </c>
      <c r="C6" s="3">
        <v>119</v>
      </c>
      <c r="D6" s="3">
        <v>-23.8</v>
      </c>
    </row>
    <row r="7" spans="1:12" x14ac:dyDescent="0.25">
      <c r="A7" s="3" t="s">
        <v>1</v>
      </c>
      <c r="B7" s="3" t="s">
        <v>6</v>
      </c>
      <c r="C7" s="3">
        <v>119</v>
      </c>
      <c r="D7" s="3">
        <v>-23.8</v>
      </c>
    </row>
    <row r="8" spans="1:12" x14ac:dyDescent="0.25">
      <c r="A8" s="3" t="s">
        <v>1</v>
      </c>
      <c r="B8" s="3" t="s">
        <v>6</v>
      </c>
      <c r="C8" s="3">
        <v>89.25</v>
      </c>
      <c r="D8" s="3">
        <v>-5.95</v>
      </c>
    </row>
    <row r="9" spans="1:12" x14ac:dyDescent="0.25">
      <c r="A9" s="3" t="s">
        <v>1</v>
      </c>
      <c r="B9" s="3" t="s">
        <v>7</v>
      </c>
      <c r="C9" s="3">
        <v>148.75</v>
      </c>
      <c r="D9" s="3">
        <v>11.9</v>
      </c>
    </row>
    <row r="10" spans="1:12" x14ac:dyDescent="0.25">
      <c r="A10" s="3" t="s">
        <v>1</v>
      </c>
      <c r="B10" s="3" t="s">
        <v>7</v>
      </c>
      <c r="C10" s="3">
        <v>446.25</v>
      </c>
      <c r="D10" s="3">
        <v>166.6</v>
      </c>
    </row>
    <row r="11" spans="1:12" x14ac:dyDescent="0.25">
      <c r="A11" s="3" t="s">
        <v>1</v>
      </c>
      <c r="B11" s="3" t="s">
        <v>7</v>
      </c>
      <c r="C11" s="3">
        <v>416.5</v>
      </c>
      <c r="D11" s="3">
        <v>95.2</v>
      </c>
    </row>
    <row r="12" spans="1:12" x14ac:dyDescent="0.25">
      <c r="A12" s="3" t="s">
        <v>1</v>
      </c>
      <c r="B12" s="3" t="s">
        <v>7</v>
      </c>
      <c r="C12" s="3">
        <v>238</v>
      </c>
      <c r="D12" s="3">
        <v>0</v>
      </c>
    </row>
    <row r="13" spans="1:12" x14ac:dyDescent="0.25">
      <c r="A13" s="3" t="s">
        <v>1</v>
      </c>
      <c r="B13" s="3" t="s">
        <v>7</v>
      </c>
      <c r="C13" s="3">
        <v>476</v>
      </c>
      <c r="D13" s="3">
        <v>130.9</v>
      </c>
      <c r="G13" s="1" t="s">
        <v>8</v>
      </c>
      <c r="H13" s="1">
        <f>C16/(C16-D16)-1</f>
        <v>0.1875</v>
      </c>
    </row>
    <row r="14" spans="1:12" x14ac:dyDescent="0.25">
      <c r="A14" s="3" t="s">
        <v>1</v>
      </c>
      <c r="B14" s="3" t="s">
        <v>7</v>
      </c>
      <c r="C14" s="3">
        <v>148.75</v>
      </c>
      <c r="D14" s="3">
        <v>71.400000000000006</v>
      </c>
    </row>
    <row r="15" spans="1:12" x14ac:dyDescent="0.25">
      <c r="A15" s="3" t="s">
        <v>1</v>
      </c>
      <c r="B15" s="3" t="s">
        <v>7</v>
      </c>
      <c r="C15" s="3">
        <v>297.5</v>
      </c>
      <c r="D15" s="3">
        <v>-5.95</v>
      </c>
      <c r="K15" s="2"/>
      <c r="L15" s="2"/>
    </row>
    <row r="16" spans="1:12" x14ac:dyDescent="0.25">
      <c r="A16" s="2"/>
      <c r="C16" s="6">
        <f>SUBTOTAL(9,C2:C15)</f>
        <v>3391.5</v>
      </c>
      <c r="D16" s="6">
        <f>SUBTOTAL(9,D2:D15)</f>
        <v>535.49999999999989</v>
      </c>
    </row>
    <row r="17" spans="2:14" x14ac:dyDescent="0.25">
      <c r="B17" s="2"/>
      <c r="D17" s="6"/>
    </row>
    <row r="18" spans="2:14" x14ac:dyDescent="0.25">
      <c r="M18" s="4"/>
      <c r="N18" s="5"/>
    </row>
    <row r="19" spans="2:14" x14ac:dyDescent="0.25">
      <c r="M19" s="4"/>
      <c r="N19" s="5"/>
    </row>
    <row r="20" spans="2:14" x14ac:dyDescent="0.25">
      <c r="M20" s="4"/>
      <c r="N20" s="5"/>
    </row>
    <row r="21" spans="2:14" x14ac:dyDescent="0.25">
      <c r="M21" s="4"/>
      <c r="N21" s="5"/>
    </row>
    <row r="22" spans="2:14" x14ac:dyDescent="0.25">
      <c r="M22" s="4"/>
      <c r="N22" s="5"/>
    </row>
    <row r="23" spans="2:14" x14ac:dyDescent="0.25">
      <c r="M23" s="4"/>
      <c r="N23" s="5"/>
    </row>
    <row r="24" spans="2:14" x14ac:dyDescent="0.25">
      <c r="M24" s="4"/>
      <c r="N24" s="5"/>
    </row>
    <row r="25" spans="2:14" x14ac:dyDescent="0.25">
      <c r="M25" s="4"/>
      <c r="N25" s="5"/>
    </row>
    <row r="26" spans="2:14" x14ac:dyDescent="0.25">
      <c r="M26" s="4"/>
      <c r="N26" s="5"/>
    </row>
    <row r="27" spans="2:14" x14ac:dyDescent="0.25">
      <c r="M27" s="4"/>
      <c r="N27" s="5"/>
    </row>
    <row r="28" spans="2:14" x14ac:dyDescent="0.25">
      <c r="M28" s="4"/>
      <c r="N28" s="5"/>
    </row>
    <row r="29" spans="2:14" x14ac:dyDescent="0.25">
      <c r="M29" s="4"/>
      <c r="N29" s="5"/>
    </row>
    <row r="30" spans="2:14" x14ac:dyDescent="0.25">
      <c r="M30" s="4"/>
      <c r="N30" s="5"/>
    </row>
    <row r="31" spans="2:14" x14ac:dyDescent="0.25">
      <c r="M31" s="4"/>
      <c r="N31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"/>
  <sheetViews>
    <sheetView workbookViewId="0">
      <selection activeCell="I3" sqref="I3"/>
    </sheetView>
  </sheetViews>
  <sheetFormatPr baseColWidth="10" defaultRowHeight="15" x14ac:dyDescent="0.25"/>
  <sheetData>
    <row r="1" spans="1:9" x14ac:dyDescent="0.25">
      <c r="A1" s="3" t="s">
        <v>0</v>
      </c>
      <c r="B1" s="3" t="s">
        <v>3</v>
      </c>
      <c r="C1" s="3" t="s">
        <v>4</v>
      </c>
      <c r="D1" s="3" t="s">
        <v>5</v>
      </c>
    </row>
    <row r="2" spans="1:9" x14ac:dyDescent="0.25">
      <c r="A2" s="3" t="s">
        <v>1</v>
      </c>
      <c r="B2" s="3" t="s">
        <v>6</v>
      </c>
      <c r="C2" s="3">
        <v>535.5</v>
      </c>
      <c r="D2" s="3">
        <v>5.95</v>
      </c>
    </row>
    <row r="3" spans="1:9" x14ac:dyDescent="0.25">
      <c r="A3" s="3" t="s">
        <v>1</v>
      </c>
      <c r="B3" s="3" t="s">
        <v>7</v>
      </c>
      <c r="C3" s="3">
        <v>119</v>
      </c>
      <c r="D3" s="3">
        <v>29.75</v>
      </c>
      <c r="G3" t="s">
        <v>1</v>
      </c>
      <c r="H3" s="3">
        <f>SUMPRODUCT((A$2:A$17=G3)*(B$2:B$17="1"))</f>
        <v>11</v>
      </c>
      <c r="I3" s="3">
        <f>SUMPRODUCT((A$2:A$17=G3)*(B$2:B$17="1")*((SUM(C2:C17)/SUM(C2:C17)-SUM(D2:D17)-1)))</f>
        <v>-7364.4999999999991</v>
      </c>
    </row>
    <row r="4" spans="1:9" x14ac:dyDescent="0.25">
      <c r="A4" s="3" t="s">
        <v>1</v>
      </c>
      <c r="B4" s="3" t="s">
        <v>7</v>
      </c>
      <c r="C4" s="3">
        <v>119</v>
      </c>
      <c r="D4" s="3">
        <v>41.65</v>
      </c>
      <c r="G4" t="s">
        <v>2</v>
      </c>
      <c r="H4" s="3">
        <f>SUMPRODUCT((A$2:A$17=G4)*(B$2:B$17="1"))</f>
        <v>1</v>
      </c>
      <c r="I4" s="3"/>
    </row>
    <row r="5" spans="1:9" x14ac:dyDescent="0.25">
      <c r="A5" s="3" t="s">
        <v>1</v>
      </c>
      <c r="B5" s="3" t="s">
        <v>7</v>
      </c>
      <c r="C5" s="3">
        <v>119</v>
      </c>
      <c r="D5" s="3">
        <v>41.65</v>
      </c>
    </row>
    <row r="6" spans="1:9" x14ac:dyDescent="0.25">
      <c r="A6" s="3" t="s">
        <v>1</v>
      </c>
      <c r="B6" s="3" t="s">
        <v>7</v>
      </c>
      <c r="C6" s="3">
        <v>119</v>
      </c>
      <c r="D6" s="3">
        <v>-23.8</v>
      </c>
    </row>
    <row r="7" spans="1:9" x14ac:dyDescent="0.25">
      <c r="A7" s="3" t="s">
        <v>1</v>
      </c>
      <c r="B7" s="3" t="s">
        <v>6</v>
      </c>
      <c r="C7" s="3">
        <v>119</v>
      </c>
      <c r="D7" s="3">
        <v>-23.8</v>
      </c>
    </row>
    <row r="8" spans="1:9" x14ac:dyDescent="0.25">
      <c r="A8" s="3" t="s">
        <v>1</v>
      </c>
      <c r="B8" s="3" t="s">
        <v>6</v>
      </c>
      <c r="C8" s="3">
        <v>89.25</v>
      </c>
      <c r="D8" s="3">
        <v>-5.95</v>
      </c>
    </row>
    <row r="9" spans="1:9" x14ac:dyDescent="0.25">
      <c r="A9" s="3" t="s">
        <v>1</v>
      </c>
      <c r="B9" s="3" t="s">
        <v>7</v>
      </c>
      <c r="C9" s="3">
        <v>148.75</v>
      </c>
      <c r="D9" s="3">
        <v>11.9</v>
      </c>
    </row>
    <row r="10" spans="1:9" x14ac:dyDescent="0.25">
      <c r="A10" s="3" t="s">
        <v>1</v>
      </c>
      <c r="B10" s="3" t="s">
        <v>7</v>
      </c>
      <c r="C10" s="3">
        <v>446.25</v>
      </c>
      <c r="D10" s="3">
        <v>166.6</v>
      </c>
    </row>
    <row r="11" spans="1:9" x14ac:dyDescent="0.25">
      <c r="A11" s="3" t="s">
        <v>1</v>
      </c>
      <c r="B11" s="3" t="s">
        <v>7</v>
      </c>
      <c r="C11" s="3">
        <v>416.5</v>
      </c>
      <c r="D11" s="3">
        <v>95.2</v>
      </c>
    </row>
    <row r="12" spans="1:9" x14ac:dyDescent="0.25">
      <c r="A12" s="3" t="s">
        <v>1</v>
      </c>
      <c r="B12" s="3" t="s">
        <v>7</v>
      </c>
      <c r="C12" s="3">
        <v>238</v>
      </c>
      <c r="D12" s="3">
        <v>0</v>
      </c>
    </row>
    <row r="13" spans="1:9" x14ac:dyDescent="0.25">
      <c r="A13" s="3" t="s">
        <v>1</v>
      </c>
      <c r="B13" s="3" t="s">
        <v>7</v>
      </c>
      <c r="C13" s="3">
        <v>476</v>
      </c>
      <c r="D13" s="3">
        <v>130.9</v>
      </c>
    </row>
    <row r="14" spans="1:9" x14ac:dyDescent="0.25">
      <c r="A14" s="3" t="s">
        <v>1</v>
      </c>
      <c r="B14" s="3" t="s">
        <v>7</v>
      </c>
      <c r="C14" s="3">
        <v>148.75</v>
      </c>
      <c r="D14" s="3">
        <v>71.400000000000006</v>
      </c>
    </row>
    <row r="15" spans="1:9" x14ac:dyDescent="0.25">
      <c r="A15" s="3" t="s">
        <v>1</v>
      </c>
      <c r="B15" s="3" t="s">
        <v>7</v>
      </c>
      <c r="C15" s="3">
        <v>297.5</v>
      </c>
      <c r="D15" s="3">
        <v>-5.95</v>
      </c>
    </row>
    <row r="16" spans="1:9" x14ac:dyDescent="0.25">
      <c r="A16" s="3" t="s">
        <v>2</v>
      </c>
      <c r="B16" s="3" t="s">
        <v>6</v>
      </c>
      <c r="C16" s="3">
        <v>15</v>
      </c>
      <c r="D16" s="3">
        <v>47</v>
      </c>
    </row>
    <row r="17" spans="1:4" x14ac:dyDescent="0.25">
      <c r="A17" s="3" t="s">
        <v>2</v>
      </c>
      <c r="B17" s="3" t="s">
        <v>7</v>
      </c>
      <c r="C17" s="3">
        <v>62</v>
      </c>
      <c r="D17" s="3">
        <v>87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AXA Luxembourg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OSTERMANN Kawtar</dc:creator>
  <cp:lastModifiedBy>OSTERMANN Kawtar</cp:lastModifiedBy>
  <dcterms:created xsi:type="dcterms:W3CDTF">2013-08-01T08:02:12Z</dcterms:created>
  <dcterms:modified xsi:type="dcterms:W3CDTF">2013-08-01T08:43:18Z</dcterms:modified>
</cp:coreProperties>
</file>