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W:\09-MineMaintenance\1224-Atelier Léger\"/>
    </mc:Choice>
  </mc:AlternateContent>
  <bookViews>
    <workbookView xWindow="0" yWindow="0" windowWidth="27315" windowHeight="13575" activeTab="1"/>
  </bookViews>
  <sheets>
    <sheet name="Gabari" sheetId="1" r:id="rId1"/>
    <sheet name="Performance support" sheetId="4" r:id="rId2"/>
    <sheet name="Histo" sheetId="7" r:id="rId3"/>
    <sheet name="Feuil4" sheetId="6" r:id="rId4"/>
    <sheet name="Feuil2" sheetId="2" r:id="rId5"/>
  </sheets>
  <definedNames>
    <definedName name="_xlnm._FilterDatabase" localSheetId="3" hidden="1">Feuil4!$E$1:$E$605</definedName>
  </definedName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19" i="4" l="1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AA19" i="4"/>
  <c r="AE19" i="4"/>
  <c r="AI19" i="4"/>
  <c r="AM19" i="4"/>
  <c r="AQ19" i="4"/>
  <c r="AA20" i="4"/>
  <c r="AE20" i="4"/>
  <c r="AI20" i="4"/>
  <c r="AM20" i="4"/>
  <c r="AQ20" i="4"/>
  <c r="AA21" i="4"/>
  <c r="AE21" i="4"/>
  <c r="AI21" i="4"/>
  <c r="AM21" i="4"/>
  <c r="AQ21" i="4"/>
  <c r="AA22" i="4"/>
  <c r="AE22" i="4"/>
  <c r="AI22" i="4"/>
  <c r="AM22" i="4"/>
  <c r="AQ22" i="4"/>
  <c r="AA23" i="4"/>
  <c r="AE23" i="4"/>
  <c r="AI23" i="4"/>
  <c r="AM23" i="4"/>
  <c r="AQ23" i="4"/>
  <c r="AA24" i="4"/>
  <c r="AE24" i="4"/>
  <c r="AI24" i="4"/>
  <c r="AM24" i="4"/>
  <c r="AQ24" i="4"/>
  <c r="AA25" i="4"/>
  <c r="AE25" i="4"/>
  <c r="AI25" i="4"/>
  <c r="AM25" i="4"/>
  <c r="AQ25" i="4"/>
  <c r="AA26" i="4"/>
  <c r="AE26" i="4"/>
  <c r="AI26" i="4"/>
  <c r="AM26" i="4"/>
  <c r="AQ26" i="4"/>
  <c r="AA27" i="4"/>
  <c r="AE27" i="4"/>
  <c r="AI27" i="4"/>
  <c r="AM27" i="4"/>
  <c r="AQ27" i="4"/>
  <c r="AA28" i="4"/>
  <c r="AE28" i="4"/>
  <c r="AI28" i="4"/>
  <c r="AM28" i="4"/>
  <c r="AQ28" i="4"/>
  <c r="AA29" i="4"/>
  <c r="AE29" i="4"/>
  <c r="AI29" i="4"/>
  <c r="AM29" i="4"/>
  <c r="AQ29" i="4"/>
  <c r="AA30" i="4"/>
  <c r="AE30" i="4"/>
  <c r="AI30" i="4"/>
  <c r="AM30" i="4"/>
  <c r="AQ30" i="4"/>
  <c r="AA31" i="4"/>
  <c r="AE31" i="4"/>
  <c r="AI31" i="4"/>
  <c r="AM31" i="4"/>
  <c r="AQ31" i="4"/>
  <c r="AA32" i="4"/>
  <c r="AE32" i="4"/>
  <c r="AI32" i="4"/>
  <c r="AM32" i="4"/>
  <c r="AQ32" i="4"/>
  <c r="AA33" i="4"/>
  <c r="AE33" i="4"/>
  <c r="AI33" i="4"/>
  <c r="AM33" i="4"/>
  <c r="AQ33" i="4"/>
  <c r="AA34" i="4"/>
  <c r="AE34" i="4"/>
  <c r="AI34" i="4"/>
  <c r="AM34" i="4"/>
  <c r="AQ34" i="4"/>
  <c r="AA35" i="4"/>
  <c r="AE35" i="4"/>
  <c r="AI35" i="4"/>
  <c r="AM35" i="4"/>
  <c r="AQ35" i="4"/>
  <c r="AA36" i="4"/>
  <c r="AE36" i="4"/>
  <c r="AI36" i="4"/>
  <c r="AM36" i="4"/>
  <c r="AQ36" i="4"/>
  <c r="AA37" i="4"/>
  <c r="AE37" i="4"/>
  <c r="AI37" i="4"/>
  <c r="AM37" i="4"/>
  <c r="AQ37" i="4"/>
  <c r="AA38" i="4"/>
  <c r="AE38" i="4"/>
  <c r="AI38" i="4"/>
  <c r="AM38" i="4"/>
  <c r="AQ38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42" i="4"/>
  <c r="AA18" i="4"/>
  <c r="V18" i="4"/>
  <c r="AQ18" i="4"/>
  <c r="AM18" i="4"/>
  <c r="AI18" i="4"/>
  <c r="AE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18" i="4"/>
  <c r="BB9" i="4"/>
  <c r="BB10" i="4"/>
  <c r="BB11" i="4"/>
  <c r="BB12" i="4"/>
  <c r="BB13" i="4"/>
  <c r="BB14" i="4"/>
  <c r="BB8" i="4"/>
  <c r="R9" i="4"/>
  <c r="V9" i="4" s="1"/>
  <c r="R10" i="4"/>
  <c r="V10" i="4"/>
  <c r="R11" i="4"/>
  <c r="V11" i="4" s="1"/>
  <c r="R12" i="4"/>
  <c r="V12" i="4"/>
  <c r="R13" i="4"/>
  <c r="V13" i="4" s="1"/>
  <c r="R14" i="4"/>
  <c r="V14" i="4"/>
  <c r="AH9" i="4"/>
  <c r="AL9" i="4" s="1"/>
  <c r="AH10" i="4"/>
  <c r="AL10" i="4"/>
  <c r="AH11" i="4"/>
  <c r="AL11" i="4" s="1"/>
  <c r="AH12" i="4"/>
  <c r="AL12" i="4"/>
  <c r="AH13" i="4"/>
  <c r="AL13" i="4" s="1"/>
  <c r="AH14" i="4"/>
  <c r="AL14" i="4"/>
  <c r="AI9" i="4"/>
  <c r="AJ9" i="4"/>
  <c r="AK9" i="4"/>
  <c r="AI10" i="4"/>
  <c r="AJ10" i="4"/>
  <c r="AK10" i="4"/>
  <c r="AI11" i="4"/>
  <c r="AJ11" i="4"/>
  <c r="AK11" i="4"/>
  <c r="AI12" i="4"/>
  <c r="AJ12" i="4"/>
  <c r="AK12" i="4"/>
  <c r="AI13" i="4"/>
  <c r="AJ13" i="4"/>
  <c r="AK13" i="4"/>
  <c r="AI14" i="4"/>
  <c r="AJ14" i="4"/>
  <c r="AK14" i="4"/>
  <c r="AH8" i="4"/>
  <c r="AL8" i="4"/>
  <c r="AK8" i="4"/>
  <c r="AJ8" i="4"/>
  <c r="AI8" i="4"/>
  <c r="S9" i="4"/>
  <c r="T9" i="4"/>
  <c r="U9" i="4"/>
  <c r="S10" i="4"/>
  <c r="T10" i="4"/>
  <c r="U10" i="4"/>
  <c r="S11" i="4"/>
  <c r="T11" i="4"/>
  <c r="U11" i="4"/>
  <c r="S12" i="4"/>
  <c r="T12" i="4"/>
  <c r="U12" i="4"/>
  <c r="S13" i="4"/>
  <c r="T13" i="4"/>
  <c r="U13" i="4"/>
  <c r="S14" i="4"/>
  <c r="T14" i="4"/>
  <c r="U14" i="4"/>
  <c r="R8" i="4"/>
  <c r="V8" i="4"/>
  <c r="U8" i="4"/>
  <c r="T8" i="4"/>
  <c r="S8" i="4"/>
  <c r="B9" i="4"/>
  <c r="F9" i="4"/>
  <c r="C9" i="4"/>
  <c r="D9" i="4"/>
  <c r="E9" i="4"/>
  <c r="B10" i="4"/>
  <c r="F10" i="4"/>
  <c r="C10" i="4"/>
  <c r="D10" i="4"/>
  <c r="E10" i="4"/>
  <c r="B11" i="4"/>
  <c r="F11" i="4" s="1"/>
  <c r="C11" i="4"/>
  <c r="D11" i="4"/>
  <c r="E11" i="4"/>
  <c r="B12" i="4"/>
  <c r="F12" i="4"/>
  <c r="C12" i="4"/>
  <c r="D12" i="4"/>
  <c r="E12" i="4"/>
  <c r="B13" i="4"/>
  <c r="F13" i="4"/>
  <c r="C13" i="4"/>
  <c r="D13" i="4"/>
  <c r="E13" i="4"/>
  <c r="B14" i="4"/>
  <c r="F14" i="4"/>
  <c r="C14" i="4"/>
  <c r="D14" i="4"/>
  <c r="E14" i="4"/>
  <c r="B8" i="4"/>
  <c r="F8" i="4" s="1"/>
  <c r="E8" i="4"/>
  <c r="D8" i="4"/>
  <c r="C8" i="4"/>
  <c r="BC4" i="4"/>
  <c r="BC3" i="4"/>
  <c r="B5" i="4"/>
  <c r="B4" i="4"/>
  <c r="C33" i="1"/>
  <c r="C34" i="1"/>
  <c r="C35" i="1"/>
  <c r="C36" i="1"/>
  <c r="S11" i="1"/>
  <c r="S12" i="1"/>
  <c r="S13" i="1"/>
  <c r="M8" i="1"/>
  <c r="N8" i="1" s="1"/>
  <c r="M9" i="1"/>
  <c r="N9" i="1"/>
  <c r="M10" i="1"/>
  <c r="N10" i="1" s="1"/>
  <c r="M11" i="1"/>
  <c r="N11" i="1"/>
  <c r="M12" i="1"/>
  <c r="N12" i="1" s="1"/>
  <c r="M13" i="1"/>
  <c r="N13" i="1"/>
  <c r="H8" i="1"/>
  <c r="I8" i="1" s="1"/>
  <c r="H9" i="1"/>
  <c r="I9" i="1"/>
  <c r="H10" i="1"/>
  <c r="I10" i="1" s="1"/>
  <c r="H11" i="1"/>
  <c r="I11" i="1"/>
  <c r="H12" i="1"/>
  <c r="I12" i="1" s="1"/>
  <c r="H13" i="1"/>
  <c r="I13" i="1"/>
  <c r="B11" i="1"/>
  <c r="C11" i="1" s="1"/>
  <c r="B12" i="1"/>
  <c r="C12" i="1"/>
  <c r="B13" i="1"/>
  <c r="C13" i="1"/>
  <c r="B3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7" i="1"/>
  <c r="S8" i="1"/>
  <c r="S9" i="1"/>
  <c r="S10" i="1"/>
  <c r="S7" i="1"/>
  <c r="M7" i="1"/>
  <c r="N7" i="1"/>
  <c r="B8" i="1"/>
  <c r="C8" i="1"/>
  <c r="B9" i="1"/>
  <c r="C9" i="1"/>
  <c r="B10" i="1"/>
  <c r="C10" i="1"/>
  <c r="H7" i="1"/>
  <c r="I7" i="1" s="1"/>
  <c r="B7" i="1"/>
  <c r="C7" i="1"/>
  <c r="V17" i="1"/>
  <c r="S2" i="1"/>
  <c r="S3" i="1"/>
</calcChain>
</file>

<file path=xl/comments1.xml><?xml version="1.0" encoding="utf-8"?>
<comments xmlns="http://schemas.openxmlformats.org/spreadsheetml/2006/main">
  <authors>
    <author>Ives Dabire</author>
  </authors>
  <commentList>
    <comment ref="I101" authorId="0" shape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  <comment ref="J101" authorId="0" shape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</commentList>
</comments>
</file>

<file path=xl/sharedStrings.xml><?xml version="1.0" encoding="utf-8"?>
<sst xmlns="http://schemas.openxmlformats.org/spreadsheetml/2006/main" count="1626" uniqueCount="325">
  <si>
    <t>Performance support</t>
  </si>
  <si>
    <t>NB Equipements 
a l'arrêt</t>
  </si>
  <si>
    <t>NB Equipements 
en attente pieces</t>
  </si>
  <si>
    <t>Disponibilité
Flotte</t>
  </si>
  <si>
    <t>Matricule</t>
  </si>
  <si>
    <t>Mécanicien</t>
  </si>
  <si>
    <t>No de Bon</t>
  </si>
  <si>
    <t>No. Equipement</t>
  </si>
  <si>
    <t>Description des travaux</t>
  </si>
  <si>
    <t>Statut</t>
  </si>
  <si>
    <t>Heures
 Estimé</t>
  </si>
  <si>
    <t>Heure 
début</t>
  </si>
  <si>
    <t>Heure 
fin</t>
  </si>
  <si>
    <t>Heure 
Total</t>
  </si>
  <si>
    <t>Travaux
Imprévus</t>
  </si>
  <si>
    <t>Passation</t>
  </si>
  <si>
    <t>Programme 
du Jour</t>
  </si>
  <si>
    <t>Superviseur 
en fonction</t>
  </si>
  <si>
    <t>Superviseur Senior
en fonction</t>
  </si>
  <si>
    <t>Performance</t>
  </si>
  <si>
    <t>MBA
Cartes reçu</t>
  </si>
  <si>
    <t>MBA
Commentaires</t>
  </si>
  <si>
    <t>Mécaniciens / Electiciens</t>
  </si>
  <si>
    <t>Personnel CS/TP</t>
  </si>
  <si>
    <t>Personnel VU/PE</t>
  </si>
  <si>
    <t>Personnel EM/GR</t>
  </si>
  <si>
    <t>Mécaniciens / Electiciens/Laveur</t>
  </si>
  <si>
    <t>Personnel en Renfort</t>
  </si>
  <si>
    <t>Travaux 
en cours</t>
  </si>
  <si>
    <t>SANOU Abdoul Karim</t>
  </si>
  <si>
    <t>YAMEOGO Pascal Wamanegré</t>
  </si>
  <si>
    <t>KINDO Josepha</t>
  </si>
  <si>
    <t>TINDANO L. Michel</t>
  </si>
  <si>
    <t>MAHAMADOU Ibrahima</t>
  </si>
  <si>
    <t>MAÏGA Ibrahima Hassane</t>
  </si>
  <si>
    <t>MOSSE Bienvenue</t>
  </si>
  <si>
    <t>SIMPORE Athanase</t>
  </si>
  <si>
    <t>KIENDREBEOGO Emmanuel</t>
  </si>
  <si>
    <t>OUABA Daniel</t>
  </si>
  <si>
    <t>KOUSSOUBE Yaya</t>
  </si>
  <si>
    <t>KOROGO Karim</t>
  </si>
  <si>
    <t>CISSE YOUSSOUFA Hamadou</t>
  </si>
  <si>
    <t>ZIDA  Henri</t>
  </si>
  <si>
    <t>TAPSOSOBA P.Aristide Dénis</t>
  </si>
  <si>
    <t>SOME L. Robert</t>
  </si>
  <si>
    <t>OUEDRAOGO Ben Yacine</t>
  </si>
  <si>
    <t>BERE Roland Didier</t>
  </si>
  <si>
    <t>SEGUEDA Bouraogo Joel</t>
  </si>
  <si>
    <t>DAHANI Mahomed Amidou</t>
  </si>
  <si>
    <t>TIENDREBEOGO Laurent</t>
  </si>
  <si>
    <t>TRAORE Amidou</t>
  </si>
  <si>
    <t>LINGANI Aimé Lassané</t>
  </si>
  <si>
    <t>TOU Mahamadi</t>
  </si>
  <si>
    <t>SEGUEDA Idrissa</t>
  </si>
  <si>
    <t>CISSE Ali</t>
  </si>
  <si>
    <t>YAMEOGO W. Lazare</t>
  </si>
  <si>
    <t>BADINI  Youssouf</t>
  </si>
  <si>
    <t>KABORE.P Soumaïla</t>
  </si>
  <si>
    <t>LOMPO Ibrahim Yemboini</t>
  </si>
  <si>
    <t>SANGARE Lassina</t>
  </si>
  <si>
    <t>DRAMANE Kabore</t>
  </si>
  <si>
    <t>YONABA Elvis Jean</t>
  </si>
  <si>
    <t>BELEMGOABGA Ismaël Yannick</t>
  </si>
  <si>
    <t>TAPSOBA .P.Donatien</t>
  </si>
  <si>
    <t>TRAORE Issa</t>
  </si>
  <si>
    <t>IBRAHIM Housseini</t>
  </si>
  <si>
    <t>BOLY Hamidou</t>
  </si>
  <si>
    <t>DIALLO  B. Mamoudou</t>
  </si>
  <si>
    <t>BARRY Abdoul Salam</t>
  </si>
  <si>
    <t>COULIBALY Issouf Herman</t>
  </si>
  <si>
    <t>HEMA H. Azim</t>
  </si>
  <si>
    <t>MAIGA Souleymane</t>
  </si>
  <si>
    <t>YERBANGA  Eugène</t>
  </si>
  <si>
    <t>KODJO  Daniel Théodore</t>
  </si>
  <si>
    <t>OUEDRAOGO Hyppolite</t>
  </si>
  <si>
    <t>NADEMBEGA Noël</t>
  </si>
  <si>
    <t>OUATTARA Mohamed</t>
  </si>
  <si>
    <t>AMADOU Boubacar</t>
  </si>
  <si>
    <t>DICKO Djibairou</t>
  </si>
  <si>
    <t>YORO Oumarou</t>
  </si>
  <si>
    <t>CONGO Alassane</t>
  </si>
  <si>
    <t>HOUIN Jacky Kani</t>
  </si>
  <si>
    <t>ZONGO Nöel</t>
  </si>
  <si>
    <t>DEMBEGA Marius W.</t>
  </si>
  <si>
    <t>PALM Sié C. Aristide</t>
  </si>
  <si>
    <t>NADEMBEGA Aristide W</t>
  </si>
  <si>
    <t xml:space="preserve">KOAMA Dieudonné </t>
  </si>
  <si>
    <t>SANOU Issouf Bienvenu Yves</t>
  </si>
  <si>
    <t>OUEDRAOGO S.Karim</t>
  </si>
  <si>
    <t>KIEMA Kévin K. Issac</t>
  </si>
  <si>
    <t>POADIAGUE Parfait W.</t>
  </si>
  <si>
    <t>COULIBALY Yacouba</t>
  </si>
  <si>
    <t>SANGARE Dié Yves</t>
  </si>
  <si>
    <t>DALA Rodolphe  Z. T</t>
  </si>
  <si>
    <t>WANGO Emmanuel</t>
  </si>
  <si>
    <t>GUIGMA Romain</t>
  </si>
  <si>
    <t>NIKIEMA Lamine</t>
  </si>
  <si>
    <t>Equipe A            VU/PE</t>
  </si>
  <si>
    <t>Equipe A            CS/TP</t>
  </si>
  <si>
    <t>Equipe A            EM/GR</t>
  </si>
  <si>
    <t>Equipe B            VU/PE</t>
  </si>
  <si>
    <t>Equipe B            CS/TP</t>
  </si>
  <si>
    <t>Equipe B            EM/GR</t>
  </si>
  <si>
    <t>Equipe C            VU/PE</t>
  </si>
  <si>
    <t>Equipe C            CS/TP</t>
  </si>
  <si>
    <t>Equipe C            EM/GR</t>
  </si>
  <si>
    <t>Equipe D            VU/PE</t>
  </si>
  <si>
    <t>3517/3742</t>
  </si>
  <si>
    <t>Date</t>
  </si>
  <si>
    <t xml:space="preserve">  </t>
  </si>
  <si>
    <t>Equipe D            CS/TP</t>
  </si>
  <si>
    <t>Imprévus</t>
  </si>
  <si>
    <t>Equipemente 
à l'arrêt</t>
  </si>
  <si>
    <t>Travaux en cours</t>
  </si>
  <si>
    <t xml:space="preserve">Déviations / Contraintes 
majeures </t>
  </si>
  <si>
    <t>Raison du Cadenassage</t>
  </si>
  <si>
    <t>Travaux 
en 
Cours</t>
  </si>
  <si>
    <t>priorité</t>
  </si>
  <si>
    <t>P1</t>
  </si>
  <si>
    <t>NB: Voir la Feuille de suivi journalier pour la liste exhaustive des travaux en cours</t>
  </si>
  <si>
    <t>Travaux 
en 
Attente ou Instances</t>
  </si>
  <si>
    <t>Description du travail</t>
  </si>
  <si>
    <t>Personnel affecté</t>
  </si>
  <si>
    <t>Equipement</t>
  </si>
  <si>
    <t>Position</t>
  </si>
  <si>
    <t>Priorité</t>
  </si>
  <si>
    <t xml:space="preserve">Cadenas
Départemental  
Rouge </t>
  </si>
  <si>
    <t>équipement.</t>
  </si>
  <si>
    <t>Equipements à l'arrêt</t>
  </si>
  <si>
    <t>DATE ARRET</t>
  </si>
  <si>
    <t>ETA / SITE</t>
  </si>
  <si>
    <t>No de bon</t>
  </si>
  <si>
    <t>No. de Parc</t>
  </si>
  <si>
    <t>Sortie prevu</t>
  </si>
  <si>
    <t xml:space="preserve">DESCRIPTION </t>
  </si>
  <si>
    <t>BA-1706</t>
  </si>
  <si>
    <t>PB DE chargeur</t>
  </si>
  <si>
    <t>BA-1707</t>
  </si>
  <si>
    <t>CP-1102</t>
  </si>
  <si>
    <t>DIAGNOSTIC A FAIRE</t>
  </si>
  <si>
    <t>CP-1105</t>
  </si>
  <si>
    <t>PROBLEME MOTEUR</t>
  </si>
  <si>
    <t>CP-1112</t>
  </si>
  <si>
    <t>INJECTEUR</t>
  </si>
  <si>
    <t>CP-1115</t>
  </si>
  <si>
    <t>ARBRE DE COMMANDE DE DEMARRAGE</t>
  </si>
  <si>
    <t>CS-404</t>
  </si>
  <si>
    <t>MOTEUR A REMPLACER</t>
  </si>
  <si>
    <t>CS-415</t>
  </si>
  <si>
    <t>axe de pivot usé</t>
  </si>
  <si>
    <t>CS-426</t>
  </si>
  <si>
    <t>Pare brise</t>
  </si>
  <si>
    <t>EM-933</t>
  </si>
  <si>
    <t>VERIN DE LEVAGE</t>
  </si>
  <si>
    <t>EM-936</t>
  </si>
  <si>
    <t>Moteur se coupe seul</t>
  </si>
  <si>
    <t>EM-938</t>
  </si>
  <si>
    <t xml:space="preserve">Moyeu de roue av droit cassé </t>
  </si>
  <si>
    <t>EM-949</t>
  </si>
  <si>
    <t>PB DE MOUVEMENTS HYDRAULIQUE</t>
  </si>
  <si>
    <t>EM-953</t>
  </si>
  <si>
    <t>MOTEUR</t>
  </si>
  <si>
    <t>EM-962</t>
  </si>
  <si>
    <t>CAPTEUR D'INCLINAISON</t>
  </si>
  <si>
    <t>GE-1507</t>
  </si>
  <si>
    <t>GE-1513</t>
  </si>
  <si>
    <t>Joint spy vilbrequin arriere</t>
  </si>
  <si>
    <t>GE-1529</t>
  </si>
  <si>
    <t>Panneau de contrôle</t>
  </si>
  <si>
    <t>GE-1541</t>
  </si>
  <si>
    <t>gr-902</t>
  </si>
  <si>
    <t>Kit de joints verin de contre poid</t>
  </si>
  <si>
    <t>GR-908</t>
  </si>
  <si>
    <t>Remplacer le joint tournant</t>
  </si>
  <si>
    <t>LT-1201</t>
  </si>
  <si>
    <t>Joint de culasse</t>
  </si>
  <si>
    <t>LT-1207</t>
  </si>
  <si>
    <t>FUITE RADIATEUR</t>
  </si>
  <si>
    <t>LT-1211</t>
  </si>
  <si>
    <t>LT-1267</t>
  </si>
  <si>
    <t>LT-1269</t>
  </si>
  <si>
    <t>DEPIECE</t>
  </si>
  <si>
    <t>LT-1270</t>
  </si>
  <si>
    <t>LT-1274</t>
  </si>
  <si>
    <t>LT-1283</t>
  </si>
  <si>
    <t>PP-1321</t>
  </si>
  <si>
    <t>probleme d'aspiration</t>
  </si>
  <si>
    <t>SD-1006</t>
  </si>
  <si>
    <t>SD-1010</t>
  </si>
  <si>
    <t>VU-306</t>
  </si>
  <si>
    <t>ACCIDENTE ( parti a Ouaga pour reparation)</t>
  </si>
  <si>
    <t>vu-152 attente mécanicien parking du garage</t>
  </si>
  <si>
    <t>PERFORMANCE SUPPORT</t>
  </si>
  <si>
    <t>NB.Équipements
à l'arrêt</t>
  </si>
  <si>
    <t>MBA
NB. Cartes reçu</t>
  </si>
  <si>
    <t>MBA
NB.Commentaires</t>
  </si>
  <si>
    <t>Superviseur 
En Fonction</t>
  </si>
  <si>
    <t>Superviseur Sénior
En Fonction</t>
  </si>
  <si>
    <t>Travaux
Imptévus</t>
  </si>
  <si>
    <t>Travaux
en Cours</t>
  </si>
  <si>
    <t>Équipements
à l'arrêt</t>
  </si>
  <si>
    <t>Programme
du Jour</t>
  </si>
  <si>
    <t>Travaux en Cours</t>
  </si>
  <si>
    <t xml:space="preserve">Description des Travaux </t>
  </si>
  <si>
    <t>Personnel en Service</t>
  </si>
  <si>
    <t>Numéro
Équipement</t>
  </si>
  <si>
    <t>No.  de
Bon</t>
  </si>
  <si>
    <t>Libéré</t>
  </si>
  <si>
    <t>Heure
Début</t>
  </si>
  <si>
    <t>Heure 
Estimé</t>
  </si>
  <si>
    <t>P2</t>
  </si>
  <si>
    <t>En Attente</t>
  </si>
  <si>
    <t>En Cours</t>
  </si>
  <si>
    <t>Complété</t>
  </si>
  <si>
    <t>Suspendu</t>
  </si>
  <si>
    <t>Reporté</t>
  </si>
  <si>
    <t>Heure 
Fin</t>
  </si>
  <si>
    <t>Manutention</t>
  </si>
  <si>
    <t>Mecanicien</t>
  </si>
  <si>
    <t>No de Parc</t>
  </si>
  <si>
    <t>Description</t>
  </si>
  <si>
    <t/>
  </si>
  <si>
    <t>TRAVAUX IMPREVUS / BRIS DE CEDULE</t>
  </si>
  <si>
    <t>Travaux Planifiés (Correctif/Modif/Projet/inspection)</t>
  </si>
  <si>
    <t>Planifié</t>
  </si>
  <si>
    <t>CH-635</t>
  </si>
  <si>
    <t>INSPECTION JOURNALIERE</t>
  </si>
  <si>
    <t>CH-638</t>
  </si>
  <si>
    <t>CH-639</t>
  </si>
  <si>
    <t>INSPECTION PREVENTIVE</t>
  </si>
  <si>
    <t>MES-785878</t>
  </si>
  <si>
    <t>GR-902</t>
  </si>
  <si>
    <t>TRAVAUX ET ESSAI FINAL</t>
  </si>
  <si>
    <t>Maintenance Préventive</t>
  </si>
  <si>
    <t>Petits Equipements</t>
  </si>
  <si>
    <t>PP-1322</t>
  </si>
  <si>
    <t>PP-1323</t>
  </si>
  <si>
    <t>PP-1324</t>
  </si>
  <si>
    <t>PP-1325</t>
  </si>
  <si>
    <t>PP-1330</t>
  </si>
  <si>
    <t>PP-1331</t>
  </si>
  <si>
    <t>PP-1334</t>
  </si>
  <si>
    <t>PP-1335</t>
  </si>
  <si>
    <t>Support</t>
  </si>
  <si>
    <t>MES-803169</t>
  </si>
  <si>
    <t>CS-431</t>
  </si>
  <si>
    <t>PROBLEME DE MOTEUR - REMPLACEMENT</t>
  </si>
  <si>
    <t>MES-796202</t>
  </si>
  <si>
    <t>DEPOSE ET REPOSE DU RESERVOIR A GASOIL POUR TRAVAUX DE SOUDURE</t>
  </si>
  <si>
    <t>Utilitaires</t>
  </si>
  <si>
    <t>CONTROLE GENERALE INTER ENTRETIEN PREVENTIF TOYOTA-AHTFK &amp; MROFR</t>
  </si>
  <si>
    <t>VU-263</t>
  </si>
  <si>
    <t>VU-280</t>
  </si>
  <si>
    <t>INSPECTION ELECTRIQUE</t>
  </si>
  <si>
    <t>CS-411</t>
  </si>
  <si>
    <t>VERIFICATION DES REMARQUES OPERATEURS.</t>
  </si>
  <si>
    <t>CONTROLE GENERALE INTER ENTRETIEN PREVENTIF TOYOTA-LAND-CRUISER</t>
  </si>
  <si>
    <t>MES-781087</t>
  </si>
  <si>
    <t>MANQUE DE PUISSANCE-DIAGNOSTIC</t>
  </si>
  <si>
    <t>MES-780834</t>
  </si>
  <si>
    <t>MES-796188</t>
  </si>
  <si>
    <t>REPARATION DE L'ECLAIRAGE INTERIEUR ET LA PROTACTION DES CABLES</t>
  </si>
  <si>
    <t>MES-796203</t>
  </si>
  <si>
    <t>CORRECTION DE FUITE DE GASOIL ET SOUDURE DE LA CARROSSERIE</t>
  </si>
  <si>
    <t>MES-796205</t>
  </si>
  <si>
    <t>REPARATION DU PLAFONNIER</t>
  </si>
  <si>
    <t>MES-794175</t>
  </si>
  <si>
    <t>MES-794188</t>
  </si>
  <si>
    <t>MES-771951</t>
  </si>
  <si>
    <t>MES-779439</t>
  </si>
  <si>
    <t>EM-950</t>
  </si>
  <si>
    <t>INSPECTION HEBDOMADAIRE ET APPOINT D'EAU DISTILLEE</t>
  </si>
  <si>
    <t>MES-793467</t>
  </si>
  <si>
    <t>MANQUE D'EXTINCTEUR SUR L'EQUIPEMENT - POSE D'EXTINCTEUR</t>
  </si>
  <si>
    <t>MES-794486</t>
  </si>
  <si>
    <t>MES-794489</t>
  </si>
  <si>
    <t>EM-956</t>
  </si>
  <si>
    <t>Control General Inter Entretien Preventif</t>
  </si>
  <si>
    <t>MES-794074</t>
  </si>
  <si>
    <t>MES-794088</t>
  </si>
  <si>
    <t>MES-794095</t>
  </si>
  <si>
    <t>MES-794103</t>
  </si>
  <si>
    <t>MES-794127</t>
  </si>
  <si>
    <t>MES-793425</t>
  </si>
  <si>
    <t>MES-794154</t>
  </si>
  <si>
    <t>MES-793434</t>
  </si>
  <si>
    <t>MES-794994</t>
  </si>
  <si>
    <t>SD-1067</t>
  </si>
  <si>
    <t>MES-794497</t>
  </si>
  <si>
    <t>SD-1087</t>
  </si>
  <si>
    <t>MES-794980</t>
  </si>
  <si>
    <t>1000 Hrs Entretien Preventif KUBOTA TOWER</t>
  </si>
  <si>
    <t>MCT-685121</t>
  </si>
  <si>
    <t>Cédulé</t>
  </si>
  <si>
    <t>TRAVAUX ELECTRQIQUE-REPARATION REACTIVE-CIRCUIT ELECTRIQUE-ELEMEN HORS SERVICE</t>
  </si>
  <si>
    <t>MES-736354</t>
  </si>
  <si>
    <t>MES-751517</t>
  </si>
  <si>
    <t>BIELLETTE DE DIRECTION DEFECTUEUSE: REMPLACEMENT</t>
  </si>
  <si>
    <t>MES-731078</t>
  </si>
  <si>
    <t>GARNITURE DE FREIN AVANT DROIT USEE - REMPLACER LES GARNITURE</t>
  </si>
  <si>
    <t>MES-797080</t>
  </si>
  <si>
    <t>FUITE D'HUILE DE LA BOITE DE VITESSES(JOINT SPI DEFECTUEUX)-REMPLACER</t>
  </si>
  <si>
    <t>MES-779393</t>
  </si>
  <si>
    <t>VU-110</t>
  </si>
  <si>
    <t>LAVAGE COMPLET ET NETTOYAGE</t>
  </si>
  <si>
    <t>MES-723857</t>
  </si>
  <si>
    <t>VU-123</t>
  </si>
  <si>
    <t>MES-779386</t>
  </si>
  <si>
    <t>MES-794689</t>
  </si>
  <si>
    <t>VU-260</t>
  </si>
  <si>
    <t>MES-794210</t>
  </si>
  <si>
    <t>MES-794220</t>
  </si>
  <si>
    <t>MES-722556</t>
  </si>
  <si>
    <t>VU-292</t>
  </si>
  <si>
    <t>MES-794232</t>
  </si>
  <si>
    <t>VU-312</t>
  </si>
  <si>
    <t>MES-794666</t>
  </si>
  <si>
    <t>MES-728626</t>
  </si>
  <si>
    <t>VU-276</t>
  </si>
  <si>
    <t>20000 KM Entretien Preventif Toyota-Jterb</t>
  </si>
  <si>
    <t>NB. Équipements
Attente pièces</t>
  </si>
  <si>
    <t>Transfert</t>
  </si>
  <si>
    <t xml:space="preserve">cccccccccccccc </t>
  </si>
  <si>
    <t xml:space="preserve">,  </t>
  </si>
  <si>
    <t>SORTI DE LA FLECHE NON CONFORME,BRUIT ANORMAL LORS DU LEVAGE DE LA FLECHE
,OUVERTURE DIFFICILE DE LA 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</si>
</sst>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_(* #,##0.00_);_(* \(#,##0.00\);_(* &quot;-&quot;??_);_(@_)"/>
    <numFmt numFmtId="165" formatCode="[$-C0C]d\ mmmm\,\ yyyy;@"/>
  </numFmts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b/>
      <sz val="10"/>
      <color theme="1"/>
      <name val="Arial"/>
      <family val="2"/>
    </font>
    <font>
      <b/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color indexed="81"/>
      <name val="Tahoma"/>
      <family val="2"/>
    </font>
    <font>
      <i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CC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thin">
        <color auto="1"/>
      </top>
      <bottom/>
      <diagonal/>
    </border>
  </borders>
  <cellStyleXfs count="28">
    <xf numFmtId="0" fontId="0" fillId="0" borderId="0"/>
    <xf numFmtId="43" fontId="3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3" fillId="0" borderId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/>
    <xf numFmtId="1" fontId="8" fillId="0" borderId="0" xfId="1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/>
    </xf>
    <xf numFmtId="164" fontId="8" fillId="0" borderId="0" xfId="1" applyNumberFormat="1" applyFont="1" applyFill="1" applyBorder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9" fillId="0" borderId="0" xfId="1" applyNumberFormat="1" applyFont="1" applyFill="1" applyBorder="1" applyAlignment="1">
      <alignment horizontal="left" vertical="center"/>
    </xf>
    <xf numFmtId="1" fontId="1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8" fillId="0" borderId="0" xfId="0" applyNumberFormat="1" applyFont="1" applyFill="1" applyBorder="1" applyAlignment="1">
      <alignment horizontal="left" vertical="center"/>
    </xf>
    <xf numFmtId="164" fontId="9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3" fillId="2" borderId="1" xfId="0" applyFont="1" applyFill="1" applyBorder="1" applyAlignment="1">
      <alignment horizontal="center" vertical="center"/>
    </xf>
    <xf numFmtId="0" fontId="12" fillId="0" borderId="0" xfId="3" applyFill="1" applyAlignment="1">
      <alignment horizontal="center" vertical="center" wrapText="1"/>
    </xf>
    <xf numFmtId="0" fontId="0" fillId="0" borderId="0" xfId="0" applyAlignment="1">
      <alignment vertical="center"/>
    </xf>
    <xf numFmtId="0" fontId="16" fillId="0" borderId="1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vertical="top"/>
    </xf>
    <xf numFmtId="0" fontId="16" fillId="0" borderId="14" xfId="0" applyFont="1" applyBorder="1" applyAlignment="1">
      <alignment vertical="center"/>
    </xf>
    <xf numFmtId="0" fontId="16" fillId="0" borderId="11" xfId="0" applyFont="1" applyBorder="1" applyAlignment="1">
      <alignment vertical="center"/>
    </xf>
    <xf numFmtId="0" fontId="16" fillId="0" borderId="16" xfId="0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0" fontId="14" fillId="2" borderId="4" xfId="0" applyFont="1" applyFill="1" applyBorder="1" applyAlignment="1">
      <alignment vertical="center" wrapText="1"/>
    </xf>
    <xf numFmtId="0" fontId="14" fillId="2" borderId="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6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vertical="center" wrapText="1"/>
    </xf>
    <xf numFmtId="0" fontId="14" fillId="2" borderId="2" xfId="0" applyFont="1" applyFill="1" applyBorder="1" applyAlignment="1">
      <alignment vertical="center" wrapText="1"/>
    </xf>
    <xf numFmtId="0" fontId="14" fillId="2" borderId="13" xfId="0" applyFont="1" applyFill="1" applyBorder="1" applyAlignment="1">
      <alignment vertical="center" wrapText="1"/>
    </xf>
    <xf numFmtId="0" fontId="0" fillId="0" borderId="0" xfId="0" applyAlignment="1">
      <alignment vertical="center" textRotation="90"/>
    </xf>
    <xf numFmtId="0" fontId="16" fillId="0" borderId="15" xfId="0" applyFont="1" applyBorder="1" applyAlignment="1">
      <alignment vertical="center"/>
    </xf>
    <xf numFmtId="0" fontId="16" fillId="0" borderId="19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7" fillId="0" borderId="0" xfId="0" applyFont="1" applyBorder="1" applyAlignment="1">
      <alignment vertical="top" wrapText="1"/>
    </xf>
    <xf numFmtId="0" fontId="0" fillId="2" borderId="0" xfId="0" applyFont="1" applyFill="1"/>
    <xf numFmtId="0" fontId="0" fillId="0" borderId="6" xfId="0" applyBorder="1"/>
    <xf numFmtId="0" fontId="6" fillId="0" borderId="0" xfId="2" applyFont="1" applyFill="1" applyBorder="1" applyAlignment="1" applyProtection="1">
      <alignment vertical="center"/>
      <protection locked="0"/>
    </xf>
    <xf numFmtId="1" fontId="0" fillId="6" borderId="0" xfId="0" applyNumberFormat="1" applyFill="1" applyAlignment="1">
      <alignment horizontal="center" vertical="center"/>
    </xf>
    <xf numFmtId="0" fontId="2" fillId="0" borderId="0" xfId="0" applyFont="1"/>
    <xf numFmtId="0" fontId="6" fillId="0" borderId="0" xfId="2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textRotation="90"/>
    </xf>
    <xf numFmtId="0" fontId="0" fillId="4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" fontId="8" fillId="7" borderId="0" xfId="1" applyNumberFormat="1" applyFont="1" applyFill="1" applyBorder="1" applyAlignment="1">
      <alignment horizontal="center" vertical="center"/>
    </xf>
    <xf numFmtId="1" fontId="8" fillId="9" borderId="0" xfId="1" applyNumberFormat="1" applyFont="1" applyFill="1" applyBorder="1" applyAlignment="1">
      <alignment horizontal="center" vertical="center"/>
    </xf>
    <xf numFmtId="1" fontId="8" fillId="1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1" fillId="0" borderId="0" xfId="0" applyFont="1"/>
    <xf numFmtId="0" fontId="12" fillId="0" borderId="0" xfId="3" applyFill="1" applyAlignment="1">
      <alignment horizontal="center" vertical="center" wrapText="1"/>
    </xf>
    <xf numFmtId="0" fontId="23" fillId="2" borderId="4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 wrapText="1"/>
    </xf>
    <xf numFmtId="0" fontId="23" fillId="2" borderId="3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 wrapText="1"/>
    </xf>
    <xf numFmtId="0" fontId="23" fillId="2" borderId="7" xfId="0" applyFont="1" applyFill="1" applyBorder="1" applyAlignment="1">
      <alignment horizontal="center" vertical="center" wrapText="1"/>
    </xf>
    <xf numFmtId="0" fontId="6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0" xfId="2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14" fillId="5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Fill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14" fillId="3" borderId="4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4" fillId="3" borderId="6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5" fillId="0" borderId="0" xfId="0" applyFont="1" applyBorder="1" applyAlignment="1">
      <alignment horizontal="center" vertical="top" wrapText="1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6" fillId="0" borderId="0" xfId="2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Fill="1" applyAlignment="1">
      <alignment horizontal="center" vertical="top" wrapText="1"/>
    </xf>
    <xf numFmtId="0" fontId="7" fillId="0" borderId="0" xfId="0" applyFont="1" applyFill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8" borderId="0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wrapText="1"/>
    </xf>
  </cellXfs>
  <cellStyles count="28">
    <cellStyle name="Lien hypertexte" xfId="3" builtinId="8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Milliers" xfId="1" builtinId="3"/>
    <cellStyle name="Normal" xfId="0" builtinId="0"/>
    <cellStyle name="Normal 4" xfId="2"/>
    <cellStyle name="Normal 6" xfId="4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cid:image001.jpg@01CE594C.24C83450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133349</xdr:colOff>
      <xdr:row>1</xdr:row>
      <xdr:rowOff>9525</xdr:rowOff>
    </xdr:from>
    <xdr:to>
      <xdr:col>64</xdr:col>
      <xdr:colOff>190499</xdr:colOff>
      <xdr:row>2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4" y="133350"/>
          <a:ext cx="2028825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57149</xdr:rowOff>
    </xdr:from>
    <xdr:to>
      <xdr:col>8</xdr:col>
      <xdr:colOff>28575</xdr:colOff>
      <xdr:row>1</xdr:row>
      <xdr:rowOff>533400</xdr:rowOff>
    </xdr:to>
    <xdr:pic>
      <xdr:nvPicPr>
        <xdr:cNvPr id="4" name="Image 3" descr="Description : iamgoldLogo4Outlook"/>
        <xdr:cNvPicPr/>
      </xdr:nvPicPr>
      <xdr:blipFill>
        <a:blip xmlns:r="http://schemas.openxmlformats.org/officeDocument/2006/relationships" r:embed="rId2" r:link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80974"/>
          <a:ext cx="1485900" cy="47625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24"/>
  <sheetViews>
    <sheetView topLeftCell="B37" workbookViewId="0">
      <selection activeCell="F64" sqref="F64:F66"/>
    </sheetView>
  </sheetViews>
  <sheetFormatPr baseColWidth="10" defaultRowHeight="15" x14ac:dyDescent="0.25"/>
  <cols>
    <col min="1" max="1" width="3.7109375" customWidth="1"/>
    <col min="2" max="2" width="10.42578125" bestFit="1" customWidth="1"/>
    <col min="3" max="5" width="3.7109375" customWidth="1"/>
    <col min="6" max="6" width="15.7109375" bestFit="1" customWidth="1"/>
    <col min="7" max="8" width="16.42578125" bestFit="1" customWidth="1"/>
    <col min="9" max="9" width="3.7109375" customWidth="1"/>
    <col min="10" max="10" width="15.42578125" bestFit="1" customWidth="1"/>
    <col min="11" max="13" width="14.28515625" customWidth="1"/>
    <col min="14" max="14" width="3.7109375" customWidth="1"/>
    <col min="15" max="15" width="10.7109375" customWidth="1"/>
    <col min="18" max="18" width="12.85546875" bestFit="1" customWidth="1"/>
    <col min="20" max="20" width="3.7109375" customWidth="1"/>
    <col min="21" max="21" width="12.85546875" bestFit="1" customWidth="1"/>
    <col min="23" max="23" width="3.7109375" customWidth="1"/>
  </cols>
  <sheetData>
    <row r="1" spans="2:25" s="3" customFormat="1" ht="26.25" x14ac:dyDescent="0.4">
      <c r="B1" s="104" t="s">
        <v>0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7"/>
      <c r="X1" s="7"/>
      <c r="Y1" s="7"/>
    </row>
    <row r="2" spans="2:25" ht="30" customHeight="1" x14ac:dyDescent="0.25">
      <c r="B2" s="103" t="s">
        <v>108</v>
      </c>
      <c r="C2" s="103"/>
      <c r="D2" s="103"/>
      <c r="E2" s="103"/>
      <c r="F2" s="9" t="s">
        <v>3</v>
      </c>
      <c r="G2" s="9" t="s">
        <v>1</v>
      </c>
      <c r="H2" s="9" t="s">
        <v>2</v>
      </c>
      <c r="I2" s="9"/>
      <c r="J2" s="9" t="s">
        <v>20</v>
      </c>
      <c r="K2" s="9" t="s">
        <v>19</v>
      </c>
      <c r="L2" s="9" t="s">
        <v>21</v>
      </c>
      <c r="M2" s="9" t="s">
        <v>19</v>
      </c>
      <c r="N2" s="9"/>
      <c r="O2" s="105" t="s">
        <v>18</v>
      </c>
      <c r="P2" s="105"/>
      <c r="Q2" s="9" t="s">
        <v>4</v>
      </c>
      <c r="R2" s="10">
        <v>97</v>
      </c>
      <c r="S2" s="100" t="str">
        <f>IF(R2=97,"Mokeiba Thiombiano 66 66 02 27",IF(R2=526,"François Nikiéma74 30 03 78",""))</f>
        <v>Mokeiba Thiombiano 66 66 02 27</v>
      </c>
      <c r="T2" s="100"/>
      <c r="U2" s="100"/>
      <c r="V2" s="100"/>
    </row>
    <row r="3" spans="2:25" ht="30" customHeight="1" x14ac:dyDescent="0.25">
      <c r="B3" s="102">
        <f ca="1">TODAY()</f>
        <v>42449</v>
      </c>
      <c r="C3" s="102"/>
      <c r="D3" s="102"/>
      <c r="E3" s="102"/>
      <c r="F3" s="11"/>
      <c r="G3" s="8"/>
      <c r="H3" s="8"/>
      <c r="I3" s="8"/>
      <c r="J3" s="8"/>
      <c r="K3" s="8"/>
      <c r="L3" s="8"/>
      <c r="M3" s="8"/>
      <c r="N3" s="8"/>
      <c r="O3" s="105" t="s">
        <v>17</v>
      </c>
      <c r="P3" s="105"/>
      <c r="Q3" s="9" t="s">
        <v>4</v>
      </c>
      <c r="R3" s="10">
        <v>2231</v>
      </c>
      <c r="S3" s="57" t="str">
        <f>IF($R$3=452,"Bienvenue Mosse 74 30 03 81",IF($R$3=573,"Athanase Simpore 66 66 02 35",IF($R$3=2231,"Bere Didier 74 30 07 55",IF($R$3=3040,"Lompo Ibrabim 74 30 03 33",IF($R$3=1270,"Korogo Karim 74 30 06 85",IF($R$3=1722,"Tapsoba Aristide 66 66 02 45",IF($R$3=3166,"Kabore Dramane 74 30 06 83",IF($R$3=1780,"Ouedraogo Y Ben 66 66 02 39",""))))))))</f>
        <v>Bere Didier 74 30 07 55</v>
      </c>
      <c r="T3" s="57"/>
      <c r="U3" s="57"/>
      <c r="V3" s="57"/>
    </row>
    <row r="4" spans="2:25" ht="21" x14ac:dyDescent="0.25">
      <c r="B4" s="108" t="s">
        <v>109</v>
      </c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</row>
    <row r="5" spans="2:25" ht="15" customHeight="1" x14ac:dyDescent="0.25">
      <c r="B5" s="82" t="s">
        <v>24</v>
      </c>
      <c r="C5" s="82"/>
      <c r="D5" s="82"/>
      <c r="E5" s="82"/>
      <c r="F5" s="82"/>
      <c r="G5" s="82"/>
      <c r="H5" s="106" t="s">
        <v>23</v>
      </c>
      <c r="I5" s="106"/>
      <c r="J5" s="106"/>
      <c r="K5" s="106"/>
      <c r="L5" s="106"/>
      <c r="M5" s="106" t="s">
        <v>25</v>
      </c>
      <c r="N5" s="106"/>
      <c r="O5" s="106"/>
      <c r="P5" s="106"/>
      <c r="Q5" s="106"/>
      <c r="R5" s="106" t="s">
        <v>27</v>
      </c>
      <c r="S5" s="106"/>
      <c r="T5" s="106"/>
      <c r="U5" s="106"/>
      <c r="V5" s="106"/>
      <c r="W5" s="16"/>
    </row>
    <row r="6" spans="2:25" ht="15" customHeight="1" x14ac:dyDescent="0.25">
      <c r="B6" s="9" t="s">
        <v>4</v>
      </c>
      <c r="C6" s="82" t="s">
        <v>22</v>
      </c>
      <c r="D6" s="82"/>
      <c r="E6" s="82"/>
      <c r="F6" s="82"/>
      <c r="G6" s="82"/>
      <c r="H6" s="9" t="s">
        <v>4</v>
      </c>
      <c r="I6" s="82" t="s">
        <v>26</v>
      </c>
      <c r="J6" s="82"/>
      <c r="K6" s="82"/>
      <c r="L6" s="82"/>
      <c r="M6" s="9" t="s">
        <v>4</v>
      </c>
      <c r="N6" s="82"/>
      <c r="O6" s="82"/>
      <c r="P6" s="82"/>
      <c r="Q6" s="82"/>
      <c r="R6" s="9" t="s">
        <v>4</v>
      </c>
      <c r="S6" s="82" t="s">
        <v>22</v>
      </c>
      <c r="T6" s="82"/>
      <c r="U6" s="82"/>
      <c r="V6" s="82"/>
      <c r="W6" s="15"/>
    </row>
    <row r="7" spans="2:25" ht="15" customHeight="1" x14ac:dyDescent="0.25">
      <c r="B7" s="28">
        <f>IF($R$3=452,Feuil2!$C2,IF($R$3=1780,Feuil2!$C2,IF($R$3=3166,Feuil2!$E2,IF($R$3=3040,Feuil2!$E2,IF($R$3=573,Feuil2!$G2,IF($R$3=1270,Feuil2!$G2,IF($R$3=2231,Feuil2!$I2,IF($R$3=1722,Feuil2!$I2,""))))))))</f>
        <v>5</v>
      </c>
      <c r="C7" s="15" t="str">
        <f>IF(B7="","",IF(B7=0,"",VLOOKUP(B7,Feuil2!$A$1:$B$68,2,0)))</f>
        <v>KINDO Josepha</v>
      </c>
      <c r="D7" s="15"/>
      <c r="E7" s="15"/>
      <c r="F7" s="15"/>
      <c r="G7" s="15"/>
      <c r="H7" s="28">
        <f>IF($R$3=452,Feuil2!$C11,IF($R$3=1780,Feuil2!$C11,IF($R$3=3166,Feuil2!$E11,IF($R$3=3040,Feuil2!$E11,IF($R$3=573,Feuil2!$G11,IF($R$3=1270,Feuil2!$G11,IF($R$3=2231,Feuil2!$I11,IF($R$3=1722,Feuil2!$I11,""))))))))</f>
        <v>3</v>
      </c>
      <c r="I7" s="101" t="e">
        <f>IF(H7="","",IF(H7=0,"",VLOOKUP(H7,Feuil2!$A$1:$B$68,2,0)))</f>
        <v>#N/A</v>
      </c>
      <c r="J7" s="101"/>
      <c r="K7" s="101"/>
      <c r="L7" s="101"/>
      <c r="M7" s="28">
        <f>IF($R$3=452,Feuil2!$C20,IF($R$3=1780,Feuil2!$C20,IF($R$3=3166,Feuil2!$E20,IF($R$3=3040,Feuil2!$E20,IF($R$3=573,Feuil2!$G20,IF($R$3=1270,Feuil2!$G20,IF($R$3=2231,Feuil2!$I20,IF($R$3=1722,Feuil2!$I20,""))))))))</f>
        <v>2212</v>
      </c>
      <c r="N7" s="101" t="str">
        <f>IF(M7="","",IF(M7=0,"",VLOOKUP(M7,Feuil2!$A$1:$B$68,2,0)))</f>
        <v>YAMEOGO Pascal Wamanegré</v>
      </c>
      <c r="O7" s="101"/>
      <c r="P7" s="101"/>
      <c r="Q7" s="101"/>
      <c r="R7" s="10">
        <v>3309</v>
      </c>
      <c r="S7" s="57" t="str">
        <f>IF(R7="","",IF(R7=0,"",VLOOKUP(R7,Feuil2!$A$1:$B$68,2,0)))</f>
        <v>BARRY Abdoul Salam</v>
      </c>
      <c r="T7" s="57"/>
      <c r="U7" s="57"/>
      <c r="V7" s="57"/>
    </row>
    <row r="8" spans="2:25" ht="15" customHeight="1" x14ac:dyDescent="0.25">
      <c r="B8" s="28">
        <f>IF($R$3=452,Feuil2!$C3,IF($R$3=1780,Feuil2!$C3,IF($R$3=3166,Feuil2!$E3,IF($R$3=3040,Feuil2!$E3,IF($R$3=573,Feuil2!$G3,IF($R$3=1270,Feuil2!$G3,IF($R$3=2231,Feuil2!$I3,IF($R$3=1722,Feuil2!$I3,""))))))))</f>
        <v>1761</v>
      </c>
      <c r="C8" s="101" t="str">
        <f>IF(B8="","",IF(B8=0,"",VLOOKUP(B8,Feuil2!$A$1:$B$68,2,0)))</f>
        <v>SOME L. Robert</v>
      </c>
      <c r="D8" s="101"/>
      <c r="E8" s="101"/>
      <c r="F8" s="101"/>
      <c r="G8" s="101"/>
      <c r="H8" s="28">
        <f>IF($R$3=452,Feuil2!$C12,IF($R$3=1780,Feuil2!$C12,IF($R$3=3166,Feuil2!$E12,IF($R$3=3040,Feuil2!$E12,IF($R$3=573,Feuil2!$G12,IF($R$3=1270,Feuil2!$G12,IF($R$3=2231,Feuil2!$I12,IF($R$3=1722,Feuil2!$I12,""))))))))</f>
        <v>1699</v>
      </c>
      <c r="I8" s="101" t="str">
        <f>IF(H8="","",IF(H8=0,"",VLOOKUP(H8,Feuil2!$A$1:$B$68,2,0)))</f>
        <v>ZIDA  Henri</v>
      </c>
      <c r="J8" s="101"/>
      <c r="K8" s="101"/>
      <c r="L8" s="101"/>
      <c r="M8" s="28">
        <f>IF($R$3=452,Feuil2!$C21,IF($R$3=1780,Feuil2!$C21,IF($R$3=3166,Feuil2!$E21,IF($R$3=3040,Feuil2!$E21,IF($R$3=573,Feuil2!$G21,IF($R$3=1270,Feuil2!$G21,IF($R$3=2231,Feuil2!$I21,IF($R$3=1722,Feuil2!$I21,""))))))))</f>
        <v>2797</v>
      </c>
      <c r="N8" s="101" t="str">
        <f>IF(M8="","",IF(M8=0,"",VLOOKUP(M8,Feuil2!$A$1:$B$68,2,0)))</f>
        <v>YAMEOGO W. Lazare</v>
      </c>
      <c r="O8" s="101"/>
      <c r="P8" s="101"/>
      <c r="Q8" s="101"/>
      <c r="R8" s="10">
        <v>3309</v>
      </c>
      <c r="S8" s="100" t="str">
        <f>IF(R8="","",IF(R8=0,"",VLOOKUP(R8,Feuil2!$A$1:$B$68,2,0)))</f>
        <v>BARRY Abdoul Salam</v>
      </c>
      <c r="T8" s="100"/>
      <c r="U8" s="100"/>
      <c r="V8" s="100"/>
    </row>
    <row r="9" spans="2:25" ht="15" customHeight="1" x14ac:dyDescent="0.25">
      <c r="B9" s="28">
        <f>IF($R$3=452,Feuil2!$C4,IF($R$3=1780,Feuil2!$C4,IF($R$3=3166,Feuil2!$E4,IF($R$3=3040,Feuil2!$E4,IF($R$3=573,Feuil2!$G4,IF($R$3=1270,Feuil2!$G4,IF($R$3=2231,Feuil2!$I4,IF($R$3=1722,Feuil2!$I4,""))))))))</f>
        <v>2759</v>
      </c>
      <c r="C9" s="101" t="str">
        <f>IF(B9="","",IF(B9=0,"",VLOOKUP(B9,Feuil2!$A$1:$B$68,2,0)))</f>
        <v>CISSE Ali</v>
      </c>
      <c r="D9" s="101"/>
      <c r="E9" s="101"/>
      <c r="F9" s="101"/>
      <c r="G9" s="101"/>
      <c r="H9" s="28">
        <f>IF($R$3=452,Feuil2!$C13,IF($R$3=1780,Feuil2!$C13,IF($R$3=3166,Feuil2!$E13,IF($R$3=3040,Feuil2!$E13,IF($R$3=573,Feuil2!$G13,IF($R$3=1270,Feuil2!$G13,IF($R$3=2231,Feuil2!$I13,IF($R$3=1722,Feuil2!$I13,""))))))))</f>
        <v>1722</v>
      </c>
      <c r="I9" s="101" t="str">
        <f>IF(H9="","",IF(H9=0,"",VLOOKUP(H9,Feuil2!$A$1:$B$68,2,0)))</f>
        <v>TAPSOSOBA P.Aristide Dénis</v>
      </c>
      <c r="J9" s="101"/>
      <c r="K9" s="101"/>
      <c r="L9" s="101"/>
      <c r="M9" s="28">
        <f>IF($R$3=452,Feuil2!$C22,IF($R$3=1780,Feuil2!$C22,IF($R$3=3166,Feuil2!$E22,IF($R$3=3040,Feuil2!$E22,IF($R$3=573,Feuil2!$G22,IF($R$3=1270,Feuil2!$G22,IF($R$3=2231,Feuil2!$I22,IF($R$3=1722,Feuil2!$I22,""))))))))</f>
        <v>3280</v>
      </c>
      <c r="N9" s="101" t="str">
        <f>IF(M9="","",IF(M9=0,"",VLOOKUP(M9,Feuil2!$A$1:$B$68,2,0)))</f>
        <v>TRAORE Issa</v>
      </c>
      <c r="O9" s="101"/>
      <c r="P9" s="101"/>
      <c r="Q9" s="101"/>
      <c r="R9" s="10"/>
      <c r="S9" s="100" t="str">
        <f>IF(R9="","",IF(R9=0,"",VLOOKUP(R9,Feuil2!$A$1:$B$68,2,0)))</f>
        <v/>
      </c>
      <c r="T9" s="100"/>
      <c r="U9" s="100"/>
      <c r="V9" s="100"/>
    </row>
    <row r="10" spans="2:25" ht="15" customHeight="1" x14ac:dyDescent="0.25">
      <c r="B10" s="28">
        <f>IF($R$3=452,Feuil2!$C5,IF($R$3=1780,Feuil2!$C5,IF($R$3=3166,Feuil2!$E5,IF($R$3=3040,Feuil2!$E5,IF($R$3=573,Feuil2!$G5,IF($R$3=1270,Feuil2!$G5,IF($R$3=2231,Feuil2!$I5,IF($R$3=1722,Feuil2!$I5,""))))))))</f>
        <v>2884</v>
      </c>
      <c r="C10" s="101" t="str">
        <f>IF(B10="","",IF(B10=0,"",VLOOKUP(B10,Feuil2!$A$1:$B$68,2,0)))</f>
        <v>BADINI  Youssouf</v>
      </c>
      <c r="D10" s="101"/>
      <c r="E10" s="101"/>
      <c r="F10" s="101"/>
      <c r="G10" s="101"/>
      <c r="H10" s="28">
        <f>IF($R$3=452,Feuil2!$C14,IF($R$3=1780,Feuil2!$C14,IF($R$3=3166,Feuil2!$E14,IF($R$3=3040,Feuil2!$E14,IF($R$3=573,Feuil2!$G14,IF($R$3=1270,Feuil2!$G14,IF($R$3=2231,Feuil2!$I14,IF($R$3=1722,Feuil2!$I14,""))))))))</f>
        <v>3296</v>
      </c>
      <c r="I10" s="101" t="str">
        <f>IF(H10="","",IF(H10=0,"",VLOOKUP(H10,Feuil2!$A$1:$B$68,2,0)))</f>
        <v>DIALLO  B. Mamoudou</v>
      </c>
      <c r="J10" s="101"/>
      <c r="K10" s="101"/>
      <c r="L10" s="101"/>
      <c r="M10" s="28">
        <f>IF($R$3=452,Feuil2!$C23,IF($R$3=1780,Feuil2!$C23,IF($R$3=3166,Feuil2!$E23,IF($R$3=3040,Feuil2!$E23,IF($R$3=573,Feuil2!$G23,IF($R$3=1270,Feuil2!$G23,IF($R$3=2231,Feuil2!$I23,IF($R$3=1722,Feuil2!$I23,""))))))))</f>
        <v>3357</v>
      </c>
      <c r="N10" s="101" t="str">
        <f>IF(M10="","",IF(M10=0,"",VLOOKUP(M10,Feuil2!$A$1:$B$68,2,0)))</f>
        <v>KODJO  Daniel Théodore</v>
      </c>
      <c r="O10" s="101"/>
      <c r="P10" s="101"/>
      <c r="Q10" s="101"/>
      <c r="R10" s="10"/>
      <c r="S10" s="100" t="str">
        <f>IF(R10="","",IF(R10=0,"",VLOOKUP(R10,Feuil2!$A$1:$B$68,2,0)))</f>
        <v/>
      </c>
      <c r="T10" s="100"/>
      <c r="U10" s="100"/>
      <c r="V10" s="100"/>
    </row>
    <row r="11" spans="2:25" ht="15" customHeight="1" x14ac:dyDescent="0.25">
      <c r="B11" s="28">
        <f>IF($R$3=452,Feuil2!$C6,IF($R$3=1780,Feuil2!$C6,IF($R$3=3166,Feuil2!$E6,IF($R$3=3040,Feuil2!$E6,IF($R$3=573,Feuil2!$G6,IF($R$3=1270,Feuil2!$G6,IF($R$3=2231,Feuil2!$I6,IF($R$3=1722,Feuil2!$I6,""))))))))</f>
        <v>3518</v>
      </c>
      <c r="C11" s="101" t="str">
        <f>IF(B11="","",IF(B11=0,"",VLOOKUP(B11,Feuil2!$A$1:$B$68,2,0)))</f>
        <v>YORO Oumarou</v>
      </c>
      <c r="D11" s="101"/>
      <c r="E11" s="101"/>
      <c r="F11" s="101"/>
      <c r="G11" s="101"/>
      <c r="H11" s="28">
        <f>IF($R$3=452,Feuil2!$C15,IF($R$3=1780,Feuil2!$C15,IF($R$3=3166,Feuil2!$E15,IF($R$3=3040,Feuil2!$E15,IF($R$3=573,Feuil2!$G15,IF($R$3=1270,Feuil2!$G15,IF($R$3=2231,Feuil2!$I15,IF($R$3=1722,Feuil2!$I15,""))))))))</f>
        <v>3797</v>
      </c>
      <c r="I11" s="101" t="str">
        <f>IF(H11="","",IF(H11=0,"",VLOOKUP(H11,Feuil2!$A$1:$B$68,2,0)))</f>
        <v>SANGARE Dié Yves</v>
      </c>
      <c r="J11" s="101"/>
      <c r="K11" s="101"/>
      <c r="L11" s="101"/>
      <c r="M11" s="28">
        <f>IF($R$3=452,Feuil2!$C24,IF($R$3=1780,Feuil2!$C24,IF($R$3=3166,Feuil2!$E24,IF($R$3=3040,Feuil2!$E24,IF($R$3=573,Feuil2!$G24,IF($R$3=1270,Feuil2!$G24,IF($R$3=2231,Feuil2!$I24,IF($R$3=1722,Feuil2!$I24,""))))))))</f>
        <v>0</v>
      </c>
      <c r="N11" s="101" t="str">
        <f>IF(M11="","",IF(M11=0,"",VLOOKUP(M11,Feuil2!$A$1:$B$68,2,0)))</f>
        <v/>
      </c>
      <c r="O11" s="101"/>
      <c r="P11" s="101"/>
      <c r="Q11" s="101"/>
      <c r="R11" s="10"/>
      <c r="S11" s="100" t="str">
        <f>IF(R11="","",IF(R11=0,"",VLOOKUP(R11,Feuil2!$A$1:$B$68,2,0)))</f>
        <v/>
      </c>
      <c r="T11" s="100"/>
      <c r="U11" s="100"/>
      <c r="V11" s="100"/>
    </row>
    <row r="12" spans="2:25" ht="15" customHeight="1" x14ac:dyDescent="0.25">
      <c r="B12" s="28">
        <f>IF($R$3=452,Feuil2!$C7,IF($R$3=1780,Feuil2!$C7,IF($R$3=3166,Feuil2!$E7,IF($R$3=3040,Feuil2!$E7,IF($R$3=573,Feuil2!$G7,IF($R$3=1270,Feuil2!$G7,IF($R$3=2231,Feuil2!$I7,IF($R$3=1722,Feuil2!$I7,""))))))))</f>
        <v>3716</v>
      </c>
      <c r="C12" s="101" t="str">
        <f>IF(B12="","",IF(B12=0,"",VLOOKUP(B12,Feuil2!$A$1:$B$68,2,0)))</f>
        <v>KIEMA Kévin K. Issac</v>
      </c>
      <c r="D12" s="101"/>
      <c r="E12" s="101"/>
      <c r="F12" s="101"/>
      <c r="G12" s="101"/>
      <c r="H12" s="28">
        <f>IF($R$3=452,Feuil2!$C16,IF($R$3=1780,Feuil2!$C16,IF($R$3=3166,Feuil2!$E16,IF($R$3=3040,Feuil2!$E16,IF($R$3=573,Feuil2!$G16,IF($R$3=1270,Feuil2!$G16,IF($R$3=2231,Feuil2!$I16,IF($R$3=1722,Feuil2!$I16,""))))))))</f>
        <v>0</v>
      </c>
      <c r="I12" s="101" t="str">
        <f>IF(H12="","",IF(H12=0,"",VLOOKUP(H12,Feuil2!$A$1:$B$68,2,0)))</f>
        <v/>
      </c>
      <c r="J12" s="101"/>
      <c r="K12" s="101"/>
      <c r="L12" s="101"/>
      <c r="M12" s="28">
        <f>IF($R$3=452,Feuil2!$C25,IF($R$3=1780,Feuil2!$C25,IF($R$3=3166,Feuil2!$E25,IF($R$3=3040,Feuil2!$E25,IF($R$3=573,Feuil2!$G25,IF($R$3=1270,Feuil2!$G25,IF($R$3=2231,Feuil2!$I25,IF($R$3=1722,Feuil2!$I25,""))))))))</f>
        <v>0</v>
      </c>
      <c r="N12" s="101" t="str">
        <f>IF(M12="","",IF(M12=0,"",VLOOKUP(M12,Feuil2!$A$1:$B$68,2,0)))</f>
        <v/>
      </c>
      <c r="O12" s="101"/>
      <c r="P12" s="101"/>
      <c r="Q12" s="101"/>
      <c r="R12" s="10"/>
      <c r="S12" s="100" t="str">
        <f>IF(R12="","",IF(R12=0,"",VLOOKUP(R12,Feuil2!$A$1:$B$68,2,0)))</f>
        <v/>
      </c>
      <c r="T12" s="100"/>
      <c r="U12" s="100"/>
      <c r="V12" s="100"/>
    </row>
    <row r="13" spans="2:25" ht="15" customHeight="1" x14ac:dyDescent="0.25">
      <c r="B13" s="28">
        <f>IF($R$3=452,Feuil2!$C8,IF($R$3=1780,Feuil2!$C8,IF($R$3=3166,Feuil2!$E8,IF($R$3=3040,Feuil2!$E8,IF($R$3=573,Feuil2!$G8,IF($R$3=1270,Feuil2!$G8,IF($R$3=2231,Feuil2!$I8,IF($R$3=1722,Feuil2!$I8,""))))))))</f>
        <v>3849</v>
      </c>
      <c r="C13" s="101" t="str">
        <f>IF(B13="","",IF(B13=0,"",VLOOKUP(B13,Feuil2!$A$1:$B$68,2,0)))</f>
        <v>DALA Rodolphe  Z. T</v>
      </c>
      <c r="D13" s="101"/>
      <c r="E13" s="101"/>
      <c r="F13" s="101"/>
      <c r="G13" s="101"/>
      <c r="H13" s="28">
        <f>IF($R$3=452,Feuil2!$C17,IF($R$3=1780,Feuil2!$C17,IF($R$3=3166,Feuil2!$E17,IF($R$3=3040,Feuil2!$E17,IF($R$3=573,Feuil2!$G17,IF($R$3=1270,Feuil2!$G17,IF($R$3=2231,Feuil2!$I17,IF($R$3=1722,Feuil2!$I17,""))))))))</f>
        <v>0</v>
      </c>
      <c r="I13" s="101" t="str">
        <f>IF(H13="","",IF(H13=0,"",VLOOKUP(H13,Feuil2!$A$1:$B$68,2,0)))</f>
        <v/>
      </c>
      <c r="J13" s="101"/>
      <c r="K13" s="101"/>
      <c r="L13" s="101"/>
      <c r="M13" s="28">
        <f>IF($R$3=452,Feuil2!$C26,IF($R$3=1780,Feuil2!$C26,IF($R$3=3166,Feuil2!$E26,IF($R$3=3040,Feuil2!$E26,IF($R$3=573,Feuil2!$G26,IF($R$3=1270,Feuil2!$G26,IF($R$3=2231,Feuil2!$I26,IF($R$3=1722,Feuil2!$I26,""))))))))</f>
        <v>0</v>
      </c>
      <c r="N13" s="101" t="str">
        <f>IF(M13="","",IF(M13=0,"",VLOOKUP(M13,Feuil2!$A$1:$B$68,2,0)))</f>
        <v/>
      </c>
      <c r="O13" s="101"/>
      <c r="P13" s="101"/>
      <c r="Q13" s="101"/>
      <c r="R13" s="10"/>
      <c r="S13" s="100" t="str">
        <f>IF(R13="","",IF(R13=0,"",VLOOKUP(R13,Feuil2!$A$1:$B$68,2,0)))</f>
        <v/>
      </c>
      <c r="T13" s="100"/>
      <c r="U13" s="100"/>
      <c r="V13" s="100"/>
    </row>
    <row r="14" spans="2:25" ht="30" customHeight="1" x14ac:dyDescent="0.25">
      <c r="B14" s="105"/>
      <c r="C14" s="105"/>
      <c r="D14" s="105"/>
      <c r="E14" s="13"/>
      <c r="F14" s="12"/>
      <c r="G14" s="8"/>
      <c r="H14" s="8"/>
      <c r="I14" s="82"/>
      <c r="J14" s="82"/>
      <c r="K14" s="14" t="s">
        <v>28</v>
      </c>
      <c r="L14" s="29" t="s">
        <v>14</v>
      </c>
      <c r="M14" s="9" t="s">
        <v>15</v>
      </c>
      <c r="N14" s="82" t="s">
        <v>112</v>
      </c>
      <c r="O14" s="82"/>
      <c r="P14" s="13" t="s">
        <v>16</v>
      </c>
      <c r="Q14" s="8"/>
      <c r="R14" s="8"/>
      <c r="S14" s="8"/>
      <c r="T14" s="8"/>
      <c r="U14" s="8"/>
      <c r="V14" s="8"/>
    </row>
    <row r="15" spans="2:25" ht="21" x14ac:dyDescent="0.25">
      <c r="B15" s="13"/>
      <c r="C15" s="13"/>
      <c r="D15" s="13"/>
      <c r="E15" s="13"/>
      <c r="F15" s="12"/>
      <c r="G15" s="8"/>
      <c r="H15" s="8"/>
      <c r="I15" s="14"/>
      <c r="J15" s="14"/>
      <c r="K15" s="14"/>
      <c r="L15" s="109" t="s">
        <v>113</v>
      </c>
      <c r="M15" s="109"/>
      <c r="N15" s="109"/>
      <c r="O15" s="109"/>
      <c r="P15" s="13"/>
      <c r="Q15" s="8"/>
      <c r="R15" s="8"/>
      <c r="S15" s="8"/>
      <c r="T15" s="8"/>
      <c r="U15" s="8"/>
      <c r="V15" s="8"/>
    </row>
    <row r="16" spans="2:25" s="4" customFormat="1" ht="40.5" x14ac:dyDescent="0.25">
      <c r="B16" s="1" t="s">
        <v>4</v>
      </c>
      <c r="C16" s="75" t="s">
        <v>5</v>
      </c>
      <c r="D16" s="75"/>
      <c r="E16" s="75"/>
      <c r="F16" s="75"/>
      <c r="G16" s="75"/>
      <c r="H16" s="4" t="s">
        <v>6</v>
      </c>
      <c r="I16" s="47" t="s">
        <v>125</v>
      </c>
      <c r="J16" s="30" t="s">
        <v>7</v>
      </c>
      <c r="K16" s="107" t="s">
        <v>8</v>
      </c>
      <c r="L16" s="107"/>
      <c r="M16" s="107"/>
      <c r="N16" s="107"/>
      <c r="O16" s="107"/>
      <c r="P16" s="107"/>
      <c r="Q16" s="4" t="s">
        <v>9</v>
      </c>
      <c r="R16" s="1" t="s">
        <v>11</v>
      </c>
      <c r="S16" s="75" t="s">
        <v>12</v>
      </c>
      <c r="T16" s="75"/>
      <c r="U16" s="1" t="s">
        <v>10</v>
      </c>
      <c r="V16" s="1" t="s">
        <v>13</v>
      </c>
    </row>
    <row r="17" spans="2:22" ht="15" customHeight="1" x14ac:dyDescent="0.25">
      <c r="B17">
        <v>808</v>
      </c>
      <c r="C17" s="15" t="str">
        <f>IF(B17="","",IF(B17=0,"",VLOOKUP(B17,Feuil2!$A$1:$B$68,2,0)))</f>
        <v>KOUSSOUBE Yaya</v>
      </c>
      <c r="D17" s="15"/>
      <c r="E17" s="15"/>
      <c r="F17" s="15"/>
      <c r="G17" s="15"/>
      <c r="I17" s="30" t="s">
        <v>118</v>
      </c>
      <c r="J17" s="55"/>
      <c r="K17" s="77"/>
      <c r="L17" s="77"/>
      <c r="M17" s="77"/>
      <c r="N17" s="77"/>
      <c r="O17" s="77"/>
      <c r="P17" s="77"/>
      <c r="S17" s="75"/>
      <c r="T17" s="75"/>
      <c r="V17">
        <f>(S17-R17)</f>
        <v>0</v>
      </c>
    </row>
    <row r="18" spans="2:22" x14ac:dyDescent="0.25">
      <c r="B18">
        <v>3214</v>
      </c>
      <c r="C18" s="101" t="str">
        <f>IF(B18="","",IF(B18=0,"",VLOOKUP(B18,Feuil2!$A$1:$B$68,2,0)))</f>
        <v>BELEMGOABGA Ismaël Yannick</v>
      </c>
      <c r="D18" s="101"/>
      <c r="E18" s="101"/>
      <c r="F18" s="101"/>
      <c r="G18" s="101"/>
      <c r="I18" s="30"/>
      <c r="J18" s="30"/>
      <c r="K18" s="77"/>
      <c r="L18" s="77"/>
      <c r="M18" s="77"/>
      <c r="N18" s="77"/>
      <c r="O18" s="77"/>
      <c r="P18" s="77"/>
      <c r="S18" s="75"/>
      <c r="T18" s="75"/>
    </row>
    <row r="19" spans="2:22" x14ac:dyDescent="0.25">
      <c r="C19" s="101" t="str">
        <f>IF(B19="","",IF(B19=0,"",VLOOKUP(B19,Feuil2!$A$1:$B$68,2,0)))</f>
        <v/>
      </c>
      <c r="D19" s="101"/>
      <c r="E19" s="101"/>
      <c r="F19" s="101"/>
      <c r="G19" s="101"/>
      <c r="I19" s="30"/>
      <c r="J19" s="30"/>
      <c r="K19" s="77"/>
      <c r="L19" s="77"/>
      <c r="M19" s="77"/>
      <c r="N19" s="77"/>
      <c r="O19" s="77"/>
      <c r="P19" s="77"/>
      <c r="S19" s="75"/>
      <c r="T19" s="75"/>
    </row>
    <row r="20" spans="2:22" x14ac:dyDescent="0.25">
      <c r="C20" s="101" t="str">
        <f>IF(B20="","",IF(B20=0,"",VLOOKUP(B20,Feuil2!$A$1:$B$68,2,0)))</f>
        <v/>
      </c>
      <c r="D20" s="101"/>
      <c r="E20" s="101"/>
      <c r="F20" s="101"/>
      <c r="G20" s="101"/>
      <c r="I20" s="30"/>
      <c r="J20" s="30"/>
      <c r="K20" s="77"/>
      <c r="L20" s="77"/>
      <c r="M20" s="77"/>
      <c r="N20" s="77"/>
      <c r="O20" s="77"/>
      <c r="P20" s="77"/>
      <c r="S20" s="75"/>
      <c r="T20" s="75"/>
    </row>
    <row r="21" spans="2:22" x14ac:dyDescent="0.25">
      <c r="C21" s="101" t="str">
        <f>IF(B21="","",IF(B21=0,"",VLOOKUP(B21,Feuil2!$A$1:$B$68,2,0)))</f>
        <v/>
      </c>
      <c r="D21" s="101"/>
      <c r="E21" s="101"/>
      <c r="F21" s="101"/>
      <c r="G21" s="101"/>
      <c r="I21" s="30"/>
      <c r="J21" s="30"/>
      <c r="K21" s="77"/>
      <c r="L21" s="77"/>
      <c r="M21" s="77"/>
      <c r="N21" s="77"/>
      <c r="O21" s="77"/>
      <c r="P21" s="77"/>
      <c r="S21" s="75"/>
      <c r="T21" s="75"/>
    </row>
    <row r="22" spans="2:22" x14ac:dyDescent="0.25">
      <c r="C22" s="101" t="str">
        <f>IF(B22="","",IF(B22=0,"",VLOOKUP(B22,Feuil2!$A$1:$B$68,2,0)))</f>
        <v/>
      </c>
      <c r="D22" s="101"/>
      <c r="E22" s="101"/>
      <c r="F22" s="101"/>
      <c r="G22" s="101"/>
      <c r="I22" s="30"/>
      <c r="J22" s="30"/>
      <c r="K22" s="77"/>
      <c r="L22" s="77"/>
      <c r="M22" s="77"/>
      <c r="N22" s="77"/>
      <c r="O22" s="77"/>
      <c r="P22" s="77"/>
      <c r="S22" s="75"/>
      <c r="T22" s="75"/>
    </row>
    <row r="23" spans="2:22" x14ac:dyDescent="0.25">
      <c r="B23">
        <v>3309</v>
      </c>
      <c r="C23" s="101" t="str">
        <f>IF(B23="","",IF(B23=0,"",VLOOKUP(B23,Feuil2!$A$1:$B$68,2,0)))</f>
        <v>BARRY Abdoul Salam</v>
      </c>
      <c r="D23" s="101"/>
      <c r="E23" s="101"/>
      <c r="F23" s="101"/>
      <c r="G23" s="101"/>
      <c r="I23" s="30"/>
      <c r="J23" s="30"/>
      <c r="K23" s="77"/>
      <c r="L23" s="77"/>
      <c r="M23" s="77"/>
      <c r="N23" s="77"/>
      <c r="O23" s="77"/>
      <c r="P23" s="77"/>
      <c r="S23" s="75"/>
      <c r="T23" s="75"/>
    </row>
    <row r="24" spans="2:22" x14ac:dyDescent="0.25">
      <c r="C24" s="101" t="str">
        <f>IF(B24="","",IF(B24=0,"",VLOOKUP(B24,Feuil2!$A$1:$B$68,2,0)))</f>
        <v/>
      </c>
      <c r="D24" s="101"/>
      <c r="E24" s="101"/>
      <c r="F24" s="101"/>
      <c r="G24" s="101"/>
      <c r="I24" s="30"/>
      <c r="J24" s="30"/>
      <c r="K24" s="77"/>
      <c r="L24" s="77"/>
      <c r="M24" s="77"/>
      <c r="N24" s="77"/>
      <c r="O24" s="77"/>
      <c r="P24" s="77"/>
      <c r="S24" s="75"/>
      <c r="T24" s="75"/>
    </row>
    <row r="25" spans="2:22" x14ac:dyDescent="0.25">
      <c r="C25" s="101" t="str">
        <f>IF(B25="","",IF(B25=0,"",VLOOKUP(B25,Feuil2!$A$1:$B$68,2,0)))</f>
        <v/>
      </c>
      <c r="D25" s="101"/>
      <c r="E25" s="101"/>
      <c r="F25" s="101"/>
      <c r="G25" s="101"/>
      <c r="I25" s="30"/>
      <c r="J25" s="30"/>
      <c r="K25" s="77"/>
      <c r="L25" s="77"/>
      <c r="M25" s="77"/>
      <c r="N25" s="77"/>
      <c r="O25" s="77"/>
      <c r="P25" s="77"/>
      <c r="S25" s="75"/>
      <c r="T25" s="75"/>
    </row>
    <row r="26" spans="2:22" x14ac:dyDescent="0.25">
      <c r="B26" t="s">
        <v>107</v>
      </c>
      <c r="C26" s="101" t="e">
        <f>IF(B26="","",IF(B26=0,"",VLOOKUP(B26,Feuil2!$A$1:$B$68,2,0)))</f>
        <v>#N/A</v>
      </c>
      <c r="D26" s="101"/>
      <c r="E26" s="101"/>
      <c r="F26" s="101"/>
      <c r="G26" s="101"/>
      <c r="I26" s="30"/>
      <c r="J26" s="30"/>
      <c r="K26" s="77"/>
      <c r="L26" s="77"/>
      <c r="M26" s="77"/>
      <c r="N26" s="77"/>
      <c r="O26" s="77"/>
      <c r="P26" s="77"/>
      <c r="S26" s="75"/>
      <c r="T26" s="75"/>
    </row>
    <row r="27" spans="2:22" x14ac:dyDescent="0.25">
      <c r="C27" s="101" t="str">
        <f>IF(B27="","",IF(B27=0,"",VLOOKUP(B27,Feuil2!$A$1:$B$68,2,0)))</f>
        <v/>
      </c>
      <c r="D27" s="101"/>
      <c r="E27" s="101"/>
      <c r="F27" s="101"/>
      <c r="G27" s="101"/>
      <c r="I27" s="30"/>
      <c r="J27" s="30"/>
      <c r="K27" s="77"/>
      <c r="L27" s="77"/>
      <c r="M27" s="77"/>
      <c r="N27" s="77"/>
      <c r="O27" s="77"/>
      <c r="P27" s="77"/>
      <c r="S27" s="75"/>
      <c r="T27" s="75"/>
    </row>
    <row r="28" spans="2:22" x14ac:dyDescent="0.25">
      <c r="C28" s="101" t="str">
        <f>IF(B28="","",IF(B28=0,"",VLOOKUP(B28,Feuil2!$A$1:$B$68,2,0)))</f>
        <v/>
      </c>
      <c r="D28" s="101"/>
      <c r="E28" s="101"/>
      <c r="F28" s="101"/>
      <c r="G28" s="101"/>
      <c r="I28" s="30"/>
      <c r="J28" s="30"/>
      <c r="K28" s="77"/>
      <c r="L28" s="77"/>
      <c r="M28" s="77"/>
      <c r="N28" s="77"/>
      <c r="O28" s="77"/>
      <c r="P28" s="77"/>
      <c r="S28" s="75"/>
      <c r="T28" s="75"/>
    </row>
    <row r="29" spans="2:22" x14ac:dyDescent="0.25">
      <c r="C29" s="101" t="str">
        <f>IF(B29="","",IF(B29=0,"",VLOOKUP(B29,Feuil2!$A$1:$B$68,2,0)))</f>
        <v/>
      </c>
      <c r="D29" s="101"/>
      <c r="E29" s="101"/>
      <c r="F29" s="101"/>
      <c r="G29" s="101"/>
      <c r="I29" s="30"/>
      <c r="J29" s="30"/>
      <c r="K29" s="77"/>
      <c r="L29" s="77"/>
      <c r="M29" s="77"/>
      <c r="N29" s="77"/>
      <c r="O29" s="77"/>
      <c r="P29" s="77"/>
      <c r="S29" s="75"/>
      <c r="T29" s="75"/>
    </row>
    <row r="30" spans="2:22" x14ac:dyDescent="0.25">
      <c r="C30" s="101" t="str">
        <f>IF(B30="","",IF(B30=0,"",VLOOKUP(B30,Feuil2!$A$1:$B$68,2,0)))</f>
        <v/>
      </c>
      <c r="D30" s="101"/>
      <c r="E30" s="101"/>
      <c r="F30" s="101"/>
      <c r="G30" s="101"/>
      <c r="I30" s="30"/>
      <c r="J30" s="30"/>
      <c r="K30" s="77"/>
      <c r="L30" s="77"/>
      <c r="M30" s="77"/>
      <c r="N30" s="77"/>
      <c r="O30" s="77"/>
      <c r="P30" s="77"/>
      <c r="S30" s="75"/>
      <c r="T30" s="75"/>
    </row>
    <row r="31" spans="2:22" x14ac:dyDescent="0.25">
      <c r="C31" s="101" t="str">
        <f>IF(B31="","",IF(B31=0,"",VLOOKUP(B31,Feuil2!$A$1:$B$68,2,0)))</f>
        <v/>
      </c>
      <c r="D31" s="101"/>
      <c r="E31" s="101"/>
      <c r="F31" s="101"/>
      <c r="G31" s="101"/>
      <c r="I31" s="30"/>
      <c r="J31" s="30"/>
      <c r="K31" s="77"/>
      <c r="L31" s="77"/>
      <c r="M31" s="77"/>
      <c r="N31" s="77"/>
      <c r="O31" s="77"/>
      <c r="P31" s="77"/>
      <c r="S31" s="75"/>
      <c r="T31" s="75"/>
    </row>
    <row r="32" spans="2:22" ht="15" customHeight="1" x14ac:dyDescent="0.25">
      <c r="B32">
        <v>3517</v>
      </c>
      <c r="C32" s="101" t="str">
        <f>IF(B32="","",IF(B32=0,"",VLOOKUP(B32,Feuil2!$A$1:$B$68,2,0)))</f>
        <v>DICKO Djibairou</v>
      </c>
      <c r="D32" s="101"/>
      <c r="E32" s="101"/>
      <c r="F32" s="101"/>
      <c r="G32" s="101"/>
      <c r="I32" s="30"/>
      <c r="J32" s="30"/>
      <c r="K32" s="77"/>
      <c r="L32" s="77"/>
      <c r="M32" s="77"/>
      <c r="N32" s="77"/>
      <c r="O32" s="77"/>
      <c r="P32" s="77"/>
      <c r="S32" s="75"/>
      <c r="T32" s="75"/>
    </row>
    <row r="33" spans="2:22" x14ac:dyDescent="0.25">
      <c r="C33" s="101" t="str">
        <f>IF(B33="","",IF(B33=0,"",VLOOKUP(B33,Feuil2!$A$1:$B$68,2,0)))</f>
        <v/>
      </c>
      <c r="D33" s="101"/>
      <c r="E33" s="101"/>
      <c r="F33" s="101"/>
      <c r="G33" s="101"/>
      <c r="I33" s="30"/>
      <c r="J33" s="30"/>
      <c r="K33" s="77"/>
      <c r="L33" s="77"/>
      <c r="M33" s="77"/>
      <c r="N33" s="77"/>
      <c r="O33" s="77"/>
      <c r="P33" s="77"/>
      <c r="S33" s="75"/>
      <c r="T33" s="75"/>
    </row>
    <row r="34" spans="2:22" x14ac:dyDescent="0.25">
      <c r="C34" s="101" t="str">
        <f>IF(B34="","",IF(B34=0,"",VLOOKUP(B34,Feuil2!$A$1:$B$68,2,0)))</f>
        <v/>
      </c>
      <c r="D34" s="101"/>
      <c r="E34" s="101"/>
      <c r="F34" s="101"/>
      <c r="G34" s="101"/>
      <c r="I34" s="30"/>
      <c r="J34" s="30"/>
      <c r="K34" s="77"/>
      <c r="L34" s="77"/>
      <c r="M34" s="77"/>
      <c r="N34" s="77"/>
      <c r="O34" s="77"/>
      <c r="P34" s="77"/>
      <c r="S34" s="75"/>
      <c r="T34" s="75"/>
    </row>
    <row r="35" spans="2:22" x14ac:dyDescent="0.25">
      <c r="C35" s="101" t="str">
        <f>IF(B35="","",IF(B35=0,"",VLOOKUP(B35,Feuil2!$A$1:$B$68,2,0)))</f>
        <v/>
      </c>
      <c r="D35" s="101"/>
      <c r="E35" s="101"/>
      <c r="F35" s="101"/>
      <c r="G35" s="101"/>
      <c r="I35" s="30"/>
      <c r="J35" s="30"/>
      <c r="K35" s="77"/>
      <c r="L35" s="77"/>
      <c r="M35" s="77"/>
      <c r="N35" s="77"/>
      <c r="O35" s="77"/>
      <c r="P35" s="77"/>
      <c r="S35" s="75"/>
      <c r="T35" s="75"/>
    </row>
    <row r="36" spans="2:22" x14ac:dyDescent="0.25">
      <c r="C36" s="101" t="str">
        <f>IF(B36="","",IF(B36=0,"",VLOOKUP(B36,Feuil2!$A$1:$B$68,2,0)))</f>
        <v/>
      </c>
      <c r="D36" s="101"/>
      <c r="E36" s="101"/>
      <c r="F36" s="101"/>
      <c r="G36" s="101"/>
      <c r="I36" s="30"/>
      <c r="J36" s="30"/>
      <c r="K36" s="77"/>
      <c r="L36" s="77"/>
      <c r="M36" s="77"/>
      <c r="N36" s="77"/>
      <c r="O36" s="77"/>
      <c r="P36" s="77"/>
      <c r="S36" s="75"/>
      <c r="T36" s="75"/>
    </row>
    <row r="37" spans="2:22" x14ac:dyDescent="0.25">
      <c r="C37" s="101" t="str">
        <f>IF(B37="","",IF(B37=0,"",VLOOKUP(B37,Feuil2!$A$1:$B$68,2,0)))</f>
        <v/>
      </c>
      <c r="D37" s="101"/>
      <c r="E37" s="101"/>
      <c r="F37" s="101"/>
      <c r="G37" s="101"/>
      <c r="I37" s="30"/>
      <c r="J37" s="30"/>
      <c r="K37" s="77"/>
      <c r="L37" s="77"/>
      <c r="M37" s="77"/>
      <c r="N37" s="77"/>
      <c r="O37" s="77"/>
      <c r="P37" s="77"/>
      <c r="S37" s="75"/>
      <c r="T37" s="75"/>
    </row>
    <row r="38" spans="2:22" ht="30" x14ac:dyDescent="0.25">
      <c r="C38" s="101"/>
      <c r="D38" s="101"/>
      <c r="E38" s="101"/>
      <c r="F38" s="101"/>
      <c r="G38" s="101"/>
      <c r="I38" s="107"/>
      <c r="J38" s="107"/>
      <c r="K38" s="29" t="s">
        <v>28</v>
      </c>
      <c r="L38" s="29" t="s">
        <v>14</v>
      </c>
      <c r="M38" s="29" t="s">
        <v>15</v>
      </c>
      <c r="N38" s="82" t="s">
        <v>112</v>
      </c>
      <c r="O38" s="82"/>
      <c r="P38" s="13" t="s">
        <v>16</v>
      </c>
    </row>
    <row r="39" spans="2:22" ht="21" x14ac:dyDescent="0.35">
      <c r="B39" s="27" t="s">
        <v>111</v>
      </c>
      <c r="C39" s="27"/>
      <c r="D39" s="27"/>
      <c r="E39" s="27"/>
      <c r="F39" s="27"/>
      <c r="G39" s="27"/>
      <c r="H39" s="27"/>
      <c r="I39" s="77"/>
      <c r="J39" s="77"/>
      <c r="K39" s="78" t="s">
        <v>111</v>
      </c>
      <c r="L39" s="78"/>
      <c r="M39" s="78"/>
      <c r="N39" s="78"/>
      <c r="O39" s="78"/>
      <c r="P39" s="78"/>
      <c r="Q39" s="27"/>
      <c r="R39" s="27"/>
      <c r="S39" s="27"/>
      <c r="T39" s="27"/>
      <c r="U39" s="27"/>
      <c r="V39" s="27"/>
    </row>
    <row r="40" spans="2:22" ht="40.5" x14ac:dyDescent="0.25">
      <c r="B40" s="5" t="s">
        <v>4</v>
      </c>
      <c r="C40" s="75" t="s">
        <v>5</v>
      </c>
      <c r="D40" s="75"/>
      <c r="E40" s="75"/>
      <c r="F40" s="75"/>
      <c r="G40" s="75"/>
      <c r="H40" s="6" t="s">
        <v>6</v>
      </c>
      <c r="I40" s="47" t="s">
        <v>125</v>
      </c>
      <c r="J40" s="30" t="s">
        <v>7</v>
      </c>
      <c r="K40" s="107" t="s">
        <v>8</v>
      </c>
      <c r="L40" s="107"/>
      <c r="M40" s="107"/>
      <c r="N40" s="107"/>
      <c r="O40" s="107"/>
      <c r="P40" s="107"/>
      <c r="Q40" s="6" t="s">
        <v>9</v>
      </c>
      <c r="R40" s="5" t="s">
        <v>11</v>
      </c>
      <c r="S40" s="75" t="s">
        <v>12</v>
      </c>
      <c r="T40" s="75"/>
      <c r="U40" s="5" t="s">
        <v>10</v>
      </c>
      <c r="V40" s="5" t="s">
        <v>13</v>
      </c>
    </row>
    <row r="41" spans="2:22" x14ac:dyDescent="0.25">
      <c r="C41" s="96"/>
      <c r="D41" s="96"/>
      <c r="E41" s="96"/>
      <c r="F41" s="96"/>
      <c r="G41" s="96"/>
      <c r="I41" s="27"/>
      <c r="J41" s="27"/>
      <c r="K41" s="77"/>
      <c r="L41" s="77"/>
      <c r="M41" s="77"/>
      <c r="N41" s="77"/>
      <c r="O41" s="77"/>
      <c r="P41" s="77"/>
      <c r="S41" s="75"/>
      <c r="T41" s="75"/>
    </row>
    <row r="42" spans="2:22" x14ac:dyDescent="0.25">
      <c r="C42" s="96"/>
      <c r="D42" s="96"/>
      <c r="E42" s="96"/>
      <c r="F42" s="96"/>
      <c r="G42" s="96"/>
      <c r="I42" s="27"/>
      <c r="J42" s="27"/>
      <c r="K42" s="77"/>
      <c r="L42" s="77"/>
      <c r="M42" s="77"/>
      <c r="N42" s="77"/>
      <c r="O42" s="77"/>
      <c r="P42" s="77"/>
      <c r="S42" s="75"/>
      <c r="T42" s="75"/>
    </row>
    <row r="43" spans="2:22" x14ac:dyDescent="0.25">
      <c r="C43" s="96"/>
      <c r="D43" s="96"/>
      <c r="E43" s="96"/>
      <c r="F43" s="96"/>
      <c r="G43" s="96"/>
      <c r="I43" s="27"/>
      <c r="J43" s="27"/>
      <c r="K43" s="77"/>
      <c r="L43" s="77"/>
      <c r="M43" s="77"/>
      <c r="N43" s="77"/>
      <c r="O43" s="77"/>
      <c r="P43" s="77"/>
      <c r="S43" s="75"/>
      <c r="T43" s="75"/>
    </row>
    <row r="44" spans="2:22" x14ac:dyDescent="0.25">
      <c r="C44" s="96"/>
      <c r="D44" s="96"/>
      <c r="E44" s="96"/>
      <c r="F44" s="96"/>
      <c r="G44" s="96"/>
      <c r="I44" s="27"/>
      <c r="J44" s="27"/>
      <c r="K44" s="77"/>
      <c r="L44" s="77"/>
      <c r="M44" s="77"/>
      <c r="N44" s="77"/>
      <c r="O44" s="77"/>
      <c r="P44" s="77"/>
      <c r="S44" s="75"/>
      <c r="T44" s="75"/>
    </row>
    <row r="45" spans="2:22" x14ac:dyDescent="0.25">
      <c r="C45" s="96"/>
      <c r="D45" s="96"/>
      <c r="E45" s="96"/>
      <c r="F45" s="96"/>
      <c r="G45" s="96"/>
      <c r="I45" s="27"/>
      <c r="J45" s="27"/>
      <c r="K45" s="77"/>
      <c r="L45" s="77"/>
      <c r="M45" s="77"/>
      <c r="N45" s="77"/>
      <c r="O45" s="77"/>
      <c r="P45" s="77"/>
      <c r="S45" s="75"/>
      <c r="T45" s="75"/>
    </row>
    <row r="46" spans="2:22" x14ac:dyDescent="0.25">
      <c r="C46" s="96"/>
      <c r="D46" s="96"/>
      <c r="E46" s="96"/>
      <c r="F46" s="96"/>
      <c r="G46" s="96"/>
      <c r="I46" s="27"/>
      <c r="J46" s="27"/>
      <c r="K46" s="77"/>
      <c r="L46" s="77"/>
      <c r="M46" s="77"/>
      <c r="N46" s="77"/>
      <c r="O46" s="77"/>
      <c r="P46" s="77"/>
      <c r="S46" s="75"/>
      <c r="T46" s="75"/>
    </row>
    <row r="47" spans="2:22" x14ac:dyDescent="0.25">
      <c r="C47" s="96"/>
      <c r="D47" s="96"/>
      <c r="E47" s="96"/>
      <c r="F47" s="96"/>
      <c r="G47" s="96"/>
      <c r="I47" s="27"/>
      <c r="J47" s="27"/>
      <c r="K47" s="77"/>
      <c r="L47" s="77"/>
      <c r="M47" s="77"/>
      <c r="N47" s="77"/>
      <c r="O47" s="77"/>
      <c r="P47" s="77"/>
      <c r="S47" s="75"/>
      <c r="T47" s="75"/>
    </row>
    <row r="48" spans="2:22" x14ac:dyDescent="0.25">
      <c r="C48" s="96"/>
      <c r="D48" s="96"/>
      <c r="E48" s="96"/>
      <c r="F48" s="96"/>
      <c r="G48" s="96"/>
      <c r="I48" s="27"/>
      <c r="J48" s="27"/>
      <c r="K48" s="77"/>
      <c r="L48" s="77"/>
      <c r="M48" s="77"/>
      <c r="N48" s="77"/>
      <c r="O48" s="77"/>
      <c r="P48" s="77"/>
      <c r="S48" s="75"/>
      <c r="T48" s="75"/>
    </row>
    <row r="49" spans="2:20" x14ac:dyDescent="0.25">
      <c r="C49" s="96"/>
      <c r="D49" s="96"/>
      <c r="E49" s="96"/>
      <c r="F49" s="96"/>
      <c r="G49" s="96"/>
      <c r="I49" s="27"/>
      <c r="J49" s="27"/>
      <c r="K49" s="77"/>
      <c r="L49" s="77"/>
      <c r="M49" s="77"/>
      <c r="N49" s="77"/>
      <c r="O49" s="77"/>
      <c r="P49" s="77"/>
      <c r="S49" s="75"/>
      <c r="T49" s="75"/>
    </row>
    <row r="50" spans="2:20" x14ac:dyDescent="0.25">
      <c r="C50" s="96"/>
      <c r="D50" s="96"/>
      <c r="E50" s="96"/>
      <c r="F50" s="96"/>
      <c r="G50" s="96"/>
      <c r="I50" s="27"/>
      <c r="J50" s="27"/>
      <c r="K50" s="77"/>
      <c r="L50" s="77"/>
      <c r="M50" s="77"/>
      <c r="N50" s="77"/>
      <c r="O50" s="77"/>
      <c r="P50" s="77"/>
      <c r="S50" s="75"/>
      <c r="T50" s="75"/>
    </row>
    <row r="51" spans="2:20" x14ac:dyDescent="0.25">
      <c r="C51" s="96"/>
      <c r="D51" s="96"/>
      <c r="E51" s="96"/>
      <c r="F51" s="96"/>
      <c r="G51" s="96"/>
      <c r="I51" s="27"/>
      <c r="J51" s="27"/>
      <c r="K51" s="77"/>
      <c r="L51" s="77"/>
      <c r="M51" s="77"/>
      <c r="N51" s="77"/>
      <c r="O51" s="77"/>
      <c r="P51" s="77"/>
      <c r="S51" s="75"/>
      <c r="T51" s="75"/>
    </row>
    <row r="52" spans="2:20" x14ac:dyDescent="0.25">
      <c r="C52" s="96"/>
      <c r="D52" s="96"/>
      <c r="E52" s="96"/>
      <c r="F52" s="96"/>
      <c r="G52" s="96"/>
      <c r="I52" s="27"/>
      <c r="J52" s="27"/>
      <c r="K52" s="77"/>
      <c r="L52" s="77"/>
      <c r="M52" s="77"/>
      <c r="N52" s="77"/>
      <c r="O52" s="77"/>
      <c r="P52" s="77"/>
      <c r="S52" s="75"/>
      <c r="T52" s="75"/>
    </row>
    <row r="53" spans="2:20" x14ac:dyDescent="0.25">
      <c r="C53" s="96"/>
      <c r="D53" s="96"/>
      <c r="E53" s="96"/>
      <c r="F53" s="96"/>
      <c r="G53" s="96"/>
      <c r="I53" s="27"/>
      <c r="J53" s="27"/>
      <c r="K53" s="77"/>
      <c r="L53" s="77"/>
      <c r="M53" s="77"/>
      <c r="N53" s="77"/>
      <c r="O53" s="77"/>
      <c r="P53" s="77"/>
      <c r="S53" s="75"/>
      <c r="T53" s="75"/>
    </row>
    <row r="54" spans="2:20" x14ac:dyDescent="0.25">
      <c r="C54" s="96"/>
      <c r="D54" s="96"/>
      <c r="E54" s="96"/>
      <c r="F54" s="96"/>
      <c r="G54" s="96"/>
      <c r="I54" s="27"/>
      <c r="J54" s="27"/>
      <c r="K54" s="77"/>
      <c r="L54" s="77"/>
      <c r="M54" s="77"/>
      <c r="N54" s="77"/>
      <c r="O54" s="77"/>
      <c r="P54" s="77"/>
      <c r="S54" s="75"/>
      <c r="T54" s="75"/>
    </row>
    <row r="55" spans="2:20" x14ac:dyDescent="0.25">
      <c r="C55" s="96"/>
      <c r="D55" s="96"/>
      <c r="E55" s="96"/>
      <c r="F55" s="96"/>
      <c r="G55" s="96"/>
      <c r="I55" s="27"/>
      <c r="J55" s="27"/>
      <c r="K55" s="77"/>
      <c r="L55" s="77"/>
      <c r="M55" s="77"/>
      <c r="N55" s="77"/>
      <c r="O55" s="77"/>
      <c r="P55" s="77"/>
      <c r="S55" s="75"/>
      <c r="T55" s="75"/>
    </row>
    <row r="56" spans="2:20" ht="30" customHeight="1" x14ac:dyDescent="0.25">
      <c r="J56" s="14" t="s">
        <v>28</v>
      </c>
      <c r="K56" s="29" t="s">
        <v>14</v>
      </c>
      <c r="L56" s="29" t="s">
        <v>15</v>
      </c>
      <c r="M56" s="66" t="s">
        <v>112</v>
      </c>
      <c r="N56" s="66"/>
      <c r="O56" s="80" t="s">
        <v>16</v>
      </c>
      <c r="P56" s="81"/>
    </row>
    <row r="57" spans="2:20" ht="21" x14ac:dyDescent="0.35">
      <c r="F57" s="83" t="s">
        <v>15</v>
      </c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</row>
    <row r="58" spans="2:20" ht="15" customHeight="1" x14ac:dyDescent="0.25">
      <c r="C58" s="44"/>
      <c r="D58" s="38"/>
      <c r="E58" s="38"/>
      <c r="F58" s="84" t="s">
        <v>114</v>
      </c>
      <c r="G58" s="67" t="s">
        <v>322</v>
      </c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8"/>
      <c r="S58" s="87" t="s">
        <v>109</v>
      </c>
      <c r="T58" s="85"/>
    </row>
    <row r="59" spans="2:20" ht="15" customHeight="1" x14ac:dyDescent="0.25">
      <c r="C59" s="45"/>
      <c r="D59" s="39"/>
      <c r="E59" s="39"/>
      <c r="F59" s="85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70"/>
      <c r="S59" s="87"/>
      <c r="T59" s="85"/>
    </row>
    <row r="60" spans="2:20" ht="15" customHeight="1" x14ac:dyDescent="0.25">
      <c r="C60" s="45"/>
      <c r="D60" s="39"/>
      <c r="E60" s="39"/>
      <c r="F60" s="85"/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70"/>
      <c r="S60" s="87"/>
      <c r="T60" s="85"/>
    </row>
    <row r="61" spans="2:20" ht="15" customHeight="1" x14ac:dyDescent="0.25">
      <c r="C61" s="45"/>
      <c r="D61" s="39"/>
      <c r="E61" s="39"/>
      <c r="F61" s="85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70"/>
      <c r="S61" s="87"/>
      <c r="T61" s="85"/>
    </row>
    <row r="62" spans="2:20" ht="15" customHeight="1" x14ac:dyDescent="0.25">
      <c r="C62" s="45"/>
      <c r="D62" s="39"/>
      <c r="E62" s="39"/>
      <c r="F62" s="85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70"/>
      <c r="S62" s="87"/>
      <c r="T62" s="85"/>
    </row>
    <row r="63" spans="2:20" ht="15" customHeight="1" x14ac:dyDescent="0.25">
      <c r="C63" s="46"/>
      <c r="D63" s="40"/>
      <c r="E63" s="40"/>
      <c r="F63" s="86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2"/>
      <c r="S63" s="87"/>
      <c r="T63" s="85"/>
    </row>
    <row r="64" spans="2:20" ht="15" customHeight="1" x14ac:dyDescent="0.25">
      <c r="B64" s="44"/>
      <c r="C64" s="38"/>
      <c r="D64" s="38"/>
      <c r="E64" s="41"/>
      <c r="F64" s="92" t="s">
        <v>126</v>
      </c>
      <c r="G64" s="34"/>
      <c r="H64" s="36" t="s">
        <v>123</v>
      </c>
      <c r="I64" s="37" t="s">
        <v>124</v>
      </c>
      <c r="J64" s="37"/>
      <c r="K64" s="89" t="s">
        <v>115</v>
      </c>
      <c r="L64" s="89"/>
      <c r="M64" s="89"/>
      <c r="N64" s="89"/>
      <c r="O64" s="89"/>
      <c r="P64" s="89"/>
      <c r="Q64" s="89"/>
      <c r="R64" s="89"/>
      <c r="S64" s="95" t="s">
        <v>126</v>
      </c>
      <c r="T64" s="95"/>
    </row>
    <row r="65" spans="2:20" x14ac:dyDescent="0.25">
      <c r="B65" s="45"/>
      <c r="C65" s="39"/>
      <c r="D65" s="39"/>
      <c r="E65" s="42"/>
      <c r="F65" s="93"/>
      <c r="G65" s="37"/>
      <c r="H65" s="98"/>
      <c r="I65" s="98"/>
      <c r="J65" s="99"/>
      <c r="K65" s="88"/>
      <c r="L65" s="89"/>
      <c r="M65" s="89"/>
      <c r="N65" s="89"/>
      <c r="O65" s="89"/>
      <c r="P65" s="89"/>
      <c r="Q65" s="89"/>
      <c r="S65" s="95"/>
      <c r="T65" s="95"/>
    </row>
    <row r="66" spans="2:20" x14ac:dyDescent="0.25">
      <c r="B66" s="46"/>
      <c r="C66" s="40"/>
      <c r="D66" s="40"/>
      <c r="E66" s="43"/>
      <c r="F66" s="94"/>
      <c r="G66" s="35"/>
      <c r="H66" s="98"/>
      <c r="I66" s="98"/>
      <c r="J66" s="99"/>
      <c r="K66" s="88"/>
      <c r="L66" s="89"/>
      <c r="M66" s="89"/>
      <c r="N66" s="89"/>
      <c r="O66" s="89"/>
      <c r="P66" s="89"/>
      <c r="Q66" s="89"/>
      <c r="S66" s="95"/>
      <c r="T66" s="95"/>
    </row>
    <row r="67" spans="2:20" ht="15" customHeight="1" x14ac:dyDescent="0.25">
      <c r="B67" s="44"/>
      <c r="C67" s="38"/>
      <c r="D67" s="38"/>
      <c r="E67" s="42"/>
      <c r="F67" s="91" t="s">
        <v>116</v>
      </c>
      <c r="G67" s="31" t="s">
        <v>117</v>
      </c>
      <c r="H67" s="32" t="s">
        <v>127</v>
      </c>
      <c r="I67" s="88" t="s">
        <v>122</v>
      </c>
      <c r="J67" s="89"/>
      <c r="K67" s="90"/>
      <c r="L67" s="110" t="s">
        <v>121</v>
      </c>
      <c r="M67" s="111"/>
      <c r="N67" s="111"/>
      <c r="O67" s="111"/>
      <c r="P67" s="111"/>
      <c r="Q67" s="111"/>
      <c r="R67" s="50"/>
      <c r="S67" s="79" t="s">
        <v>116</v>
      </c>
      <c r="T67" s="79"/>
    </row>
    <row r="68" spans="2:20" ht="15.75" x14ac:dyDescent="0.25">
      <c r="B68" s="45"/>
      <c r="C68" s="39"/>
      <c r="D68" s="39"/>
      <c r="E68" s="42"/>
      <c r="F68" s="79"/>
      <c r="G68" s="33"/>
      <c r="H68" s="48"/>
      <c r="I68" s="88"/>
      <c r="J68" s="89"/>
      <c r="K68" s="90"/>
      <c r="L68" s="110"/>
      <c r="M68" s="111"/>
      <c r="N68" s="111"/>
      <c r="O68" s="111"/>
      <c r="P68" s="111"/>
      <c r="Q68" s="111"/>
      <c r="S68" s="79"/>
      <c r="T68" s="79"/>
    </row>
    <row r="69" spans="2:20" ht="15.75" x14ac:dyDescent="0.25">
      <c r="B69" s="45"/>
      <c r="C69" s="39"/>
      <c r="D69" s="39"/>
      <c r="E69" s="42"/>
      <c r="F69" s="79"/>
      <c r="G69" s="33"/>
      <c r="H69" s="48"/>
      <c r="I69" s="88"/>
      <c r="J69" s="89"/>
      <c r="K69" s="90"/>
      <c r="L69" s="50"/>
      <c r="M69" s="50"/>
      <c r="N69" s="50"/>
      <c r="O69" s="50"/>
      <c r="P69" s="50"/>
      <c r="Q69" s="49"/>
      <c r="S69" s="79"/>
      <c r="T69" s="79"/>
    </row>
    <row r="70" spans="2:20" ht="15.75" x14ac:dyDescent="0.25">
      <c r="B70" s="45"/>
      <c r="C70" s="39"/>
      <c r="D70" s="39"/>
      <c r="E70" s="42"/>
      <c r="F70" s="79"/>
      <c r="G70" s="33"/>
      <c r="H70" s="48"/>
      <c r="I70" s="88"/>
      <c r="J70" s="89"/>
      <c r="K70" s="90"/>
      <c r="L70" s="50"/>
      <c r="M70" s="50"/>
      <c r="N70" s="50"/>
      <c r="O70" s="50"/>
      <c r="P70" s="50"/>
      <c r="Q70" s="49"/>
      <c r="S70" s="79"/>
      <c r="T70" s="79"/>
    </row>
    <row r="71" spans="2:20" ht="15.75" x14ac:dyDescent="0.25">
      <c r="B71" s="45"/>
      <c r="C71" s="39"/>
      <c r="D71" s="39"/>
      <c r="E71" s="42"/>
      <c r="F71" s="79"/>
      <c r="G71" s="33"/>
      <c r="H71" s="48"/>
      <c r="I71" s="88"/>
      <c r="J71" s="89"/>
      <c r="K71" s="90"/>
      <c r="L71" s="50"/>
      <c r="M71" s="50"/>
      <c r="N71" s="50"/>
      <c r="O71" s="50"/>
      <c r="P71" s="50"/>
      <c r="Q71" s="49"/>
      <c r="S71" s="79"/>
      <c r="T71" s="79"/>
    </row>
    <row r="72" spans="2:20" ht="15.75" x14ac:dyDescent="0.25">
      <c r="B72" s="45"/>
      <c r="C72" s="39"/>
      <c r="D72" s="39"/>
      <c r="E72" s="42"/>
      <c r="F72" s="79"/>
      <c r="G72" s="33"/>
      <c r="H72" s="48"/>
      <c r="I72" s="88"/>
      <c r="J72" s="89"/>
      <c r="K72" s="90"/>
      <c r="L72" s="50"/>
      <c r="M72" s="50"/>
      <c r="N72" s="50"/>
      <c r="O72" s="50"/>
      <c r="P72" s="50"/>
      <c r="Q72" s="49"/>
      <c r="S72" s="79"/>
      <c r="T72" s="79"/>
    </row>
    <row r="73" spans="2:20" ht="15.75" x14ac:dyDescent="0.25">
      <c r="B73" s="45"/>
      <c r="C73" s="39"/>
      <c r="D73" s="39"/>
      <c r="E73" s="42"/>
      <c r="F73" s="79"/>
      <c r="G73" s="33"/>
      <c r="H73" s="48"/>
      <c r="I73" s="88"/>
      <c r="J73" s="89"/>
      <c r="K73" s="90"/>
      <c r="L73" s="50"/>
      <c r="M73" s="50"/>
      <c r="N73" s="50"/>
      <c r="O73" s="50"/>
      <c r="P73" s="50"/>
      <c r="Q73" s="49"/>
      <c r="S73" s="79"/>
      <c r="T73" s="79"/>
    </row>
    <row r="74" spans="2:20" ht="15.75" x14ac:dyDescent="0.25">
      <c r="B74" s="45"/>
      <c r="C74" s="39"/>
      <c r="D74" s="39"/>
      <c r="E74" s="42"/>
      <c r="F74" s="79"/>
      <c r="G74" s="33"/>
      <c r="H74" s="48"/>
      <c r="I74" s="88"/>
      <c r="J74" s="89"/>
      <c r="K74" s="90"/>
      <c r="L74" s="50"/>
      <c r="M74" s="50"/>
      <c r="N74" s="50"/>
      <c r="O74" s="50"/>
      <c r="P74" s="50"/>
      <c r="Q74" s="49"/>
      <c r="S74" s="79"/>
      <c r="T74" s="79"/>
    </row>
    <row r="75" spans="2:20" ht="15.75" x14ac:dyDescent="0.25">
      <c r="B75" s="45"/>
      <c r="C75" s="39"/>
      <c r="D75" s="39"/>
      <c r="E75" s="42"/>
      <c r="F75" s="79"/>
      <c r="G75" s="33"/>
      <c r="H75" s="48"/>
      <c r="I75" s="88"/>
      <c r="J75" s="89"/>
      <c r="K75" s="90"/>
      <c r="L75" s="50"/>
      <c r="M75" s="50"/>
      <c r="N75" s="50"/>
      <c r="O75" s="50"/>
      <c r="P75" s="50"/>
      <c r="Q75" s="49"/>
      <c r="S75" s="79"/>
      <c r="T75" s="79"/>
    </row>
    <row r="76" spans="2:20" ht="15.75" customHeight="1" x14ac:dyDescent="0.25">
      <c r="B76" s="46"/>
      <c r="C76" s="40"/>
      <c r="D76" s="40"/>
      <c r="E76" s="42"/>
      <c r="F76" s="79"/>
      <c r="G76" s="51" t="s">
        <v>119</v>
      </c>
      <c r="H76" s="51"/>
      <c r="I76" s="51"/>
      <c r="J76" s="51"/>
      <c r="K76" s="51"/>
      <c r="L76" s="51"/>
      <c r="M76" s="51"/>
      <c r="N76" s="51"/>
      <c r="O76" s="51"/>
      <c r="P76" s="51"/>
      <c r="Q76" s="51"/>
      <c r="S76" s="79"/>
      <c r="T76" s="79"/>
    </row>
    <row r="77" spans="2:20" ht="15" customHeight="1" x14ac:dyDescent="0.25">
      <c r="B77" s="52"/>
      <c r="C77" s="38"/>
      <c r="D77" s="38"/>
      <c r="E77" s="42"/>
      <c r="F77" s="91" t="s">
        <v>120</v>
      </c>
      <c r="G77" s="97" t="s">
        <v>191</v>
      </c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79" t="s">
        <v>120</v>
      </c>
      <c r="T77" s="79"/>
    </row>
    <row r="78" spans="2:20" ht="15" customHeight="1" x14ac:dyDescent="0.25">
      <c r="B78" s="45"/>
      <c r="C78" s="39"/>
      <c r="D78" s="39"/>
      <c r="E78" s="42"/>
      <c r="F78" s="79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79"/>
      <c r="T78" s="79"/>
    </row>
    <row r="79" spans="2:20" ht="15" customHeight="1" x14ac:dyDescent="0.25">
      <c r="B79" s="45"/>
      <c r="C79" s="39"/>
      <c r="D79" s="39"/>
      <c r="E79" s="42"/>
      <c r="F79" s="79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79"/>
      <c r="T79" s="79"/>
    </row>
    <row r="80" spans="2:20" ht="15" customHeight="1" x14ac:dyDescent="0.25">
      <c r="B80" s="45"/>
      <c r="C80" s="39"/>
      <c r="D80" s="39"/>
      <c r="E80" s="42"/>
      <c r="F80" s="79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79"/>
      <c r="T80" s="79"/>
    </row>
    <row r="81" spans="1:22" ht="15" customHeight="1" x14ac:dyDescent="0.25">
      <c r="B81" s="46"/>
      <c r="C81" s="40"/>
      <c r="D81" s="40"/>
      <c r="E81" s="42"/>
      <c r="F81" s="79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79"/>
      <c r="T81" s="79"/>
    </row>
    <row r="82" spans="1:22" ht="30" x14ac:dyDescent="0.25">
      <c r="I82" s="66" t="s">
        <v>28</v>
      </c>
      <c r="J82" s="66"/>
      <c r="K82" s="29" t="s">
        <v>14</v>
      </c>
      <c r="L82" s="29" t="s">
        <v>15</v>
      </c>
      <c r="M82" s="82" t="s">
        <v>112</v>
      </c>
      <c r="N82" s="82"/>
      <c r="O82" s="80" t="s">
        <v>16</v>
      </c>
      <c r="P82" s="81"/>
    </row>
    <row r="83" spans="1:22" ht="21" x14ac:dyDescent="0.35">
      <c r="B83" s="78" t="s">
        <v>128</v>
      </c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</row>
    <row r="84" spans="1:22" ht="15.75" x14ac:dyDescent="0.25">
      <c r="A84" s="8"/>
      <c r="B84" s="73" t="s">
        <v>129</v>
      </c>
      <c r="C84" s="73"/>
      <c r="D84" s="73" t="s">
        <v>130</v>
      </c>
      <c r="E84" s="73"/>
      <c r="F84" s="73"/>
      <c r="G84" s="73"/>
      <c r="H84" s="54" t="s">
        <v>131</v>
      </c>
      <c r="I84" s="74" t="s">
        <v>132</v>
      </c>
      <c r="J84" s="74"/>
      <c r="K84" s="76" t="s">
        <v>134</v>
      </c>
      <c r="L84" s="76"/>
      <c r="M84" s="76"/>
      <c r="N84" s="76"/>
      <c r="O84" s="76"/>
      <c r="P84" s="76"/>
      <c r="Q84" s="76"/>
      <c r="R84" s="76"/>
      <c r="S84" s="76"/>
      <c r="T84" s="76"/>
      <c r="U84" s="73" t="s">
        <v>133</v>
      </c>
      <c r="V84" s="73"/>
    </row>
    <row r="85" spans="1:22" ht="15.75" x14ac:dyDescent="0.25">
      <c r="B85" s="73"/>
      <c r="C85" s="73"/>
      <c r="D85" s="73"/>
      <c r="E85" s="73"/>
      <c r="F85" s="73"/>
      <c r="G85" s="73"/>
      <c r="I85" s="74"/>
      <c r="J85" s="74"/>
      <c r="K85" s="76" t="s">
        <v>136</v>
      </c>
      <c r="L85" s="76"/>
      <c r="M85" s="76"/>
      <c r="N85" s="76"/>
      <c r="O85" s="76"/>
      <c r="P85" s="76"/>
      <c r="Q85" s="76"/>
      <c r="R85" s="76"/>
      <c r="S85" s="76"/>
      <c r="T85" s="76"/>
      <c r="U85" s="73"/>
      <c r="V85" s="73"/>
    </row>
    <row r="86" spans="1:22" ht="15.75" customHeight="1" x14ac:dyDescent="0.25">
      <c r="B86" s="73"/>
      <c r="C86" s="73"/>
      <c r="D86" s="73"/>
      <c r="E86" s="73"/>
      <c r="F86" s="73"/>
      <c r="G86" s="73"/>
      <c r="I86" s="74" t="s">
        <v>135</v>
      </c>
      <c r="J86" s="74" t="s">
        <v>135</v>
      </c>
      <c r="K86" s="76" t="s">
        <v>136</v>
      </c>
      <c r="L86" s="76" t="s">
        <v>136</v>
      </c>
      <c r="M86" s="76" t="s">
        <v>136</v>
      </c>
      <c r="N86" s="76" t="s">
        <v>136</v>
      </c>
      <c r="O86" s="76" t="s">
        <v>136</v>
      </c>
      <c r="P86" s="76" t="s">
        <v>136</v>
      </c>
      <c r="Q86" s="76" t="s">
        <v>136</v>
      </c>
      <c r="R86" s="76" t="s">
        <v>136</v>
      </c>
      <c r="S86" s="76" t="s">
        <v>136</v>
      </c>
      <c r="T86" s="76" t="s">
        <v>136</v>
      </c>
      <c r="U86" s="73"/>
      <c r="V86" s="73"/>
    </row>
    <row r="87" spans="1:22" ht="15.75" customHeight="1" x14ac:dyDescent="0.25">
      <c r="B87" s="73"/>
      <c r="C87" s="73"/>
      <c r="D87" s="73"/>
      <c r="E87" s="73"/>
      <c r="F87" s="73"/>
      <c r="G87" s="73"/>
      <c r="I87" s="74" t="s">
        <v>137</v>
      </c>
      <c r="J87" s="74" t="s">
        <v>137</v>
      </c>
      <c r="K87" s="76" t="s">
        <v>136</v>
      </c>
      <c r="L87" s="76" t="s">
        <v>136</v>
      </c>
      <c r="M87" s="76" t="s">
        <v>136</v>
      </c>
      <c r="N87" s="76" t="s">
        <v>136</v>
      </c>
      <c r="O87" s="76" t="s">
        <v>136</v>
      </c>
      <c r="P87" s="76" t="s">
        <v>136</v>
      </c>
      <c r="Q87" s="76" t="s">
        <v>136</v>
      </c>
      <c r="R87" s="76" t="s">
        <v>136</v>
      </c>
      <c r="S87" s="76" t="s">
        <v>136</v>
      </c>
      <c r="T87" s="76" t="s">
        <v>136</v>
      </c>
      <c r="U87" s="73"/>
      <c r="V87" s="73"/>
    </row>
    <row r="88" spans="1:22" ht="15.75" customHeight="1" x14ac:dyDescent="0.25">
      <c r="B88" s="73"/>
      <c r="C88" s="73"/>
      <c r="D88" s="73"/>
      <c r="E88" s="73"/>
      <c r="F88" s="73"/>
      <c r="G88" s="73"/>
      <c r="I88" s="74" t="s">
        <v>138</v>
      </c>
      <c r="J88" s="74" t="s">
        <v>138</v>
      </c>
      <c r="K88" s="76" t="s">
        <v>139</v>
      </c>
      <c r="L88" s="76" t="s">
        <v>139</v>
      </c>
      <c r="M88" s="76" t="s">
        <v>139</v>
      </c>
      <c r="N88" s="76" t="s">
        <v>139</v>
      </c>
      <c r="O88" s="76" t="s">
        <v>139</v>
      </c>
      <c r="P88" s="76" t="s">
        <v>139</v>
      </c>
      <c r="Q88" s="76" t="s">
        <v>139</v>
      </c>
      <c r="R88" s="76" t="s">
        <v>139</v>
      </c>
      <c r="S88" s="76" t="s">
        <v>139</v>
      </c>
      <c r="T88" s="76" t="s">
        <v>139</v>
      </c>
      <c r="U88" s="73"/>
      <c r="V88" s="73"/>
    </row>
    <row r="89" spans="1:22" ht="15.75" customHeight="1" x14ac:dyDescent="0.25">
      <c r="B89" s="73"/>
      <c r="C89" s="73"/>
      <c r="D89" s="73"/>
      <c r="E89" s="73"/>
      <c r="F89" s="73"/>
      <c r="G89" s="73"/>
      <c r="I89" s="74" t="s">
        <v>140</v>
      </c>
      <c r="J89" s="74" t="s">
        <v>140</v>
      </c>
      <c r="K89" s="76" t="s">
        <v>141</v>
      </c>
      <c r="L89" s="76" t="s">
        <v>141</v>
      </c>
      <c r="M89" s="76" t="s">
        <v>141</v>
      </c>
      <c r="N89" s="76" t="s">
        <v>141</v>
      </c>
      <c r="O89" s="76" t="s">
        <v>141</v>
      </c>
      <c r="P89" s="76" t="s">
        <v>141</v>
      </c>
      <c r="Q89" s="76" t="s">
        <v>141</v>
      </c>
      <c r="R89" s="76" t="s">
        <v>141</v>
      </c>
      <c r="S89" s="76" t="s">
        <v>141</v>
      </c>
      <c r="T89" s="76" t="s">
        <v>141</v>
      </c>
      <c r="U89" s="73"/>
      <c r="V89" s="73"/>
    </row>
    <row r="90" spans="1:22" ht="15.75" customHeight="1" x14ac:dyDescent="0.25">
      <c r="B90" s="73"/>
      <c r="C90" s="73"/>
      <c r="D90" s="73"/>
      <c r="E90" s="73"/>
      <c r="F90" s="73"/>
      <c r="G90" s="73"/>
      <c r="I90" s="74" t="s">
        <v>142</v>
      </c>
      <c r="J90" s="74" t="s">
        <v>142</v>
      </c>
      <c r="K90" s="76" t="s">
        <v>143</v>
      </c>
      <c r="L90" s="76" t="s">
        <v>143</v>
      </c>
      <c r="M90" s="76" t="s">
        <v>143</v>
      </c>
      <c r="N90" s="76" t="s">
        <v>143</v>
      </c>
      <c r="O90" s="76" t="s">
        <v>143</v>
      </c>
      <c r="P90" s="76" t="s">
        <v>143</v>
      </c>
      <c r="Q90" s="76" t="s">
        <v>143</v>
      </c>
      <c r="R90" s="76" t="s">
        <v>143</v>
      </c>
      <c r="S90" s="76" t="s">
        <v>143</v>
      </c>
      <c r="T90" s="76" t="s">
        <v>143</v>
      </c>
      <c r="U90" s="73"/>
      <c r="V90" s="73"/>
    </row>
    <row r="91" spans="1:22" ht="15.75" customHeight="1" x14ac:dyDescent="0.25">
      <c r="B91" s="73"/>
      <c r="C91" s="73"/>
      <c r="D91" s="73"/>
      <c r="E91" s="73"/>
      <c r="F91" s="73"/>
      <c r="G91" s="73"/>
      <c r="I91" s="74" t="s">
        <v>144</v>
      </c>
      <c r="J91" s="74" t="s">
        <v>144</v>
      </c>
      <c r="K91" s="76" t="s">
        <v>145</v>
      </c>
      <c r="L91" s="76" t="s">
        <v>145</v>
      </c>
      <c r="M91" s="76" t="s">
        <v>145</v>
      </c>
      <c r="N91" s="76" t="s">
        <v>145</v>
      </c>
      <c r="O91" s="76" t="s">
        <v>145</v>
      </c>
      <c r="P91" s="76" t="s">
        <v>145</v>
      </c>
      <c r="Q91" s="76" t="s">
        <v>145</v>
      </c>
      <c r="R91" s="76" t="s">
        <v>145</v>
      </c>
      <c r="S91" s="76" t="s">
        <v>145</v>
      </c>
      <c r="T91" s="76" t="s">
        <v>145</v>
      </c>
      <c r="U91" s="73"/>
      <c r="V91" s="73"/>
    </row>
    <row r="92" spans="1:22" ht="15.75" customHeight="1" x14ac:dyDescent="0.25">
      <c r="B92" s="73"/>
      <c r="C92" s="73"/>
      <c r="D92" s="73"/>
      <c r="E92" s="73"/>
      <c r="F92" s="73"/>
      <c r="G92" s="73"/>
      <c r="I92" s="74" t="s">
        <v>146</v>
      </c>
      <c r="J92" s="74" t="s">
        <v>146</v>
      </c>
      <c r="K92" s="76" t="s">
        <v>147</v>
      </c>
      <c r="L92" s="76" t="s">
        <v>147</v>
      </c>
      <c r="M92" s="76" t="s">
        <v>147</v>
      </c>
      <c r="N92" s="76" t="s">
        <v>147</v>
      </c>
      <c r="O92" s="76" t="s">
        <v>147</v>
      </c>
      <c r="P92" s="76" t="s">
        <v>147</v>
      </c>
      <c r="Q92" s="76" t="s">
        <v>147</v>
      </c>
      <c r="R92" s="76" t="s">
        <v>147</v>
      </c>
      <c r="S92" s="76" t="s">
        <v>147</v>
      </c>
      <c r="T92" s="76" t="s">
        <v>147</v>
      </c>
      <c r="U92" s="73"/>
      <c r="V92" s="73"/>
    </row>
    <row r="93" spans="1:22" ht="15.75" customHeight="1" x14ac:dyDescent="0.25">
      <c r="B93" s="73"/>
      <c r="C93" s="73"/>
      <c r="D93" s="73"/>
      <c r="E93" s="73"/>
      <c r="F93" s="73"/>
      <c r="G93" s="73"/>
      <c r="I93" s="74" t="s">
        <v>148</v>
      </c>
      <c r="J93" s="74" t="s">
        <v>148</v>
      </c>
      <c r="K93" s="76" t="s">
        <v>149</v>
      </c>
      <c r="L93" s="76" t="s">
        <v>149</v>
      </c>
      <c r="M93" s="76" t="s">
        <v>149</v>
      </c>
      <c r="N93" s="76" t="s">
        <v>149</v>
      </c>
      <c r="O93" s="76" t="s">
        <v>149</v>
      </c>
      <c r="P93" s="76" t="s">
        <v>149</v>
      </c>
      <c r="Q93" s="76" t="s">
        <v>149</v>
      </c>
      <c r="R93" s="76" t="s">
        <v>149</v>
      </c>
      <c r="S93" s="76" t="s">
        <v>149</v>
      </c>
      <c r="T93" s="76" t="s">
        <v>149</v>
      </c>
      <c r="U93" s="73"/>
      <c r="V93" s="73"/>
    </row>
    <row r="94" spans="1:22" ht="15.75" x14ac:dyDescent="0.25">
      <c r="B94" s="73"/>
      <c r="C94" s="73"/>
      <c r="D94" s="73"/>
      <c r="E94" s="73"/>
      <c r="F94" s="73"/>
      <c r="G94" s="73"/>
      <c r="I94" s="74" t="s">
        <v>150</v>
      </c>
      <c r="J94" s="74" t="s">
        <v>150</v>
      </c>
      <c r="K94" s="76" t="s">
        <v>151</v>
      </c>
      <c r="L94" s="76" t="s">
        <v>151</v>
      </c>
      <c r="M94" s="76" t="s">
        <v>151</v>
      </c>
      <c r="N94" s="76" t="s">
        <v>151</v>
      </c>
      <c r="O94" s="76" t="s">
        <v>151</v>
      </c>
      <c r="P94" s="76" t="s">
        <v>151</v>
      </c>
      <c r="Q94" s="76" t="s">
        <v>151</v>
      </c>
      <c r="R94" s="76" t="s">
        <v>151</v>
      </c>
      <c r="S94" s="76" t="s">
        <v>151</v>
      </c>
      <c r="T94" s="76" t="s">
        <v>151</v>
      </c>
      <c r="U94" s="73"/>
      <c r="V94" s="73"/>
    </row>
    <row r="95" spans="1:22" ht="15.75" customHeight="1" x14ac:dyDescent="0.25">
      <c r="B95" s="73"/>
      <c r="C95" s="73"/>
      <c r="D95" s="73"/>
      <c r="E95" s="73"/>
      <c r="F95" s="73"/>
      <c r="G95" s="73"/>
      <c r="I95" s="74"/>
      <c r="J95" s="74"/>
      <c r="K95" s="76"/>
      <c r="L95" s="76"/>
      <c r="M95" s="76"/>
      <c r="N95" s="76"/>
      <c r="O95" s="76"/>
      <c r="P95" s="76"/>
      <c r="Q95" s="76"/>
      <c r="R95" s="76"/>
      <c r="S95" s="76"/>
      <c r="T95" s="76"/>
      <c r="U95" s="73"/>
      <c r="V95" s="73"/>
    </row>
    <row r="96" spans="1:22" ht="15.75" customHeight="1" x14ac:dyDescent="0.25">
      <c r="B96" s="73"/>
      <c r="C96" s="73"/>
      <c r="D96" s="73"/>
      <c r="E96" s="73"/>
      <c r="F96" s="73"/>
      <c r="G96" s="73"/>
      <c r="I96" s="74" t="s">
        <v>152</v>
      </c>
      <c r="J96" s="74" t="s">
        <v>152</v>
      </c>
      <c r="K96" s="76" t="s">
        <v>153</v>
      </c>
      <c r="L96" s="76" t="s">
        <v>153</v>
      </c>
      <c r="M96" s="76" t="s">
        <v>153</v>
      </c>
      <c r="N96" s="76" t="s">
        <v>153</v>
      </c>
      <c r="O96" s="76" t="s">
        <v>153</v>
      </c>
      <c r="P96" s="76" t="s">
        <v>153</v>
      </c>
      <c r="Q96" s="76" t="s">
        <v>153</v>
      </c>
      <c r="R96" s="76" t="s">
        <v>153</v>
      </c>
      <c r="S96" s="76" t="s">
        <v>153</v>
      </c>
      <c r="T96" s="76" t="s">
        <v>153</v>
      </c>
      <c r="U96" s="73"/>
      <c r="V96" s="73"/>
    </row>
    <row r="97" spans="2:22" ht="15.75" customHeight="1" x14ac:dyDescent="0.25">
      <c r="B97" s="73"/>
      <c r="C97" s="73"/>
      <c r="D97" s="73"/>
      <c r="E97" s="73"/>
      <c r="F97" s="73"/>
      <c r="G97" s="73"/>
      <c r="I97" s="74" t="s">
        <v>154</v>
      </c>
      <c r="J97" s="74" t="s">
        <v>154</v>
      </c>
      <c r="K97" s="76" t="s">
        <v>155</v>
      </c>
      <c r="L97" s="76" t="s">
        <v>155</v>
      </c>
      <c r="M97" s="76" t="s">
        <v>155</v>
      </c>
      <c r="N97" s="76" t="s">
        <v>155</v>
      </c>
      <c r="O97" s="76" t="s">
        <v>155</v>
      </c>
      <c r="P97" s="76" t="s">
        <v>155</v>
      </c>
      <c r="Q97" s="76" t="s">
        <v>155</v>
      </c>
      <c r="R97" s="76" t="s">
        <v>155</v>
      </c>
      <c r="S97" s="76" t="s">
        <v>155</v>
      </c>
      <c r="T97" s="76" t="s">
        <v>155</v>
      </c>
      <c r="U97" s="73"/>
      <c r="V97" s="73"/>
    </row>
    <row r="98" spans="2:22" ht="15.75" customHeight="1" x14ac:dyDescent="0.25">
      <c r="B98" s="73"/>
      <c r="C98" s="73"/>
      <c r="D98" s="73"/>
      <c r="E98" s="73"/>
      <c r="F98" s="73"/>
      <c r="G98" s="73"/>
      <c r="I98" s="74" t="s">
        <v>156</v>
      </c>
      <c r="J98" s="74" t="s">
        <v>156</v>
      </c>
      <c r="K98" s="76" t="s">
        <v>157</v>
      </c>
      <c r="L98" s="76" t="s">
        <v>157</v>
      </c>
      <c r="M98" s="76" t="s">
        <v>157</v>
      </c>
      <c r="N98" s="76" t="s">
        <v>157</v>
      </c>
      <c r="O98" s="76" t="s">
        <v>157</v>
      </c>
      <c r="P98" s="76" t="s">
        <v>157</v>
      </c>
      <c r="Q98" s="76" t="s">
        <v>157</v>
      </c>
      <c r="R98" s="76" t="s">
        <v>157</v>
      </c>
      <c r="S98" s="76" t="s">
        <v>157</v>
      </c>
      <c r="T98" s="76" t="s">
        <v>157</v>
      </c>
      <c r="U98" s="73"/>
      <c r="V98" s="73"/>
    </row>
    <row r="99" spans="2:22" ht="15.75" customHeight="1" x14ac:dyDescent="0.25">
      <c r="B99" s="73"/>
      <c r="C99" s="73"/>
      <c r="D99" s="73"/>
      <c r="E99" s="73"/>
      <c r="F99" s="73"/>
      <c r="G99" s="73"/>
      <c r="I99" s="74" t="s">
        <v>158</v>
      </c>
      <c r="J99" s="74" t="s">
        <v>158</v>
      </c>
      <c r="K99" s="76" t="s">
        <v>159</v>
      </c>
      <c r="L99" s="76" t="s">
        <v>159</v>
      </c>
      <c r="M99" s="76" t="s">
        <v>159</v>
      </c>
      <c r="N99" s="76" t="s">
        <v>159</v>
      </c>
      <c r="O99" s="76" t="s">
        <v>159</v>
      </c>
      <c r="P99" s="76" t="s">
        <v>159</v>
      </c>
      <c r="Q99" s="76" t="s">
        <v>159</v>
      </c>
      <c r="R99" s="76" t="s">
        <v>159</v>
      </c>
      <c r="S99" s="76" t="s">
        <v>159</v>
      </c>
      <c r="T99" s="76" t="s">
        <v>159</v>
      </c>
      <c r="U99" s="73"/>
      <c r="V99" s="73"/>
    </row>
    <row r="100" spans="2:22" ht="15.75" customHeight="1" x14ac:dyDescent="0.25">
      <c r="B100" s="73"/>
      <c r="C100" s="73"/>
      <c r="D100" s="73"/>
      <c r="E100" s="73"/>
      <c r="F100" s="73"/>
      <c r="G100" s="73"/>
      <c r="I100" s="74" t="s">
        <v>160</v>
      </c>
      <c r="J100" s="74" t="s">
        <v>160</v>
      </c>
      <c r="K100" s="76" t="s">
        <v>161</v>
      </c>
      <c r="L100" s="76" t="s">
        <v>161</v>
      </c>
      <c r="M100" s="76" t="s">
        <v>161</v>
      </c>
      <c r="N100" s="76" t="s">
        <v>161</v>
      </c>
      <c r="O100" s="76" t="s">
        <v>161</v>
      </c>
      <c r="P100" s="76" t="s">
        <v>161</v>
      </c>
      <c r="Q100" s="76" t="s">
        <v>161</v>
      </c>
      <c r="R100" s="76" t="s">
        <v>161</v>
      </c>
      <c r="S100" s="76" t="s">
        <v>161</v>
      </c>
      <c r="T100" s="76" t="s">
        <v>161</v>
      </c>
      <c r="U100" s="73"/>
      <c r="V100" s="73"/>
    </row>
    <row r="101" spans="2:22" ht="15.75" customHeight="1" x14ac:dyDescent="0.25">
      <c r="B101" s="73"/>
      <c r="C101" s="73"/>
      <c r="D101" s="73"/>
      <c r="E101" s="73"/>
      <c r="F101" s="73"/>
      <c r="G101" s="73"/>
      <c r="I101" s="74" t="s">
        <v>162</v>
      </c>
      <c r="J101" s="74" t="s">
        <v>162</v>
      </c>
      <c r="K101" s="76" t="s">
        <v>163</v>
      </c>
      <c r="L101" s="76" t="s">
        <v>163</v>
      </c>
      <c r="M101" s="76" t="s">
        <v>163</v>
      </c>
      <c r="N101" s="76" t="s">
        <v>163</v>
      </c>
      <c r="O101" s="76" t="s">
        <v>163</v>
      </c>
      <c r="P101" s="76" t="s">
        <v>163</v>
      </c>
      <c r="Q101" s="76" t="s">
        <v>163</v>
      </c>
      <c r="R101" s="76" t="s">
        <v>163</v>
      </c>
      <c r="S101" s="76" t="s">
        <v>163</v>
      </c>
      <c r="T101" s="76" t="s">
        <v>163</v>
      </c>
      <c r="U101" s="73"/>
      <c r="V101" s="73"/>
    </row>
    <row r="102" spans="2:22" ht="15.75" customHeight="1" x14ac:dyDescent="0.25">
      <c r="B102" s="73"/>
      <c r="C102" s="73"/>
      <c r="D102" s="73"/>
      <c r="E102" s="73"/>
      <c r="F102" s="73"/>
      <c r="G102" s="73"/>
      <c r="I102" s="74" t="s">
        <v>164</v>
      </c>
      <c r="J102" s="74" t="s">
        <v>164</v>
      </c>
      <c r="K102" s="76" t="s">
        <v>139</v>
      </c>
      <c r="L102" s="76" t="s">
        <v>139</v>
      </c>
      <c r="M102" s="76" t="s">
        <v>139</v>
      </c>
      <c r="N102" s="76" t="s">
        <v>139</v>
      </c>
      <c r="O102" s="76" t="s">
        <v>139</v>
      </c>
      <c r="P102" s="76" t="s">
        <v>139</v>
      </c>
      <c r="Q102" s="76" t="s">
        <v>139</v>
      </c>
      <c r="R102" s="76" t="s">
        <v>139</v>
      </c>
      <c r="S102" s="76" t="s">
        <v>139</v>
      </c>
      <c r="T102" s="76" t="s">
        <v>139</v>
      </c>
      <c r="U102" s="73"/>
      <c r="V102" s="73"/>
    </row>
    <row r="103" spans="2:22" ht="15.75" customHeight="1" x14ac:dyDescent="0.25">
      <c r="B103" s="73"/>
      <c r="C103" s="73"/>
      <c r="D103" s="73"/>
      <c r="E103" s="73"/>
      <c r="F103" s="73"/>
      <c r="G103" s="73"/>
      <c r="I103" s="74" t="s">
        <v>165</v>
      </c>
      <c r="J103" s="74" t="s">
        <v>165</v>
      </c>
      <c r="K103" s="76" t="s">
        <v>166</v>
      </c>
      <c r="L103" s="76" t="s">
        <v>166</v>
      </c>
      <c r="M103" s="76" t="s">
        <v>166</v>
      </c>
      <c r="N103" s="76" t="s">
        <v>166</v>
      </c>
      <c r="O103" s="76" t="s">
        <v>166</v>
      </c>
      <c r="P103" s="76" t="s">
        <v>166</v>
      </c>
      <c r="Q103" s="76" t="s">
        <v>166</v>
      </c>
      <c r="R103" s="76" t="s">
        <v>166</v>
      </c>
      <c r="S103" s="76" t="s">
        <v>166</v>
      </c>
      <c r="T103" s="76" t="s">
        <v>166</v>
      </c>
      <c r="U103" s="73"/>
      <c r="V103" s="73"/>
    </row>
    <row r="104" spans="2:22" ht="15.75" customHeight="1" x14ac:dyDescent="0.25">
      <c r="B104" s="73"/>
      <c r="C104" s="73"/>
      <c r="D104" s="73"/>
      <c r="E104" s="73"/>
      <c r="F104" s="73"/>
      <c r="G104" s="73"/>
      <c r="I104" s="74" t="s">
        <v>167</v>
      </c>
      <c r="J104" s="74" t="s">
        <v>167</v>
      </c>
      <c r="K104" s="76" t="s">
        <v>168</v>
      </c>
      <c r="L104" s="76" t="s">
        <v>168</v>
      </c>
      <c r="M104" s="76" t="s">
        <v>168</v>
      </c>
      <c r="N104" s="76" t="s">
        <v>168</v>
      </c>
      <c r="O104" s="76" t="s">
        <v>168</v>
      </c>
      <c r="P104" s="76" t="s">
        <v>168</v>
      </c>
      <c r="Q104" s="76" t="s">
        <v>168</v>
      </c>
      <c r="R104" s="76" t="s">
        <v>168</v>
      </c>
      <c r="S104" s="76" t="s">
        <v>168</v>
      </c>
      <c r="T104" s="76" t="s">
        <v>168</v>
      </c>
      <c r="U104" s="73"/>
      <c r="V104" s="73"/>
    </row>
    <row r="105" spans="2:22" ht="15.75" customHeight="1" x14ac:dyDescent="0.25">
      <c r="B105" s="73"/>
      <c r="C105" s="73"/>
      <c r="D105" s="73"/>
      <c r="E105" s="73"/>
      <c r="F105" s="73"/>
      <c r="G105" s="73"/>
      <c r="I105" s="74" t="s">
        <v>169</v>
      </c>
      <c r="J105" s="74" t="s">
        <v>169</v>
      </c>
      <c r="K105" s="76"/>
      <c r="L105" s="76"/>
      <c r="M105" s="76"/>
      <c r="N105" s="76"/>
      <c r="O105" s="76"/>
      <c r="P105" s="76"/>
      <c r="Q105" s="76"/>
      <c r="R105" s="76"/>
      <c r="S105" s="76"/>
      <c r="T105" s="76"/>
      <c r="U105" s="73"/>
      <c r="V105" s="73"/>
    </row>
    <row r="106" spans="2:22" ht="15.75" customHeight="1" x14ac:dyDescent="0.25">
      <c r="B106" s="73"/>
      <c r="C106" s="73"/>
      <c r="D106" s="73"/>
      <c r="E106" s="73"/>
      <c r="F106" s="73"/>
      <c r="G106" s="73"/>
      <c r="I106" s="74" t="s">
        <v>170</v>
      </c>
      <c r="J106" s="74" t="s">
        <v>170</v>
      </c>
      <c r="K106" s="76" t="s">
        <v>171</v>
      </c>
      <c r="L106" s="76" t="s">
        <v>171</v>
      </c>
      <c r="M106" s="76" t="s">
        <v>171</v>
      </c>
      <c r="N106" s="76" t="s">
        <v>171</v>
      </c>
      <c r="O106" s="76" t="s">
        <v>171</v>
      </c>
      <c r="P106" s="76" t="s">
        <v>171</v>
      </c>
      <c r="Q106" s="76" t="s">
        <v>171</v>
      </c>
      <c r="R106" s="76" t="s">
        <v>171</v>
      </c>
      <c r="S106" s="76" t="s">
        <v>171</v>
      </c>
      <c r="T106" s="76" t="s">
        <v>171</v>
      </c>
      <c r="U106" s="73"/>
      <c r="V106" s="73"/>
    </row>
    <row r="107" spans="2:22" ht="15.75" customHeight="1" x14ac:dyDescent="0.25">
      <c r="B107" s="73"/>
      <c r="C107" s="73"/>
      <c r="D107" s="73"/>
      <c r="E107" s="73"/>
      <c r="F107" s="73"/>
      <c r="G107" s="73"/>
      <c r="I107" s="74" t="s">
        <v>172</v>
      </c>
      <c r="J107" s="74" t="s">
        <v>172</v>
      </c>
      <c r="K107" s="76" t="s">
        <v>173</v>
      </c>
      <c r="L107" s="76" t="s">
        <v>173</v>
      </c>
      <c r="M107" s="76" t="s">
        <v>173</v>
      </c>
      <c r="N107" s="76" t="s">
        <v>173</v>
      </c>
      <c r="O107" s="76" t="s">
        <v>173</v>
      </c>
      <c r="P107" s="76" t="s">
        <v>173</v>
      </c>
      <c r="Q107" s="76" t="s">
        <v>173</v>
      </c>
      <c r="R107" s="76" t="s">
        <v>173</v>
      </c>
      <c r="S107" s="76" t="s">
        <v>173</v>
      </c>
      <c r="T107" s="76" t="s">
        <v>173</v>
      </c>
      <c r="U107" s="73"/>
      <c r="V107" s="73"/>
    </row>
    <row r="108" spans="2:22" ht="15.75" customHeight="1" x14ac:dyDescent="0.25">
      <c r="B108" s="73"/>
      <c r="C108" s="73"/>
      <c r="D108" s="73"/>
      <c r="E108" s="73"/>
      <c r="F108" s="73"/>
      <c r="G108" s="73"/>
      <c r="I108" s="74" t="s">
        <v>174</v>
      </c>
      <c r="J108" s="74" t="s">
        <v>174</v>
      </c>
      <c r="K108" s="76" t="s">
        <v>175</v>
      </c>
      <c r="L108" s="76" t="s">
        <v>175</v>
      </c>
      <c r="M108" s="76" t="s">
        <v>175</v>
      </c>
      <c r="N108" s="76" t="s">
        <v>175</v>
      </c>
      <c r="O108" s="76" t="s">
        <v>175</v>
      </c>
      <c r="P108" s="76" t="s">
        <v>175</v>
      </c>
      <c r="Q108" s="76" t="s">
        <v>175</v>
      </c>
      <c r="R108" s="76" t="s">
        <v>175</v>
      </c>
      <c r="S108" s="76" t="s">
        <v>175</v>
      </c>
      <c r="T108" s="76" t="s">
        <v>175</v>
      </c>
      <c r="U108" s="73"/>
      <c r="V108" s="73"/>
    </row>
    <row r="109" spans="2:22" ht="15.75" customHeight="1" x14ac:dyDescent="0.25">
      <c r="B109" s="73"/>
      <c r="C109" s="73"/>
      <c r="D109" s="73"/>
      <c r="E109" s="73"/>
      <c r="F109" s="73"/>
      <c r="G109" s="73"/>
      <c r="I109" s="74" t="s">
        <v>176</v>
      </c>
      <c r="J109" s="74" t="s">
        <v>176</v>
      </c>
      <c r="K109" s="76" t="s">
        <v>177</v>
      </c>
      <c r="L109" s="76" t="s">
        <v>177</v>
      </c>
      <c r="M109" s="76" t="s">
        <v>177</v>
      </c>
      <c r="N109" s="76" t="s">
        <v>177</v>
      </c>
      <c r="O109" s="76" t="s">
        <v>177</v>
      </c>
      <c r="P109" s="76" t="s">
        <v>177</v>
      </c>
      <c r="Q109" s="76" t="s">
        <v>177</v>
      </c>
      <c r="R109" s="76" t="s">
        <v>177</v>
      </c>
      <c r="S109" s="76" t="s">
        <v>177</v>
      </c>
      <c r="T109" s="76" t="s">
        <v>177</v>
      </c>
      <c r="U109" s="73"/>
      <c r="V109" s="73"/>
    </row>
    <row r="110" spans="2:22" ht="15.75" customHeight="1" x14ac:dyDescent="0.25">
      <c r="B110" s="73"/>
      <c r="C110" s="73"/>
      <c r="D110" s="73"/>
      <c r="E110" s="73"/>
      <c r="F110" s="73"/>
      <c r="G110" s="73"/>
      <c r="I110" s="74" t="s">
        <v>178</v>
      </c>
      <c r="J110" s="74" t="s">
        <v>178</v>
      </c>
      <c r="K110" s="76"/>
      <c r="L110" s="76"/>
      <c r="M110" s="76"/>
      <c r="N110" s="76"/>
      <c r="O110" s="76"/>
      <c r="P110" s="76"/>
      <c r="Q110" s="76"/>
      <c r="R110" s="76"/>
      <c r="S110" s="76"/>
      <c r="T110" s="76"/>
      <c r="U110" s="73"/>
      <c r="V110" s="73"/>
    </row>
    <row r="111" spans="2:22" ht="15.75" customHeight="1" x14ac:dyDescent="0.25">
      <c r="B111" s="73"/>
      <c r="C111" s="73"/>
      <c r="D111" s="73"/>
      <c r="E111" s="73"/>
      <c r="F111" s="73"/>
      <c r="G111" s="73"/>
      <c r="I111" s="74" t="s">
        <v>179</v>
      </c>
      <c r="J111" s="74" t="s">
        <v>179</v>
      </c>
      <c r="K111" s="76"/>
      <c r="L111" s="76"/>
      <c r="M111" s="76"/>
      <c r="N111" s="76"/>
      <c r="O111" s="76"/>
      <c r="P111" s="76"/>
      <c r="Q111" s="76"/>
      <c r="R111" s="76"/>
      <c r="S111" s="76"/>
      <c r="T111" s="76"/>
      <c r="U111" s="73"/>
      <c r="V111" s="73"/>
    </row>
    <row r="112" spans="2:22" ht="15.75" customHeight="1" x14ac:dyDescent="0.25">
      <c r="B112" s="73"/>
      <c r="C112" s="73"/>
      <c r="D112" s="73"/>
      <c r="E112" s="73"/>
      <c r="F112" s="73"/>
      <c r="G112" s="73"/>
      <c r="I112" s="74" t="s">
        <v>180</v>
      </c>
      <c r="J112" s="74" t="s">
        <v>180</v>
      </c>
      <c r="K112" s="76" t="s">
        <v>181</v>
      </c>
      <c r="L112" s="76" t="s">
        <v>181</v>
      </c>
      <c r="M112" s="76" t="s">
        <v>181</v>
      </c>
      <c r="N112" s="76" t="s">
        <v>181</v>
      </c>
      <c r="O112" s="76" t="s">
        <v>181</v>
      </c>
      <c r="P112" s="76" t="s">
        <v>181</v>
      </c>
      <c r="Q112" s="76" t="s">
        <v>181</v>
      </c>
      <c r="R112" s="76" t="s">
        <v>181</v>
      </c>
      <c r="S112" s="76" t="s">
        <v>181</v>
      </c>
      <c r="T112" s="76" t="s">
        <v>181</v>
      </c>
      <c r="U112" s="73"/>
      <c r="V112" s="73"/>
    </row>
    <row r="113" spans="1:25" ht="15.75" customHeight="1" x14ac:dyDescent="0.25">
      <c r="B113" s="73"/>
      <c r="C113" s="73"/>
      <c r="D113" s="73"/>
      <c r="E113" s="73"/>
      <c r="F113" s="73"/>
      <c r="G113" s="73"/>
      <c r="I113" s="74" t="s">
        <v>182</v>
      </c>
      <c r="J113" s="74" t="s">
        <v>182</v>
      </c>
      <c r="K113" s="76" t="s">
        <v>161</v>
      </c>
      <c r="L113" s="76" t="s">
        <v>161</v>
      </c>
      <c r="M113" s="76" t="s">
        <v>161</v>
      </c>
      <c r="N113" s="76" t="s">
        <v>161</v>
      </c>
      <c r="O113" s="76" t="s">
        <v>161</v>
      </c>
      <c r="P113" s="76" t="s">
        <v>161</v>
      </c>
      <c r="Q113" s="76" t="s">
        <v>161</v>
      </c>
      <c r="R113" s="76" t="s">
        <v>161</v>
      </c>
      <c r="S113" s="76" t="s">
        <v>161</v>
      </c>
      <c r="T113" s="76" t="s">
        <v>161</v>
      </c>
      <c r="U113" s="73"/>
      <c r="V113" s="73"/>
    </row>
    <row r="114" spans="1:25" ht="15.75" customHeight="1" x14ac:dyDescent="0.25">
      <c r="B114" s="73"/>
      <c r="C114" s="73"/>
      <c r="D114" s="73"/>
      <c r="E114" s="73"/>
      <c r="F114" s="73"/>
      <c r="G114" s="73"/>
      <c r="I114" s="74" t="s">
        <v>183</v>
      </c>
      <c r="J114" s="74" t="s">
        <v>183</v>
      </c>
      <c r="K114" s="76" t="s">
        <v>181</v>
      </c>
      <c r="L114" s="76" t="s">
        <v>181</v>
      </c>
      <c r="M114" s="76" t="s">
        <v>181</v>
      </c>
      <c r="N114" s="76" t="s">
        <v>181</v>
      </c>
      <c r="O114" s="76" t="s">
        <v>181</v>
      </c>
      <c r="P114" s="76" t="s">
        <v>181</v>
      </c>
      <c r="Q114" s="76" t="s">
        <v>181</v>
      </c>
      <c r="R114" s="76" t="s">
        <v>181</v>
      </c>
      <c r="S114" s="76" t="s">
        <v>181</v>
      </c>
      <c r="T114" s="76" t="s">
        <v>181</v>
      </c>
      <c r="U114" s="73"/>
      <c r="V114" s="73"/>
    </row>
    <row r="115" spans="1:25" ht="15.75" customHeight="1" x14ac:dyDescent="0.25">
      <c r="B115" s="73"/>
      <c r="C115" s="73"/>
      <c r="D115" s="73"/>
      <c r="E115" s="73"/>
      <c r="F115" s="73"/>
      <c r="G115" s="73"/>
      <c r="I115" s="74" t="s">
        <v>184</v>
      </c>
      <c r="J115" s="74" t="s">
        <v>184</v>
      </c>
      <c r="K115" s="76"/>
      <c r="L115" s="76"/>
      <c r="M115" s="76"/>
      <c r="N115" s="76"/>
      <c r="O115" s="76"/>
      <c r="P115" s="76"/>
      <c r="Q115" s="76"/>
      <c r="R115" s="76"/>
      <c r="S115" s="76"/>
      <c r="T115" s="76"/>
      <c r="U115" s="73"/>
      <c r="V115" s="73"/>
    </row>
    <row r="116" spans="1:25" ht="15.75" customHeight="1" x14ac:dyDescent="0.25">
      <c r="B116" s="73"/>
      <c r="C116" s="73"/>
      <c r="D116" s="73"/>
      <c r="E116" s="73"/>
      <c r="F116" s="73"/>
      <c r="G116" s="73"/>
      <c r="I116" s="74" t="s">
        <v>185</v>
      </c>
      <c r="J116" s="74" t="s">
        <v>185</v>
      </c>
      <c r="K116" s="76" t="s">
        <v>186</v>
      </c>
      <c r="L116" s="76" t="s">
        <v>186</v>
      </c>
      <c r="M116" s="76" t="s">
        <v>186</v>
      </c>
      <c r="N116" s="76" t="s">
        <v>186</v>
      </c>
      <c r="O116" s="76" t="s">
        <v>186</v>
      </c>
      <c r="P116" s="76" t="s">
        <v>186</v>
      </c>
      <c r="Q116" s="76" t="s">
        <v>186</v>
      </c>
      <c r="R116" s="76" t="s">
        <v>186</v>
      </c>
      <c r="S116" s="76" t="s">
        <v>186</v>
      </c>
      <c r="T116" s="76" t="s">
        <v>186</v>
      </c>
      <c r="U116" s="73"/>
      <c r="V116" s="73"/>
    </row>
    <row r="117" spans="1:25" ht="15.75" customHeight="1" x14ac:dyDescent="0.25">
      <c r="B117" s="73"/>
      <c r="C117" s="73"/>
      <c r="D117" s="73"/>
      <c r="E117" s="73"/>
      <c r="F117" s="73"/>
      <c r="G117" s="73"/>
      <c r="I117" s="74" t="s">
        <v>187</v>
      </c>
      <c r="J117" s="74" t="s">
        <v>187</v>
      </c>
      <c r="K117" s="76"/>
      <c r="L117" s="76"/>
      <c r="M117" s="76"/>
      <c r="N117" s="76"/>
      <c r="O117" s="76"/>
      <c r="P117" s="76"/>
      <c r="Q117" s="76"/>
      <c r="R117" s="76"/>
      <c r="S117" s="76"/>
      <c r="T117" s="76"/>
      <c r="U117" s="73"/>
      <c r="V117" s="73"/>
    </row>
    <row r="118" spans="1:25" ht="15.75" customHeight="1" x14ac:dyDescent="0.25">
      <c r="B118" s="73"/>
      <c r="C118" s="73"/>
      <c r="D118" s="73"/>
      <c r="E118" s="73"/>
      <c r="F118" s="73"/>
      <c r="G118" s="73"/>
      <c r="I118" s="74" t="s">
        <v>188</v>
      </c>
      <c r="J118" s="74" t="s">
        <v>188</v>
      </c>
      <c r="K118" s="76" t="s">
        <v>139</v>
      </c>
      <c r="L118" s="76" t="s">
        <v>139</v>
      </c>
      <c r="M118" s="76" t="s">
        <v>139</v>
      </c>
      <c r="N118" s="76" t="s">
        <v>139</v>
      </c>
      <c r="O118" s="76" t="s">
        <v>139</v>
      </c>
      <c r="P118" s="76" t="s">
        <v>139</v>
      </c>
      <c r="Q118" s="76" t="s">
        <v>139</v>
      </c>
      <c r="R118" s="76" t="s">
        <v>139</v>
      </c>
      <c r="S118" s="76" t="s">
        <v>139</v>
      </c>
      <c r="T118" s="76" t="s">
        <v>139</v>
      </c>
      <c r="U118" s="73"/>
      <c r="V118" s="73"/>
    </row>
    <row r="119" spans="1:25" ht="15.75" x14ac:dyDescent="0.25">
      <c r="B119" s="73"/>
      <c r="C119" s="73"/>
      <c r="D119" s="73"/>
      <c r="E119" s="73"/>
      <c r="F119" s="73"/>
      <c r="G119" s="73"/>
      <c r="I119" s="74" t="s">
        <v>189</v>
      </c>
      <c r="J119" s="74" t="s">
        <v>189</v>
      </c>
      <c r="K119" s="76" t="s">
        <v>190</v>
      </c>
      <c r="L119" s="76" t="s">
        <v>190</v>
      </c>
      <c r="M119" s="76" t="s">
        <v>190</v>
      </c>
      <c r="N119" s="76" t="s">
        <v>190</v>
      </c>
      <c r="O119" s="76" t="s">
        <v>190</v>
      </c>
      <c r="P119" s="76" t="s">
        <v>190</v>
      </c>
      <c r="Q119" s="76" t="s">
        <v>190</v>
      </c>
      <c r="R119" s="76" t="s">
        <v>190</v>
      </c>
      <c r="S119" s="76" t="s">
        <v>190</v>
      </c>
      <c r="T119" s="76" t="s">
        <v>190</v>
      </c>
      <c r="U119" s="73"/>
      <c r="V119" s="73"/>
    </row>
    <row r="120" spans="1:25" ht="15.75" x14ac:dyDescent="0.25">
      <c r="B120" s="73"/>
      <c r="C120" s="73"/>
      <c r="D120" s="73"/>
      <c r="E120" s="73"/>
      <c r="F120" s="73"/>
      <c r="G120" s="73"/>
      <c r="I120" s="77"/>
      <c r="J120" s="77"/>
      <c r="K120" s="76"/>
      <c r="L120" s="76"/>
      <c r="M120" s="76"/>
      <c r="N120" s="76"/>
      <c r="O120" s="76"/>
      <c r="P120" s="76"/>
      <c r="Q120" s="76"/>
      <c r="R120" s="76"/>
      <c r="S120" s="76"/>
      <c r="T120" s="76"/>
      <c r="U120" s="73"/>
      <c r="V120" s="73"/>
    </row>
    <row r="121" spans="1:25" ht="15.75" x14ac:dyDescent="0.25">
      <c r="B121" s="73"/>
      <c r="C121" s="73"/>
      <c r="D121" s="73"/>
      <c r="E121" s="73"/>
      <c r="F121" s="73"/>
      <c r="G121" s="73"/>
      <c r="I121" s="77"/>
      <c r="J121" s="77"/>
      <c r="K121" s="76"/>
      <c r="L121" s="76"/>
      <c r="M121" s="76"/>
      <c r="N121" s="76"/>
      <c r="O121" s="76"/>
      <c r="P121" s="76"/>
      <c r="Q121" s="76"/>
      <c r="R121" s="76"/>
      <c r="S121" s="76"/>
      <c r="T121" s="76"/>
      <c r="U121" s="73"/>
      <c r="V121" s="73"/>
    </row>
    <row r="122" spans="1:25" ht="15.75" x14ac:dyDescent="0.25">
      <c r="B122" s="73"/>
      <c r="C122" s="73"/>
      <c r="D122" s="73"/>
      <c r="E122" s="73"/>
      <c r="F122" s="73"/>
      <c r="G122" s="73"/>
      <c r="I122" s="77"/>
      <c r="J122" s="77"/>
      <c r="K122" s="76"/>
      <c r="L122" s="76"/>
      <c r="M122" s="76"/>
      <c r="N122" s="76"/>
      <c r="O122" s="76"/>
      <c r="P122" s="76"/>
      <c r="Q122" s="76"/>
      <c r="R122" s="76"/>
      <c r="S122" s="76"/>
      <c r="T122" s="76"/>
      <c r="U122" s="73"/>
      <c r="V122" s="73"/>
    </row>
    <row r="123" spans="1:25" ht="15.75" x14ac:dyDescent="0.25">
      <c r="B123" s="73"/>
      <c r="C123" s="73"/>
      <c r="D123" s="73"/>
      <c r="E123" s="73"/>
      <c r="F123" s="73"/>
      <c r="G123" s="73"/>
      <c r="I123" s="77"/>
      <c r="J123" s="77"/>
      <c r="K123" s="76"/>
      <c r="L123" s="76"/>
      <c r="M123" s="76"/>
      <c r="N123" s="76"/>
      <c r="O123" s="76"/>
      <c r="P123" s="76"/>
      <c r="Q123" s="76"/>
      <c r="R123" s="76"/>
      <c r="S123" s="76"/>
      <c r="T123" s="76"/>
      <c r="U123" s="73"/>
      <c r="V123" s="73"/>
    </row>
    <row r="124" spans="1:25" ht="15.75" x14ac:dyDescent="0.25">
      <c r="A124" s="53"/>
      <c r="B124" s="73"/>
      <c r="C124" s="73"/>
      <c r="D124" s="73"/>
      <c r="E124" s="73"/>
      <c r="F124" s="73"/>
      <c r="G124" s="73"/>
      <c r="H124" s="53"/>
      <c r="I124" s="77"/>
      <c r="J124" s="77"/>
      <c r="K124" s="76"/>
      <c r="L124" s="76"/>
      <c r="M124" s="76"/>
      <c r="N124" s="76"/>
      <c r="O124" s="76"/>
      <c r="P124" s="76"/>
      <c r="Q124" s="76"/>
      <c r="R124" s="76"/>
      <c r="S124" s="76"/>
      <c r="T124" s="76"/>
      <c r="U124" s="73"/>
      <c r="V124" s="73"/>
      <c r="W124" s="53"/>
      <c r="X124" s="53"/>
      <c r="Y124" s="53"/>
    </row>
  </sheetData>
  <mergeCells count="401">
    <mergeCell ref="L67:Q67"/>
    <mergeCell ref="L68:Q68"/>
    <mergeCell ref="O2:P2"/>
    <mergeCell ref="O3:P3"/>
    <mergeCell ref="N7:Q7"/>
    <mergeCell ref="N8:Q8"/>
    <mergeCell ref="N9:Q9"/>
    <mergeCell ref="N10:Q10"/>
    <mergeCell ref="N13:Q13"/>
    <mergeCell ref="K44:P44"/>
    <mergeCell ref="K45:P45"/>
    <mergeCell ref="N38:O38"/>
    <mergeCell ref="K35:P35"/>
    <mergeCell ref="K39:P39"/>
    <mergeCell ref="K40:P40"/>
    <mergeCell ref="K41:P41"/>
    <mergeCell ref="K42:P42"/>
    <mergeCell ref="K43:P43"/>
    <mergeCell ref="K31:P31"/>
    <mergeCell ref="K32:P32"/>
    <mergeCell ref="K33:P33"/>
    <mergeCell ref="K34:P34"/>
    <mergeCell ref="K36:P36"/>
    <mergeCell ref="K37:P37"/>
    <mergeCell ref="C22:G22"/>
    <mergeCell ref="B4:V4"/>
    <mergeCell ref="C6:G6"/>
    <mergeCell ref="I6:L6"/>
    <mergeCell ref="R5:V5"/>
    <mergeCell ref="N6:Q6"/>
    <mergeCell ref="H5:L5"/>
    <mergeCell ref="B5:G5"/>
    <mergeCell ref="C21:G21"/>
    <mergeCell ref="L15:O15"/>
    <mergeCell ref="C40:G40"/>
    <mergeCell ref="K16:P16"/>
    <mergeCell ref="K17:P17"/>
    <mergeCell ref="I38:J38"/>
    <mergeCell ref="I39:J39"/>
    <mergeCell ref="C8:G8"/>
    <mergeCell ref="C9:G9"/>
    <mergeCell ref="C11:G11"/>
    <mergeCell ref="I11:L11"/>
    <mergeCell ref="N11:Q11"/>
    <mergeCell ref="I9:L9"/>
    <mergeCell ref="I10:L10"/>
    <mergeCell ref="I13:L13"/>
    <mergeCell ref="I8:L8"/>
    <mergeCell ref="K18:P18"/>
    <mergeCell ref="K19:P19"/>
    <mergeCell ref="K20:P20"/>
    <mergeCell ref="K21:P21"/>
    <mergeCell ref="K22:P22"/>
    <mergeCell ref="K23:P23"/>
    <mergeCell ref="K24:P24"/>
    <mergeCell ref="C33:G33"/>
    <mergeCell ref="C27:G27"/>
    <mergeCell ref="C28:G28"/>
    <mergeCell ref="C29:G29"/>
    <mergeCell ref="C30:G30"/>
    <mergeCell ref="C31:G31"/>
    <mergeCell ref="C32:G32"/>
    <mergeCell ref="C35:G35"/>
    <mergeCell ref="B1:V1"/>
    <mergeCell ref="K25:P25"/>
    <mergeCell ref="K26:P26"/>
    <mergeCell ref="K27:P27"/>
    <mergeCell ref="K28:P28"/>
    <mergeCell ref="K29:P29"/>
    <mergeCell ref="B14:D14"/>
    <mergeCell ref="C10:G10"/>
    <mergeCell ref="K30:P30"/>
    <mergeCell ref="S11:V11"/>
    <mergeCell ref="S13:V13"/>
    <mergeCell ref="C34:G34"/>
    <mergeCell ref="S6:V6"/>
    <mergeCell ref="S8:V8"/>
    <mergeCell ref="I7:L7"/>
    <mergeCell ref="S9:V9"/>
    <mergeCell ref="S10:V10"/>
    <mergeCell ref="M5:Q5"/>
    <mergeCell ref="C13:G13"/>
    <mergeCell ref="C43:G43"/>
    <mergeCell ref="C44:G44"/>
    <mergeCell ref="S2:V2"/>
    <mergeCell ref="C12:G12"/>
    <mergeCell ref="I12:L12"/>
    <mergeCell ref="N12:Q12"/>
    <mergeCell ref="S12:V12"/>
    <mergeCell ref="I14:J14"/>
    <mergeCell ref="N14:O14"/>
    <mergeCell ref="C23:G23"/>
    <mergeCell ref="C24:G24"/>
    <mergeCell ref="C25:G25"/>
    <mergeCell ref="C26:G26"/>
    <mergeCell ref="C16:G16"/>
    <mergeCell ref="C18:G18"/>
    <mergeCell ref="C19:G19"/>
    <mergeCell ref="C20:G20"/>
    <mergeCell ref="B3:E3"/>
    <mergeCell ref="B2:E2"/>
    <mergeCell ref="S33:T33"/>
    <mergeCell ref="S34:T34"/>
    <mergeCell ref="C36:G36"/>
    <mergeCell ref="C37:G37"/>
    <mergeCell ref="C38:G38"/>
    <mergeCell ref="F77:F81"/>
    <mergeCell ref="G77:R81"/>
    <mergeCell ref="H65:J65"/>
    <mergeCell ref="H66:J66"/>
    <mergeCell ref="K65:Q65"/>
    <mergeCell ref="K66:Q66"/>
    <mergeCell ref="I67:K67"/>
    <mergeCell ref="K55:P55"/>
    <mergeCell ref="K46:P46"/>
    <mergeCell ref="K47:P47"/>
    <mergeCell ref="K48:P48"/>
    <mergeCell ref="K49:P49"/>
    <mergeCell ref="K50:P50"/>
    <mergeCell ref="K51:P51"/>
    <mergeCell ref="K52:P52"/>
    <mergeCell ref="K53:P53"/>
    <mergeCell ref="K54:P54"/>
    <mergeCell ref="C54:G54"/>
    <mergeCell ref="C55:G55"/>
    <mergeCell ref="C46:G46"/>
    <mergeCell ref="C47:G47"/>
    <mergeCell ref="C48:G48"/>
    <mergeCell ref="C49:G49"/>
    <mergeCell ref="C50:G50"/>
    <mergeCell ref="F64:F66"/>
    <mergeCell ref="S64:T66"/>
    <mergeCell ref="K64:R64"/>
    <mergeCell ref="S37:T37"/>
    <mergeCell ref="S40:T40"/>
    <mergeCell ref="S41:T41"/>
    <mergeCell ref="S42:T42"/>
    <mergeCell ref="S43:T43"/>
    <mergeCell ref="S44:T44"/>
    <mergeCell ref="S45:T45"/>
    <mergeCell ref="S46:T46"/>
    <mergeCell ref="S47:T47"/>
    <mergeCell ref="S48:T48"/>
    <mergeCell ref="S49:T49"/>
    <mergeCell ref="S50:T50"/>
    <mergeCell ref="S51:T51"/>
    <mergeCell ref="S52:T52"/>
    <mergeCell ref="S53:T53"/>
    <mergeCell ref="C45:G45"/>
    <mergeCell ref="C51:G51"/>
    <mergeCell ref="C52:G52"/>
    <mergeCell ref="C53:G53"/>
    <mergeCell ref="C41:G41"/>
    <mergeCell ref="C42:G42"/>
    <mergeCell ref="B83:V83"/>
    <mergeCell ref="B84:C84"/>
    <mergeCell ref="I84:J84"/>
    <mergeCell ref="D84:G84"/>
    <mergeCell ref="U84:V84"/>
    <mergeCell ref="K84:T84"/>
    <mergeCell ref="S67:T76"/>
    <mergeCell ref="S77:T81"/>
    <mergeCell ref="M56:N56"/>
    <mergeCell ref="O56:P56"/>
    <mergeCell ref="M82:N82"/>
    <mergeCell ref="O82:P82"/>
    <mergeCell ref="F57:T57"/>
    <mergeCell ref="F58:F63"/>
    <mergeCell ref="S58:T63"/>
    <mergeCell ref="I68:K68"/>
    <mergeCell ref="I69:K69"/>
    <mergeCell ref="I70:K70"/>
    <mergeCell ref="I71:K71"/>
    <mergeCell ref="I72:K72"/>
    <mergeCell ref="I73:K73"/>
    <mergeCell ref="I74:K74"/>
    <mergeCell ref="I75:K75"/>
    <mergeCell ref="F67:F76"/>
    <mergeCell ref="K110:T110"/>
    <mergeCell ref="K111:T111"/>
    <mergeCell ref="K85:T85"/>
    <mergeCell ref="K86:T86"/>
    <mergeCell ref="K87:T87"/>
    <mergeCell ref="K88:T88"/>
    <mergeCell ref="K89:T89"/>
    <mergeCell ref="K90:T90"/>
    <mergeCell ref="K91:T91"/>
    <mergeCell ref="K92:T92"/>
    <mergeCell ref="K93:T93"/>
    <mergeCell ref="K94:T94"/>
    <mergeCell ref="K95:T95"/>
    <mergeCell ref="K96:T96"/>
    <mergeCell ref="K97:T97"/>
    <mergeCell ref="K98:T98"/>
    <mergeCell ref="K99:T99"/>
    <mergeCell ref="K100:T100"/>
    <mergeCell ref="K101:T101"/>
    <mergeCell ref="K102:T102"/>
    <mergeCell ref="K123:T123"/>
    <mergeCell ref="K124:T124"/>
    <mergeCell ref="I86:J86"/>
    <mergeCell ref="I87:J87"/>
    <mergeCell ref="I88:J88"/>
    <mergeCell ref="I89:J89"/>
    <mergeCell ref="I90:J90"/>
    <mergeCell ref="I91:J91"/>
    <mergeCell ref="I92:J92"/>
    <mergeCell ref="I93:J93"/>
    <mergeCell ref="I94:J94"/>
    <mergeCell ref="I95:J95"/>
    <mergeCell ref="I96:J96"/>
    <mergeCell ref="I97:J97"/>
    <mergeCell ref="I98:J98"/>
    <mergeCell ref="I99:J99"/>
    <mergeCell ref="I100:J100"/>
    <mergeCell ref="I101:J101"/>
    <mergeCell ref="I102:J102"/>
    <mergeCell ref="I103:J103"/>
    <mergeCell ref="I104:J104"/>
    <mergeCell ref="K112:T112"/>
    <mergeCell ref="K119:T119"/>
    <mergeCell ref="K120:T120"/>
    <mergeCell ref="I105:J105"/>
    <mergeCell ref="I106:J106"/>
    <mergeCell ref="I107:J107"/>
    <mergeCell ref="I108:J108"/>
    <mergeCell ref="I109:J109"/>
    <mergeCell ref="I110:J110"/>
    <mergeCell ref="I111:J111"/>
    <mergeCell ref="I112:J112"/>
    <mergeCell ref="I113:J113"/>
    <mergeCell ref="I114:J114"/>
    <mergeCell ref="I115:J115"/>
    <mergeCell ref="I116:J116"/>
    <mergeCell ref="I117:J117"/>
    <mergeCell ref="I118:J118"/>
    <mergeCell ref="I119:J119"/>
    <mergeCell ref="I120:J120"/>
    <mergeCell ref="I121:J121"/>
    <mergeCell ref="I122:J122"/>
    <mergeCell ref="I123:J123"/>
    <mergeCell ref="I124:J124"/>
    <mergeCell ref="B85:C85"/>
    <mergeCell ref="B86:C86"/>
    <mergeCell ref="B87:C87"/>
    <mergeCell ref="B88:C88"/>
    <mergeCell ref="B89:C89"/>
    <mergeCell ref="B90:C90"/>
    <mergeCell ref="B91:C91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D85:G85"/>
    <mergeCell ref="D86:G86"/>
    <mergeCell ref="D87:G87"/>
    <mergeCell ref="D88:G88"/>
    <mergeCell ref="D89:G89"/>
    <mergeCell ref="D90:G90"/>
    <mergeCell ref="D91:G91"/>
    <mergeCell ref="D92:G92"/>
    <mergeCell ref="D93:G93"/>
    <mergeCell ref="D94:G94"/>
    <mergeCell ref="D95:G95"/>
    <mergeCell ref="D96:G96"/>
    <mergeCell ref="D97:G97"/>
    <mergeCell ref="D98:G98"/>
    <mergeCell ref="D99:G99"/>
    <mergeCell ref="D100:G100"/>
    <mergeCell ref="D101:G101"/>
    <mergeCell ref="D102:G102"/>
    <mergeCell ref="D103:G103"/>
    <mergeCell ref="D104:G104"/>
    <mergeCell ref="D105:G105"/>
    <mergeCell ref="D106:G106"/>
    <mergeCell ref="D107:G107"/>
    <mergeCell ref="D108:G108"/>
    <mergeCell ref="D109:G109"/>
    <mergeCell ref="D110:G110"/>
    <mergeCell ref="D111:G111"/>
    <mergeCell ref="D112:G112"/>
    <mergeCell ref="D113:G113"/>
    <mergeCell ref="D114:G114"/>
    <mergeCell ref="D115:G115"/>
    <mergeCell ref="D116:G116"/>
    <mergeCell ref="D117:G117"/>
    <mergeCell ref="D118:G118"/>
    <mergeCell ref="D119:G119"/>
    <mergeCell ref="D120:G120"/>
    <mergeCell ref="D121:G121"/>
    <mergeCell ref="D122:G122"/>
    <mergeCell ref="D123:G123"/>
    <mergeCell ref="D124:G124"/>
    <mergeCell ref="U85:V85"/>
    <mergeCell ref="U86:V86"/>
    <mergeCell ref="U87:V87"/>
    <mergeCell ref="U88:V88"/>
    <mergeCell ref="U89:V89"/>
    <mergeCell ref="U90:V90"/>
    <mergeCell ref="U91:V91"/>
    <mergeCell ref="U92:V92"/>
    <mergeCell ref="U93:V93"/>
    <mergeCell ref="U94:V94"/>
    <mergeCell ref="U95:V95"/>
    <mergeCell ref="U96:V96"/>
    <mergeCell ref="U97:V97"/>
    <mergeCell ref="U98:V98"/>
    <mergeCell ref="U99:V99"/>
    <mergeCell ref="U100:V100"/>
    <mergeCell ref="U101:V101"/>
    <mergeCell ref="U102:V102"/>
    <mergeCell ref="U103:V103"/>
    <mergeCell ref="U104:V104"/>
    <mergeCell ref="S54:T54"/>
    <mergeCell ref="S55:T55"/>
    <mergeCell ref="U119:V119"/>
    <mergeCell ref="U120:V120"/>
    <mergeCell ref="U121:V121"/>
    <mergeCell ref="U122:V122"/>
    <mergeCell ref="U105:V105"/>
    <mergeCell ref="U106:V106"/>
    <mergeCell ref="U107:V107"/>
    <mergeCell ref="U108:V108"/>
    <mergeCell ref="U109:V109"/>
    <mergeCell ref="U110:V110"/>
    <mergeCell ref="U111:V111"/>
    <mergeCell ref="U112:V112"/>
    <mergeCell ref="U113:V113"/>
    <mergeCell ref="K121:T121"/>
    <mergeCell ref="K122:T122"/>
    <mergeCell ref="K103:T103"/>
    <mergeCell ref="K104:T104"/>
    <mergeCell ref="K105:T105"/>
    <mergeCell ref="K106:T106"/>
    <mergeCell ref="K107:T107"/>
    <mergeCell ref="K108:T108"/>
    <mergeCell ref="K109:T109"/>
    <mergeCell ref="U114:V114"/>
    <mergeCell ref="U115:V115"/>
    <mergeCell ref="U116:V116"/>
    <mergeCell ref="U117:V117"/>
    <mergeCell ref="U118:V118"/>
    <mergeCell ref="K113:T113"/>
    <mergeCell ref="K114:T114"/>
    <mergeCell ref="K115:T115"/>
    <mergeCell ref="K116:T116"/>
    <mergeCell ref="K117:T117"/>
    <mergeCell ref="K118:T118"/>
    <mergeCell ref="I82:J82"/>
    <mergeCell ref="G58:R63"/>
    <mergeCell ref="U123:V123"/>
    <mergeCell ref="U124:V124"/>
    <mergeCell ref="I85:J85"/>
    <mergeCell ref="S16:T16"/>
    <mergeCell ref="S17:T17"/>
    <mergeCell ref="S18:T18"/>
    <mergeCell ref="S19:T19"/>
    <mergeCell ref="S20:T20"/>
    <mergeCell ref="S21:T21"/>
    <mergeCell ref="S22:T22"/>
    <mergeCell ref="S23:T23"/>
    <mergeCell ref="S24:T24"/>
    <mergeCell ref="S25:T25"/>
    <mergeCell ref="S26:T26"/>
    <mergeCell ref="S27:T27"/>
    <mergeCell ref="S28:T28"/>
    <mergeCell ref="S29:T29"/>
    <mergeCell ref="S30:T30"/>
    <mergeCell ref="S31:T31"/>
    <mergeCell ref="S32:T32"/>
    <mergeCell ref="S35:T35"/>
    <mergeCell ref="S36:T36"/>
  </mergeCells>
  <hyperlinks>
    <hyperlink ref="L14" location="'Performance Support'!K55" display="'Performance Support'!K55"/>
    <hyperlink ref="L38" location="'Performance Support'!J55" display="'Performance Support'!J55"/>
    <hyperlink ref="M38" location="'Performance Support'!G77" display="Passation"/>
    <hyperlink ref="L56" location="'Performance Support'!E77" display="Passation"/>
    <hyperlink ref="K56" location="'Performance Support'!L38" display="'Performance Support'!L38"/>
    <hyperlink ref="L82" location="'Performance Support'!G56" display="Passation"/>
    <hyperlink ref="K82" location="'Performance Support'!L38" display="'Performance Support'!L38"/>
    <hyperlink ref="I82:J82" location="'Performance Support'!B1" display="'Performance Support'!B1"/>
    <hyperlink ref="K38" location="'Performance Support'!B1" display="'Performance Support'!B1"/>
    <hyperlink ref="M56:N56" location="'Performance Support'!K118" display="'Performance Support'!K118"/>
  </hyperlinks>
  <pageMargins left="0.7" right="0.7" top="0.75" bottom="0.75" header="0.3" footer="0.3"/>
  <pageSetup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N909"/>
  <sheetViews>
    <sheetView tabSelected="1" workbookViewId="0">
      <selection activeCell="AA20" sqref="AA20:AT20"/>
    </sheetView>
  </sheetViews>
  <sheetFormatPr baseColWidth="10" defaultColWidth="10.85546875" defaultRowHeight="15.75" x14ac:dyDescent="0.25"/>
  <cols>
    <col min="1" max="1" width="3.28515625" style="64" customWidth="1"/>
    <col min="2" max="20" width="3.28515625" style="56" customWidth="1"/>
    <col min="21" max="21" width="3.7109375" style="56" customWidth="1"/>
    <col min="22" max="25" width="3.28515625" style="56" customWidth="1"/>
    <col min="26" max="26" width="3.42578125" style="56" bestFit="1" customWidth="1"/>
    <col min="27" max="65" width="3.28515625" style="56" customWidth="1"/>
    <col min="66" max="66" width="3.7109375" style="64" customWidth="1"/>
    <col min="67" max="79" width="3.28515625" style="56" customWidth="1"/>
    <col min="80" max="16384" width="10.85546875" style="56"/>
  </cols>
  <sheetData>
    <row r="1" spans="1:66" ht="9.9499999999999993" customHeight="1" x14ac:dyDescent="0.25">
      <c r="A1" s="122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  <c r="AM1" s="122"/>
      <c r="AN1" s="122"/>
      <c r="AO1" s="122"/>
      <c r="AP1" s="122"/>
      <c r="AQ1" s="122"/>
      <c r="AR1" s="122"/>
      <c r="AS1" s="122"/>
      <c r="AT1" s="122"/>
      <c r="AU1" s="122"/>
      <c r="AV1" s="122"/>
      <c r="AW1" s="122"/>
      <c r="AX1" s="122"/>
      <c r="AY1" s="122"/>
      <c r="AZ1" s="122"/>
      <c r="BA1" s="122"/>
      <c r="BB1" s="122"/>
      <c r="BC1" s="122"/>
      <c r="BD1" s="122"/>
      <c r="BE1" s="122"/>
      <c r="BF1" s="122"/>
      <c r="BG1" s="122"/>
      <c r="BH1" s="122"/>
      <c r="BI1" s="122"/>
      <c r="BJ1" s="122"/>
      <c r="BK1" s="122"/>
      <c r="BL1" s="122"/>
      <c r="BM1" s="122"/>
      <c r="BN1" s="122"/>
    </row>
    <row r="2" spans="1:66" ht="45.75" customHeight="1" x14ac:dyDescent="0.25">
      <c r="B2" s="116" t="s">
        <v>192</v>
      </c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6"/>
      <c r="AT2" s="116"/>
      <c r="AU2" s="116"/>
      <c r="AV2" s="116"/>
      <c r="AW2" s="116"/>
      <c r="AX2" s="116"/>
      <c r="AY2" s="116"/>
      <c r="AZ2" s="116"/>
      <c r="BA2" s="116"/>
      <c r="BB2" s="116"/>
      <c r="BC2" s="116"/>
      <c r="BD2" s="116"/>
      <c r="BE2" s="116"/>
      <c r="BF2" s="116"/>
      <c r="BG2" s="116"/>
      <c r="BH2" s="116"/>
      <c r="BI2" s="116"/>
      <c r="BJ2" s="116"/>
      <c r="BK2" s="116"/>
      <c r="BL2" s="116"/>
      <c r="BM2" s="116"/>
    </row>
    <row r="3" spans="1:66" ht="36.950000000000003" customHeight="1" x14ac:dyDescent="0.25">
      <c r="B3" s="114" t="s">
        <v>108</v>
      </c>
      <c r="C3" s="114"/>
      <c r="D3" s="114"/>
      <c r="E3" s="114"/>
      <c r="F3" s="114"/>
      <c r="G3" s="113" t="s">
        <v>3</v>
      </c>
      <c r="H3" s="113"/>
      <c r="I3" s="113"/>
      <c r="J3" s="113"/>
      <c r="K3" s="113"/>
      <c r="L3" s="113" t="s">
        <v>193</v>
      </c>
      <c r="M3" s="113"/>
      <c r="N3" s="113"/>
      <c r="O3" s="113"/>
      <c r="P3" s="113"/>
      <c r="Q3" s="113" t="s">
        <v>320</v>
      </c>
      <c r="R3" s="114"/>
      <c r="S3" s="114"/>
      <c r="T3" s="114"/>
      <c r="U3" s="114"/>
      <c r="W3" s="113" t="s">
        <v>194</v>
      </c>
      <c r="X3" s="113"/>
      <c r="Y3" s="113"/>
      <c r="Z3" s="113"/>
      <c r="AA3" s="113"/>
      <c r="AB3" s="114" t="s">
        <v>19</v>
      </c>
      <c r="AC3" s="114"/>
      <c r="AD3" s="114"/>
      <c r="AE3" s="114"/>
      <c r="AF3" s="114"/>
      <c r="AG3" s="121" t="s">
        <v>195</v>
      </c>
      <c r="AH3" s="121"/>
      <c r="AI3" s="121"/>
      <c r="AJ3" s="121"/>
      <c r="AK3" s="121"/>
      <c r="AL3" s="114" t="s">
        <v>19</v>
      </c>
      <c r="AM3" s="114"/>
      <c r="AN3" s="114"/>
      <c r="AO3" s="114"/>
      <c r="AP3" s="114"/>
      <c r="AR3" s="113" t="s">
        <v>197</v>
      </c>
      <c r="AS3" s="113"/>
      <c r="AT3" s="113"/>
      <c r="AU3" s="113"/>
      <c r="AV3" s="113"/>
      <c r="AW3" s="113"/>
      <c r="AX3" s="114" t="s">
        <v>4</v>
      </c>
      <c r="AY3" s="114"/>
      <c r="AZ3" s="114"/>
      <c r="BA3" s="114">
        <v>97</v>
      </c>
      <c r="BB3" s="114"/>
      <c r="BC3" s="100" t="str">
        <f>IF(BA3=97,"Mokeiba Thiombiano 66 66 02 27",IF(BA3=526,"François Nikiéma74 30 03 78",""))</f>
        <v>Mokeiba Thiombiano 66 66 02 27</v>
      </c>
      <c r="BD3" s="100"/>
      <c r="BE3" s="100"/>
      <c r="BF3" s="100"/>
      <c r="BG3" s="100"/>
      <c r="BH3" s="100"/>
      <c r="BI3" s="100"/>
      <c r="BJ3" s="100"/>
      <c r="BK3" s="100"/>
      <c r="BL3" s="100"/>
      <c r="BM3" s="100"/>
    </row>
    <row r="4" spans="1:66" ht="36.950000000000003" customHeight="1" x14ac:dyDescent="0.25">
      <c r="B4" s="115">
        <f ca="1">TODAY()</f>
        <v>42449</v>
      </c>
      <c r="C4" s="115"/>
      <c r="D4" s="115"/>
      <c r="E4" s="115"/>
      <c r="F4" s="115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R4" s="113" t="s">
        <v>196</v>
      </c>
      <c r="AS4" s="113"/>
      <c r="AT4" s="113"/>
      <c r="AU4" s="113"/>
      <c r="AV4" s="113"/>
      <c r="AW4" s="113"/>
      <c r="AX4" s="114" t="s">
        <v>4</v>
      </c>
      <c r="AY4" s="114"/>
      <c r="AZ4" s="114"/>
      <c r="BA4" s="114">
        <v>573</v>
      </c>
      <c r="BB4" s="114"/>
      <c r="BC4" s="100" t="str">
        <f>IF($BA$4=452,"Bienvenue Mosse 74 30 03 81",IF($BA$4=573,"Athanase Simpore 66 66 02 35",IF($BA$4=2231,"Bere Didier 74 30 07 55",IF($BA$4=3040,"Lompo Ibrabim 74 30 03 33",IF($BA$4=1270,"Korogo Karim 74 30 06 85",IF($BA$4=1722,"Tapsoba Aristide 66 66 02 45",IF($BA$4=3166,"Kabore Dramane 74 30 06 83",IF($BA$4=1780,"Ouedraogo Y Ben 66 66 02 39",""))))))))</f>
        <v>Athanase Simpore 66 66 02 35</v>
      </c>
      <c r="BD4" s="100"/>
      <c r="BE4" s="100"/>
      <c r="BF4" s="100"/>
      <c r="BG4" s="100"/>
      <c r="BH4" s="100"/>
      <c r="BI4" s="100"/>
      <c r="BJ4" s="100"/>
      <c r="BK4" s="100"/>
      <c r="BL4" s="100"/>
      <c r="BM4" s="100"/>
    </row>
    <row r="5" spans="1:66" ht="20.100000000000001" customHeight="1" x14ac:dyDescent="0.25">
      <c r="B5" s="120" t="str">
        <f>IF(BA4=452,"Équipe A",IF(BA4=1780,"Équipe A",IF(BA4=3166,"Équipe B",IF(BA4=3040,"ÉquipeB",IF(BA4=573,"Équipe C",IF(BA4=1270,"Équipe C",IF(BA4=2231,"Équipe D",IF(BA4=1722,"Équipe D"))))))))</f>
        <v>Équipe C</v>
      </c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  <c r="AM5" s="120"/>
      <c r="AN5" s="120"/>
      <c r="AO5" s="12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</row>
    <row r="6" spans="1:66" ht="20.100000000000001" customHeight="1" x14ac:dyDescent="0.25">
      <c r="B6" s="117" t="s">
        <v>24</v>
      </c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8" t="s">
        <v>23</v>
      </c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9" t="s">
        <v>25</v>
      </c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19"/>
      <c r="AT6" s="119"/>
      <c r="AU6" s="119"/>
      <c r="AV6" s="119"/>
      <c r="AW6" s="119"/>
      <c r="AX6" s="112" t="s">
        <v>27</v>
      </c>
      <c r="AY6" s="112"/>
      <c r="AZ6" s="112"/>
      <c r="BA6" s="112"/>
      <c r="BB6" s="112"/>
      <c r="BC6" s="112"/>
      <c r="BD6" s="112"/>
      <c r="BE6" s="112"/>
      <c r="BF6" s="112"/>
      <c r="BG6" s="112"/>
      <c r="BH6" s="112"/>
      <c r="BI6" s="112"/>
      <c r="BJ6" s="112"/>
      <c r="BK6" s="112"/>
      <c r="BL6" s="112"/>
      <c r="BM6" s="112"/>
    </row>
    <row r="7" spans="1:66" ht="20.100000000000001" customHeight="1" x14ac:dyDescent="0.25">
      <c r="B7" s="114" t="s">
        <v>4</v>
      </c>
      <c r="C7" s="114"/>
      <c r="D7" s="114"/>
      <c r="E7" s="114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14" t="s">
        <v>4</v>
      </c>
      <c r="S7" s="114"/>
      <c r="T7" s="114"/>
      <c r="U7" s="114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2"/>
      <c r="AG7" s="112"/>
      <c r="AH7" s="114" t="s">
        <v>4</v>
      </c>
      <c r="AI7" s="114"/>
      <c r="AJ7" s="114"/>
      <c r="AK7" s="114"/>
      <c r="AL7" s="112"/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4" t="s">
        <v>4</v>
      </c>
      <c r="AY7" s="114"/>
      <c r="AZ7" s="114"/>
      <c r="BA7" s="114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</row>
    <row r="8" spans="1:66" ht="20.100000000000001" customHeight="1" x14ac:dyDescent="0.25">
      <c r="B8" s="112">
        <f>IF($BA$4=452,Feuil2!$C2,IF($BA$4=1780,Feuil2!$C2,IF($BA$4=3166,Feuil2!$E2,IF($BA$2=3040,Feuil2!$E2,IF($BA$4=573,Feuil2!$G2,IF($BA$4=1270,Feuil2!$G2,IF($BA$3=2231,Feuil2!$I2,IF($BA$4=1722,Feuil2!$I2,""))))))))</f>
        <v>471</v>
      </c>
      <c r="C8" s="112" t="str">
        <f>IF($R$3=452,Feuil2!$C3,IF($R$3=1780,Feuil2!$C3,IF($R$3=3166,Feuil2!$E3,IF($R$3=3040,Feuil2!$E3,IF($R$3=573,Feuil2!$G3,IF($R$3=1270,Feuil2!$G3,IF($R$3=2231,Feuil2!$I3,IF($R$3=1722,Feuil2!$I3,""))))))))</f>
        <v/>
      </c>
      <c r="D8" s="112" t="str">
        <f>IF($R$3=452,Feuil2!$C3,IF($R$3=1780,Feuil2!$C3,IF($R$3=3166,Feuil2!$E3,IF($R$3=3040,Feuil2!$E3,IF($R$3=573,Feuil2!$G3,IF($R$3=1270,Feuil2!$G3,IF($R$3=2231,Feuil2!$I3,IF($R$3=1722,Feuil2!$I3,""))))))))</f>
        <v/>
      </c>
      <c r="E8" s="112" t="str">
        <f>IF($R$3=452,Feuil2!$C3,IF($R$3=1780,Feuil2!$C3,IF($R$3=3166,Feuil2!$E3,IF($R$3=3040,Feuil2!$E3,IF($R$3=573,Feuil2!$G3,IF($R$3=1270,Feuil2!$G3,IF($R$3=2231,Feuil2!$I3,IF($R$3=1722,Feuil2!$I3,""))))))))</f>
        <v/>
      </c>
      <c r="F8" s="82" t="str">
        <f>IF(B8="","",IF(B8=0,"",VLOOKUP(B8,Feuil2!$A$1:$B$68,2,0)))</f>
        <v>SANOU Abdoul Karim</v>
      </c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112">
        <f>IF($BA$4=452,Feuil2!$C11,IF($BA$4=1780,Feuil2!$C11,IF($BA$4=3166,Feuil2!$E11,IF($BA$2=3040,Feuil2!$E11,IF($BA$4=573,Feuil2!$G11,IF($BA$4=1270,Feuil2!$G11,IF($BA$3=2231,Feuil2!$I11,IF($BA$4=1722,Feuil2!$I11,""))))))))</f>
        <v>1270</v>
      </c>
      <c r="S8" s="112" t="str">
        <f>IF($R$3=452,Feuil2!$C3,IF($R$3=1780,Feuil2!$C3,IF($R$3=3166,Feuil2!$E3,IF($R$3=3040,Feuil2!$E3,IF($R$3=573,Feuil2!$G3,IF($R$3=1270,Feuil2!$G3,IF($R$3=2231,Feuil2!$I3,IF($R$3=1722,Feuil2!$I3,""))))))))</f>
        <v/>
      </c>
      <c r="T8" s="112" t="str">
        <f>IF($R$3=452,Feuil2!$C3,IF($R$3=1780,Feuil2!$C3,IF($R$3=3166,Feuil2!$E3,IF($R$3=3040,Feuil2!$E3,IF($R$3=573,Feuil2!$G3,IF($R$3=1270,Feuil2!$G3,IF($R$3=2231,Feuil2!$I3,IF($R$3=1722,Feuil2!$I3,""))))))))</f>
        <v/>
      </c>
      <c r="U8" s="112" t="str">
        <f>IF($R$3=452,Feuil2!$C3,IF($R$3=1780,Feuil2!$C3,IF($R$3=3166,Feuil2!$E3,IF($R$3=3040,Feuil2!$E3,IF($R$3=573,Feuil2!$G3,IF($R$3=1270,Feuil2!$G3,IF($R$3=2231,Feuil2!$I3,IF($R$3=1722,Feuil2!$I3,""))))))))</f>
        <v/>
      </c>
      <c r="V8" s="82" t="str">
        <f>IF(R8="","",IF(R8=0,"",VLOOKUP(R8,Feuil2!$A$1:$B$68,2,0)))</f>
        <v>KOROGO Karim</v>
      </c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112">
        <f>IF($BA$4=452,Feuil2!$C20,IF($BA$4=1780,Feuil2!$C20,IF($BA$4=3166,Feuil2!$E20,IF($BA$2=3040,Feuil2!$E20,IF($BA$4=573,Feuil2!$G20,IF($BA$4=1270,Feuil2!$G20,IF($BA$3=2231,Feuil2!$I20,IF($BA$4=1722,Feuil2!$I20,""))))))))</f>
        <v>2212</v>
      </c>
      <c r="AI8" s="112" t="str">
        <f>IF($R$3=452,Feuil2!$C3,IF($R$3=1780,Feuil2!$C3,IF($R$3=3166,Feuil2!$E3,IF($R$3=3040,Feuil2!$E3,IF($R$3=573,Feuil2!$G3,IF($R$3=1270,Feuil2!$G3,IF($R$3=2231,Feuil2!$I3,IF($R$3=1722,Feuil2!$I3,""))))))))</f>
        <v/>
      </c>
      <c r="AJ8" s="112" t="str">
        <f>IF($R$3=452,Feuil2!$C3,IF($R$3=1780,Feuil2!$C3,IF($R$3=3166,Feuil2!$E3,IF($R$3=3040,Feuil2!$E3,IF($R$3=573,Feuil2!$G3,IF($R$3=1270,Feuil2!$G3,IF($R$3=2231,Feuil2!$I3,IF($R$3=1722,Feuil2!$I3,""))))))))</f>
        <v/>
      </c>
      <c r="AK8" s="112" t="str">
        <f>IF($R$3=452,Feuil2!$C3,IF($R$3=1780,Feuil2!$C3,IF($R$3=3166,Feuil2!$E3,IF($R$3=3040,Feuil2!$E3,IF($R$3=573,Feuil2!$G3,IF($R$3=1270,Feuil2!$G3,IF($R$3=2231,Feuil2!$I3,IF($R$3=1722,Feuil2!$I3,""))))))))</f>
        <v/>
      </c>
      <c r="AL8" s="82" t="str">
        <f>IF(AH8="","",IF(AH8=0,"",VLOOKUP(AH8,Feuil2!$A$1:$B$68,2,0)))</f>
        <v>YAMEOGO Pascal Wamanegré</v>
      </c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112">
        <v>3472</v>
      </c>
      <c r="AY8" s="112"/>
      <c r="AZ8" s="112"/>
      <c r="BA8" s="112"/>
      <c r="BB8" s="100" t="str">
        <f>IF(AX8="","",IF(AX8=0,"",VLOOKUP(AX8,Feuil2!$A$1:$B$68,2,0)))</f>
        <v>OUATTARA Mohamed</v>
      </c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</row>
    <row r="9" spans="1:66" ht="20.100000000000001" customHeight="1" x14ac:dyDescent="0.25">
      <c r="B9" s="112">
        <f>IF($BA$4=452,Feuil2!$C3,IF($BA$4=1780,Feuil2!$C3,IF($BA$4=3166,Feuil2!$E3,IF($BA$2=3040,Feuil2!$E3,IF($BA$4=573,Feuil2!$G3,IF($BA$4=1270,Feuil2!$G3,IF($BA$3=2231,Feuil2!$I3,IF($BA$4=1722,Feuil2!$I3,""))))))))</f>
        <v>808</v>
      </c>
      <c r="C9" s="112" t="str">
        <f>IF($R$3=452,Feuil2!$C4,IF($R$3=1780,Feuil2!$C4,IF($R$3=3166,Feuil2!$E4,IF($R$3=3040,Feuil2!$E4,IF($R$3=573,Feuil2!$G4,IF($R$3=1270,Feuil2!$G4,IF($R$3=2231,Feuil2!$I4,IF($R$3=1722,Feuil2!$I4,""))))))))</f>
        <v/>
      </c>
      <c r="D9" s="112" t="str">
        <f>IF($R$3=452,Feuil2!$C4,IF($R$3=1780,Feuil2!$C4,IF($R$3=3166,Feuil2!$E4,IF($R$3=3040,Feuil2!$E4,IF($R$3=573,Feuil2!$G4,IF($R$3=1270,Feuil2!$G4,IF($R$3=2231,Feuil2!$I4,IF($R$3=1722,Feuil2!$I4,""))))))))</f>
        <v/>
      </c>
      <c r="E9" s="112" t="str">
        <f>IF($R$3=452,Feuil2!$C4,IF($R$3=1780,Feuil2!$C4,IF($R$3=3166,Feuil2!$E4,IF($R$3=3040,Feuil2!$E4,IF($R$3=573,Feuil2!$G4,IF($R$3=1270,Feuil2!$G4,IF($R$3=2231,Feuil2!$I4,IF($R$3=1722,Feuil2!$I4,""))))))))</f>
        <v/>
      </c>
      <c r="F9" s="82" t="str">
        <f>IF(B9="","",IF(B9=0,"",VLOOKUP(B9,Feuil2!$A$1:$B$68,2,0)))</f>
        <v>KOUSSOUBE Yaya</v>
      </c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112">
        <f>IF($BA$4=452,Feuil2!$C12,IF($BA$4=1780,Feuil2!$C12,IF($BA$4=3166,Feuil2!$E12,IF($BA$2=3040,Feuil2!$E12,IF($BA$4=573,Feuil2!$G12,IF($BA$4=1270,Feuil2!$G12,IF($BA$3=2231,Feuil2!$I12,IF($BA$4=1722,Feuil2!$I12,""))))))))</f>
        <v>2607</v>
      </c>
      <c r="S9" s="112" t="str">
        <f>IF($R$3=452,Feuil2!$C4,IF($R$3=1780,Feuil2!$C4,IF($R$3=3166,Feuil2!$E4,IF($R$3=3040,Feuil2!$E4,IF($R$3=573,Feuil2!$G4,IF($R$3=1270,Feuil2!$G4,IF($R$3=2231,Feuil2!$I4,IF($R$3=1722,Feuil2!$I4,""))))))))</f>
        <v/>
      </c>
      <c r="T9" s="112" t="str">
        <f>IF($R$3=452,Feuil2!$C4,IF($R$3=1780,Feuil2!$C4,IF($R$3=3166,Feuil2!$E4,IF($R$3=3040,Feuil2!$E4,IF($R$3=573,Feuil2!$G4,IF($R$3=1270,Feuil2!$G4,IF($R$3=2231,Feuil2!$I4,IF($R$3=1722,Feuil2!$I4,""))))))))</f>
        <v/>
      </c>
      <c r="U9" s="112" t="str">
        <f>IF($R$3=452,Feuil2!$C4,IF($R$3=1780,Feuil2!$C4,IF($R$3=3166,Feuil2!$E4,IF($R$3=3040,Feuil2!$E4,IF($R$3=573,Feuil2!$G4,IF($R$3=1270,Feuil2!$G4,IF($R$3=2231,Feuil2!$I4,IF($R$3=1722,Feuil2!$I4,""))))))))</f>
        <v/>
      </c>
      <c r="V9" s="82" t="str">
        <f>IF(R9="","",IF(R9=0,"",VLOOKUP(R9,Feuil2!$A$1:$B$68,2,0)))</f>
        <v>DAHANI Mahomed Amidou</v>
      </c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112">
        <f>IF($BA$4=452,Feuil2!$C21,IF($BA$4=1780,Feuil2!$C21,IF($BA$4=3166,Feuil2!$E21,IF($BA$2=3040,Feuil2!$E21,IF($BA$4=573,Feuil2!$G21,IF($BA$4=1270,Feuil2!$G21,IF($BA$3=2231,Feuil2!$I21,IF($BA$4=1722,Feuil2!$I21,""))))))))</f>
        <v>3312</v>
      </c>
      <c r="AI9" s="112" t="str">
        <f>IF($R$3=452,Feuil2!$C4,IF($R$3=1780,Feuil2!$C4,IF($R$3=3166,Feuil2!$E4,IF($R$3=3040,Feuil2!$E4,IF($R$3=573,Feuil2!$G4,IF($R$3=1270,Feuil2!$G4,IF($R$3=2231,Feuil2!$I4,IF($R$3=1722,Feuil2!$I4,""))))))))</f>
        <v/>
      </c>
      <c r="AJ9" s="112" t="str">
        <f>IF($R$3=452,Feuil2!$C4,IF($R$3=1780,Feuil2!$C4,IF($R$3=3166,Feuil2!$E4,IF($R$3=3040,Feuil2!$E4,IF($R$3=573,Feuil2!$G4,IF($R$3=1270,Feuil2!$G4,IF($R$3=2231,Feuil2!$I4,IF($R$3=1722,Feuil2!$I4,""))))))))</f>
        <v/>
      </c>
      <c r="AK9" s="112" t="str">
        <f>IF($R$3=452,Feuil2!$C4,IF($R$3=1780,Feuil2!$C4,IF($R$3=3166,Feuil2!$E4,IF($R$3=3040,Feuil2!$E4,IF($R$3=573,Feuil2!$G4,IF($R$3=1270,Feuil2!$G4,IF($R$3=2231,Feuil2!$I4,IF($R$3=1722,Feuil2!$I4,""))))))))</f>
        <v/>
      </c>
      <c r="AL9" s="82" t="str">
        <f>IF(AH9="","",IF(AH9=0,"",VLOOKUP(AH9,Feuil2!$A$1:$B$68,2,0)))</f>
        <v>HEMA H. Azim</v>
      </c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112">
        <v>3573</v>
      </c>
      <c r="AY9" s="112"/>
      <c r="AZ9" s="112"/>
      <c r="BA9" s="112"/>
      <c r="BB9" s="100" t="str">
        <f>IF(AX9="","",IF(AX9=0,"",VLOOKUP(AX9,Feuil2!$A$1:$B$68,2,0)))</f>
        <v>HOUIN Jacky Kani</v>
      </c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</row>
    <row r="10" spans="1:66" ht="20.100000000000001" customHeight="1" x14ac:dyDescent="0.25">
      <c r="B10" s="112">
        <f>IF($BA$4=452,Feuil2!$C4,IF($BA$4=1780,Feuil2!$C4,IF($BA$4=3166,Feuil2!$E4,IF($BA$2=3040,Feuil2!$E4,IF($BA$4=573,Feuil2!$G4,IF($BA$4=1270,Feuil2!$G4,IF($BA$3=2231,Feuil2!$I4,IF($BA$4=1722,Feuil2!$I4,""))))))))</f>
        <v>3214</v>
      </c>
      <c r="C10" s="112" t="str">
        <f>IF($R$3=452,Feuil2!$C5,IF($R$3=1780,Feuil2!$C5,IF($R$3=3166,Feuil2!$E5,IF($R$3=3040,Feuil2!$E5,IF($R$3=573,Feuil2!$G5,IF($R$3=1270,Feuil2!$G5,IF($R$3=2231,Feuil2!$I5,IF($R$3=1722,Feuil2!$I5,""))))))))</f>
        <v/>
      </c>
      <c r="D10" s="112" t="str">
        <f>IF($R$3=452,Feuil2!$C5,IF($R$3=1780,Feuil2!$C5,IF($R$3=3166,Feuil2!$E5,IF($R$3=3040,Feuil2!$E5,IF($R$3=573,Feuil2!$G5,IF($R$3=1270,Feuil2!$G5,IF($R$3=2231,Feuil2!$I5,IF($R$3=1722,Feuil2!$I5,""))))))))</f>
        <v/>
      </c>
      <c r="E10" s="112" t="str">
        <f>IF($R$3=452,Feuil2!$C5,IF($R$3=1780,Feuil2!$C5,IF($R$3=3166,Feuil2!$E5,IF($R$3=3040,Feuil2!$E5,IF($R$3=573,Feuil2!$G5,IF($R$3=1270,Feuil2!$G5,IF($R$3=2231,Feuil2!$I5,IF($R$3=1722,Feuil2!$I5,""))))))))</f>
        <v/>
      </c>
      <c r="F10" s="82" t="str">
        <f>IF(B10="","",IF(B10=0,"",VLOOKUP(B10,Feuil2!$A$1:$B$68,2,0)))</f>
        <v>BELEMGOABGA Ismaël Yannick</v>
      </c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112">
        <f>IF($BA$4=452,Feuil2!$C13,IF($BA$4=1780,Feuil2!$C13,IF($BA$4=3166,Feuil2!$E13,IF($BA$2=3040,Feuil2!$E13,IF($BA$4=573,Feuil2!$G13,IF($BA$4=1270,Feuil2!$G13,IF($BA$3=2231,Feuil2!$I13,IF($BA$4=1722,Feuil2!$I13,""))))))))</f>
        <v>2662</v>
      </c>
      <c r="S10" s="112" t="str">
        <f>IF($R$3=452,Feuil2!$C5,IF($R$3=1780,Feuil2!$C5,IF($R$3=3166,Feuil2!$E5,IF($R$3=3040,Feuil2!$E5,IF($R$3=573,Feuil2!$G5,IF($R$3=1270,Feuil2!$G5,IF($R$3=2231,Feuil2!$I5,IF($R$3=1722,Feuil2!$I5,""))))))))</f>
        <v/>
      </c>
      <c r="T10" s="112" t="str">
        <f>IF($R$3=452,Feuil2!$C5,IF($R$3=1780,Feuil2!$C5,IF($R$3=3166,Feuil2!$E5,IF($R$3=3040,Feuil2!$E5,IF($R$3=573,Feuil2!$G5,IF($R$3=1270,Feuil2!$G5,IF($R$3=2231,Feuil2!$I5,IF($R$3=1722,Feuil2!$I5,""))))))))</f>
        <v/>
      </c>
      <c r="U10" s="112" t="str">
        <f>IF($R$3=452,Feuil2!$C5,IF($R$3=1780,Feuil2!$C5,IF($R$3=3166,Feuil2!$E5,IF($R$3=3040,Feuil2!$E5,IF($R$3=573,Feuil2!$G5,IF($R$3=1270,Feuil2!$G5,IF($R$3=2231,Feuil2!$I5,IF($R$3=1722,Feuil2!$I5,""))))))))</f>
        <v/>
      </c>
      <c r="V10" s="82" t="str">
        <f>IF(R10="","",IF(R10=0,"",VLOOKUP(R10,Feuil2!$A$1:$B$68,2,0)))</f>
        <v>TIENDREBEOGO Laurent</v>
      </c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112">
        <f>IF($BA$4=452,Feuil2!$C22,IF($BA$4=1780,Feuil2!$C22,IF($BA$4=3166,Feuil2!$E22,IF($BA$2=3040,Feuil2!$E22,IF($BA$4=573,Feuil2!$G22,IF($BA$4=1270,Feuil2!$G22,IF($BA$3=2231,Feuil2!$I22,IF($BA$4=1722,Feuil2!$I22,""))))))))</f>
        <v>3603</v>
      </c>
      <c r="AI10" s="112" t="str">
        <f>IF($R$3=452,Feuil2!$C5,IF($R$3=1780,Feuil2!$C5,IF($R$3=3166,Feuil2!$E5,IF($R$3=3040,Feuil2!$E5,IF($R$3=573,Feuil2!$G5,IF($R$3=1270,Feuil2!$G5,IF($R$3=2231,Feuil2!$I5,IF($R$3=1722,Feuil2!$I5,""))))))))</f>
        <v/>
      </c>
      <c r="AJ10" s="112" t="str">
        <f>IF($R$3=452,Feuil2!$C5,IF($R$3=1780,Feuil2!$C5,IF($R$3=3166,Feuil2!$E5,IF($R$3=3040,Feuil2!$E5,IF($R$3=573,Feuil2!$G5,IF($R$3=1270,Feuil2!$G5,IF($R$3=2231,Feuil2!$I5,IF($R$3=1722,Feuil2!$I5,""))))))))</f>
        <v/>
      </c>
      <c r="AK10" s="112" t="str">
        <f>IF($R$3=452,Feuil2!$C5,IF($R$3=1780,Feuil2!$C5,IF($R$3=3166,Feuil2!$E5,IF($R$3=3040,Feuil2!$E5,IF($R$3=573,Feuil2!$G5,IF($R$3=1270,Feuil2!$G5,IF($R$3=2231,Feuil2!$I5,IF($R$3=1722,Feuil2!$I5,""))))))))</f>
        <v/>
      </c>
      <c r="AL10" s="82" t="str">
        <f>IF(AH10="","",IF(AH10=0,"",VLOOKUP(AH10,Feuil2!$A$1:$B$68,2,0)))</f>
        <v>ZONGO Nöel</v>
      </c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112"/>
      <c r="AY10" s="112"/>
      <c r="AZ10" s="112"/>
      <c r="BA10" s="112"/>
      <c r="BB10" s="100" t="str">
        <f>IF(AX10="","",IF(AX10=0,"",VLOOKUP(AX10,Feuil2!$A$1:$B$68,2,0)))</f>
        <v/>
      </c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</row>
    <row r="11" spans="1:66" ht="20.100000000000001" customHeight="1" x14ac:dyDescent="0.25">
      <c r="B11" s="112">
        <f>IF($BA$4=452,Feuil2!$C5,IF($BA$4=1780,Feuil2!$C5,IF($BA$4=3166,Feuil2!$E5,IF($BA$2=3040,Feuil2!$E5,IF($BA$4=573,Feuil2!$G5,IF($BA$4=1270,Feuil2!$G5,IF($BA$3=2231,Feuil2!$I5,IF($BA$4=1722,Feuil2!$I5,""))))))))</f>
        <v>3511</v>
      </c>
      <c r="C11" s="112" t="str">
        <f>IF($R$3=452,Feuil2!$C6,IF($R$3=1780,Feuil2!$C6,IF($R$3=3166,Feuil2!$E6,IF($R$3=3040,Feuil2!$E6,IF($R$3=573,Feuil2!$G6,IF($R$3=1270,Feuil2!$G6,IF($R$3=2231,Feuil2!$I6,IF($R$3=1722,Feuil2!$I6,""))))))))</f>
        <v/>
      </c>
      <c r="D11" s="112" t="str">
        <f>IF($R$3=452,Feuil2!$C6,IF($R$3=1780,Feuil2!$C6,IF($R$3=3166,Feuil2!$E6,IF($R$3=3040,Feuil2!$E6,IF($R$3=573,Feuil2!$G6,IF($R$3=1270,Feuil2!$G6,IF($R$3=2231,Feuil2!$I6,IF($R$3=1722,Feuil2!$I6,""))))))))</f>
        <v/>
      </c>
      <c r="E11" s="112" t="str">
        <f>IF($R$3=452,Feuil2!$C6,IF($R$3=1780,Feuil2!$C6,IF($R$3=3166,Feuil2!$E6,IF($R$3=3040,Feuil2!$E6,IF($R$3=573,Feuil2!$G6,IF($R$3=1270,Feuil2!$G6,IF($R$3=2231,Feuil2!$I6,IF($R$3=1722,Feuil2!$I6,""))))))))</f>
        <v/>
      </c>
      <c r="F11" s="82" t="str">
        <f>IF(B11="","",IF(B11=0,"",VLOOKUP(B11,Feuil2!$A$1:$B$68,2,0)))</f>
        <v>AMADOU Boubacar</v>
      </c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112">
        <f>IF($BA$4=452,Feuil2!$C14,IF($BA$4=1780,Feuil2!$C14,IF($BA$4=3166,Feuil2!$E14,IF($BA$2=3040,Feuil2!$E14,IF($BA$4=573,Feuil2!$G14,IF($BA$4=1270,Feuil2!$G14,IF($BA$3=2231,Feuil2!$I14,IF($BA$4=1722,Feuil2!$I14,""))))))))</f>
        <v>3236</v>
      </c>
      <c r="S11" s="112" t="str">
        <f>IF($R$3=452,Feuil2!$C6,IF($R$3=1780,Feuil2!$C6,IF($R$3=3166,Feuil2!$E6,IF($R$3=3040,Feuil2!$E6,IF($R$3=573,Feuil2!$G6,IF($R$3=1270,Feuil2!$G6,IF($R$3=2231,Feuil2!$I6,IF($R$3=1722,Feuil2!$I6,""))))))))</f>
        <v/>
      </c>
      <c r="T11" s="112" t="str">
        <f>IF($R$3=452,Feuil2!$C6,IF($R$3=1780,Feuil2!$C6,IF($R$3=3166,Feuil2!$E6,IF($R$3=3040,Feuil2!$E6,IF($R$3=573,Feuil2!$G6,IF($R$3=1270,Feuil2!$G6,IF($R$3=2231,Feuil2!$I6,IF($R$3=1722,Feuil2!$I6,""))))))))</f>
        <v/>
      </c>
      <c r="U11" s="112" t="str">
        <f>IF($R$3=452,Feuil2!$C6,IF($R$3=1780,Feuil2!$C6,IF($R$3=3166,Feuil2!$E6,IF($R$3=3040,Feuil2!$E6,IF($R$3=573,Feuil2!$G6,IF($R$3=1270,Feuil2!$G6,IF($R$3=2231,Feuil2!$I6,IF($R$3=1722,Feuil2!$I6,""))))))))</f>
        <v/>
      </c>
      <c r="V11" s="82" t="str">
        <f>IF(R11="","",IF(R11=0,"",VLOOKUP(R11,Feuil2!$A$1:$B$68,2,0)))</f>
        <v>TAPSOBA .P.Donatien</v>
      </c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112">
        <f>IF($BA$4=452,Feuil2!$C23,IF($BA$4=1780,Feuil2!$C23,IF($BA$4=3166,Feuil2!$E23,IF($BA$2=3040,Feuil2!$E23,IF($BA$4=573,Feuil2!$G23,IF($BA$4=1270,Feuil2!$G23,IF($BA$3=2231,Feuil2!$I23,IF($BA$4=1722,Feuil2!$I23,""))))))))</f>
        <v>3702</v>
      </c>
      <c r="AI11" s="112" t="str">
        <f>IF($R$3=452,Feuil2!$C6,IF($R$3=1780,Feuil2!$C6,IF($R$3=3166,Feuil2!$E6,IF($R$3=3040,Feuil2!$E6,IF($R$3=573,Feuil2!$G6,IF($R$3=1270,Feuil2!$G6,IF($R$3=2231,Feuil2!$I6,IF($R$3=1722,Feuil2!$I6,""))))))))</f>
        <v/>
      </c>
      <c r="AJ11" s="112" t="str">
        <f>IF($R$3=452,Feuil2!$C6,IF($R$3=1780,Feuil2!$C6,IF($R$3=3166,Feuil2!$E6,IF($R$3=3040,Feuil2!$E6,IF($R$3=573,Feuil2!$G6,IF($R$3=1270,Feuil2!$G6,IF($R$3=2231,Feuil2!$I6,IF($R$3=1722,Feuil2!$I6,""))))))))</f>
        <v/>
      </c>
      <c r="AK11" s="112" t="str">
        <f>IF($R$3=452,Feuil2!$C6,IF($R$3=1780,Feuil2!$C6,IF($R$3=3166,Feuil2!$E6,IF($R$3=3040,Feuil2!$E6,IF($R$3=573,Feuil2!$G6,IF($R$3=1270,Feuil2!$G6,IF($R$3=2231,Feuil2!$I6,IF($R$3=1722,Feuil2!$I6,""))))))))</f>
        <v/>
      </c>
      <c r="AL11" s="82" t="str">
        <f>IF(AH11="","",IF(AH11=0,"",VLOOKUP(AH11,Feuil2!$A$1:$B$68,2,0)))</f>
        <v>OUEDRAOGO S.Karim</v>
      </c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112"/>
      <c r="AY11" s="112"/>
      <c r="AZ11" s="112"/>
      <c r="BA11" s="112"/>
      <c r="BB11" s="100" t="str">
        <f>IF(AX11="","",IF(AX11=0,"",VLOOKUP(AX11,Feuil2!$A$1:$B$68,2,0)))</f>
        <v/>
      </c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</row>
    <row r="12" spans="1:66" ht="20.100000000000001" customHeight="1" x14ac:dyDescent="0.25">
      <c r="B12" s="112">
        <f>IF($BA$4=452,Feuil2!$C6,IF($BA$4=1780,Feuil2!$C6,IF($BA$4=3166,Feuil2!$E6,IF($BA$2=3040,Feuil2!$E6,IF($BA$4=573,Feuil2!$G6,IF($BA$4=1270,Feuil2!$G6,IF($BA$3=2231,Feuil2!$I6,IF($BA$4=1722,Feuil2!$I6,""))))))))</f>
        <v>3517</v>
      </c>
      <c r="C12" s="112" t="str">
        <f>IF($R$3=452,Feuil2!$C7,IF($R$3=1780,Feuil2!$C7,IF($R$3=3166,Feuil2!$E7,IF($R$3=3040,Feuil2!$E7,IF($R$3=573,Feuil2!$G7,IF($R$3=1270,Feuil2!$G7,IF($R$3=2231,Feuil2!$I7,IF($R$3=1722,Feuil2!$I7,""))))))))</f>
        <v/>
      </c>
      <c r="D12" s="112" t="str">
        <f>IF($R$3=452,Feuil2!$C7,IF($R$3=1780,Feuil2!$C7,IF($R$3=3166,Feuil2!$E7,IF($R$3=3040,Feuil2!$E7,IF($R$3=573,Feuil2!$G7,IF($R$3=1270,Feuil2!$G7,IF($R$3=2231,Feuil2!$I7,IF($R$3=1722,Feuil2!$I7,""))))))))</f>
        <v/>
      </c>
      <c r="E12" s="112" t="str">
        <f>IF($R$3=452,Feuil2!$C7,IF($R$3=1780,Feuil2!$C7,IF($R$3=3166,Feuil2!$E7,IF($R$3=3040,Feuil2!$E7,IF($R$3=573,Feuil2!$G7,IF($R$3=1270,Feuil2!$G7,IF($R$3=2231,Feuil2!$I7,IF($R$3=1722,Feuil2!$I7,""))))))))</f>
        <v/>
      </c>
      <c r="F12" s="82" t="str">
        <f>IF(B12="","",IF(B12=0,"",VLOOKUP(B12,Feuil2!$A$1:$B$68,2,0)))</f>
        <v>DICKO Djibairou</v>
      </c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112">
        <f>IF($BA$4=452,Feuil2!$C15,IF($BA$4=1780,Feuil2!$C15,IF($BA$4=3166,Feuil2!$E15,IF($BA$2=3040,Feuil2!$E15,IF($BA$4=573,Feuil2!$G15,IF($BA$4=1270,Feuil2!$G15,IF($BA$3=2231,Feuil2!$I15,IF($BA$4=1722,Feuil2!$I15,""))))))))</f>
        <v>3293</v>
      </c>
      <c r="S12" s="112" t="str">
        <f>IF($R$3=452,Feuil2!$C7,IF($R$3=1780,Feuil2!$C7,IF($R$3=3166,Feuil2!$E7,IF($R$3=3040,Feuil2!$E7,IF($R$3=573,Feuil2!$G7,IF($R$3=1270,Feuil2!$G7,IF($R$3=2231,Feuil2!$I7,IF($R$3=1722,Feuil2!$I7,""))))))))</f>
        <v/>
      </c>
      <c r="T12" s="112" t="str">
        <f>IF($R$3=452,Feuil2!$C7,IF($R$3=1780,Feuil2!$C7,IF($R$3=3166,Feuil2!$E7,IF($R$3=3040,Feuil2!$E7,IF($R$3=573,Feuil2!$G7,IF($R$3=1270,Feuil2!$G7,IF($R$3=2231,Feuil2!$I7,IF($R$3=1722,Feuil2!$I7,""))))))))</f>
        <v/>
      </c>
      <c r="U12" s="112" t="str">
        <f>IF($R$3=452,Feuil2!$C7,IF($R$3=1780,Feuil2!$C7,IF($R$3=3166,Feuil2!$E7,IF($R$3=3040,Feuil2!$E7,IF($R$3=573,Feuil2!$G7,IF($R$3=1270,Feuil2!$G7,IF($R$3=2231,Feuil2!$I7,IF($R$3=1722,Feuil2!$I7,""))))))))</f>
        <v/>
      </c>
      <c r="V12" s="82" t="str">
        <f>IF(R12="","",IF(R12=0,"",VLOOKUP(R12,Feuil2!$A$1:$B$68,2,0)))</f>
        <v>BOLY Hamidou</v>
      </c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112">
        <f>IF($BA$4=452,Feuil2!$C24,IF($BA$4=1780,Feuil2!$C24,IF($BA$4=3166,Feuil2!$E24,IF($BA$2=3040,Feuil2!$E24,IF($BA$4=573,Feuil2!$G24,IF($BA$4=1270,Feuil2!$G24,IF($BA$3=2231,Feuil2!$I24,IF($BA$4=1722,Feuil2!$I24,""))))))))</f>
        <v>0</v>
      </c>
      <c r="AI12" s="112" t="str">
        <f>IF($R$3=452,Feuil2!$C7,IF($R$3=1780,Feuil2!$C7,IF($R$3=3166,Feuil2!$E7,IF($R$3=3040,Feuil2!$E7,IF($R$3=573,Feuil2!$G7,IF($R$3=1270,Feuil2!$G7,IF($R$3=2231,Feuil2!$I7,IF($R$3=1722,Feuil2!$I7,""))))))))</f>
        <v/>
      </c>
      <c r="AJ12" s="112" t="str">
        <f>IF($R$3=452,Feuil2!$C7,IF($R$3=1780,Feuil2!$C7,IF($R$3=3166,Feuil2!$E7,IF($R$3=3040,Feuil2!$E7,IF($R$3=573,Feuil2!$G7,IF($R$3=1270,Feuil2!$G7,IF($R$3=2231,Feuil2!$I7,IF($R$3=1722,Feuil2!$I7,""))))))))</f>
        <v/>
      </c>
      <c r="AK12" s="112" t="str">
        <f>IF($R$3=452,Feuil2!$C7,IF($R$3=1780,Feuil2!$C7,IF($R$3=3166,Feuil2!$E7,IF($R$3=3040,Feuil2!$E7,IF($R$3=573,Feuil2!$G7,IF($R$3=1270,Feuil2!$G7,IF($R$3=2231,Feuil2!$I7,IF($R$3=1722,Feuil2!$I7,""))))))))</f>
        <v/>
      </c>
      <c r="AL12" s="82" t="str">
        <f>IF(AH12="","",IF(AH12=0,"",VLOOKUP(AH12,Feuil2!$A$1:$B$68,2,0)))</f>
        <v/>
      </c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112"/>
      <c r="AY12" s="112"/>
      <c r="AZ12" s="112"/>
      <c r="BA12" s="112"/>
      <c r="BB12" s="100" t="str">
        <f>IF(AX12="","",IF(AX12=0,"",VLOOKUP(AX12,Feuil2!$A$1:$B$68,2,0)))</f>
        <v/>
      </c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</row>
    <row r="13" spans="1:66" ht="20.100000000000001" customHeight="1" x14ac:dyDescent="0.25">
      <c r="B13" s="112">
        <f>IF($BA$4=452,Feuil2!$C7,IF($BA$4=1780,Feuil2!$C7,IF($BA$4=3166,Feuil2!$E7,IF($BA$2=3040,Feuil2!$E7,IF($BA$4=573,Feuil2!$G7,IF($BA$4=1270,Feuil2!$G7,IF($BA$3=2231,Feuil2!$I7,IF($BA$4=1722,Feuil2!$I7,""))))))))</f>
        <v>3742</v>
      </c>
      <c r="C13" s="112" t="str">
        <f>IF($R$3=452,Feuil2!$C8,IF($R$3=1780,Feuil2!$C8,IF($R$3=3166,Feuil2!$E8,IF($R$3=3040,Feuil2!$E8,IF($R$3=573,Feuil2!$G8,IF($R$3=1270,Feuil2!$G8,IF($R$3=2231,Feuil2!$I8,IF($R$3=1722,Feuil2!$I8,""))))))))</f>
        <v/>
      </c>
      <c r="D13" s="112" t="str">
        <f>IF($R$3=452,Feuil2!$C8,IF($R$3=1780,Feuil2!$C8,IF($R$3=3166,Feuil2!$E8,IF($R$3=3040,Feuil2!$E8,IF($R$3=573,Feuil2!$G8,IF($R$3=1270,Feuil2!$G8,IF($R$3=2231,Feuil2!$I8,IF($R$3=1722,Feuil2!$I8,""))))))))</f>
        <v/>
      </c>
      <c r="E13" s="112" t="str">
        <f>IF($R$3=452,Feuil2!$C8,IF($R$3=1780,Feuil2!$C8,IF($R$3=3166,Feuil2!$E8,IF($R$3=3040,Feuil2!$E8,IF($R$3=573,Feuil2!$G8,IF($R$3=1270,Feuil2!$G8,IF($R$3=2231,Feuil2!$I8,IF($R$3=1722,Feuil2!$I8,""))))))))</f>
        <v/>
      </c>
      <c r="F13" s="82" t="str">
        <f>IF(B13="","",IF(B13=0,"",VLOOKUP(B13,Feuil2!$A$1:$B$68,2,0)))</f>
        <v>COULIBALY Yacouba</v>
      </c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112">
        <f>IF($BA$4=452,Feuil2!$C16,IF($BA$4=1780,Feuil2!$C16,IF($BA$4=3166,Feuil2!$E16,IF($BA$2=3040,Feuil2!$E16,IF($BA$4=573,Feuil2!$G16,IF($BA$4=1270,Feuil2!$G16,IF($BA$3=2231,Feuil2!$I16,IF($BA$4=1722,Feuil2!$I16,""))))))))</f>
        <v>3545</v>
      </c>
      <c r="S13" s="112" t="str">
        <f>IF($R$3=452,Feuil2!$C8,IF($R$3=1780,Feuil2!$C8,IF($R$3=3166,Feuil2!$E8,IF($R$3=3040,Feuil2!$E8,IF($R$3=573,Feuil2!$G8,IF($R$3=1270,Feuil2!$G8,IF($R$3=2231,Feuil2!$I8,IF($R$3=1722,Feuil2!$I8,""))))))))</f>
        <v/>
      </c>
      <c r="T13" s="112" t="str">
        <f>IF($R$3=452,Feuil2!$C8,IF($R$3=1780,Feuil2!$C8,IF($R$3=3166,Feuil2!$E8,IF($R$3=3040,Feuil2!$E8,IF($R$3=573,Feuil2!$G8,IF($R$3=1270,Feuil2!$G8,IF($R$3=2231,Feuil2!$I8,IF($R$3=1722,Feuil2!$I8,""))))))))</f>
        <v/>
      </c>
      <c r="U13" s="112" t="str">
        <f>IF($R$3=452,Feuil2!$C8,IF($R$3=1780,Feuil2!$C8,IF($R$3=3166,Feuil2!$E8,IF($R$3=3040,Feuil2!$E8,IF($R$3=573,Feuil2!$G8,IF($R$3=1270,Feuil2!$G8,IF($R$3=2231,Feuil2!$I8,IF($R$3=1722,Feuil2!$I8,""))))))))</f>
        <v/>
      </c>
      <c r="V13" s="82" t="str">
        <f>IF(R13="","",IF(R13=0,"",VLOOKUP(R13,Feuil2!$A$1:$B$68,2,0)))</f>
        <v>CONGO Alassane</v>
      </c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112">
        <f>IF($BA$4=452,Feuil2!$C25,IF($BA$4=1780,Feuil2!$C25,IF($BA$4=3166,Feuil2!$E25,IF($BA$2=3040,Feuil2!$E25,IF($BA$4=573,Feuil2!$G25,IF($BA$4=1270,Feuil2!$G25,IF($BA$3=2231,Feuil2!$I25,IF($BA$4=1722,Feuil2!$I25,""))))))))</f>
        <v>0</v>
      </c>
      <c r="AI13" s="112" t="str">
        <f>IF($R$3=452,Feuil2!$C8,IF($R$3=1780,Feuil2!$C8,IF($R$3=3166,Feuil2!$E8,IF($R$3=3040,Feuil2!$E8,IF($R$3=573,Feuil2!$G8,IF($R$3=1270,Feuil2!$G8,IF($R$3=2231,Feuil2!$I8,IF($R$3=1722,Feuil2!$I8,""))))))))</f>
        <v/>
      </c>
      <c r="AJ13" s="112" t="str">
        <f>IF($R$3=452,Feuil2!$C8,IF($R$3=1780,Feuil2!$C8,IF($R$3=3166,Feuil2!$E8,IF($R$3=3040,Feuil2!$E8,IF($R$3=573,Feuil2!$G8,IF($R$3=1270,Feuil2!$G8,IF($R$3=2231,Feuil2!$I8,IF($R$3=1722,Feuil2!$I8,""))))))))</f>
        <v/>
      </c>
      <c r="AK13" s="112" t="str">
        <f>IF($R$3=452,Feuil2!$C8,IF($R$3=1780,Feuil2!$C8,IF($R$3=3166,Feuil2!$E8,IF($R$3=3040,Feuil2!$E8,IF($R$3=573,Feuil2!$G8,IF($R$3=1270,Feuil2!$G8,IF($R$3=2231,Feuil2!$I8,IF($R$3=1722,Feuil2!$I8,""))))))))</f>
        <v/>
      </c>
      <c r="AL13" s="82" t="str">
        <f>IF(AH13="","",IF(AH13=0,"",VLOOKUP(AH13,Feuil2!$A$1:$B$68,2,0)))</f>
        <v/>
      </c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112"/>
      <c r="AY13" s="112"/>
      <c r="AZ13" s="112"/>
      <c r="BA13" s="112"/>
      <c r="BB13" s="100" t="str">
        <f>IF(AX13="","",IF(AX13=0,"",VLOOKUP(AX13,Feuil2!$A$1:$B$68,2,0)))</f>
        <v/>
      </c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</row>
    <row r="14" spans="1:66" ht="20.100000000000001" customHeight="1" x14ac:dyDescent="0.25">
      <c r="B14" s="112">
        <f>IF($BA$4=452,Feuil2!$C8,IF($BA$4=1780,Feuil2!$C8,IF($BA$4=3166,Feuil2!$E8,IF($BA$2=3040,Feuil2!$E8,IF($BA$4=573,Feuil2!$G8,IF($BA$4=1270,Feuil2!$G8,IF($BA$3=2231,Feuil2!$I8,IF($BA$4=1722,Feuil2!$I8,""))))))))</f>
        <v>0</v>
      </c>
      <c r="C14" s="112" t="str">
        <f>IF($R$3=452,Feuil2!$C9,IF($R$3=1780,Feuil2!$C9,IF($R$3=3166,Feuil2!$E9,IF($R$3=3040,Feuil2!$E9,IF($R$3=573,Feuil2!$G9,IF($R$3=1270,Feuil2!$G9,IF($R$3=2231,Feuil2!$I9,IF($R$3=1722,Feuil2!$I9,""))))))))</f>
        <v/>
      </c>
      <c r="D14" s="112" t="str">
        <f>IF($R$3=452,Feuil2!$C9,IF($R$3=1780,Feuil2!$C9,IF($R$3=3166,Feuil2!$E9,IF($R$3=3040,Feuil2!$E9,IF($R$3=573,Feuil2!$G9,IF($R$3=1270,Feuil2!$G9,IF($R$3=2231,Feuil2!$I9,IF($R$3=1722,Feuil2!$I9,""))))))))</f>
        <v/>
      </c>
      <c r="E14" s="112" t="str">
        <f>IF($R$3=452,Feuil2!$C9,IF($R$3=1780,Feuil2!$C9,IF($R$3=3166,Feuil2!$E9,IF($R$3=3040,Feuil2!$E9,IF($R$3=573,Feuil2!$G9,IF($R$3=1270,Feuil2!$G9,IF($R$3=2231,Feuil2!$I9,IF($R$3=1722,Feuil2!$I9,""))))))))</f>
        <v/>
      </c>
      <c r="F14" s="82" t="str">
        <f>IF(B14="","",IF(B14=0,"",VLOOKUP(B14,Feuil2!$A$1:$B$68,2,0)))</f>
        <v/>
      </c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112">
        <f>IF($BA$4=452,Feuil2!$C17,IF($BA$4=1780,Feuil2!$C17,IF($BA$4=3166,Feuil2!$E17,IF($BA$2=3040,Feuil2!$E17,IF($BA$4=573,Feuil2!$G17,IF($BA$4=1270,Feuil2!$G17,IF($BA$3=2231,Feuil2!$I17,IF($BA$4=1722,Feuil2!$I17,""))))))))</f>
        <v>5501</v>
      </c>
      <c r="S14" s="112" t="str">
        <f>IF($R$3=452,Feuil2!$C9,IF($R$3=1780,Feuil2!$C9,IF($R$3=3166,Feuil2!$E9,IF($R$3=3040,Feuil2!$E9,IF($R$3=573,Feuil2!$G9,IF($R$3=1270,Feuil2!$G9,IF($R$3=2231,Feuil2!$I9,IF($R$3=1722,Feuil2!$I9,""))))))))</f>
        <v/>
      </c>
      <c r="T14" s="112" t="str">
        <f>IF($R$3=452,Feuil2!$C9,IF($R$3=1780,Feuil2!$C9,IF($R$3=3166,Feuil2!$E9,IF($R$3=3040,Feuil2!$E9,IF($R$3=573,Feuil2!$G9,IF($R$3=1270,Feuil2!$G9,IF($R$3=2231,Feuil2!$I9,IF($R$3=1722,Feuil2!$I9,""))))))))</f>
        <v/>
      </c>
      <c r="U14" s="112" t="str">
        <f>IF($R$3=452,Feuil2!$C9,IF($R$3=1780,Feuil2!$C9,IF($R$3=3166,Feuil2!$E9,IF($R$3=3040,Feuil2!$E9,IF($R$3=573,Feuil2!$G9,IF($R$3=1270,Feuil2!$G9,IF($R$3=2231,Feuil2!$I9,IF($R$3=1722,Feuil2!$I9,""))))))))</f>
        <v/>
      </c>
      <c r="V14" s="82" t="str">
        <f>IF(R14="","",IF(R14=0,"",VLOOKUP(R14,Feuil2!$A$1:$B$68,2,0)))</f>
        <v>NIKIEMA Lamine</v>
      </c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112">
        <f>IF($BA$4=452,Feuil2!$C26,IF($BA$4=1780,Feuil2!$C26,IF($BA$4=3166,Feuil2!$E26,IF($BA$2=3040,Feuil2!$E26,IF($BA$4=573,Feuil2!$G26,IF($BA$4=1270,Feuil2!$G26,IF($BA$3=2231,Feuil2!$I26,IF($BA$4=1722,Feuil2!$I26,""))))))))</f>
        <v>0</v>
      </c>
      <c r="AI14" s="112" t="str">
        <f>IF($R$3=452,Feuil2!$C9,IF($R$3=1780,Feuil2!$C9,IF($R$3=3166,Feuil2!$E9,IF($R$3=3040,Feuil2!$E9,IF($R$3=573,Feuil2!$G9,IF($R$3=1270,Feuil2!$G9,IF($R$3=2231,Feuil2!$I9,IF($R$3=1722,Feuil2!$I9,""))))))))</f>
        <v/>
      </c>
      <c r="AJ14" s="112" t="str">
        <f>IF($R$3=452,Feuil2!$C9,IF($R$3=1780,Feuil2!$C9,IF($R$3=3166,Feuil2!$E9,IF($R$3=3040,Feuil2!$E9,IF($R$3=573,Feuil2!$G9,IF($R$3=1270,Feuil2!$G9,IF($R$3=2231,Feuil2!$I9,IF($R$3=1722,Feuil2!$I9,""))))))))</f>
        <v/>
      </c>
      <c r="AK14" s="112" t="str">
        <f>IF($R$3=452,Feuil2!$C9,IF($R$3=1780,Feuil2!$C9,IF($R$3=3166,Feuil2!$E9,IF($R$3=3040,Feuil2!$E9,IF($R$3=573,Feuil2!$G9,IF($R$3=1270,Feuil2!$G9,IF($R$3=2231,Feuil2!$I9,IF($R$3=1722,Feuil2!$I9,""))))))))</f>
        <v/>
      </c>
      <c r="AL14" s="82" t="str">
        <f>IF(AH14="","",IF(AH14=0,"",VLOOKUP(AH14,Feuil2!$A$1:$B$68,2,0)))</f>
        <v/>
      </c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112"/>
      <c r="AY14" s="112"/>
      <c r="AZ14" s="112"/>
      <c r="BA14" s="112"/>
      <c r="BB14" s="100" t="str">
        <f>IF(AX14="","",IF(AX14=0,"",VLOOKUP(AX14,Feuil2!$A$1:$B$68,2,0)))</f>
        <v/>
      </c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</row>
    <row r="15" spans="1:66" ht="35.1" customHeight="1" x14ac:dyDescent="0.25">
      <c r="V15" s="113" t="s">
        <v>199</v>
      </c>
      <c r="W15" s="114"/>
      <c r="X15" s="114"/>
      <c r="Y15" s="114"/>
      <c r="Z15" s="114"/>
      <c r="AA15" s="75" t="s">
        <v>198</v>
      </c>
      <c r="AB15" s="107"/>
      <c r="AC15" s="107"/>
      <c r="AD15" s="107"/>
      <c r="AE15" s="107"/>
      <c r="AF15" s="114" t="s">
        <v>15</v>
      </c>
      <c r="AG15" s="114"/>
      <c r="AH15" s="114"/>
      <c r="AI15" s="114"/>
      <c r="AJ15" s="114"/>
      <c r="AK15" s="113" t="s">
        <v>200</v>
      </c>
      <c r="AL15" s="114"/>
      <c r="AM15" s="114"/>
      <c r="AN15" s="114"/>
      <c r="AO15" s="114"/>
      <c r="AP15" s="113" t="s">
        <v>201</v>
      </c>
      <c r="AQ15" s="114"/>
      <c r="AR15" s="114"/>
      <c r="AS15" s="114"/>
      <c r="AT15" s="114"/>
    </row>
    <row r="16" spans="1:66" ht="20.100000000000001" customHeight="1" x14ac:dyDescent="0.25">
      <c r="B16" s="120" t="s">
        <v>202</v>
      </c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  <c r="AM16" s="120"/>
      <c r="AN16" s="120"/>
      <c r="AO16" s="120"/>
      <c r="AP16" s="120"/>
      <c r="AQ16" s="120"/>
      <c r="AR16" s="120"/>
      <c r="AS16" s="120"/>
      <c r="AT16" s="120"/>
      <c r="AU16" s="120"/>
      <c r="AV16" s="120"/>
      <c r="AW16" s="120"/>
      <c r="AX16" s="120"/>
      <c r="AY16" s="120"/>
      <c r="AZ16" s="120"/>
      <c r="BA16" s="120"/>
      <c r="BB16" s="120"/>
      <c r="BC16" s="120"/>
      <c r="BD16" s="120"/>
      <c r="BE16" s="120"/>
      <c r="BF16" s="120"/>
      <c r="BG16" s="120"/>
      <c r="BH16" s="120"/>
      <c r="BI16" s="120"/>
      <c r="BJ16" s="120"/>
      <c r="BK16" s="120"/>
      <c r="BL16" s="120"/>
      <c r="BM16" s="120"/>
    </row>
    <row r="17" spans="2:65" ht="40.5" customHeight="1" x14ac:dyDescent="0.25">
      <c r="B17" s="114" t="s">
        <v>4</v>
      </c>
      <c r="C17" s="114"/>
      <c r="D17" s="114"/>
      <c r="E17" s="114"/>
      <c r="F17" s="114" t="s">
        <v>204</v>
      </c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3" t="s">
        <v>206</v>
      </c>
      <c r="S17" s="113"/>
      <c r="T17" s="113"/>
      <c r="U17" s="113"/>
      <c r="V17" s="113" t="s">
        <v>205</v>
      </c>
      <c r="W17" s="113"/>
      <c r="X17" s="113"/>
      <c r="Y17" s="113"/>
      <c r="Z17" s="58" t="s">
        <v>125</v>
      </c>
      <c r="AA17" s="114" t="s">
        <v>203</v>
      </c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4"/>
      <c r="AR17" s="114"/>
      <c r="AS17" s="114"/>
      <c r="AT17" s="114"/>
      <c r="AU17" s="113" t="s">
        <v>209</v>
      </c>
      <c r="AV17" s="114"/>
      <c r="AW17" s="114"/>
      <c r="AX17" s="114"/>
      <c r="AY17" s="113" t="s">
        <v>9</v>
      </c>
      <c r="AZ17" s="113"/>
      <c r="BA17" s="113"/>
      <c r="BB17" s="113" t="s">
        <v>208</v>
      </c>
      <c r="BC17" s="113"/>
      <c r="BD17" s="113"/>
      <c r="BE17" s="113"/>
      <c r="BF17" s="113" t="s">
        <v>216</v>
      </c>
      <c r="BG17" s="113"/>
      <c r="BH17" s="113"/>
      <c r="BI17" s="113"/>
      <c r="BJ17" s="113" t="s">
        <v>13</v>
      </c>
      <c r="BK17" s="114"/>
      <c r="BL17" s="114"/>
      <c r="BM17" s="114"/>
    </row>
    <row r="18" spans="2:65" ht="20.100000000000001" customHeight="1" x14ac:dyDescent="0.25">
      <c r="B18" s="112">
        <v>1662</v>
      </c>
      <c r="C18" s="112"/>
      <c r="D18" s="112"/>
      <c r="E18" s="112"/>
      <c r="F18" s="82" t="str">
        <f>IF(B18="","",IF(B18=0,"",VLOOKUP(B18,Feuil2!$A$1:$B$68,2,0)))</f>
        <v>CISSE YOUSSOUFA Hamadou</v>
      </c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112" t="s">
        <v>279</v>
      </c>
      <c r="S18" s="112"/>
      <c r="T18" s="112"/>
      <c r="U18" s="112"/>
      <c r="V18" s="112" t="str">
        <f>IF(R18="","",VLOOKUP($R18,Feuil4!$C$2:$F$596,3,0))</f>
        <v>PP-1323</v>
      </c>
      <c r="W18" s="112"/>
      <c r="X18" s="112"/>
      <c r="Y18" s="112"/>
      <c r="Z18" s="56" t="s">
        <v>210</v>
      </c>
      <c r="AA18" s="112" t="str">
        <f>IF(R18="","",VLOOKUP($R18,Feuil4!$C$2:$F$596,4,0))</f>
        <v>INSPECTION JOURNALIERE</v>
      </c>
      <c r="AB18" s="112"/>
      <c r="AC18" s="112"/>
      <c r="AD18" s="112"/>
      <c r="AE18" s="112" t="str">
        <f>VLOOKUP($R18,Feuil4!$C$2:$F$596,3,0)</f>
        <v>PP-1323</v>
      </c>
      <c r="AF18" s="112"/>
      <c r="AG18" s="112"/>
      <c r="AH18" s="112"/>
      <c r="AI18" s="112" t="str">
        <f>VLOOKUP($R18,Feuil4!$C$2:$F$596,3,0)</f>
        <v>PP-1323</v>
      </c>
      <c r="AJ18" s="112"/>
      <c r="AK18" s="112"/>
      <c r="AL18" s="112"/>
      <c r="AM18" s="112" t="str">
        <f>VLOOKUP($R18,Feuil4!$C$2:$F$596,3,0)</f>
        <v>PP-1323</v>
      </c>
      <c r="AN18" s="112"/>
      <c r="AO18" s="112"/>
      <c r="AP18" s="112"/>
      <c r="AQ18" s="112" t="str">
        <f>VLOOKUP($R18,Feuil4!$C$2:$F$596,3,0)</f>
        <v>PP-1323</v>
      </c>
      <c r="AR18" s="112"/>
      <c r="AS18" s="112"/>
      <c r="AT18" s="112"/>
      <c r="AU18" s="112"/>
      <c r="AV18" s="112"/>
      <c r="AW18" s="112"/>
      <c r="AX18" s="112"/>
      <c r="AY18" s="127" t="s">
        <v>213</v>
      </c>
      <c r="AZ18" s="112"/>
      <c r="BA18" s="112"/>
      <c r="BB18" s="112"/>
      <c r="BC18" s="112"/>
      <c r="BD18" s="112"/>
      <c r="BE18" s="112"/>
      <c r="BF18" s="112"/>
      <c r="BG18" s="112"/>
      <c r="BH18" s="112"/>
      <c r="BI18" s="112"/>
      <c r="BJ18" s="112"/>
      <c r="BK18" s="112"/>
      <c r="BL18" s="112"/>
      <c r="BM18" s="112"/>
    </row>
    <row r="19" spans="2:65" ht="20.100000000000001" customHeight="1" x14ac:dyDescent="0.25">
      <c r="B19" s="112">
        <v>3511</v>
      </c>
      <c r="C19" s="112"/>
      <c r="D19" s="112"/>
      <c r="E19" s="112"/>
      <c r="F19" s="82" t="str">
        <f>IF(B19="","",IF(B19=0,"",VLOOKUP(B19,Feuil2!$A$1:$B$68,2,0)))</f>
        <v>AMADOU Boubacar</v>
      </c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112" t="s">
        <v>285</v>
      </c>
      <c r="S19" s="112"/>
      <c r="T19" s="112"/>
      <c r="U19" s="112"/>
      <c r="V19" s="112" t="str">
        <f>IF(R19="","",VLOOKUP($R19,Feuil4!$C$2:$F$596,3,0))</f>
        <v>PP-1335</v>
      </c>
      <c r="W19" s="112"/>
      <c r="X19" s="112"/>
      <c r="Y19" s="112"/>
      <c r="Z19" s="65" t="s">
        <v>118</v>
      </c>
      <c r="AA19" s="112" t="str">
        <f>IF(R19="","",VLOOKUP($R19,Feuil4!$C$2:$F$596,4,0))</f>
        <v>INSPECTION JOURNALIERE</v>
      </c>
      <c r="AB19" s="112"/>
      <c r="AC19" s="112"/>
      <c r="AD19" s="112"/>
      <c r="AE19" s="112" t="str">
        <f>VLOOKUP($R19,Feuil4!$C$2:$F$596,3,0)</f>
        <v>PP-1335</v>
      </c>
      <c r="AF19" s="112"/>
      <c r="AG19" s="112"/>
      <c r="AH19" s="112"/>
      <c r="AI19" s="112" t="str">
        <f>VLOOKUP($R19,Feuil4!$C$2:$F$596,3,0)</f>
        <v>PP-1335</v>
      </c>
      <c r="AJ19" s="112"/>
      <c r="AK19" s="112"/>
      <c r="AL19" s="112"/>
      <c r="AM19" s="112" t="str">
        <f>VLOOKUP($R19,Feuil4!$C$2:$F$596,3,0)</f>
        <v>PP-1335</v>
      </c>
      <c r="AN19" s="112"/>
      <c r="AO19" s="112"/>
      <c r="AP19" s="112"/>
      <c r="AQ19" s="112" t="str">
        <f>VLOOKUP($R19,Feuil4!$C$2:$F$596,3,0)</f>
        <v>PP-1335</v>
      </c>
      <c r="AR19" s="112"/>
      <c r="AS19" s="112"/>
      <c r="AT19" s="112"/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/>
      <c r="BG19" s="112"/>
      <c r="BH19" s="112"/>
      <c r="BI19" s="112"/>
      <c r="BJ19" s="112"/>
      <c r="BK19" s="112"/>
      <c r="BL19" s="112"/>
      <c r="BM19" s="112"/>
    </row>
    <row r="20" spans="2:65" ht="19.5" customHeight="1" x14ac:dyDescent="0.25">
      <c r="B20" s="112">
        <v>3742</v>
      </c>
      <c r="C20" s="112"/>
      <c r="D20" s="112"/>
      <c r="E20" s="112"/>
      <c r="F20" s="82" t="str">
        <f>IF(B20="","",IF(B20=0,"",VLOOKUP(B20,Feuil2!$A$1:$B$68,2,0)))</f>
        <v>COULIBALY Yacouba</v>
      </c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112" t="s">
        <v>259</v>
      </c>
      <c r="S20" s="112"/>
      <c r="T20" s="112"/>
      <c r="U20" s="112"/>
      <c r="V20" s="112" t="str">
        <f>IF(R20="","",VLOOKUP($R20,Feuil4!$C$2:$F$596,3,0))</f>
        <v>EM-936</v>
      </c>
      <c r="W20" s="112"/>
      <c r="X20" s="112"/>
      <c r="Y20" s="112"/>
      <c r="AA20" s="112" t="str">
        <f>IF(R20="","",VLOOKUP($R20,Feuil4!$C$2:$F$596,4,0))</f>
        <v>SORTI DE LA FLECHE NON CONFORME,BRUIT ANORMAL LORS DU LEVAGE DE LA FLECHE
,OUVERTURE DIFFICILE DE LA PORTE</v>
      </c>
      <c r="AB20" s="112"/>
      <c r="AC20" s="112"/>
      <c r="AD20" s="112"/>
      <c r="AE20" s="112" t="str">
        <f>VLOOKUP($R20,Feuil4!$C$2:$F$596,3,0)</f>
        <v>EM-936</v>
      </c>
      <c r="AF20" s="112"/>
      <c r="AG20" s="112"/>
      <c r="AH20" s="112"/>
      <c r="AI20" s="112" t="str">
        <f>VLOOKUP($R20,Feuil4!$C$2:$F$596,3,0)</f>
        <v>EM-936</v>
      </c>
      <c r="AJ20" s="112"/>
      <c r="AK20" s="112"/>
      <c r="AL20" s="112"/>
      <c r="AM20" s="112" t="str">
        <f>VLOOKUP($R20,Feuil4!$C$2:$F$596,3,0)</f>
        <v>EM-936</v>
      </c>
      <c r="AN20" s="112"/>
      <c r="AO20" s="112"/>
      <c r="AP20" s="112"/>
      <c r="AQ20" s="112" t="str">
        <f>VLOOKUP($R20,Feuil4!$C$2:$F$596,3,0)</f>
        <v>EM-936</v>
      </c>
      <c r="AR20" s="112"/>
      <c r="AS20" s="112"/>
      <c r="AT20" s="112"/>
      <c r="AU20" s="112"/>
      <c r="AV20" s="112"/>
      <c r="AW20" s="112"/>
      <c r="AX20" s="112"/>
      <c r="AY20" s="112"/>
      <c r="AZ20" s="112"/>
      <c r="BA20" s="112"/>
      <c r="BB20" s="112"/>
      <c r="BC20" s="112"/>
      <c r="BD20" s="112"/>
      <c r="BE20" s="112"/>
      <c r="BF20" s="112"/>
      <c r="BG20" s="112"/>
      <c r="BH20" s="112"/>
      <c r="BI20" s="112"/>
      <c r="BJ20" s="112"/>
      <c r="BK20" s="112"/>
      <c r="BL20" s="112"/>
      <c r="BM20" s="112"/>
    </row>
    <row r="21" spans="2:65" ht="20.100000000000001" customHeight="1" x14ac:dyDescent="0.25">
      <c r="B21" s="112"/>
      <c r="C21" s="112"/>
      <c r="D21" s="112"/>
      <c r="E21" s="112"/>
      <c r="F21" s="82" t="str">
        <f>IF(B21="","",IF(B21=0,"",VLOOKUP(B21,Feuil2!$A$1:$B$68,2,0)))</f>
        <v/>
      </c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112"/>
      <c r="S21" s="112"/>
      <c r="T21" s="112"/>
      <c r="U21" s="112"/>
      <c r="V21" s="112" t="str">
        <f>IF(R21="","",VLOOKUP($R21,Feuil4!$C$2:$F$596,3,0))</f>
        <v/>
      </c>
      <c r="W21" s="112"/>
      <c r="X21" s="112"/>
      <c r="Y21" s="112"/>
      <c r="AA21" s="112" t="str">
        <f>IF(R21="","",VLOOKUP($R21,Feuil4!$C$2:$F$596,4,0))</f>
        <v/>
      </c>
      <c r="AB21" s="112"/>
      <c r="AC21" s="112"/>
      <c r="AD21" s="112"/>
      <c r="AE21" s="112">
        <f>VLOOKUP($R21,Feuil4!$C$2:$F$596,3,0)</f>
        <v>0</v>
      </c>
      <c r="AF21" s="112"/>
      <c r="AG21" s="112"/>
      <c r="AH21" s="112"/>
      <c r="AI21" s="112">
        <f>VLOOKUP($R21,Feuil4!$C$2:$F$596,3,0)</f>
        <v>0</v>
      </c>
      <c r="AJ21" s="112"/>
      <c r="AK21" s="112"/>
      <c r="AL21" s="112"/>
      <c r="AM21" s="112">
        <f>VLOOKUP($R21,Feuil4!$C$2:$F$596,3,0)</f>
        <v>0</v>
      </c>
      <c r="AN21" s="112"/>
      <c r="AO21" s="112"/>
      <c r="AP21" s="112"/>
      <c r="AQ21" s="112">
        <f>VLOOKUP($R21,Feuil4!$C$2:$F$596,3,0)</f>
        <v>0</v>
      </c>
      <c r="AR21" s="112"/>
      <c r="AS21" s="112"/>
      <c r="AT21" s="112"/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/>
      <c r="BI21" s="112"/>
      <c r="BJ21" s="112"/>
      <c r="BK21" s="112"/>
      <c r="BL21" s="112"/>
      <c r="BM21" s="112"/>
    </row>
    <row r="22" spans="2:65" ht="20.100000000000001" customHeight="1" x14ac:dyDescent="0.25">
      <c r="B22" s="112"/>
      <c r="C22" s="112"/>
      <c r="D22" s="112"/>
      <c r="E22" s="112"/>
      <c r="F22" s="82" t="str">
        <f>IF(B22="","",IF(B22=0,"",VLOOKUP(B22,Feuil2!$A$1:$B$68,2,0)))</f>
        <v/>
      </c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112"/>
      <c r="S22" s="112"/>
      <c r="T22" s="112"/>
      <c r="U22" s="112"/>
      <c r="V22" s="112" t="str">
        <f>IF(R22="","",VLOOKUP($R22,Feuil4!$C$2:$F$596,3,0))</f>
        <v/>
      </c>
      <c r="W22" s="112"/>
      <c r="X22" s="112"/>
      <c r="Y22" s="112"/>
      <c r="AA22" s="112" t="str">
        <f>IF(R22="","",VLOOKUP($R22,Feuil4!$C$2:$F$596,4,0))</f>
        <v/>
      </c>
      <c r="AB22" s="112"/>
      <c r="AC22" s="112"/>
      <c r="AD22" s="112"/>
      <c r="AE22" s="112">
        <f>VLOOKUP($R22,Feuil4!$C$2:$F$596,3,0)</f>
        <v>0</v>
      </c>
      <c r="AF22" s="112"/>
      <c r="AG22" s="112"/>
      <c r="AH22" s="112"/>
      <c r="AI22" s="112">
        <f>VLOOKUP($R22,Feuil4!$C$2:$F$596,3,0)</f>
        <v>0</v>
      </c>
      <c r="AJ22" s="112"/>
      <c r="AK22" s="112"/>
      <c r="AL22" s="112"/>
      <c r="AM22" s="112">
        <f>VLOOKUP($R22,Feuil4!$C$2:$F$596,3,0)</f>
        <v>0</v>
      </c>
      <c r="AN22" s="112"/>
      <c r="AO22" s="112"/>
      <c r="AP22" s="112"/>
      <c r="AQ22" s="112">
        <f>VLOOKUP($R22,Feuil4!$C$2:$F$596,3,0)</f>
        <v>0</v>
      </c>
      <c r="AR22" s="112"/>
      <c r="AS22" s="112"/>
      <c r="AT22" s="112"/>
      <c r="AU22" s="112"/>
      <c r="AV22" s="112"/>
      <c r="AW22" s="112"/>
      <c r="AX22" s="112"/>
      <c r="AY22" s="112"/>
      <c r="AZ22" s="112"/>
      <c r="BA22" s="112"/>
      <c r="BB22" s="112"/>
      <c r="BC22" s="112"/>
      <c r="BD22" s="112"/>
      <c r="BE22" s="112"/>
      <c r="BF22" s="112"/>
      <c r="BG22" s="112"/>
      <c r="BH22" s="112"/>
      <c r="BI22" s="112"/>
      <c r="BJ22" s="112"/>
      <c r="BK22" s="112"/>
      <c r="BL22" s="112"/>
      <c r="BM22" s="112"/>
    </row>
    <row r="23" spans="2:65" ht="20.100000000000001" customHeight="1" x14ac:dyDescent="0.25">
      <c r="B23" s="112"/>
      <c r="C23" s="112"/>
      <c r="D23" s="112"/>
      <c r="E23" s="112"/>
      <c r="F23" s="82" t="str">
        <f>IF(B23="","",IF(B23=0,"",VLOOKUP(B23,Feuil2!$A$1:$B$68,2,0)))</f>
        <v/>
      </c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112"/>
      <c r="S23" s="112"/>
      <c r="T23" s="112"/>
      <c r="U23" s="112"/>
      <c r="V23" s="112" t="str">
        <f>IF(R23="","",VLOOKUP($R23,Feuil4!$C$2:$F$596,3,0))</f>
        <v/>
      </c>
      <c r="W23" s="112"/>
      <c r="X23" s="112"/>
      <c r="Y23" s="112"/>
      <c r="AA23" s="112" t="str">
        <f>IF(R23="","",VLOOKUP($R23,Feuil4!$C$2:$F$596,4,0))</f>
        <v/>
      </c>
      <c r="AB23" s="112"/>
      <c r="AC23" s="112"/>
      <c r="AD23" s="112"/>
      <c r="AE23" s="112">
        <f>VLOOKUP($R23,Feuil4!$C$2:$F$596,3,0)</f>
        <v>0</v>
      </c>
      <c r="AF23" s="112"/>
      <c r="AG23" s="112"/>
      <c r="AH23" s="112"/>
      <c r="AI23" s="112">
        <f>VLOOKUP($R23,Feuil4!$C$2:$F$596,3,0)</f>
        <v>0</v>
      </c>
      <c r="AJ23" s="112"/>
      <c r="AK23" s="112"/>
      <c r="AL23" s="112"/>
      <c r="AM23" s="112">
        <f>VLOOKUP($R23,Feuil4!$C$2:$F$596,3,0)</f>
        <v>0</v>
      </c>
      <c r="AN23" s="112"/>
      <c r="AO23" s="112"/>
      <c r="AP23" s="112"/>
      <c r="AQ23" s="112">
        <f>VLOOKUP($R23,Feuil4!$C$2:$F$596,3,0)</f>
        <v>0</v>
      </c>
      <c r="AR23" s="112"/>
      <c r="AS23" s="112"/>
      <c r="AT23" s="112"/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112"/>
      <c r="BH23" s="112"/>
      <c r="BI23" s="112"/>
      <c r="BJ23" s="112"/>
      <c r="BK23" s="112"/>
      <c r="BL23" s="112"/>
      <c r="BM23" s="112"/>
    </row>
    <row r="24" spans="2:65" ht="20.100000000000001" customHeight="1" x14ac:dyDescent="0.25">
      <c r="B24" s="112"/>
      <c r="C24" s="112"/>
      <c r="D24" s="112"/>
      <c r="E24" s="112"/>
      <c r="F24" s="82" t="str">
        <f>IF(B24="","",IF(B24=0,"",VLOOKUP(B24,Feuil2!$A$1:$B$68,2,0)))</f>
        <v/>
      </c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112"/>
      <c r="S24" s="112"/>
      <c r="T24" s="112"/>
      <c r="U24" s="112"/>
      <c r="V24" s="112" t="str">
        <f>IF(R24="","",VLOOKUP($R24,Feuil4!$C$2:$F$596,3,0))</f>
        <v/>
      </c>
      <c r="W24" s="112"/>
      <c r="X24" s="112"/>
      <c r="Y24" s="112"/>
      <c r="AA24" s="112" t="str">
        <f>IF(R24="","",VLOOKUP($R24,Feuil4!$C$2:$F$596,4,0))</f>
        <v/>
      </c>
      <c r="AB24" s="112"/>
      <c r="AC24" s="112"/>
      <c r="AD24" s="112"/>
      <c r="AE24" s="112">
        <f>VLOOKUP($R24,Feuil4!$C$2:$F$596,3,0)</f>
        <v>0</v>
      </c>
      <c r="AF24" s="112"/>
      <c r="AG24" s="112"/>
      <c r="AH24" s="112"/>
      <c r="AI24" s="112">
        <f>VLOOKUP($R24,Feuil4!$C$2:$F$596,3,0)</f>
        <v>0</v>
      </c>
      <c r="AJ24" s="112"/>
      <c r="AK24" s="112"/>
      <c r="AL24" s="112"/>
      <c r="AM24" s="112">
        <f>VLOOKUP($R24,Feuil4!$C$2:$F$596,3,0)</f>
        <v>0</v>
      </c>
      <c r="AN24" s="112"/>
      <c r="AO24" s="112"/>
      <c r="AP24" s="112"/>
      <c r="AQ24" s="112">
        <f>VLOOKUP($R24,Feuil4!$C$2:$F$596,3,0)</f>
        <v>0</v>
      </c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12"/>
      <c r="BC24" s="112"/>
      <c r="BD24" s="112"/>
      <c r="BE24" s="112"/>
      <c r="BF24" s="112"/>
      <c r="BG24" s="112"/>
      <c r="BH24" s="112"/>
      <c r="BI24" s="112"/>
      <c r="BJ24" s="112"/>
      <c r="BK24" s="112"/>
      <c r="BL24" s="112"/>
      <c r="BM24" s="112"/>
    </row>
    <row r="25" spans="2:65" ht="20.100000000000001" customHeight="1" x14ac:dyDescent="0.25">
      <c r="B25" s="112"/>
      <c r="C25" s="112"/>
      <c r="D25" s="112"/>
      <c r="E25" s="112"/>
      <c r="F25" s="82" t="str">
        <f>IF(B25="","",IF(B25=0,"",VLOOKUP(B25,Feuil2!$A$1:$B$68,2,0)))</f>
        <v/>
      </c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112"/>
      <c r="S25" s="112"/>
      <c r="T25" s="112"/>
      <c r="U25" s="112"/>
      <c r="V25" s="112" t="str">
        <f>IF(R25="","",VLOOKUP($R25,Feuil4!$C$2:$F$596,3,0))</f>
        <v/>
      </c>
      <c r="W25" s="112"/>
      <c r="X25" s="112"/>
      <c r="Y25" s="112"/>
      <c r="AA25" s="112" t="str">
        <f>IF(R25="","",VLOOKUP($R25,Feuil4!$C$2:$F$596,4,0))</f>
        <v/>
      </c>
      <c r="AB25" s="112"/>
      <c r="AC25" s="112"/>
      <c r="AD25" s="112"/>
      <c r="AE25" s="112">
        <f>VLOOKUP($R25,Feuil4!$C$2:$F$596,3,0)</f>
        <v>0</v>
      </c>
      <c r="AF25" s="112"/>
      <c r="AG25" s="112"/>
      <c r="AH25" s="112"/>
      <c r="AI25" s="112">
        <f>VLOOKUP($R25,Feuil4!$C$2:$F$596,3,0)</f>
        <v>0</v>
      </c>
      <c r="AJ25" s="112"/>
      <c r="AK25" s="112"/>
      <c r="AL25" s="112"/>
      <c r="AM25" s="112">
        <f>VLOOKUP($R25,Feuil4!$C$2:$F$596,3,0)</f>
        <v>0</v>
      </c>
      <c r="AN25" s="112"/>
      <c r="AO25" s="112"/>
      <c r="AP25" s="112"/>
      <c r="AQ25" s="112">
        <f>VLOOKUP($R25,Feuil4!$C$2:$F$596,3,0)</f>
        <v>0</v>
      </c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</row>
    <row r="26" spans="2:65" ht="20.100000000000001" customHeight="1" x14ac:dyDescent="0.25">
      <c r="B26" s="112"/>
      <c r="C26" s="112"/>
      <c r="D26" s="112"/>
      <c r="E26" s="112"/>
      <c r="F26" s="82" t="str">
        <f>IF(B26="","",IF(B26=0,"",VLOOKUP(B26,Feuil2!$A$1:$B$68,2,0)))</f>
        <v/>
      </c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112"/>
      <c r="S26" s="112"/>
      <c r="T26" s="112"/>
      <c r="U26" s="112"/>
      <c r="V26" s="112" t="str">
        <f>IF(R26="","",VLOOKUP($R26,Feuil4!$C$2:$F$596,3,0))</f>
        <v/>
      </c>
      <c r="W26" s="112"/>
      <c r="X26" s="112"/>
      <c r="Y26" s="112"/>
      <c r="AA26" s="112" t="str">
        <f>IF(R26="","",VLOOKUP($R26,Feuil4!$C$2:$F$596,4,0))</f>
        <v/>
      </c>
      <c r="AB26" s="112"/>
      <c r="AC26" s="112"/>
      <c r="AD26" s="112"/>
      <c r="AE26" s="112">
        <f>VLOOKUP($R26,Feuil4!$C$2:$F$596,3,0)</f>
        <v>0</v>
      </c>
      <c r="AF26" s="112"/>
      <c r="AG26" s="112"/>
      <c r="AH26" s="112"/>
      <c r="AI26" s="112">
        <f>VLOOKUP($R26,Feuil4!$C$2:$F$596,3,0)</f>
        <v>0</v>
      </c>
      <c r="AJ26" s="112"/>
      <c r="AK26" s="112"/>
      <c r="AL26" s="112"/>
      <c r="AM26" s="112">
        <f>VLOOKUP($R26,Feuil4!$C$2:$F$596,3,0)</f>
        <v>0</v>
      </c>
      <c r="AN26" s="112"/>
      <c r="AO26" s="112"/>
      <c r="AP26" s="112"/>
      <c r="AQ26" s="112">
        <f>VLOOKUP($R26,Feuil4!$C$2:$F$596,3,0)</f>
        <v>0</v>
      </c>
      <c r="AR26" s="112"/>
      <c r="AS26" s="112"/>
      <c r="AT26" s="112"/>
      <c r="AU26" s="112"/>
      <c r="AV26" s="112"/>
      <c r="AW26" s="112"/>
      <c r="AX26" s="112"/>
      <c r="AY26" s="112"/>
      <c r="AZ26" s="112"/>
      <c r="BA26" s="112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</row>
    <row r="27" spans="2:65" ht="20.100000000000001" customHeight="1" x14ac:dyDescent="0.25">
      <c r="B27" s="112"/>
      <c r="C27" s="112"/>
      <c r="D27" s="112"/>
      <c r="E27" s="112"/>
      <c r="F27" s="82" t="str">
        <f>IF(B27="","",IF(B27=0,"",VLOOKUP(B27,Feuil2!$A$1:$B$68,2,0)))</f>
        <v/>
      </c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112"/>
      <c r="S27" s="112"/>
      <c r="T27" s="112"/>
      <c r="U27" s="112"/>
      <c r="V27" s="112" t="str">
        <f>IF(R27="","",VLOOKUP($R27,Feuil4!$C$2:$F$596,3,0))</f>
        <v/>
      </c>
      <c r="W27" s="112"/>
      <c r="X27" s="112"/>
      <c r="Y27" s="112"/>
      <c r="AA27" s="112" t="str">
        <f>IF(R27="","",VLOOKUP($R27,Feuil4!$C$2:$F$596,4,0))</f>
        <v/>
      </c>
      <c r="AB27" s="112"/>
      <c r="AC27" s="112"/>
      <c r="AD27" s="112"/>
      <c r="AE27" s="112">
        <f>VLOOKUP($R27,Feuil4!$C$2:$F$596,3,0)</f>
        <v>0</v>
      </c>
      <c r="AF27" s="112"/>
      <c r="AG27" s="112"/>
      <c r="AH27" s="112"/>
      <c r="AI27" s="112">
        <f>VLOOKUP($R27,Feuil4!$C$2:$F$596,3,0)</f>
        <v>0</v>
      </c>
      <c r="AJ27" s="112"/>
      <c r="AK27" s="112"/>
      <c r="AL27" s="112"/>
      <c r="AM27" s="112">
        <f>VLOOKUP($R27,Feuil4!$C$2:$F$596,3,0)</f>
        <v>0</v>
      </c>
      <c r="AN27" s="112"/>
      <c r="AO27" s="112"/>
      <c r="AP27" s="112"/>
      <c r="AQ27" s="112">
        <f>VLOOKUP($R27,Feuil4!$C$2:$F$596,3,0)</f>
        <v>0</v>
      </c>
      <c r="AR27" s="112"/>
      <c r="AS27" s="112"/>
      <c r="AT27" s="112"/>
      <c r="AU27" s="112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</row>
    <row r="28" spans="2:65" ht="20.100000000000001" customHeight="1" x14ac:dyDescent="0.25">
      <c r="B28" s="112"/>
      <c r="C28" s="112"/>
      <c r="D28" s="112"/>
      <c r="E28" s="112"/>
      <c r="F28" s="82" t="str">
        <f>IF(B28="","",IF(B28=0,"",VLOOKUP(B28,Feuil2!$A$1:$B$68,2,0)))</f>
        <v/>
      </c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112"/>
      <c r="S28" s="112"/>
      <c r="T28" s="112"/>
      <c r="U28" s="112"/>
      <c r="V28" s="112" t="str">
        <f>IF(R28="","",VLOOKUP($R28,Feuil4!$C$2:$F$596,3,0))</f>
        <v/>
      </c>
      <c r="W28" s="112"/>
      <c r="X28" s="112"/>
      <c r="Y28" s="112"/>
      <c r="AA28" s="112" t="str">
        <f>IF(R28="","",VLOOKUP($R28,Feuil4!$C$2:$F$596,4,0))</f>
        <v/>
      </c>
      <c r="AB28" s="112"/>
      <c r="AC28" s="112"/>
      <c r="AD28" s="112"/>
      <c r="AE28" s="112">
        <f>VLOOKUP($R28,Feuil4!$C$2:$F$596,3,0)</f>
        <v>0</v>
      </c>
      <c r="AF28" s="112"/>
      <c r="AG28" s="112"/>
      <c r="AH28" s="112"/>
      <c r="AI28" s="112">
        <f>VLOOKUP($R28,Feuil4!$C$2:$F$596,3,0)</f>
        <v>0</v>
      </c>
      <c r="AJ28" s="112"/>
      <c r="AK28" s="112"/>
      <c r="AL28" s="112"/>
      <c r="AM28" s="112">
        <f>VLOOKUP($R28,Feuil4!$C$2:$F$596,3,0)</f>
        <v>0</v>
      </c>
      <c r="AN28" s="112"/>
      <c r="AO28" s="112"/>
      <c r="AP28" s="112"/>
      <c r="AQ28" s="112">
        <f>VLOOKUP($R28,Feuil4!$C$2:$F$596,3,0)</f>
        <v>0</v>
      </c>
      <c r="AR28" s="112"/>
      <c r="AS28" s="112"/>
      <c r="AT28" s="112"/>
      <c r="AU28" s="112"/>
      <c r="AV28" s="112"/>
      <c r="AW28" s="112"/>
      <c r="AX28" s="112"/>
      <c r="AY28" s="112"/>
      <c r="AZ28" s="112"/>
      <c r="BA28" s="112"/>
      <c r="BB28" s="112"/>
      <c r="BC28" s="112"/>
      <c r="BD28" s="112"/>
      <c r="BE28" s="112"/>
      <c r="BF28" s="112"/>
      <c r="BG28" s="112"/>
      <c r="BH28" s="112"/>
      <c r="BI28" s="112"/>
      <c r="BJ28" s="112"/>
      <c r="BK28" s="112"/>
      <c r="BL28" s="112"/>
      <c r="BM28" s="112"/>
    </row>
    <row r="29" spans="2:65" ht="20.100000000000001" customHeight="1" x14ac:dyDescent="0.25">
      <c r="B29" s="112"/>
      <c r="C29" s="112"/>
      <c r="D29" s="112"/>
      <c r="E29" s="112"/>
      <c r="F29" s="82" t="str">
        <f>IF(B29="","",IF(B29=0,"",VLOOKUP(B29,Feuil2!$A$1:$B$68,2,0)))</f>
        <v/>
      </c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112"/>
      <c r="S29" s="112"/>
      <c r="T29" s="112"/>
      <c r="U29" s="112"/>
      <c r="V29" s="112" t="str">
        <f>IF(R29="","",VLOOKUP($R29,Feuil4!$C$2:$F$596,3,0))</f>
        <v/>
      </c>
      <c r="W29" s="112"/>
      <c r="X29" s="112"/>
      <c r="Y29" s="112"/>
      <c r="AA29" s="112" t="str">
        <f>IF(R29="","",VLOOKUP($R29,Feuil4!$C$2:$F$596,4,0))</f>
        <v/>
      </c>
      <c r="AB29" s="112"/>
      <c r="AC29" s="112"/>
      <c r="AD29" s="112"/>
      <c r="AE29" s="112">
        <f>VLOOKUP($R29,Feuil4!$C$2:$F$596,3,0)</f>
        <v>0</v>
      </c>
      <c r="AF29" s="112"/>
      <c r="AG29" s="112"/>
      <c r="AH29" s="112"/>
      <c r="AI29" s="112">
        <f>VLOOKUP($R29,Feuil4!$C$2:$F$596,3,0)</f>
        <v>0</v>
      </c>
      <c r="AJ29" s="112"/>
      <c r="AK29" s="112"/>
      <c r="AL29" s="112"/>
      <c r="AM29" s="112">
        <f>VLOOKUP($R29,Feuil4!$C$2:$F$596,3,0)</f>
        <v>0</v>
      </c>
      <c r="AN29" s="112"/>
      <c r="AO29" s="112"/>
      <c r="AP29" s="112"/>
      <c r="AQ29" s="112">
        <f>VLOOKUP($R29,Feuil4!$C$2:$F$596,3,0)</f>
        <v>0</v>
      </c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</row>
    <row r="30" spans="2:65" ht="20.100000000000001" customHeight="1" x14ac:dyDescent="0.25">
      <c r="B30" s="112"/>
      <c r="C30" s="112"/>
      <c r="D30" s="112"/>
      <c r="E30" s="112"/>
      <c r="F30" s="82" t="str">
        <f>IF(B30="","",IF(B30=0,"",VLOOKUP(B30,Feuil2!$A$1:$B$68,2,0)))</f>
        <v/>
      </c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112"/>
      <c r="S30" s="112"/>
      <c r="T30" s="112"/>
      <c r="U30" s="112"/>
      <c r="V30" s="112" t="str">
        <f>IF(R30="","",VLOOKUP($R30,Feuil4!$C$2:$F$596,3,0))</f>
        <v/>
      </c>
      <c r="W30" s="112"/>
      <c r="X30" s="112"/>
      <c r="Y30" s="112"/>
      <c r="AA30" s="112" t="str">
        <f>IF(R30="","",VLOOKUP($R30,Feuil4!$C$2:$F$596,4,0))</f>
        <v/>
      </c>
      <c r="AB30" s="112"/>
      <c r="AC30" s="112"/>
      <c r="AD30" s="112"/>
      <c r="AE30" s="112">
        <f>VLOOKUP($R30,Feuil4!$C$2:$F$596,3,0)</f>
        <v>0</v>
      </c>
      <c r="AF30" s="112"/>
      <c r="AG30" s="112"/>
      <c r="AH30" s="112"/>
      <c r="AI30" s="112">
        <f>VLOOKUP($R30,Feuil4!$C$2:$F$596,3,0)</f>
        <v>0</v>
      </c>
      <c r="AJ30" s="112"/>
      <c r="AK30" s="112"/>
      <c r="AL30" s="112"/>
      <c r="AM30" s="112">
        <f>VLOOKUP($R30,Feuil4!$C$2:$F$596,3,0)</f>
        <v>0</v>
      </c>
      <c r="AN30" s="112"/>
      <c r="AO30" s="112"/>
      <c r="AP30" s="112"/>
      <c r="AQ30" s="112">
        <f>VLOOKUP($R30,Feuil4!$C$2:$F$596,3,0)</f>
        <v>0</v>
      </c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</row>
    <row r="31" spans="2:65" ht="20.100000000000001" customHeight="1" x14ac:dyDescent="0.25">
      <c r="B31" s="112"/>
      <c r="C31" s="112"/>
      <c r="D31" s="112"/>
      <c r="E31" s="112"/>
      <c r="F31" s="82" t="str">
        <f>IF(B31="","",IF(B31=0,"",VLOOKUP(B31,Feuil2!$A$1:$B$68,2,0)))</f>
        <v/>
      </c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112"/>
      <c r="S31" s="112"/>
      <c r="T31" s="112"/>
      <c r="U31" s="112"/>
      <c r="V31" s="112" t="str">
        <f>IF(R31="","",VLOOKUP($R31,Feuil4!$C$2:$F$596,3,0))</f>
        <v/>
      </c>
      <c r="W31" s="112"/>
      <c r="X31" s="112"/>
      <c r="Y31" s="112"/>
      <c r="AA31" s="112" t="str">
        <f>IF(R31="","",VLOOKUP($R31,Feuil4!$C$2:$F$596,4,0))</f>
        <v/>
      </c>
      <c r="AB31" s="112"/>
      <c r="AC31" s="112"/>
      <c r="AD31" s="112"/>
      <c r="AE31" s="112">
        <f>VLOOKUP($R31,Feuil4!$C$2:$F$596,3,0)</f>
        <v>0</v>
      </c>
      <c r="AF31" s="112"/>
      <c r="AG31" s="112"/>
      <c r="AH31" s="112"/>
      <c r="AI31" s="112">
        <f>VLOOKUP($R31,Feuil4!$C$2:$F$596,3,0)</f>
        <v>0</v>
      </c>
      <c r="AJ31" s="112"/>
      <c r="AK31" s="112"/>
      <c r="AL31" s="112"/>
      <c r="AM31" s="112">
        <f>VLOOKUP($R31,Feuil4!$C$2:$F$596,3,0)</f>
        <v>0</v>
      </c>
      <c r="AN31" s="112"/>
      <c r="AO31" s="112"/>
      <c r="AP31" s="112"/>
      <c r="AQ31" s="112">
        <f>VLOOKUP($R31,Feuil4!$C$2:$F$596,3,0)</f>
        <v>0</v>
      </c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</row>
    <row r="32" spans="2:65" ht="20.100000000000001" customHeight="1" x14ac:dyDescent="0.25">
      <c r="B32" s="112"/>
      <c r="C32" s="112"/>
      <c r="D32" s="112"/>
      <c r="E32" s="112"/>
      <c r="F32" s="82" t="str">
        <f>IF(B32="","",IF(B32=0,"",VLOOKUP(B32,Feuil2!$A$1:$B$68,2,0)))</f>
        <v/>
      </c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112"/>
      <c r="S32" s="112"/>
      <c r="T32" s="112"/>
      <c r="U32" s="112"/>
      <c r="V32" s="112" t="str">
        <f>IF(R32="","",VLOOKUP($R32,Feuil4!$C$2:$F$596,3,0))</f>
        <v/>
      </c>
      <c r="W32" s="112"/>
      <c r="X32" s="112"/>
      <c r="Y32" s="112"/>
      <c r="AA32" s="112" t="str">
        <f>IF(R32="","",VLOOKUP($R32,Feuil4!$C$2:$F$596,4,0))</f>
        <v/>
      </c>
      <c r="AB32" s="112"/>
      <c r="AC32" s="112"/>
      <c r="AD32" s="112"/>
      <c r="AE32" s="112">
        <f>VLOOKUP($R32,Feuil4!$C$2:$F$596,3,0)</f>
        <v>0</v>
      </c>
      <c r="AF32" s="112"/>
      <c r="AG32" s="112"/>
      <c r="AH32" s="112"/>
      <c r="AI32" s="112">
        <f>VLOOKUP($R32,Feuil4!$C$2:$F$596,3,0)</f>
        <v>0</v>
      </c>
      <c r="AJ32" s="112"/>
      <c r="AK32" s="112"/>
      <c r="AL32" s="112"/>
      <c r="AM32" s="112">
        <f>VLOOKUP($R32,Feuil4!$C$2:$F$596,3,0)</f>
        <v>0</v>
      </c>
      <c r="AN32" s="112"/>
      <c r="AO32" s="112"/>
      <c r="AP32" s="112"/>
      <c r="AQ32" s="112">
        <f>VLOOKUP($R32,Feuil4!$C$2:$F$596,3,0)</f>
        <v>0</v>
      </c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</row>
    <row r="33" spans="2:65" ht="20.100000000000001" customHeight="1" x14ac:dyDescent="0.25">
      <c r="B33" s="112"/>
      <c r="C33" s="112"/>
      <c r="D33" s="112"/>
      <c r="E33" s="112"/>
      <c r="F33" s="82" t="str">
        <f>IF(B33="","",IF(B33=0,"",VLOOKUP(B33,Feuil2!$A$1:$B$68,2,0)))</f>
        <v/>
      </c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112"/>
      <c r="S33" s="112"/>
      <c r="T33" s="112"/>
      <c r="U33" s="112"/>
      <c r="V33" s="112" t="str">
        <f>IF(R33="","",VLOOKUP($R33,Feuil4!$C$2:$F$596,3,0))</f>
        <v/>
      </c>
      <c r="W33" s="112"/>
      <c r="X33" s="112"/>
      <c r="Y33" s="112"/>
      <c r="AA33" s="112" t="str">
        <f>IF(R33="","",VLOOKUP($R33,Feuil4!$C$2:$F$596,4,0))</f>
        <v/>
      </c>
      <c r="AB33" s="112"/>
      <c r="AC33" s="112"/>
      <c r="AD33" s="112"/>
      <c r="AE33" s="112">
        <f>VLOOKUP($R33,Feuil4!$C$2:$F$596,3,0)</f>
        <v>0</v>
      </c>
      <c r="AF33" s="112"/>
      <c r="AG33" s="112"/>
      <c r="AH33" s="112"/>
      <c r="AI33" s="112">
        <f>VLOOKUP($R33,Feuil4!$C$2:$F$596,3,0)</f>
        <v>0</v>
      </c>
      <c r="AJ33" s="112"/>
      <c r="AK33" s="112"/>
      <c r="AL33" s="112"/>
      <c r="AM33" s="112">
        <f>VLOOKUP($R33,Feuil4!$C$2:$F$596,3,0)</f>
        <v>0</v>
      </c>
      <c r="AN33" s="112"/>
      <c r="AO33" s="112"/>
      <c r="AP33" s="112"/>
      <c r="AQ33" s="112">
        <f>VLOOKUP($R33,Feuil4!$C$2:$F$596,3,0)</f>
        <v>0</v>
      </c>
      <c r="AR33" s="112"/>
      <c r="AS33" s="112"/>
      <c r="AT33" s="112"/>
      <c r="AU33" s="112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  <c r="BG33" s="112"/>
      <c r="BH33" s="112"/>
      <c r="BI33" s="112"/>
      <c r="BJ33" s="112"/>
      <c r="BK33" s="112"/>
      <c r="BL33" s="112"/>
      <c r="BM33" s="112"/>
    </row>
    <row r="34" spans="2:65" ht="20.100000000000001" customHeight="1" x14ac:dyDescent="0.25">
      <c r="B34" s="112"/>
      <c r="C34" s="112"/>
      <c r="D34" s="112"/>
      <c r="E34" s="112"/>
      <c r="F34" s="82" t="str">
        <f>IF(B34="","",IF(B34=0,"",VLOOKUP(B34,Feuil2!$A$1:$B$68,2,0)))</f>
        <v/>
      </c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112"/>
      <c r="S34" s="112"/>
      <c r="T34" s="112"/>
      <c r="U34" s="112"/>
      <c r="V34" s="112" t="str">
        <f>IF(R34="","",VLOOKUP($R34,Feuil4!$C$2:$F$596,3,0))</f>
        <v/>
      </c>
      <c r="W34" s="112"/>
      <c r="X34" s="112"/>
      <c r="Y34" s="112"/>
      <c r="AA34" s="112" t="str">
        <f>IF(R34="","",VLOOKUP($R34,Feuil4!$C$2:$F$596,4,0))</f>
        <v/>
      </c>
      <c r="AB34" s="112"/>
      <c r="AC34" s="112"/>
      <c r="AD34" s="112"/>
      <c r="AE34" s="112">
        <f>VLOOKUP($R34,Feuil4!$C$2:$F$596,3,0)</f>
        <v>0</v>
      </c>
      <c r="AF34" s="112"/>
      <c r="AG34" s="112"/>
      <c r="AH34" s="112"/>
      <c r="AI34" s="112">
        <f>VLOOKUP($R34,Feuil4!$C$2:$F$596,3,0)</f>
        <v>0</v>
      </c>
      <c r="AJ34" s="112"/>
      <c r="AK34" s="112"/>
      <c r="AL34" s="112"/>
      <c r="AM34" s="112">
        <f>VLOOKUP($R34,Feuil4!$C$2:$F$596,3,0)</f>
        <v>0</v>
      </c>
      <c r="AN34" s="112"/>
      <c r="AO34" s="112"/>
      <c r="AP34" s="112"/>
      <c r="AQ34" s="112">
        <f>VLOOKUP($R34,Feuil4!$C$2:$F$596,3,0)</f>
        <v>0</v>
      </c>
      <c r="AR34" s="112"/>
      <c r="AS34" s="112"/>
      <c r="AT34" s="112"/>
      <c r="AU34" s="112"/>
      <c r="AV34" s="112"/>
      <c r="AW34" s="112"/>
      <c r="AX34" s="112"/>
      <c r="AY34" s="112"/>
      <c r="AZ34" s="112"/>
      <c r="BA34" s="112"/>
      <c r="BB34" s="112"/>
      <c r="BC34" s="112"/>
      <c r="BD34" s="112"/>
      <c r="BE34" s="112"/>
      <c r="BF34" s="112"/>
      <c r="BG34" s="112"/>
      <c r="BH34" s="112"/>
      <c r="BI34" s="112"/>
      <c r="BJ34" s="112"/>
      <c r="BK34" s="112"/>
      <c r="BL34" s="112"/>
      <c r="BM34" s="112"/>
    </row>
    <row r="35" spans="2:65" ht="20.100000000000001" customHeight="1" x14ac:dyDescent="0.25">
      <c r="B35" s="112"/>
      <c r="C35" s="112"/>
      <c r="D35" s="112"/>
      <c r="E35" s="112"/>
      <c r="F35" s="82" t="str">
        <f>IF(B35="","",IF(B35=0,"",VLOOKUP(B35,Feuil2!$A$1:$B$68,2,0)))</f>
        <v/>
      </c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112"/>
      <c r="S35" s="112"/>
      <c r="T35" s="112"/>
      <c r="U35" s="112"/>
      <c r="V35" s="112" t="str">
        <f>IF(R35="","",VLOOKUP($R35,Feuil4!$C$2:$F$596,3,0))</f>
        <v/>
      </c>
      <c r="W35" s="112"/>
      <c r="X35" s="112"/>
      <c r="Y35" s="112"/>
      <c r="AA35" s="112" t="str">
        <f>IF(R35="","",VLOOKUP($R35,Feuil4!$C$2:$F$596,4,0))</f>
        <v/>
      </c>
      <c r="AB35" s="112"/>
      <c r="AC35" s="112"/>
      <c r="AD35" s="112"/>
      <c r="AE35" s="112">
        <f>VLOOKUP($R35,Feuil4!$C$2:$F$596,3,0)</f>
        <v>0</v>
      </c>
      <c r="AF35" s="112"/>
      <c r="AG35" s="112"/>
      <c r="AH35" s="112"/>
      <c r="AI35" s="112">
        <f>VLOOKUP($R35,Feuil4!$C$2:$F$596,3,0)</f>
        <v>0</v>
      </c>
      <c r="AJ35" s="112"/>
      <c r="AK35" s="112"/>
      <c r="AL35" s="112"/>
      <c r="AM35" s="112">
        <f>VLOOKUP($R35,Feuil4!$C$2:$F$596,3,0)</f>
        <v>0</v>
      </c>
      <c r="AN35" s="112"/>
      <c r="AO35" s="112"/>
      <c r="AP35" s="112"/>
      <c r="AQ35" s="112">
        <f>VLOOKUP($R35,Feuil4!$C$2:$F$596,3,0)</f>
        <v>0</v>
      </c>
      <c r="AR35" s="112"/>
      <c r="AS35" s="112"/>
      <c r="AT35" s="112"/>
      <c r="AU35" s="112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2"/>
      <c r="BI35" s="112"/>
      <c r="BJ35" s="112"/>
      <c r="BK35" s="112"/>
      <c r="BL35" s="112"/>
      <c r="BM35" s="112"/>
    </row>
    <row r="36" spans="2:65" ht="20.100000000000001" customHeight="1" x14ac:dyDescent="0.25">
      <c r="B36" s="112"/>
      <c r="C36" s="112"/>
      <c r="D36" s="112"/>
      <c r="E36" s="112"/>
      <c r="F36" s="82" t="str">
        <f>IF(B36="","",IF(B36=0,"",VLOOKUP(B36,Feuil2!$A$1:$B$68,2,0)))</f>
        <v/>
      </c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112"/>
      <c r="S36" s="112"/>
      <c r="T36" s="112"/>
      <c r="U36" s="112"/>
      <c r="V36" s="112" t="str">
        <f>IF(R36="","",VLOOKUP($R36,Feuil4!$C$2:$F$596,3,0))</f>
        <v/>
      </c>
      <c r="W36" s="112"/>
      <c r="X36" s="112"/>
      <c r="Y36" s="112"/>
      <c r="AA36" s="112" t="str">
        <f>IF(R36="","",VLOOKUP($R36,Feuil4!$C$2:$F$596,4,0))</f>
        <v/>
      </c>
      <c r="AB36" s="112"/>
      <c r="AC36" s="112"/>
      <c r="AD36" s="112"/>
      <c r="AE36" s="112">
        <f>VLOOKUP($R36,Feuil4!$C$2:$F$596,3,0)</f>
        <v>0</v>
      </c>
      <c r="AF36" s="112"/>
      <c r="AG36" s="112"/>
      <c r="AH36" s="112"/>
      <c r="AI36" s="112">
        <f>VLOOKUP($R36,Feuil4!$C$2:$F$596,3,0)</f>
        <v>0</v>
      </c>
      <c r="AJ36" s="112"/>
      <c r="AK36" s="112"/>
      <c r="AL36" s="112"/>
      <c r="AM36" s="112">
        <f>VLOOKUP($R36,Feuil4!$C$2:$F$596,3,0)</f>
        <v>0</v>
      </c>
      <c r="AN36" s="112"/>
      <c r="AO36" s="112"/>
      <c r="AP36" s="112"/>
      <c r="AQ36" s="112">
        <f>VLOOKUP($R36,Feuil4!$C$2:$F$596,3,0)</f>
        <v>0</v>
      </c>
      <c r="AR36" s="112"/>
      <c r="AS36" s="112"/>
      <c r="AT36" s="112"/>
      <c r="AU36" s="112"/>
      <c r="AV36" s="112"/>
      <c r="AW36" s="112"/>
      <c r="AX36" s="112"/>
      <c r="AY36" s="112"/>
      <c r="AZ36" s="112"/>
      <c r="BA36" s="112"/>
      <c r="BB36" s="112"/>
      <c r="BC36" s="112"/>
      <c r="BD36" s="112"/>
      <c r="BE36" s="112"/>
      <c r="BF36" s="112"/>
      <c r="BG36" s="112"/>
      <c r="BH36" s="112"/>
      <c r="BI36" s="112"/>
      <c r="BJ36" s="112"/>
      <c r="BK36" s="112"/>
      <c r="BL36" s="112"/>
      <c r="BM36" s="112"/>
    </row>
    <row r="37" spans="2:65" ht="20.100000000000001" customHeight="1" x14ac:dyDescent="0.25">
      <c r="B37" s="112"/>
      <c r="C37" s="112"/>
      <c r="D37" s="112"/>
      <c r="E37" s="112"/>
      <c r="F37" s="82" t="str">
        <f>IF(B37="","",IF(B37=0,"",VLOOKUP(B37,Feuil2!$A$1:$B$68,2,0)))</f>
        <v/>
      </c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112"/>
      <c r="S37" s="112"/>
      <c r="T37" s="112"/>
      <c r="U37" s="112"/>
      <c r="V37" s="112" t="str">
        <f>IF(R37="","",VLOOKUP($R37,Feuil4!$C$2:$F$596,3,0))</f>
        <v/>
      </c>
      <c r="W37" s="112"/>
      <c r="X37" s="112"/>
      <c r="Y37" s="112"/>
      <c r="AA37" s="112" t="str">
        <f>IF(R37="","",VLOOKUP($R37,Feuil4!$C$2:$F$596,4,0))</f>
        <v/>
      </c>
      <c r="AB37" s="112"/>
      <c r="AC37" s="112"/>
      <c r="AD37" s="112"/>
      <c r="AE37" s="112">
        <f>VLOOKUP($R37,Feuil4!$C$2:$F$596,3,0)</f>
        <v>0</v>
      </c>
      <c r="AF37" s="112"/>
      <c r="AG37" s="112"/>
      <c r="AH37" s="112"/>
      <c r="AI37" s="112">
        <f>VLOOKUP($R37,Feuil4!$C$2:$F$596,3,0)</f>
        <v>0</v>
      </c>
      <c r="AJ37" s="112"/>
      <c r="AK37" s="112"/>
      <c r="AL37" s="112"/>
      <c r="AM37" s="112">
        <f>VLOOKUP($R37,Feuil4!$C$2:$F$596,3,0)</f>
        <v>0</v>
      </c>
      <c r="AN37" s="112"/>
      <c r="AO37" s="112"/>
      <c r="AP37" s="112"/>
      <c r="AQ37" s="112">
        <f>VLOOKUP($R37,Feuil4!$C$2:$F$596,3,0)</f>
        <v>0</v>
      </c>
      <c r="AR37" s="112"/>
      <c r="AS37" s="112"/>
      <c r="AT37" s="112"/>
      <c r="AU37" s="112"/>
      <c r="AV37" s="112"/>
      <c r="AW37" s="112"/>
      <c r="AX37" s="112"/>
      <c r="AY37" s="112"/>
      <c r="AZ37" s="112"/>
      <c r="BA37" s="112"/>
      <c r="BB37" s="112"/>
      <c r="BC37" s="112"/>
      <c r="BD37" s="112"/>
      <c r="BE37" s="112"/>
      <c r="BF37" s="112"/>
      <c r="BG37" s="112"/>
      <c r="BH37" s="112"/>
      <c r="BI37" s="112"/>
      <c r="BJ37" s="112"/>
      <c r="BK37" s="112"/>
      <c r="BL37" s="112"/>
      <c r="BM37" s="112"/>
    </row>
    <row r="38" spans="2:65" ht="20.100000000000001" customHeight="1" x14ac:dyDescent="0.25">
      <c r="B38" s="112"/>
      <c r="C38" s="112"/>
      <c r="D38" s="112"/>
      <c r="E38" s="112"/>
      <c r="F38" s="82" t="str">
        <f>IF(B38="","",IF(B38=0,"",VLOOKUP(B38,Feuil2!$A$1:$B$68,2,0)))</f>
        <v/>
      </c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112"/>
      <c r="S38" s="112"/>
      <c r="T38" s="112"/>
      <c r="U38" s="112"/>
      <c r="V38" s="112" t="str">
        <f>IF(R38="","",VLOOKUP($R38,Feuil4!$C$2:$F$596,3,0))</f>
        <v/>
      </c>
      <c r="W38" s="112"/>
      <c r="X38" s="112"/>
      <c r="Y38" s="112"/>
      <c r="AA38" s="112" t="str">
        <f>IF(R38="","",VLOOKUP($R38,Feuil4!$C$2:$F$596,4,0))</f>
        <v/>
      </c>
      <c r="AB38" s="112"/>
      <c r="AC38" s="112"/>
      <c r="AD38" s="112"/>
      <c r="AE38" s="112">
        <f>VLOOKUP($R38,Feuil4!$C$2:$F$596,3,0)</f>
        <v>0</v>
      </c>
      <c r="AF38" s="112"/>
      <c r="AG38" s="112"/>
      <c r="AH38" s="112"/>
      <c r="AI38" s="112">
        <f>VLOOKUP($R38,Feuil4!$C$2:$F$596,3,0)</f>
        <v>0</v>
      </c>
      <c r="AJ38" s="112"/>
      <c r="AK38" s="112"/>
      <c r="AL38" s="112"/>
      <c r="AM38" s="112">
        <f>VLOOKUP($R38,Feuil4!$C$2:$F$596,3,0)</f>
        <v>0</v>
      </c>
      <c r="AN38" s="112"/>
      <c r="AO38" s="112"/>
      <c r="AP38" s="112"/>
      <c r="AQ38" s="112">
        <f>VLOOKUP($R38,Feuil4!$C$2:$F$596,3,0)</f>
        <v>0</v>
      </c>
      <c r="AR38" s="112"/>
      <c r="AS38" s="112"/>
      <c r="AT38" s="112"/>
      <c r="AU38" s="112"/>
      <c r="AV38" s="112"/>
      <c r="AW38" s="112"/>
      <c r="AX38" s="112"/>
      <c r="AY38" s="112"/>
      <c r="AZ38" s="112"/>
      <c r="BA38" s="112"/>
      <c r="BB38" s="112"/>
      <c r="BC38" s="112"/>
      <c r="BD38" s="112"/>
      <c r="BE38" s="112"/>
      <c r="BF38" s="112"/>
      <c r="BG38" s="112"/>
      <c r="BH38" s="112"/>
      <c r="BI38" s="112"/>
      <c r="BJ38" s="112"/>
      <c r="BK38" s="112"/>
      <c r="BL38" s="112"/>
      <c r="BM38" s="112"/>
    </row>
    <row r="39" spans="2:65" ht="35.1" customHeight="1" x14ac:dyDescent="0.25">
      <c r="V39" s="113" t="s">
        <v>199</v>
      </c>
      <c r="W39" s="113"/>
      <c r="X39" s="113"/>
      <c r="Y39" s="113"/>
      <c r="Z39" s="113"/>
      <c r="AA39" s="75" t="s">
        <v>14</v>
      </c>
      <c r="AB39" s="107"/>
      <c r="AC39" s="107"/>
      <c r="AD39" s="107"/>
      <c r="AE39" s="107"/>
      <c r="AF39" s="114" t="s">
        <v>15</v>
      </c>
      <c r="AG39" s="114"/>
      <c r="AH39" s="114"/>
      <c r="AI39" s="114"/>
      <c r="AJ39" s="114"/>
      <c r="AK39" s="113" t="s">
        <v>200</v>
      </c>
      <c r="AL39" s="114"/>
      <c r="AM39" s="114"/>
      <c r="AN39" s="114"/>
      <c r="AO39" s="114"/>
      <c r="AP39" s="113" t="s">
        <v>201</v>
      </c>
      <c r="AQ39" s="114"/>
      <c r="AR39" s="114"/>
      <c r="AS39" s="114"/>
      <c r="AT39" s="114"/>
    </row>
    <row r="40" spans="2:65" ht="20.100000000000001" customHeight="1" x14ac:dyDescent="0.35">
      <c r="B40" s="78" t="s">
        <v>111</v>
      </c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</row>
    <row r="41" spans="2:65" ht="40.5" customHeight="1" x14ac:dyDescent="0.25">
      <c r="B41" s="114" t="s">
        <v>4</v>
      </c>
      <c r="C41" s="114"/>
      <c r="D41" s="114"/>
      <c r="E41" s="114"/>
      <c r="F41" s="114" t="s">
        <v>204</v>
      </c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3" t="s">
        <v>206</v>
      </c>
      <c r="S41" s="113"/>
      <c r="T41" s="113"/>
      <c r="U41" s="113"/>
      <c r="V41" s="113" t="s">
        <v>205</v>
      </c>
      <c r="W41" s="113"/>
      <c r="X41" s="113"/>
      <c r="Y41" s="113"/>
      <c r="Z41" s="58" t="s">
        <v>125</v>
      </c>
      <c r="AA41" s="114" t="s">
        <v>203</v>
      </c>
      <c r="AB41" s="114"/>
      <c r="AC41" s="114"/>
      <c r="AD41" s="114"/>
      <c r="AE41" s="114"/>
      <c r="AF41" s="114"/>
      <c r="AG41" s="114"/>
      <c r="AH41" s="114"/>
      <c r="AI41" s="114"/>
      <c r="AJ41" s="114"/>
      <c r="AK41" s="114"/>
      <c r="AL41" s="114"/>
      <c r="AM41" s="114"/>
      <c r="AN41" s="114"/>
      <c r="AO41" s="114"/>
      <c r="AP41" s="114"/>
      <c r="AQ41" s="114"/>
      <c r="AR41" s="114"/>
      <c r="AS41" s="114"/>
      <c r="AT41" s="114"/>
      <c r="AU41" s="113" t="s">
        <v>209</v>
      </c>
      <c r="AV41" s="114"/>
      <c r="AW41" s="114"/>
      <c r="AX41" s="114"/>
      <c r="AY41" s="113" t="s">
        <v>9</v>
      </c>
      <c r="AZ41" s="113"/>
      <c r="BA41" s="113"/>
      <c r="BB41" s="113" t="s">
        <v>208</v>
      </c>
      <c r="BC41" s="113"/>
      <c r="BD41" s="113"/>
      <c r="BE41" s="113"/>
      <c r="BF41" s="113" t="s">
        <v>216</v>
      </c>
      <c r="BG41" s="113"/>
      <c r="BH41" s="113"/>
      <c r="BI41" s="113"/>
      <c r="BJ41" s="113" t="s">
        <v>13</v>
      </c>
      <c r="BK41" s="114"/>
      <c r="BL41" s="114"/>
      <c r="BM41" s="114"/>
    </row>
    <row r="42" spans="2:65" ht="20.100000000000001" customHeight="1" x14ac:dyDescent="0.25">
      <c r="B42" s="112">
        <v>3472</v>
      </c>
      <c r="C42" s="112"/>
      <c r="D42" s="112"/>
      <c r="E42" s="112"/>
      <c r="F42" s="114" t="str">
        <f>IF(B42="","",IF(B42=0,"",VLOOKUP(B42,Feuil2!$A$1:$B$68,2,0)))</f>
        <v>OUATTARA Mohamed</v>
      </c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2"/>
      <c r="S42" s="112"/>
      <c r="T42" s="112"/>
      <c r="U42" s="112"/>
      <c r="V42" s="112"/>
      <c r="W42" s="112"/>
      <c r="X42" s="112"/>
      <c r="Y42" s="112"/>
      <c r="AA42" s="112"/>
      <c r="AB42" s="112"/>
      <c r="AC42" s="112"/>
      <c r="AD42" s="112"/>
      <c r="AE42" s="112"/>
      <c r="AF42" s="112"/>
      <c r="AG42" s="112"/>
      <c r="AH42" s="112"/>
      <c r="AI42" s="112"/>
      <c r="AJ42" s="112"/>
      <c r="AK42" s="112"/>
      <c r="AL42" s="112"/>
      <c r="AM42" s="112"/>
      <c r="AN42" s="112"/>
      <c r="AO42" s="112"/>
      <c r="AP42" s="112"/>
      <c r="AQ42" s="112"/>
      <c r="AR42" s="112"/>
      <c r="AS42" s="112"/>
      <c r="AT42" s="112"/>
      <c r="AU42" s="112"/>
      <c r="AV42" s="112"/>
      <c r="AW42" s="112"/>
      <c r="AX42" s="112"/>
      <c r="AY42" s="112"/>
      <c r="AZ42" s="112"/>
      <c r="BA42" s="112"/>
      <c r="BB42" s="112"/>
      <c r="BC42" s="112"/>
      <c r="BD42" s="112"/>
      <c r="BE42" s="112"/>
      <c r="BF42" s="112"/>
      <c r="BG42" s="112"/>
      <c r="BH42" s="112"/>
      <c r="BI42" s="112"/>
      <c r="BJ42" s="112"/>
      <c r="BK42" s="112"/>
      <c r="BL42" s="112"/>
      <c r="BM42" s="112"/>
    </row>
    <row r="43" spans="2:65" ht="20.100000000000001" customHeight="1" x14ac:dyDescent="0.25">
      <c r="B43" s="112"/>
      <c r="C43" s="112"/>
      <c r="D43" s="112"/>
      <c r="E43" s="112"/>
      <c r="F43" s="114" t="str">
        <f>IF(B43="","",IF(B43=0,"",VLOOKUP(B43,Feuil2!$A$1:$B$68,2,0)))</f>
        <v/>
      </c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2"/>
      <c r="S43" s="112"/>
      <c r="T43" s="112"/>
      <c r="U43" s="112"/>
      <c r="V43" s="112"/>
      <c r="W43" s="112"/>
      <c r="X43" s="112"/>
      <c r="Y43" s="112"/>
      <c r="AA43" s="112"/>
      <c r="AB43" s="112"/>
      <c r="AC43" s="112"/>
      <c r="AD43" s="112"/>
      <c r="AE43" s="112"/>
      <c r="AF43" s="112"/>
      <c r="AG43" s="112"/>
      <c r="AH43" s="112"/>
      <c r="AI43" s="112"/>
      <c r="AJ43" s="112"/>
      <c r="AK43" s="112"/>
      <c r="AL43" s="112"/>
      <c r="AM43" s="112"/>
      <c r="AN43" s="112"/>
      <c r="AO43" s="112"/>
      <c r="AP43" s="112"/>
      <c r="AQ43" s="112"/>
      <c r="AR43" s="112"/>
      <c r="AS43" s="112"/>
      <c r="AT43" s="112"/>
      <c r="AU43" s="112"/>
      <c r="AV43" s="112"/>
      <c r="AW43" s="112"/>
      <c r="AX43" s="112"/>
      <c r="AY43" s="112"/>
      <c r="AZ43" s="112"/>
      <c r="BA43" s="112"/>
      <c r="BB43" s="112"/>
      <c r="BC43" s="112"/>
      <c r="BD43" s="112"/>
      <c r="BE43" s="112"/>
      <c r="BF43" s="112"/>
      <c r="BG43" s="112"/>
      <c r="BH43" s="112"/>
      <c r="BI43" s="112"/>
      <c r="BJ43" s="112"/>
      <c r="BK43" s="112"/>
      <c r="BL43" s="112"/>
      <c r="BM43" s="112"/>
    </row>
    <row r="44" spans="2:65" ht="20.100000000000001" customHeight="1" x14ac:dyDescent="0.25">
      <c r="B44" s="112"/>
      <c r="C44" s="112"/>
      <c r="D44" s="112"/>
      <c r="E44" s="112"/>
      <c r="F44" s="114" t="str">
        <f>IF(B44="","",IF(B44=0,"",VLOOKUP(B44,Feuil2!$A$1:$B$68,2,0)))</f>
        <v/>
      </c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2"/>
      <c r="S44" s="112"/>
      <c r="T44" s="112"/>
      <c r="U44" s="112"/>
      <c r="V44" s="112"/>
      <c r="W44" s="112"/>
      <c r="X44" s="112"/>
      <c r="Y44" s="112"/>
      <c r="AA44" s="112"/>
      <c r="AB44" s="112"/>
      <c r="AC44" s="112"/>
      <c r="AD44" s="112"/>
      <c r="AE44" s="112"/>
      <c r="AF44" s="112"/>
      <c r="AG44" s="112"/>
      <c r="AH44" s="112"/>
      <c r="AI44" s="112"/>
      <c r="AJ44" s="112"/>
      <c r="AK44" s="112"/>
      <c r="AL44" s="112"/>
      <c r="AM44" s="112"/>
      <c r="AN44" s="112"/>
      <c r="AO44" s="112"/>
      <c r="AP44" s="112"/>
      <c r="AQ44" s="112"/>
      <c r="AR44" s="112"/>
      <c r="AS44" s="112"/>
      <c r="AT44" s="112"/>
      <c r="AU44" s="112"/>
      <c r="AV44" s="112"/>
      <c r="AW44" s="112"/>
      <c r="AX44" s="112"/>
      <c r="AY44" s="112"/>
      <c r="AZ44" s="112"/>
      <c r="BA44" s="112"/>
      <c r="BB44" s="112"/>
      <c r="BC44" s="112"/>
      <c r="BD44" s="112"/>
      <c r="BE44" s="112"/>
      <c r="BF44" s="112"/>
      <c r="BG44" s="112"/>
      <c r="BH44" s="112"/>
      <c r="BI44" s="112"/>
      <c r="BJ44" s="112"/>
      <c r="BK44" s="112"/>
      <c r="BL44" s="112"/>
      <c r="BM44" s="112"/>
    </row>
    <row r="45" spans="2:65" ht="20.100000000000001" customHeight="1" x14ac:dyDescent="0.25">
      <c r="B45" s="112"/>
      <c r="C45" s="112"/>
      <c r="D45" s="112"/>
      <c r="E45" s="112"/>
      <c r="F45" s="114" t="str">
        <f>IF(B45="","",IF(B45=0,"",VLOOKUP(B45,Feuil2!$A$1:$B$68,2,0)))</f>
        <v/>
      </c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2"/>
      <c r="S45" s="112"/>
      <c r="T45" s="112"/>
      <c r="U45" s="112"/>
      <c r="V45" s="112"/>
      <c r="W45" s="112"/>
      <c r="X45" s="112"/>
      <c r="Y45" s="112"/>
      <c r="AA45" s="112"/>
      <c r="AB45" s="112"/>
      <c r="AC45" s="112"/>
      <c r="AD45" s="112"/>
      <c r="AE45" s="112"/>
      <c r="AF45" s="112"/>
      <c r="AG45" s="112"/>
      <c r="AH45" s="112"/>
      <c r="AI45" s="112"/>
      <c r="AJ45" s="112"/>
      <c r="AK45" s="112"/>
      <c r="AL45" s="112"/>
      <c r="AM45" s="112"/>
      <c r="AN45" s="112"/>
      <c r="AO45" s="112"/>
      <c r="AP45" s="112"/>
      <c r="AQ45" s="112"/>
      <c r="AR45" s="112"/>
      <c r="AS45" s="112"/>
      <c r="AT45" s="112"/>
      <c r="AU45" s="112"/>
      <c r="AV45" s="112"/>
      <c r="AW45" s="112"/>
      <c r="AX45" s="112"/>
      <c r="AY45" s="112"/>
      <c r="AZ45" s="112"/>
      <c r="BA45" s="112"/>
      <c r="BB45" s="112"/>
      <c r="BC45" s="112"/>
      <c r="BD45" s="112"/>
      <c r="BE45" s="112"/>
      <c r="BF45" s="112"/>
      <c r="BG45" s="112"/>
      <c r="BH45" s="112"/>
      <c r="BI45" s="112"/>
      <c r="BJ45" s="112"/>
      <c r="BK45" s="112"/>
      <c r="BL45" s="112"/>
      <c r="BM45" s="112"/>
    </row>
    <row r="46" spans="2:65" ht="20.100000000000001" customHeight="1" x14ac:dyDescent="0.25">
      <c r="B46" s="112"/>
      <c r="C46" s="112"/>
      <c r="D46" s="112"/>
      <c r="E46" s="112"/>
      <c r="F46" s="114" t="str">
        <f>IF(B46="","",IF(B46=0,"",VLOOKUP(B46,Feuil2!$A$1:$B$68,2,0)))</f>
        <v/>
      </c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2"/>
      <c r="S46" s="112"/>
      <c r="T46" s="112"/>
      <c r="U46" s="112"/>
      <c r="V46" s="112"/>
      <c r="W46" s="112"/>
      <c r="X46" s="112"/>
      <c r="Y46" s="112"/>
      <c r="AA46" s="112"/>
      <c r="AB46" s="112"/>
      <c r="AC46" s="112"/>
      <c r="AD46" s="112"/>
      <c r="AE46" s="112"/>
      <c r="AF46" s="112"/>
      <c r="AG46" s="112"/>
      <c r="AH46" s="112"/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/>
      <c r="AU46" s="112"/>
      <c r="AV46" s="112"/>
      <c r="AW46" s="112"/>
      <c r="AX46" s="112"/>
      <c r="AY46" s="112"/>
      <c r="AZ46" s="112"/>
      <c r="BA46" s="112"/>
      <c r="BB46" s="112"/>
      <c r="BC46" s="112"/>
      <c r="BD46" s="112"/>
      <c r="BE46" s="112"/>
      <c r="BF46" s="112"/>
      <c r="BG46" s="112"/>
      <c r="BH46" s="112"/>
      <c r="BI46" s="112"/>
      <c r="BJ46" s="112"/>
      <c r="BK46" s="112"/>
      <c r="BL46" s="112"/>
      <c r="BM46" s="112"/>
    </row>
    <row r="47" spans="2:65" ht="20.100000000000001" customHeight="1" x14ac:dyDescent="0.25">
      <c r="B47" s="112"/>
      <c r="C47" s="112"/>
      <c r="D47" s="112"/>
      <c r="E47" s="112"/>
      <c r="F47" s="114" t="str">
        <f>IF(B47="","",IF(B47=0,"",VLOOKUP(B47,Feuil2!$A$1:$B$68,2,0)))</f>
        <v/>
      </c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2"/>
      <c r="S47" s="112"/>
      <c r="T47" s="112"/>
      <c r="U47" s="112"/>
      <c r="V47" s="112"/>
      <c r="W47" s="112"/>
      <c r="X47" s="112"/>
      <c r="Y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112"/>
      <c r="AW47" s="112"/>
      <c r="AX47" s="112"/>
      <c r="AY47" s="112"/>
      <c r="AZ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</row>
    <row r="48" spans="2:65" ht="20.100000000000001" customHeight="1" x14ac:dyDescent="0.25">
      <c r="B48" s="112"/>
      <c r="C48" s="112"/>
      <c r="D48" s="112"/>
      <c r="E48" s="112"/>
      <c r="F48" s="114" t="str">
        <f>IF(B48="","",IF(B48=0,"",VLOOKUP(B48,Feuil2!$A$1:$B$68,2,0)))</f>
        <v/>
      </c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2"/>
      <c r="S48" s="112"/>
      <c r="T48" s="112"/>
      <c r="U48" s="112"/>
      <c r="V48" s="112"/>
      <c r="W48" s="112"/>
      <c r="X48" s="112"/>
      <c r="Y48" s="112"/>
      <c r="AA48" s="112"/>
      <c r="AB48" s="112"/>
      <c r="AC48" s="112"/>
      <c r="AD48" s="112"/>
      <c r="AE48" s="112"/>
      <c r="AF48" s="112"/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2"/>
      <c r="AT48" s="112"/>
      <c r="AU48" s="112"/>
      <c r="AV48" s="112"/>
      <c r="AW48" s="112"/>
      <c r="AX48" s="112"/>
      <c r="AY48" s="112"/>
      <c r="AZ48" s="112"/>
      <c r="BA48" s="112"/>
      <c r="BB48" s="112"/>
      <c r="BC48" s="112"/>
      <c r="BD48" s="112"/>
      <c r="BE48" s="112"/>
      <c r="BF48" s="112"/>
      <c r="BG48" s="112"/>
      <c r="BH48" s="112"/>
      <c r="BI48" s="112"/>
      <c r="BJ48" s="112"/>
      <c r="BK48" s="112"/>
      <c r="BL48" s="112"/>
      <c r="BM48" s="112"/>
    </row>
    <row r="49" spans="2:65" ht="20.100000000000001" customHeight="1" x14ac:dyDescent="0.25">
      <c r="B49" s="112"/>
      <c r="C49" s="112"/>
      <c r="D49" s="112"/>
      <c r="E49" s="112"/>
      <c r="F49" s="114" t="str">
        <f>IF(B49="","",IF(B49=0,"",VLOOKUP(B49,Feuil2!$A$1:$B$68,2,0)))</f>
        <v/>
      </c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2"/>
      <c r="S49" s="112"/>
      <c r="T49" s="112"/>
      <c r="U49" s="112"/>
      <c r="V49" s="112"/>
      <c r="W49" s="112"/>
      <c r="X49" s="112"/>
      <c r="Y49" s="112"/>
      <c r="AA49" s="112"/>
      <c r="AB49" s="112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112"/>
      <c r="AW49" s="112"/>
      <c r="AX49" s="112"/>
      <c r="AY49" s="112"/>
      <c r="AZ49" s="112"/>
      <c r="BA49" s="112"/>
      <c r="BB49" s="112"/>
      <c r="BC49" s="112"/>
      <c r="BD49" s="112"/>
      <c r="BE49" s="112"/>
      <c r="BF49" s="112"/>
      <c r="BG49" s="112"/>
      <c r="BH49" s="112"/>
      <c r="BI49" s="112"/>
      <c r="BJ49" s="112"/>
      <c r="BK49" s="112"/>
      <c r="BL49" s="112"/>
      <c r="BM49" s="112"/>
    </row>
    <row r="50" spans="2:65" ht="20.100000000000001" customHeight="1" x14ac:dyDescent="0.25">
      <c r="B50" s="112"/>
      <c r="C50" s="112"/>
      <c r="D50" s="112"/>
      <c r="E50" s="112"/>
      <c r="F50" s="114" t="str">
        <f>IF(B50="","",IF(B50=0,"",VLOOKUP(B50,Feuil2!$A$1:$B$68,2,0)))</f>
        <v/>
      </c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2"/>
      <c r="S50" s="112"/>
      <c r="T50" s="112"/>
      <c r="U50" s="112"/>
      <c r="V50" s="112"/>
      <c r="W50" s="112"/>
      <c r="X50" s="112"/>
      <c r="Y50" s="112"/>
      <c r="AA50" s="112"/>
      <c r="AB50" s="112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2"/>
      <c r="AT50" s="112"/>
      <c r="AU50" s="112"/>
      <c r="AV50" s="112"/>
      <c r="AW50" s="112"/>
      <c r="AX50" s="112"/>
      <c r="AY50" s="112"/>
      <c r="AZ50" s="112"/>
      <c r="BA50" s="112"/>
      <c r="BB50" s="112"/>
      <c r="BC50" s="112"/>
      <c r="BD50" s="112"/>
      <c r="BE50" s="112"/>
      <c r="BF50" s="112"/>
      <c r="BG50" s="112"/>
      <c r="BH50" s="112"/>
      <c r="BI50" s="112"/>
      <c r="BJ50" s="112"/>
      <c r="BK50" s="112"/>
      <c r="BL50" s="112"/>
      <c r="BM50" s="112"/>
    </row>
    <row r="51" spans="2:65" ht="20.100000000000001" customHeight="1" x14ac:dyDescent="0.25">
      <c r="B51" s="112"/>
      <c r="C51" s="112"/>
      <c r="D51" s="112"/>
      <c r="E51" s="112"/>
      <c r="F51" s="114" t="str">
        <f>IF(B51="","",IF(B51=0,"",VLOOKUP(B51,Feuil2!$A$1:$B$68,2,0)))</f>
        <v/>
      </c>
      <c r="G51" s="114"/>
      <c r="H51" s="114"/>
      <c r="I51" s="114"/>
      <c r="J51" s="114"/>
      <c r="K51" s="114"/>
      <c r="L51" s="114"/>
      <c r="M51" s="114"/>
      <c r="N51" s="114"/>
      <c r="O51" s="114"/>
      <c r="P51" s="114"/>
      <c r="Q51" s="114"/>
      <c r="R51" s="112"/>
      <c r="S51" s="112"/>
      <c r="T51" s="112"/>
      <c r="U51" s="112"/>
      <c r="V51" s="112"/>
      <c r="W51" s="112"/>
      <c r="X51" s="112"/>
      <c r="Y51" s="112"/>
      <c r="AA51" s="112"/>
      <c r="AB51" s="112"/>
      <c r="AC51" s="112"/>
      <c r="AD51" s="112"/>
      <c r="AE51" s="112"/>
      <c r="AF51" s="112"/>
      <c r="AG51" s="112"/>
      <c r="AH51" s="112"/>
      <c r="AI51" s="112"/>
      <c r="AJ51" s="112"/>
      <c r="AK51" s="112"/>
      <c r="AL51" s="112"/>
      <c r="AM51" s="112"/>
      <c r="AN51" s="112"/>
      <c r="AO51" s="112"/>
      <c r="AP51" s="112"/>
      <c r="AQ51" s="112"/>
      <c r="AR51" s="112"/>
      <c r="AS51" s="112"/>
      <c r="AT51" s="112"/>
      <c r="AU51" s="112"/>
      <c r="AV51" s="112"/>
      <c r="AW51" s="112"/>
      <c r="AX51" s="112"/>
      <c r="AY51" s="112"/>
      <c r="AZ51" s="112"/>
      <c r="BA51" s="112"/>
      <c r="BB51" s="112"/>
      <c r="BC51" s="112"/>
      <c r="BD51" s="112"/>
      <c r="BE51" s="112"/>
      <c r="BF51" s="112"/>
      <c r="BG51" s="112"/>
      <c r="BH51" s="112"/>
      <c r="BI51" s="112"/>
      <c r="BJ51" s="112"/>
      <c r="BK51" s="112"/>
      <c r="BL51" s="112"/>
      <c r="BM51" s="112"/>
    </row>
    <row r="52" spans="2:65" ht="20.100000000000001" customHeight="1" x14ac:dyDescent="0.25">
      <c r="B52" s="112"/>
      <c r="C52" s="112"/>
      <c r="D52" s="112"/>
      <c r="E52" s="112"/>
      <c r="F52" s="114" t="str">
        <f>IF(B52="","",IF(B52=0,"",VLOOKUP(B52,Feuil2!$A$1:$B$68,2,0)))</f>
        <v/>
      </c>
      <c r="G52" s="114"/>
      <c r="H52" s="114"/>
      <c r="I52" s="114"/>
      <c r="J52" s="114"/>
      <c r="K52" s="114"/>
      <c r="L52" s="114"/>
      <c r="M52" s="114"/>
      <c r="N52" s="114"/>
      <c r="O52" s="114"/>
      <c r="P52" s="114"/>
      <c r="Q52" s="114"/>
      <c r="R52" s="112"/>
      <c r="S52" s="112"/>
      <c r="T52" s="112"/>
      <c r="U52" s="112"/>
      <c r="V52" s="112"/>
      <c r="W52" s="112"/>
      <c r="X52" s="112"/>
      <c r="Y52" s="112"/>
      <c r="AA52" s="112"/>
      <c r="AB52" s="112"/>
      <c r="AC52" s="112"/>
      <c r="AD52" s="112"/>
      <c r="AE52" s="112"/>
      <c r="AF52" s="112"/>
      <c r="AG52" s="112"/>
      <c r="AH52" s="112"/>
      <c r="AI52" s="112"/>
      <c r="AJ52" s="112"/>
      <c r="AK52" s="112"/>
      <c r="AL52" s="112"/>
      <c r="AM52" s="112"/>
      <c r="AN52" s="112"/>
      <c r="AO52" s="112"/>
      <c r="AP52" s="112"/>
      <c r="AQ52" s="112"/>
      <c r="AR52" s="112"/>
      <c r="AS52" s="112"/>
      <c r="AT52" s="112"/>
      <c r="AU52" s="112"/>
      <c r="AV52" s="112"/>
      <c r="AW52" s="112"/>
      <c r="AX52" s="112"/>
      <c r="AY52" s="112"/>
      <c r="AZ52" s="112"/>
      <c r="BA52" s="112"/>
      <c r="BB52" s="112"/>
      <c r="BC52" s="112"/>
      <c r="BD52" s="112"/>
      <c r="BE52" s="112"/>
      <c r="BF52" s="112"/>
      <c r="BG52" s="112"/>
      <c r="BH52" s="112"/>
      <c r="BI52" s="112"/>
      <c r="BJ52" s="112"/>
      <c r="BK52" s="112"/>
      <c r="BL52" s="112"/>
      <c r="BM52" s="112"/>
    </row>
    <row r="53" spans="2:65" ht="20.100000000000001" customHeight="1" x14ac:dyDescent="0.25">
      <c r="B53" s="112"/>
      <c r="C53" s="112"/>
      <c r="D53" s="112"/>
      <c r="E53" s="112"/>
      <c r="F53" s="114" t="str">
        <f>IF(B53="","",IF(B53=0,"",VLOOKUP(B53,Feuil2!$A$1:$B$68,2,0)))</f>
        <v/>
      </c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2"/>
      <c r="S53" s="112"/>
      <c r="T53" s="112"/>
      <c r="U53" s="112"/>
      <c r="V53" s="112"/>
      <c r="W53" s="112"/>
      <c r="X53" s="112"/>
      <c r="Y53" s="112"/>
      <c r="AA53" s="112"/>
      <c r="AB53" s="112"/>
      <c r="AC53" s="112"/>
      <c r="AD53" s="112"/>
      <c r="AE53" s="112"/>
      <c r="AF53" s="112"/>
      <c r="AG53" s="112"/>
      <c r="AH53" s="112"/>
      <c r="AI53" s="112"/>
      <c r="AJ53" s="112"/>
      <c r="AK53" s="112"/>
      <c r="AL53" s="112"/>
      <c r="AM53" s="112"/>
      <c r="AN53" s="112"/>
      <c r="AO53" s="112"/>
      <c r="AP53" s="112"/>
      <c r="AQ53" s="112"/>
      <c r="AR53" s="112"/>
      <c r="AS53" s="112"/>
      <c r="AT53" s="112"/>
      <c r="AU53" s="112"/>
      <c r="AV53" s="112"/>
      <c r="AW53" s="112"/>
      <c r="AX53" s="112"/>
      <c r="AY53" s="112"/>
      <c r="AZ53" s="112"/>
      <c r="BA53" s="112"/>
      <c r="BB53" s="112"/>
      <c r="BC53" s="112"/>
      <c r="BD53" s="112"/>
      <c r="BE53" s="112"/>
      <c r="BF53" s="112"/>
      <c r="BG53" s="112"/>
      <c r="BH53" s="112"/>
      <c r="BI53" s="112"/>
      <c r="BJ53" s="112"/>
      <c r="BK53" s="112"/>
      <c r="BL53" s="112"/>
      <c r="BM53" s="112"/>
    </row>
    <row r="54" spans="2:65" ht="20.100000000000001" customHeight="1" x14ac:dyDescent="0.25">
      <c r="B54" s="112"/>
      <c r="C54" s="112"/>
      <c r="D54" s="112"/>
      <c r="E54" s="112"/>
      <c r="F54" s="114" t="str">
        <f>IF(B54="","",IF(B54=0,"",VLOOKUP(B54,Feuil2!$A$1:$B$68,2,0)))</f>
        <v/>
      </c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2"/>
      <c r="S54" s="112"/>
      <c r="T54" s="112"/>
      <c r="U54" s="112"/>
      <c r="V54" s="112"/>
      <c r="W54" s="112"/>
      <c r="X54" s="112"/>
      <c r="Y54" s="112"/>
      <c r="AA54" s="112"/>
      <c r="AB54" s="112"/>
      <c r="AC54" s="112"/>
      <c r="AD54" s="112"/>
      <c r="AE54" s="112"/>
      <c r="AF54" s="112"/>
      <c r="AG54" s="112"/>
      <c r="AH54" s="112"/>
      <c r="AI54" s="112"/>
      <c r="AJ54" s="112"/>
      <c r="AK54" s="112"/>
      <c r="AL54" s="112"/>
      <c r="AM54" s="112"/>
      <c r="AN54" s="112"/>
      <c r="AO54" s="112"/>
      <c r="AP54" s="112"/>
      <c r="AQ54" s="112"/>
      <c r="AR54" s="112"/>
      <c r="AS54" s="112"/>
      <c r="AT54" s="112"/>
      <c r="AU54" s="112"/>
      <c r="AV54" s="112"/>
      <c r="AW54" s="112"/>
      <c r="AX54" s="112"/>
      <c r="AY54" s="112"/>
      <c r="AZ54" s="112"/>
      <c r="BA54" s="112"/>
      <c r="BB54" s="112"/>
      <c r="BC54" s="112"/>
      <c r="BD54" s="112"/>
      <c r="BE54" s="112"/>
      <c r="BF54" s="112"/>
      <c r="BG54" s="112"/>
      <c r="BH54" s="112"/>
      <c r="BI54" s="112"/>
      <c r="BJ54" s="112"/>
      <c r="BK54" s="112"/>
      <c r="BL54" s="112"/>
      <c r="BM54" s="112"/>
    </row>
    <row r="55" spans="2:65" ht="20.100000000000001" customHeight="1" x14ac:dyDescent="0.25">
      <c r="B55" s="112"/>
      <c r="C55" s="112"/>
      <c r="D55" s="112"/>
      <c r="E55" s="112"/>
      <c r="F55" s="114" t="str">
        <f>IF(B55="","",IF(B55=0,"",VLOOKUP(B55,Feuil2!$A$1:$B$68,2,0)))</f>
        <v/>
      </c>
      <c r="G55" s="114"/>
      <c r="H55" s="114"/>
      <c r="I55" s="114"/>
      <c r="J55" s="114"/>
      <c r="K55" s="114"/>
      <c r="L55" s="114"/>
      <c r="M55" s="114"/>
      <c r="N55" s="114"/>
      <c r="O55" s="114"/>
      <c r="P55" s="114"/>
      <c r="Q55" s="114"/>
      <c r="R55" s="112"/>
      <c r="S55" s="112"/>
      <c r="T55" s="112"/>
      <c r="U55" s="112"/>
      <c r="V55" s="112"/>
      <c r="W55" s="112"/>
      <c r="X55" s="112"/>
      <c r="Y55" s="112"/>
      <c r="AA55" s="112"/>
      <c r="AB55" s="112"/>
      <c r="AC55" s="112"/>
      <c r="AD55" s="112"/>
      <c r="AE55" s="112"/>
      <c r="AF55" s="112"/>
      <c r="AG55" s="112"/>
      <c r="AH55" s="112"/>
      <c r="AI55" s="112"/>
      <c r="AJ55" s="112"/>
      <c r="AK55" s="112"/>
      <c r="AL55" s="112"/>
      <c r="AM55" s="112"/>
      <c r="AN55" s="112"/>
      <c r="AO55" s="112"/>
      <c r="AP55" s="112"/>
      <c r="AQ55" s="112"/>
      <c r="AR55" s="112"/>
      <c r="AS55" s="112"/>
      <c r="AT55" s="112"/>
      <c r="AU55" s="112"/>
      <c r="AV55" s="112"/>
      <c r="AW55" s="112"/>
      <c r="AX55" s="112"/>
      <c r="AY55" s="112"/>
      <c r="AZ55" s="112"/>
      <c r="BA55" s="112"/>
      <c r="BB55" s="112"/>
      <c r="BC55" s="112"/>
      <c r="BD55" s="112"/>
      <c r="BE55" s="112"/>
      <c r="BF55" s="112"/>
      <c r="BG55" s="112"/>
      <c r="BH55" s="112"/>
      <c r="BI55" s="112"/>
      <c r="BJ55" s="112"/>
      <c r="BK55" s="112"/>
      <c r="BL55" s="112"/>
      <c r="BM55" s="112"/>
    </row>
    <row r="56" spans="2:65" ht="20.100000000000001" customHeight="1" x14ac:dyDescent="0.25">
      <c r="B56" s="112"/>
      <c r="C56" s="112"/>
      <c r="D56" s="112"/>
      <c r="E56" s="112"/>
      <c r="F56" s="114" t="str">
        <f>IF(B56="","",IF(B56=0,"",VLOOKUP(B56,Feuil2!$A$1:$B$68,2,0)))</f>
        <v/>
      </c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4"/>
      <c r="R56" s="112"/>
      <c r="S56" s="112"/>
      <c r="T56" s="112"/>
      <c r="U56" s="112"/>
      <c r="V56" s="112"/>
      <c r="W56" s="112"/>
      <c r="X56" s="112"/>
      <c r="Y56" s="112"/>
      <c r="AA56" s="112"/>
      <c r="AB56" s="112"/>
      <c r="AC56" s="112"/>
      <c r="AD56" s="112"/>
      <c r="AE56" s="112"/>
      <c r="AF56" s="112"/>
      <c r="AG56" s="112"/>
      <c r="AH56" s="112"/>
      <c r="AI56" s="112"/>
      <c r="AJ56" s="112"/>
      <c r="AK56" s="112"/>
      <c r="AL56" s="112"/>
      <c r="AM56" s="112"/>
      <c r="AN56" s="112"/>
      <c r="AO56" s="112"/>
      <c r="AP56" s="112"/>
      <c r="AQ56" s="112"/>
      <c r="AR56" s="112"/>
      <c r="AS56" s="112"/>
      <c r="AT56" s="112"/>
      <c r="AU56" s="112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/>
      <c r="BI56" s="112"/>
      <c r="BJ56" s="112"/>
      <c r="BK56" s="112"/>
      <c r="BL56" s="112"/>
      <c r="BM56" s="112"/>
    </row>
    <row r="57" spans="2:65" ht="35.1" customHeight="1" x14ac:dyDescent="0.25">
      <c r="V57" s="113" t="s">
        <v>199</v>
      </c>
      <c r="W57" s="113"/>
      <c r="X57" s="113"/>
      <c r="Y57" s="113"/>
      <c r="Z57" s="113"/>
      <c r="AA57" s="75" t="s">
        <v>14</v>
      </c>
      <c r="AB57" s="107"/>
      <c r="AC57" s="107"/>
      <c r="AD57" s="107"/>
      <c r="AE57" s="107"/>
      <c r="AF57" s="114" t="s">
        <v>15</v>
      </c>
      <c r="AG57" s="114"/>
      <c r="AH57" s="114"/>
      <c r="AI57" s="114"/>
      <c r="AJ57" s="114"/>
      <c r="AK57" s="113" t="s">
        <v>200</v>
      </c>
      <c r="AL57" s="114"/>
      <c r="AM57" s="114"/>
      <c r="AN57" s="114"/>
      <c r="AO57" s="114"/>
      <c r="AP57" s="113" t="s">
        <v>201</v>
      </c>
      <c r="AQ57" s="114"/>
      <c r="AR57" s="114"/>
      <c r="AS57" s="114"/>
      <c r="AT57" s="114"/>
    </row>
    <row r="58" spans="2:65" ht="20.100000000000001" customHeight="1" x14ac:dyDescent="0.25">
      <c r="B58" s="123" t="s">
        <v>15</v>
      </c>
      <c r="C58" s="123"/>
      <c r="D58" s="123"/>
      <c r="E58" s="123"/>
      <c r="F58" s="123"/>
      <c r="G58" s="123"/>
      <c r="H58" s="123"/>
      <c r="I58" s="123"/>
      <c r="J58" s="123"/>
      <c r="K58" s="123"/>
      <c r="L58" s="123"/>
      <c r="M58" s="123"/>
      <c r="N58" s="123"/>
      <c r="O58" s="123"/>
      <c r="P58" s="123"/>
      <c r="Q58" s="123"/>
      <c r="R58" s="123"/>
      <c r="S58" s="123"/>
      <c r="T58" s="123"/>
      <c r="U58" s="123"/>
      <c r="V58" s="123"/>
      <c r="W58" s="123"/>
      <c r="X58" s="123"/>
      <c r="Y58" s="123"/>
      <c r="Z58" s="123"/>
      <c r="AA58" s="123"/>
      <c r="AB58" s="123"/>
      <c r="AC58" s="123"/>
      <c r="AD58" s="123"/>
      <c r="AE58" s="123"/>
      <c r="AF58" s="123"/>
      <c r="AG58" s="123"/>
      <c r="AH58" s="123"/>
      <c r="AI58" s="123"/>
      <c r="AJ58" s="123"/>
      <c r="AK58" s="123"/>
      <c r="AL58" s="123"/>
      <c r="AM58" s="123"/>
      <c r="AN58" s="123"/>
      <c r="AO58" s="123"/>
      <c r="AP58" s="123"/>
      <c r="AQ58" s="123"/>
      <c r="AR58" s="123"/>
      <c r="AS58" s="123"/>
      <c r="AT58" s="123"/>
      <c r="AU58" s="123"/>
      <c r="AV58" s="123"/>
      <c r="AW58" s="123"/>
      <c r="AX58" s="123"/>
      <c r="AY58" s="123"/>
      <c r="AZ58" s="123"/>
      <c r="BA58" s="123"/>
      <c r="BB58" s="123"/>
      <c r="BC58" s="123"/>
      <c r="BD58" s="123"/>
      <c r="BE58" s="123"/>
      <c r="BF58" s="123"/>
      <c r="BG58" s="123"/>
      <c r="BH58" s="123"/>
      <c r="BI58" s="123"/>
      <c r="BJ58" s="123"/>
      <c r="BK58" s="123"/>
      <c r="BL58" s="123"/>
      <c r="BM58" s="123"/>
    </row>
    <row r="59" spans="2:65" ht="20.100000000000001" customHeight="1" x14ac:dyDescent="0.25">
      <c r="H59" s="124" t="s">
        <v>114</v>
      </c>
      <c r="I59" s="125"/>
      <c r="J59" s="125"/>
      <c r="K59" s="125"/>
      <c r="L59" s="125"/>
      <c r="M59" s="125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B59" s="112"/>
      <c r="AC59" s="112"/>
      <c r="AD59" s="112"/>
      <c r="AE59" s="112"/>
      <c r="AF59" s="112"/>
      <c r="AG59" s="112"/>
      <c r="AH59" s="112"/>
      <c r="AI59" s="112"/>
      <c r="AJ59" s="112"/>
      <c r="AK59" s="112"/>
      <c r="AL59" s="112"/>
      <c r="AM59" s="112"/>
      <c r="AN59" s="112"/>
      <c r="AO59" s="112"/>
      <c r="AP59" s="112"/>
      <c r="AQ59" s="112"/>
      <c r="AR59" s="112"/>
      <c r="AS59" s="112"/>
      <c r="AT59" s="112"/>
      <c r="AU59" s="112"/>
      <c r="AV59" s="112"/>
      <c r="AW59" s="112"/>
      <c r="AX59" s="112"/>
      <c r="AY59" s="112"/>
      <c r="AZ59" s="112"/>
      <c r="BA59" s="112"/>
      <c r="BB59" s="124" t="s">
        <v>114</v>
      </c>
      <c r="BC59" s="125"/>
      <c r="BD59" s="125"/>
      <c r="BE59" s="125"/>
      <c r="BF59" s="125"/>
      <c r="BG59" s="125"/>
    </row>
    <row r="60" spans="2:65" ht="20.100000000000001" customHeight="1" x14ac:dyDescent="0.25">
      <c r="H60" s="125"/>
      <c r="I60" s="125"/>
      <c r="J60" s="125"/>
      <c r="K60" s="125"/>
      <c r="L60" s="125"/>
      <c r="M60" s="125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2"/>
      <c r="AG60" s="112"/>
      <c r="AH60" s="112"/>
      <c r="AI60" s="112"/>
      <c r="AJ60" s="112"/>
      <c r="AK60" s="112"/>
      <c r="AL60" s="112"/>
      <c r="AM60" s="112"/>
      <c r="AN60" s="112"/>
      <c r="AO60" s="112"/>
      <c r="AP60" s="112"/>
      <c r="AQ60" s="112"/>
      <c r="AR60" s="112"/>
      <c r="AS60" s="112"/>
      <c r="AT60" s="112"/>
      <c r="AU60" s="112"/>
      <c r="AV60" s="112"/>
      <c r="AW60" s="112"/>
      <c r="AX60" s="112"/>
      <c r="AY60" s="112"/>
      <c r="AZ60" s="112"/>
      <c r="BA60" s="112"/>
      <c r="BB60" s="125"/>
      <c r="BC60" s="125"/>
      <c r="BD60" s="125"/>
      <c r="BE60" s="125"/>
      <c r="BF60" s="125"/>
      <c r="BG60" s="125"/>
    </row>
    <row r="61" spans="2:65" ht="20.100000000000001" customHeight="1" x14ac:dyDescent="0.25">
      <c r="H61" s="125"/>
      <c r="I61" s="125"/>
      <c r="J61" s="125"/>
      <c r="K61" s="125"/>
      <c r="L61" s="125"/>
      <c r="M61" s="125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B61" s="112"/>
      <c r="AC61" s="112"/>
      <c r="AD61" s="112"/>
      <c r="AE61" s="112"/>
      <c r="AF61" s="112"/>
      <c r="AG61" s="112"/>
      <c r="AH61" s="112"/>
      <c r="AI61" s="112"/>
      <c r="AJ61" s="112"/>
      <c r="AK61" s="112"/>
      <c r="AL61" s="112"/>
      <c r="AM61" s="112"/>
      <c r="AN61" s="112"/>
      <c r="AO61" s="112"/>
      <c r="AP61" s="112"/>
      <c r="AQ61" s="112"/>
      <c r="AR61" s="112"/>
      <c r="AS61" s="112"/>
      <c r="AT61" s="112"/>
      <c r="AU61" s="112"/>
      <c r="AV61" s="112"/>
      <c r="AW61" s="112"/>
      <c r="AX61" s="112"/>
      <c r="AY61" s="112"/>
      <c r="AZ61" s="112"/>
      <c r="BA61" s="112"/>
      <c r="BB61" s="125"/>
      <c r="BC61" s="125"/>
      <c r="BD61" s="125"/>
      <c r="BE61" s="125"/>
      <c r="BF61" s="125"/>
      <c r="BG61" s="125"/>
    </row>
    <row r="62" spans="2:65" ht="20.100000000000001" customHeight="1" x14ac:dyDescent="0.25">
      <c r="H62" s="125"/>
      <c r="I62" s="125"/>
      <c r="J62" s="125"/>
      <c r="K62" s="125"/>
      <c r="L62" s="125"/>
      <c r="M62" s="125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2"/>
      <c r="AG62" s="112"/>
      <c r="AH62" s="112"/>
      <c r="AI62" s="112"/>
      <c r="AJ62" s="112"/>
      <c r="AK62" s="112"/>
      <c r="AL62" s="112"/>
      <c r="AM62" s="112"/>
      <c r="AN62" s="112"/>
      <c r="AO62" s="112"/>
      <c r="AP62" s="112"/>
      <c r="AQ62" s="112"/>
      <c r="AR62" s="112"/>
      <c r="AS62" s="112"/>
      <c r="AT62" s="112"/>
      <c r="AU62" s="112"/>
      <c r="AV62" s="112"/>
      <c r="AW62" s="112"/>
      <c r="AX62" s="112"/>
      <c r="AY62" s="112"/>
      <c r="AZ62" s="112"/>
      <c r="BA62" s="112"/>
      <c r="BB62" s="125"/>
      <c r="BC62" s="125"/>
      <c r="BD62" s="125"/>
      <c r="BE62" s="125"/>
      <c r="BF62" s="125"/>
      <c r="BG62" s="125"/>
    </row>
    <row r="63" spans="2:65" ht="20.100000000000001" customHeight="1" x14ac:dyDescent="0.25">
      <c r="H63" s="125"/>
      <c r="I63" s="125"/>
      <c r="J63" s="125"/>
      <c r="K63" s="125"/>
      <c r="L63" s="125"/>
      <c r="M63" s="125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112"/>
      <c r="AD63" s="112"/>
      <c r="AE63" s="112"/>
      <c r="AF63" s="112"/>
      <c r="AG63" s="112"/>
      <c r="AH63" s="112"/>
      <c r="AI63" s="112"/>
      <c r="AJ63" s="112"/>
      <c r="AK63" s="112"/>
      <c r="AL63" s="112"/>
      <c r="AM63" s="112"/>
      <c r="AN63" s="112"/>
      <c r="AO63" s="112"/>
      <c r="AP63" s="112"/>
      <c r="AQ63" s="112"/>
      <c r="AR63" s="112"/>
      <c r="AS63" s="112"/>
      <c r="AT63" s="112"/>
      <c r="AU63" s="112"/>
      <c r="AV63" s="112"/>
      <c r="AW63" s="112"/>
      <c r="AX63" s="112"/>
      <c r="AY63" s="112"/>
      <c r="AZ63" s="112"/>
      <c r="BA63" s="112"/>
      <c r="BB63" s="125"/>
      <c r="BC63" s="125"/>
      <c r="BD63" s="125"/>
      <c r="BE63" s="125"/>
      <c r="BF63" s="125"/>
      <c r="BG63" s="125"/>
    </row>
    <row r="64" spans="2:65" ht="20.100000000000001" customHeight="1" x14ac:dyDescent="0.25">
      <c r="H64" s="126" t="s">
        <v>126</v>
      </c>
      <c r="I64" s="126"/>
      <c r="J64" s="126"/>
      <c r="K64" s="126"/>
      <c r="L64" s="126"/>
      <c r="M64" s="126"/>
    </row>
    <row r="65" spans="8:20" ht="20.100000000000001" customHeight="1" x14ac:dyDescent="0.25">
      <c r="H65" s="126"/>
      <c r="I65" s="126"/>
      <c r="J65" s="126"/>
      <c r="K65" s="126"/>
      <c r="L65" s="126"/>
      <c r="M65" s="126"/>
    </row>
    <row r="66" spans="8:20" ht="20.100000000000001" customHeight="1" x14ac:dyDescent="0.25">
      <c r="H66" s="126"/>
      <c r="I66" s="126"/>
      <c r="J66" s="126"/>
      <c r="K66" s="126"/>
      <c r="L66" s="126"/>
      <c r="M66" s="126"/>
    </row>
    <row r="67" spans="8:20" ht="20.100000000000001" customHeight="1" x14ac:dyDescent="0.25"/>
    <row r="68" spans="8:20" ht="20.100000000000001" customHeight="1" x14ac:dyDescent="0.25"/>
    <row r="69" spans="8:20" ht="20.100000000000001" customHeight="1" x14ac:dyDescent="0.25"/>
    <row r="70" spans="8:20" ht="20.100000000000001" customHeight="1" x14ac:dyDescent="0.25">
      <c r="T70" s="56" t="s">
        <v>323</v>
      </c>
    </row>
    <row r="71" spans="8:20" ht="20.100000000000001" customHeight="1" x14ac:dyDescent="0.25"/>
    <row r="72" spans="8:20" ht="20.100000000000001" customHeight="1" x14ac:dyDescent="0.25"/>
    <row r="73" spans="8:20" ht="20.100000000000001" customHeight="1" x14ac:dyDescent="0.25"/>
    <row r="74" spans="8:20" ht="20.100000000000001" customHeight="1" x14ac:dyDescent="0.25"/>
    <row r="75" spans="8:20" ht="20.100000000000001" customHeight="1" x14ac:dyDescent="0.25"/>
    <row r="76" spans="8:20" ht="20.100000000000001" customHeight="1" x14ac:dyDescent="0.25"/>
    <row r="77" spans="8:20" ht="20.100000000000001" customHeight="1" x14ac:dyDescent="0.25"/>
    <row r="78" spans="8:20" ht="20.100000000000001" customHeight="1" x14ac:dyDescent="0.25"/>
    <row r="79" spans="8:20" ht="20.100000000000001" customHeight="1" x14ac:dyDescent="0.25"/>
    <row r="80" spans="8:2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3.1" customHeight="1" x14ac:dyDescent="0.25"/>
    <row r="300" ht="23.1" customHeight="1" x14ac:dyDescent="0.25"/>
    <row r="301" ht="23.1" customHeight="1" x14ac:dyDescent="0.25"/>
    <row r="302" ht="23.1" customHeight="1" x14ac:dyDescent="0.25"/>
    <row r="303" ht="27.95" customHeight="1" x14ac:dyDescent="0.25"/>
    <row r="304" ht="27.95" customHeight="1" x14ac:dyDescent="0.25"/>
    <row r="305" ht="27.95" customHeight="1" x14ac:dyDescent="0.25"/>
    <row r="306" ht="27.95" customHeight="1" x14ac:dyDescent="0.25"/>
    <row r="307" ht="27.95" customHeight="1" x14ac:dyDescent="0.25"/>
    <row r="308" ht="27.95" customHeight="1" x14ac:dyDescent="0.25"/>
    <row r="309" ht="27.95" customHeight="1" x14ac:dyDescent="0.25"/>
    <row r="310" ht="27.95" customHeight="1" x14ac:dyDescent="0.25"/>
    <row r="311" ht="27.95" customHeight="1" x14ac:dyDescent="0.25"/>
    <row r="312" ht="27.95" customHeight="1" x14ac:dyDescent="0.25"/>
    <row r="313" ht="27.95" customHeight="1" x14ac:dyDescent="0.25"/>
    <row r="314" ht="27.95" customHeight="1" x14ac:dyDescent="0.25"/>
    <row r="315" ht="27.95" customHeight="1" x14ac:dyDescent="0.25"/>
    <row r="316" ht="27.95" customHeight="1" x14ac:dyDescent="0.25"/>
    <row r="317" ht="27.95" customHeight="1" x14ac:dyDescent="0.25"/>
    <row r="318" ht="27.95" customHeight="1" x14ac:dyDescent="0.25"/>
    <row r="319" ht="27.95" customHeight="1" x14ac:dyDescent="0.25"/>
    <row r="320" ht="27.95" customHeight="1" x14ac:dyDescent="0.25"/>
    <row r="321" ht="27.95" customHeight="1" x14ac:dyDescent="0.25"/>
    <row r="322" ht="27.95" customHeight="1" x14ac:dyDescent="0.25"/>
    <row r="323" ht="27.95" customHeight="1" x14ac:dyDescent="0.25"/>
    <row r="324" ht="27.95" customHeight="1" x14ac:dyDescent="0.25"/>
    <row r="325" ht="27.95" customHeight="1" x14ac:dyDescent="0.25"/>
    <row r="326" ht="27.95" customHeight="1" x14ac:dyDescent="0.25"/>
    <row r="327" ht="27.95" customHeight="1" x14ac:dyDescent="0.25"/>
    <row r="909" ht="15" customHeight="1" x14ac:dyDescent="0.25"/>
  </sheetData>
  <mergeCells count="497">
    <mergeCell ref="B58:BM58"/>
    <mergeCell ref="N59:BA63"/>
    <mergeCell ref="H59:M63"/>
    <mergeCell ref="BB59:BG63"/>
    <mergeCell ref="H64:M66"/>
    <mergeCell ref="BJ54:BM54"/>
    <mergeCell ref="AU55:AX55"/>
    <mergeCell ref="AY55:BA55"/>
    <mergeCell ref="BB55:BE55"/>
    <mergeCell ref="BF55:BI55"/>
    <mergeCell ref="BJ55:BM55"/>
    <mergeCell ref="AU56:AX56"/>
    <mergeCell ref="AY56:BA56"/>
    <mergeCell ref="BB56:BE56"/>
    <mergeCell ref="BF56:BI56"/>
    <mergeCell ref="BJ56:BM56"/>
    <mergeCell ref="AA55:AT55"/>
    <mergeCell ref="AA56:AT56"/>
    <mergeCell ref="BF54:BI54"/>
    <mergeCell ref="R54:U54"/>
    <mergeCell ref="R55:U55"/>
    <mergeCell ref="R56:U56"/>
    <mergeCell ref="V54:Y54"/>
    <mergeCell ref="V55:Y55"/>
    <mergeCell ref="BJ51:BM51"/>
    <mergeCell ref="AU52:AX52"/>
    <mergeCell ref="AY52:BA52"/>
    <mergeCell ref="BB52:BE52"/>
    <mergeCell ref="BF52:BI52"/>
    <mergeCell ref="BJ52:BM52"/>
    <mergeCell ref="AU53:AX53"/>
    <mergeCell ref="AY53:BA53"/>
    <mergeCell ref="BB53:BE53"/>
    <mergeCell ref="BF53:BI53"/>
    <mergeCell ref="BJ53:BM53"/>
    <mergeCell ref="BF51:BI51"/>
    <mergeCell ref="BJ48:BM48"/>
    <mergeCell ref="AU49:AX49"/>
    <mergeCell ref="AY49:BA49"/>
    <mergeCell ref="BB49:BE49"/>
    <mergeCell ref="BF49:BI49"/>
    <mergeCell ref="BJ49:BM49"/>
    <mergeCell ref="AU50:AX50"/>
    <mergeCell ref="AY50:BA50"/>
    <mergeCell ref="BB50:BE50"/>
    <mergeCell ref="BF50:BI50"/>
    <mergeCell ref="BJ50:BM50"/>
    <mergeCell ref="BF48:BI48"/>
    <mergeCell ref="BJ45:BM45"/>
    <mergeCell ref="AU46:AX46"/>
    <mergeCell ref="AY46:BA46"/>
    <mergeCell ref="BB46:BE46"/>
    <mergeCell ref="BF46:BI46"/>
    <mergeCell ref="BJ46:BM46"/>
    <mergeCell ref="AU47:AX47"/>
    <mergeCell ref="AY47:BA47"/>
    <mergeCell ref="BB47:BE47"/>
    <mergeCell ref="BF47:BI47"/>
    <mergeCell ref="BJ47:BM47"/>
    <mergeCell ref="BF45:BI45"/>
    <mergeCell ref="A1:BN1"/>
    <mergeCell ref="V57:Z57"/>
    <mergeCell ref="AA57:AE57"/>
    <mergeCell ref="AF57:AJ57"/>
    <mergeCell ref="AK57:AO57"/>
    <mergeCell ref="AP57:AT57"/>
    <mergeCell ref="AY41:BA41"/>
    <mergeCell ref="BB41:BE41"/>
    <mergeCell ref="BF41:BI41"/>
    <mergeCell ref="AY42:BA42"/>
    <mergeCell ref="BB42:BE42"/>
    <mergeCell ref="BF42:BI42"/>
    <mergeCell ref="BJ42:BM42"/>
    <mergeCell ref="AU43:AX43"/>
    <mergeCell ref="AY43:BA43"/>
    <mergeCell ref="BB43:BE43"/>
    <mergeCell ref="BF43:BI43"/>
    <mergeCell ref="BJ43:BM43"/>
    <mergeCell ref="AU44:AX44"/>
    <mergeCell ref="AY44:BA44"/>
    <mergeCell ref="BB44:BE44"/>
    <mergeCell ref="BF44:BI44"/>
    <mergeCell ref="BJ44:BM44"/>
    <mergeCell ref="AU45:AX45"/>
    <mergeCell ref="AY36:BA36"/>
    <mergeCell ref="AY37:BA37"/>
    <mergeCell ref="AY38:BA38"/>
    <mergeCell ref="BF18:BI18"/>
    <mergeCell ref="BF19:BI19"/>
    <mergeCell ref="BF20:BI20"/>
    <mergeCell ref="BF21:BI21"/>
    <mergeCell ref="BF22:BI22"/>
    <mergeCell ref="BF23:BI23"/>
    <mergeCell ref="BF24:BI24"/>
    <mergeCell ref="BF25:BI25"/>
    <mergeCell ref="BF26:BI26"/>
    <mergeCell ref="BF27:BI27"/>
    <mergeCell ref="BF28:BI28"/>
    <mergeCell ref="BF29:BI29"/>
    <mergeCell ref="BF30:BI30"/>
    <mergeCell ref="BF31:BI31"/>
    <mergeCell ref="BF32:BI32"/>
    <mergeCell ref="BF33:BI33"/>
    <mergeCell ref="BF34:BI34"/>
    <mergeCell ref="BF35:BI35"/>
    <mergeCell ref="BF36:BI36"/>
    <mergeCell ref="BF37:BI37"/>
    <mergeCell ref="BF38:BI38"/>
    <mergeCell ref="AY18:BA18"/>
    <mergeCell ref="AY17:BA17"/>
    <mergeCell ref="BB17:BE17"/>
    <mergeCell ref="BF17:BI17"/>
    <mergeCell ref="BB18:BE18"/>
    <mergeCell ref="BB19:BE19"/>
    <mergeCell ref="BB20:BE20"/>
    <mergeCell ref="BB21:BE21"/>
    <mergeCell ref="BB22:BE22"/>
    <mergeCell ref="BB23:BE23"/>
    <mergeCell ref="BB24:BE24"/>
    <mergeCell ref="BB25:BE25"/>
    <mergeCell ref="BB26:BE26"/>
    <mergeCell ref="BB27:BE27"/>
    <mergeCell ref="BB28:BE28"/>
    <mergeCell ref="BB29:BE29"/>
    <mergeCell ref="BB30:BE30"/>
    <mergeCell ref="BB31:BE31"/>
    <mergeCell ref="BB32:BE32"/>
    <mergeCell ref="BB33:BE33"/>
    <mergeCell ref="BB34:BE34"/>
    <mergeCell ref="BB35:BE35"/>
    <mergeCell ref="BB36:BE36"/>
    <mergeCell ref="AA51:AT51"/>
    <mergeCell ref="AA52:AT52"/>
    <mergeCell ref="AA53:AT53"/>
    <mergeCell ref="AA54:AT54"/>
    <mergeCell ref="AU42:AX42"/>
    <mergeCell ref="AY45:BA45"/>
    <mergeCell ref="BB45:BE45"/>
    <mergeCell ref="AU48:AX48"/>
    <mergeCell ref="AY48:BA48"/>
    <mergeCell ref="BB48:BE48"/>
    <mergeCell ref="AU51:AX51"/>
    <mergeCell ref="AY51:BA51"/>
    <mergeCell ref="BB51:BE51"/>
    <mergeCell ref="AU54:AX54"/>
    <mergeCell ref="AY54:BA54"/>
    <mergeCell ref="BB54:BE54"/>
    <mergeCell ref="AA42:AT42"/>
    <mergeCell ref="AA43:AT43"/>
    <mergeCell ref="AA44:AT44"/>
    <mergeCell ref="AA45:AT45"/>
    <mergeCell ref="AA46:AT46"/>
    <mergeCell ref="AA47:AT47"/>
    <mergeCell ref="AA48:AT48"/>
    <mergeCell ref="AA49:AT49"/>
    <mergeCell ref="AA50:AT50"/>
    <mergeCell ref="R51:U51"/>
    <mergeCell ref="R52:U52"/>
    <mergeCell ref="R53:U53"/>
    <mergeCell ref="V51:Y51"/>
    <mergeCell ref="V52:Y52"/>
    <mergeCell ref="V53:Y53"/>
    <mergeCell ref="V56:Y56"/>
    <mergeCell ref="R42:U42"/>
    <mergeCell ref="R43:U43"/>
    <mergeCell ref="R44:U44"/>
    <mergeCell ref="R45:U45"/>
    <mergeCell ref="R46:U46"/>
    <mergeCell ref="R47:U47"/>
    <mergeCell ref="R48:U48"/>
    <mergeCell ref="R49:U49"/>
    <mergeCell ref="R50:U50"/>
    <mergeCell ref="V42:Y42"/>
    <mergeCell ref="V43:Y43"/>
    <mergeCell ref="V44:Y44"/>
    <mergeCell ref="V45:Y45"/>
    <mergeCell ref="V46:Y46"/>
    <mergeCell ref="V47:Y47"/>
    <mergeCell ref="V48:Y48"/>
    <mergeCell ref="V49:Y49"/>
    <mergeCell ref="V50:Y50"/>
    <mergeCell ref="F50:Q50"/>
    <mergeCell ref="F51:Q51"/>
    <mergeCell ref="F52:Q52"/>
    <mergeCell ref="F53:Q53"/>
    <mergeCell ref="F54:Q54"/>
    <mergeCell ref="F55:Q55"/>
    <mergeCell ref="F56:Q56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56:E56"/>
    <mergeCell ref="B42:E42"/>
    <mergeCell ref="F42:Q42"/>
    <mergeCell ref="F43:Q43"/>
    <mergeCell ref="F44:Q44"/>
    <mergeCell ref="F45:Q45"/>
    <mergeCell ref="F46:Q46"/>
    <mergeCell ref="F47:Q47"/>
    <mergeCell ref="F48:Q48"/>
    <mergeCell ref="F49:Q49"/>
    <mergeCell ref="BB14:BM14"/>
    <mergeCell ref="AX8:BA8"/>
    <mergeCell ref="AX9:BA9"/>
    <mergeCell ref="R7:U7"/>
    <mergeCell ref="B41:E41"/>
    <mergeCell ref="F41:Q41"/>
    <mergeCell ref="R41:U41"/>
    <mergeCell ref="V41:Y41"/>
    <mergeCell ref="AA41:AT41"/>
    <mergeCell ref="AU41:AX41"/>
    <mergeCell ref="BJ41:BM41"/>
    <mergeCell ref="BB37:BE37"/>
    <mergeCell ref="BB38:BE38"/>
    <mergeCell ref="AY19:BA19"/>
    <mergeCell ref="AY20:BA20"/>
    <mergeCell ref="AY21:BA21"/>
    <mergeCell ref="AY22:BA22"/>
    <mergeCell ref="AY23:BA23"/>
    <mergeCell ref="AY24:BA24"/>
    <mergeCell ref="AY25:BA25"/>
    <mergeCell ref="AY26:BA26"/>
    <mergeCell ref="AA15:AE15"/>
    <mergeCell ref="V15:Z15"/>
    <mergeCell ref="AK15:AO15"/>
    <mergeCell ref="AP15:AT15"/>
    <mergeCell ref="V7:AG7"/>
    <mergeCell ref="V8:AG8"/>
    <mergeCell ref="F7:Q7"/>
    <mergeCell ref="AL7:AW7"/>
    <mergeCell ref="AL8:AW8"/>
    <mergeCell ref="AL9:AW9"/>
    <mergeCell ref="R8:U8"/>
    <mergeCell ref="AH7:AK7"/>
    <mergeCell ref="AH8:AK8"/>
    <mergeCell ref="V9:AG9"/>
    <mergeCell ref="V10:AG10"/>
    <mergeCell ref="V11:AG11"/>
    <mergeCell ref="V12:AG12"/>
    <mergeCell ref="V13:AG13"/>
    <mergeCell ref="AH9:AK9"/>
    <mergeCell ref="AH10:AK10"/>
    <mergeCell ref="AH11:AK11"/>
    <mergeCell ref="AH12:AK12"/>
    <mergeCell ref="AH13:AK13"/>
    <mergeCell ref="AH14:AK14"/>
    <mergeCell ref="R14:U14"/>
    <mergeCell ref="BB8:BM8"/>
    <mergeCell ref="BB9:BM9"/>
    <mergeCell ref="BB10:BM10"/>
    <mergeCell ref="BB11:BM11"/>
    <mergeCell ref="BB12:BM12"/>
    <mergeCell ref="BB13:BM13"/>
    <mergeCell ref="AX10:BA10"/>
    <mergeCell ref="AX11:BA11"/>
    <mergeCell ref="AX12:BA12"/>
    <mergeCell ref="AX13:BA13"/>
    <mergeCell ref="AX7:BA7"/>
    <mergeCell ref="BB7:BM7"/>
    <mergeCell ref="AX14:BA14"/>
    <mergeCell ref="AL10:AW10"/>
    <mergeCell ref="AL11:AW11"/>
    <mergeCell ref="AL12:AW12"/>
    <mergeCell ref="AL13:AW13"/>
    <mergeCell ref="AL14:AW14"/>
    <mergeCell ref="BJ17:BM17"/>
    <mergeCell ref="B16:BM16"/>
    <mergeCell ref="B17:E17"/>
    <mergeCell ref="V17:Y17"/>
    <mergeCell ref="F17:Q17"/>
    <mergeCell ref="R17:U17"/>
    <mergeCell ref="AA17:AT17"/>
    <mergeCell ref="AU17:AX17"/>
    <mergeCell ref="AF15:AJ15"/>
    <mergeCell ref="V14:AG14"/>
    <mergeCell ref="F14:Q14"/>
    <mergeCell ref="R9:U9"/>
    <mergeCell ref="R10:U10"/>
    <mergeCell ref="R11:U11"/>
    <mergeCell ref="R12:U12"/>
    <mergeCell ref="R13:U13"/>
    <mergeCell ref="B11:E11"/>
    <mergeCell ref="B12:E12"/>
    <mergeCell ref="B13:E13"/>
    <mergeCell ref="B14:E14"/>
    <mergeCell ref="F9:Q9"/>
    <mergeCell ref="F10:Q10"/>
    <mergeCell ref="F11:Q11"/>
    <mergeCell ref="F12:Q12"/>
    <mergeCell ref="F13:Q13"/>
    <mergeCell ref="B7:E7"/>
    <mergeCell ref="B8:E8"/>
    <mergeCell ref="F8:Q8"/>
    <mergeCell ref="B9:E9"/>
    <mergeCell ref="B10:E10"/>
    <mergeCell ref="B2:BM2"/>
    <mergeCell ref="B6:Q6"/>
    <mergeCell ref="R6:AG6"/>
    <mergeCell ref="AH6:AW6"/>
    <mergeCell ref="AX6:BM6"/>
    <mergeCell ref="BC3:BM3"/>
    <mergeCell ref="BC4:BM4"/>
    <mergeCell ref="B5:BM5"/>
    <mergeCell ref="G4:K4"/>
    <mergeCell ref="L4:P4"/>
    <mergeCell ref="Q4:U4"/>
    <mergeCell ref="W4:AA4"/>
    <mergeCell ref="AB4:AF4"/>
    <mergeCell ref="AG4:AK4"/>
    <mergeCell ref="AG3:AK3"/>
    <mergeCell ref="AL3:AP3"/>
    <mergeCell ref="AR3:AW3"/>
    <mergeCell ref="AR4:AW4"/>
    <mergeCell ref="AX3:AZ3"/>
    <mergeCell ref="AX4:AZ4"/>
    <mergeCell ref="AL4:AP4"/>
    <mergeCell ref="G3:K3"/>
    <mergeCell ref="B3:F3"/>
    <mergeCell ref="Q3:U3"/>
    <mergeCell ref="W3:AA3"/>
    <mergeCell ref="AB3:AF3"/>
    <mergeCell ref="BA3:BB3"/>
    <mergeCell ref="L3:P3"/>
    <mergeCell ref="BA4:BB4"/>
    <mergeCell ref="B4:F4"/>
    <mergeCell ref="B30:E30"/>
    <mergeCell ref="B31:E31"/>
    <mergeCell ref="B32:E32"/>
    <mergeCell ref="B33:E33"/>
    <mergeCell ref="B34:E34"/>
    <mergeCell ref="B35:E35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38:E38"/>
    <mergeCell ref="F18:Q18"/>
    <mergeCell ref="F19:Q19"/>
    <mergeCell ref="F20:Q20"/>
    <mergeCell ref="F21:Q21"/>
    <mergeCell ref="F22:Q22"/>
    <mergeCell ref="F23:Q23"/>
    <mergeCell ref="F24:Q24"/>
    <mergeCell ref="F25:Q25"/>
    <mergeCell ref="F26:Q26"/>
    <mergeCell ref="F27:Q27"/>
    <mergeCell ref="F28:Q28"/>
    <mergeCell ref="F29:Q29"/>
    <mergeCell ref="F30:Q30"/>
    <mergeCell ref="F31:Q31"/>
    <mergeCell ref="F32:Q32"/>
    <mergeCell ref="F33:Q33"/>
    <mergeCell ref="F34:Q34"/>
    <mergeCell ref="F35:Q35"/>
    <mergeCell ref="F36:Q36"/>
    <mergeCell ref="F37:Q37"/>
    <mergeCell ref="B27:E27"/>
    <mergeCell ref="B28:E28"/>
    <mergeCell ref="B29:E29"/>
    <mergeCell ref="R27:U27"/>
    <mergeCell ref="R28:U28"/>
    <mergeCell ref="R29:U29"/>
    <mergeCell ref="R30:U30"/>
    <mergeCell ref="R31:U31"/>
    <mergeCell ref="R32:U32"/>
    <mergeCell ref="R33:U33"/>
    <mergeCell ref="R34:U34"/>
    <mergeCell ref="R35:U35"/>
    <mergeCell ref="R18:U18"/>
    <mergeCell ref="R19:U19"/>
    <mergeCell ref="R20:U20"/>
    <mergeCell ref="R21:U21"/>
    <mergeCell ref="R22:U22"/>
    <mergeCell ref="R23:U23"/>
    <mergeCell ref="R24:U24"/>
    <mergeCell ref="R25:U25"/>
    <mergeCell ref="R26:U26"/>
    <mergeCell ref="V18:Y18"/>
    <mergeCell ref="V19:Y19"/>
    <mergeCell ref="V20:Y20"/>
    <mergeCell ref="V21:Y21"/>
    <mergeCell ref="V22:Y22"/>
    <mergeCell ref="V23:Y23"/>
    <mergeCell ref="V24:Y24"/>
    <mergeCell ref="V25:Y25"/>
    <mergeCell ref="V26:Y26"/>
    <mergeCell ref="AA27:AT27"/>
    <mergeCell ref="AA28:AT28"/>
    <mergeCell ref="AA29:AT29"/>
    <mergeCell ref="AA30:AT30"/>
    <mergeCell ref="AA31:AT31"/>
    <mergeCell ref="AA32:AT32"/>
    <mergeCell ref="AA33:AT33"/>
    <mergeCell ref="AA34:AT34"/>
    <mergeCell ref="AA35:AT35"/>
    <mergeCell ref="V27:Y27"/>
    <mergeCell ref="V28:Y28"/>
    <mergeCell ref="V29:Y29"/>
    <mergeCell ref="V30:Y30"/>
    <mergeCell ref="V31:Y31"/>
    <mergeCell ref="V32:Y32"/>
    <mergeCell ref="V33:Y33"/>
    <mergeCell ref="V34:Y34"/>
    <mergeCell ref="V35:Y35"/>
    <mergeCell ref="AA18:AT18"/>
    <mergeCell ref="AA19:AT19"/>
    <mergeCell ref="AA20:AT20"/>
    <mergeCell ref="AA21:AT21"/>
    <mergeCell ref="AA22:AT22"/>
    <mergeCell ref="AA23:AT23"/>
    <mergeCell ref="AA24:AT24"/>
    <mergeCell ref="AA25:AT25"/>
    <mergeCell ref="AA26:AT26"/>
    <mergeCell ref="AU18:AX18"/>
    <mergeCell ref="AU19:AX19"/>
    <mergeCell ref="AU20:AX20"/>
    <mergeCell ref="AU21:AX21"/>
    <mergeCell ref="AU22:AX22"/>
    <mergeCell ref="AU23:AX23"/>
    <mergeCell ref="AU24:AX24"/>
    <mergeCell ref="AU25:AX25"/>
    <mergeCell ref="AU26:AX26"/>
    <mergeCell ref="AU27:AX27"/>
    <mergeCell ref="AU28:AX28"/>
    <mergeCell ref="AU29:AX29"/>
    <mergeCell ref="AU30:AX30"/>
    <mergeCell ref="AU31:AX31"/>
    <mergeCell ref="AU32:AX32"/>
    <mergeCell ref="AU33:AX33"/>
    <mergeCell ref="AU34:AX34"/>
    <mergeCell ref="AU35:AX35"/>
    <mergeCell ref="AY27:BA27"/>
    <mergeCell ref="AY28:BA28"/>
    <mergeCell ref="AY29:BA29"/>
    <mergeCell ref="AY30:BA30"/>
    <mergeCell ref="AY31:BA31"/>
    <mergeCell ref="AY32:BA32"/>
    <mergeCell ref="AY33:BA33"/>
    <mergeCell ref="AY34:BA34"/>
    <mergeCell ref="AY35:BA35"/>
    <mergeCell ref="BJ18:BM18"/>
    <mergeCell ref="BJ19:BM19"/>
    <mergeCell ref="BJ20:BM20"/>
    <mergeCell ref="BJ21:BM21"/>
    <mergeCell ref="BJ22:BM22"/>
    <mergeCell ref="BJ23:BM23"/>
    <mergeCell ref="BJ24:BM24"/>
    <mergeCell ref="BJ25:BM25"/>
    <mergeCell ref="BJ26:BM26"/>
    <mergeCell ref="BJ27:BM27"/>
    <mergeCell ref="BJ28:BM28"/>
    <mergeCell ref="BJ29:BM29"/>
    <mergeCell ref="BJ30:BM30"/>
    <mergeCell ref="BJ31:BM31"/>
    <mergeCell ref="BJ32:BM32"/>
    <mergeCell ref="BJ33:BM33"/>
    <mergeCell ref="BJ34:BM34"/>
    <mergeCell ref="BJ35:BM35"/>
    <mergeCell ref="B40:BM40"/>
    <mergeCell ref="BJ36:BM36"/>
    <mergeCell ref="BJ37:BM37"/>
    <mergeCell ref="BJ38:BM38"/>
    <mergeCell ref="V39:Z39"/>
    <mergeCell ref="AA39:AE39"/>
    <mergeCell ref="AF39:AJ39"/>
    <mergeCell ref="AK39:AO39"/>
    <mergeCell ref="AP39:AT39"/>
    <mergeCell ref="AU36:AX36"/>
    <mergeCell ref="AU37:AX37"/>
    <mergeCell ref="AU38:AX38"/>
    <mergeCell ref="V36:Y36"/>
    <mergeCell ref="V37:Y37"/>
    <mergeCell ref="V38:Y38"/>
    <mergeCell ref="AA36:AT36"/>
    <mergeCell ref="AA37:AT37"/>
    <mergeCell ref="AA38:AT38"/>
    <mergeCell ref="F38:Q38"/>
    <mergeCell ref="R36:U36"/>
    <mergeCell ref="R37:U37"/>
    <mergeCell ref="R38:U38"/>
    <mergeCell ref="B36:E36"/>
    <mergeCell ref="B37:E37"/>
  </mergeCells>
  <pageMargins left="0.75" right="0.75" top="1" bottom="1" header="0.5" footer="0.5"/>
  <pageSetup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Feuil2!$M$1:$M$3</xm:f>
          </x14:formula1>
          <xm:sqref>AY18:AY38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G605"/>
  <sheetViews>
    <sheetView workbookViewId="0">
      <selection activeCell="F179" sqref="F179"/>
    </sheetView>
  </sheetViews>
  <sheetFormatPr baseColWidth="10" defaultRowHeight="15" x14ac:dyDescent="0.25"/>
  <cols>
    <col min="1" max="1" width="17.42578125" bestFit="1" customWidth="1"/>
    <col min="2" max="2" width="28.28515625" bestFit="1" customWidth="1"/>
    <col min="4" max="4" width="18.28515625" bestFit="1" customWidth="1"/>
    <col min="5" max="5" width="15" bestFit="1" customWidth="1"/>
    <col min="6" max="6" width="119.42578125" bestFit="1" customWidth="1"/>
    <col min="7" max="7" width="6.28515625" bestFit="1" customWidth="1"/>
  </cols>
  <sheetData>
    <row r="1" spans="1:7" x14ac:dyDescent="0.25">
      <c r="A1" t="s">
        <v>217</v>
      </c>
    </row>
    <row r="2" spans="1:7" x14ac:dyDescent="0.25">
      <c r="A2" t="s">
        <v>4</v>
      </c>
      <c r="B2" t="s">
        <v>218</v>
      </c>
      <c r="C2" t="s">
        <v>6</v>
      </c>
      <c r="D2" t="s">
        <v>9</v>
      </c>
      <c r="E2" t="s">
        <v>219</v>
      </c>
      <c r="F2" t="s">
        <v>220</v>
      </c>
      <c r="G2" t="s">
        <v>9</v>
      </c>
    </row>
    <row r="3" spans="1:7" hidden="1" x14ac:dyDescent="0.25">
      <c r="A3">
        <v>0</v>
      </c>
      <c r="B3" t="s">
        <v>221</v>
      </c>
      <c r="C3">
        <v>0</v>
      </c>
      <c r="D3">
        <v>0</v>
      </c>
      <c r="E3">
        <v>0</v>
      </c>
      <c r="F3">
        <v>0</v>
      </c>
      <c r="G3">
        <v>0</v>
      </c>
    </row>
    <row r="4" spans="1:7" hidden="1" x14ac:dyDescent="0.25">
      <c r="A4">
        <v>0</v>
      </c>
      <c r="B4" t="s">
        <v>221</v>
      </c>
      <c r="C4">
        <v>0</v>
      </c>
      <c r="D4">
        <v>0</v>
      </c>
      <c r="E4">
        <v>0</v>
      </c>
      <c r="F4">
        <v>0</v>
      </c>
      <c r="G4">
        <v>0</v>
      </c>
    </row>
    <row r="5" spans="1:7" hidden="1" x14ac:dyDescent="0.25">
      <c r="A5">
        <v>0</v>
      </c>
      <c r="B5" t="s">
        <v>221</v>
      </c>
      <c r="C5">
        <v>0</v>
      </c>
      <c r="D5">
        <v>0</v>
      </c>
      <c r="E5">
        <v>0</v>
      </c>
      <c r="F5">
        <v>0</v>
      </c>
      <c r="G5">
        <v>0</v>
      </c>
    </row>
    <row r="6" spans="1:7" hidden="1" x14ac:dyDescent="0.25">
      <c r="A6">
        <v>0</v>
      </c>
      <c r="B6" t="s">
        <v>221</v>
      </c>
      <c r="C6">
        <v>0</v>
      </c>
      <c r="D6">
        <v>0</v>
      </c>
      <c r="E6">
        <v>0</v>
      </c>
      <c r="F6">
        <v>0</v>
      </c>
      <c r="G6">
        <v>0</v>
      </c>
    </row>
    <row r="7" spans="1:7" hidden="1" x14ac:dyDescent="0.25">
      <c r="A7">
        <v>0</v>
      </c>
      <c r="B7" t="s">
        <v>221</v>
      </c>
      <c r="C7">
        <v>0</v>
      </c>
      <c r="D7">
        <v>0</v>
      </c>
      <c r="E7">
        <v>0</v>
      </c>
      <c r="F7">
        <v>0</v>
      </c>
      <c r="G7">
        <v>0</v>
      </c>
    </row>
    <row r="8" spans="1:7" hidden="1" x14ac:dyDescent="0.25">
      <c r="A8">
        <v>0</v>
      </c>
      <c r="B8" t="s">
        <v>221</v>
      </c>
      <c r="C8">
        <v>0</v>
      </c>
      <c r="D8">
        <v>0</v>
      </c>
      <c r="E8">
        <v>0</v>
      </c>
      <c r="F8">
        <v>0</v>
      </c>
      <c r="G8">
        <v>0</v>
      </c>
    </row>
    <row r="9" spans="1:7" hidden="1" x14ac:dyDescent="0.25">
      <c r="A9">
        <v>0</v>
      </c>
      <c r="B9" t="s">
        <v>221</v>
      </c>
      <c r="C9">
        <v>0</v>
      </c>
      <c r="D9">
        <v>0</v>
      </c>
      <c r="E9">
        <v>0</v>
      </c>
      <c r="F9">
        <v>0</v>
      </c>
      <c r="G9">
        <v>0</v>
      </c>
    </row>
    <row r="10" spans="1:7" hidden="1" x14ac:dyDescent="0.25">
      <c r="A10">
        <v>0</v>
      </c>
      <c r="B10" t="s">
        <v>221</v>
      </c>
      <c r="C10">
        <v>0</v>
      </c>
      <c r="D10">
        <v>0</v>
      </c>
      <c r="E10">
        <v>0</v>
      </c>
      <c r="F10">
        <v>0</v>
      </c>
      <c r="G10">
        <v>0</v>
      </c>
    </row>
    <row r="11" spans="1:7" hidden="1" x14ac:dyDescent="0.25">
      <c r="A11">
        <v>0</v>
      </c>
      <c r="B11" t="s">
        <v>221</v>
      </c>
      <c r="C11">
        <v>0</v>
      </c>
      <c r="D11">
        <v>0</v>
      </c>
      <c r="E11">
        <v>0</v>
      </c>
      <c r="F11">
        <v>0</v>
      </c>
      <c r="G11">
        <v>0</v>
      </c>
    </row>
    <row r="12" spans="1:7" hidden="1" x14ac:dyDescent="0.25">
      <c r="A12">
        <v>0</v>
      </c>
      <c r="B12" t="s">
        <v>221</v>
      </c>
      <c r="C12">
        <v>0</v>
      </c>
      <c r="D12">
        <v>0</v>
      </c>
      <c r="E12">
        <v>0</v>
      </c>
      <c r="F12">
        <v>0</v>
      </c>
      <c r="G12">
        <v>0</v>
      </c>
    </row>
    <row r="13" spans="1:7" hidden="1" x14ac:dyDescent="0.25">
      <c r="A13">
        <v>0</v>
      </c>
      <c r="B13" t="s">
        <v>221</v>
      </c>
      <c r="C13">
        <v>0</v>
      </c>
      <c r="D13">
        <v>0</v>
      </c>
      <c r="E13">
        <v>0</v>
      </c>
      <c r="F13" t="s">
        <v>222</v>
      </c>
      <c r="G13">
        <v>0</v>
      </c>
    </row>
    <row r="14" spans="1:7" hidden="1" x14ac:dyDescent="0.25">
      <c r="A14">
        <v>0</v>
      </c>
      <c r="B14" t="s">
        <v>221</v>
      </c>
      <c r="C14" t="s">
        <v>221</v>
      </c>
      <c r="D14">
        <v>0</v>
      </c>
      <c r="E14" t="s">
        <v>221</v>
      </c>
      <c r="F14" t="s">
        <v>221</v>
      </c>
      <c r="G14">
        <v>0</v>
      </c>
    </row>
    <row r="15" spans="1:7" hidden="1" x14ac:dyDescent="0.25">
      <c r="A15">
        <v>0</v>
      </c>
      <c r="B15" t="s">
        <v>221</v>
      </c>
      <c r="C15" t="s">
        <v>221</v>
      </c>
      <c r="D15">
        <v>0</v>
      </c>
      <c r="E15" t="s">
        <v>221</v>
      </c>
      <c r="F15" t="s">
        <v>221</v>
      </c>
      <c r="G15">
        <v>0</v>
      </c>
    </row>
    <row r="16" spans="1:7" hidden="1" x14ac:dyDescent="0.25">
      <c r="A16">
        <v>0</v>
      </c>
      <c r="B16" t="s">
        <v>221</v>
      </c>
      <c r="C16" t="s">
        <v>221</v>
      </c>
      <c r="D16">
        <v>0</v>
      </c>
      <c r="E16" t="s">
        <v>221</v>
      </c>
      <c r="F16" t="s">
        <v>221</v>
      </c>
      <c r="G16">
        <v>0</v>
      </c>
    </row>
    <row r="17" spans="1:7" hidden="1" x14ac:dyDescent="0.25">
      <c r="A17">
        <v>0</v>
      </c>
      <c r="B17" t="s">
        <v>221</v>
      </c>
      <c r="C17" t="s">
        <v>221</v>
      </c>
      <c r="D17">
        <v>0</v>
      </c>
      <c r="E17" t="s">
        <v>221</v>
      </c>
      <c r="F17" t="s">
        <v>221</v>
      </c>
      <c r="G17">
        <v>0</v>
      </c>
    </row>
    <row r="18" spans="1:7" hidden="1" x14ac:dyDescent="0.25">
      <c r="A18">
        <v>0</v>
      </c>
      <c r="B18" t="s">
        <v>221</v>
      </c>
      <c r="C18" t="s">
        <v>221</v>
      </c>
      <c r="D18">
        <v>0</v>
      </c>
      <c r="E18" t="s">
        <v>221</v>
      </c>
      <c r="F18" t="s">
        <v>221</v>
      </c>
      <c r="G18">
        <v>0</v>
      </c>
    </row>
    <row r="19" spans="1:7" hidden="1" x14ac:dyDescent="0.25">
      <c r="A19">
        <v>0</v>
      </c>
      <c r="B19" t="s">
        <v>221</v>
      </c>
      <c r="C19" t="s">
        <v>221</v>
      </c>
      <c r="D19">
        <v>0</v>
      </c>
      <c r="E19" t="s">
        <v>221</v>
      </c>
      <c r="F19" t="s">
        <v>221</v>
      </c>
      <c r="G19">
        <v>0</v>
      </c>
    </row>
    <row r="20" spans="1:7" hidden="1" x14ac:dyDescent="0.25">
      <c r="A20">
        <v>0</v>
      </c>
      <c r="B20" t="s">
        <v>221</v>
      </c>
      <c r="C20" t="s">
        <v>221</v>
      </c>
      <c r="D20">
        <v>0</v>
      </c>
      <c r="E20" t="s">
        <v>221</v>
      </c>
      <c r="F20" t="s">
        <v>221</v>
      </c>
      <c r="G20">
        <v>0</v>
      </c>
    </row>
    <row r="21" spans="1:7" hidden="1" x14ac:dyDescent="0.25">
      <c r="A21">
        <v>0</v>
      </c>
      <c r="B21" t="s">
        <v>221</v>
      </c>
      <c r="C21" t="s">
        <v>221</v>
      </c>
      <c r="D21">
        <v>0</v>
      </c>
      <c r="E21" t="s">
        <v>221</v>
      </c>
      <c r="F21" t="s">
        <v>221</v>
      </c>
      <c r="G21">
        <v>0</v>
      </c>
    </row>
    <row r="22" spans="1:7" hidden="1" x14ac:dyDescent="0.25">
      <c r="A22">
        <v>0</v>
      </c>
      <c r="B22" t="s">
        <v>221</v>
      </c>
      <c r="C22" t="s">
        <v>221</v>
      </c>
      <c r="D22">
        <v>0</v>
      </c>
      <c r="E22" t="s">
        <v>221</v>
      </c>
      <c r="F22" t="s">
        <v>221</v>
      </c>
      <c r="G22">
        <v>0</v>
      </c>
    </row>
    <row r="23" spans="1:7" hidden="1" x14ac:dyDescent="0.25">
      <c r="A23">
        <v>0</v>
      </c>
      <c r="B23" t="s">
        <v>221</v>
      </c>
      <c r="C23" t="s">
        <v>221</v>
      </c>
      <c r="D23">
        <v>0</v>
      </c>
      <c r="E23" t="s">
        <v>221</v>
      </c>
      <c r="F23" t="s">
        <v>221</v>
      </c>
      <c r="G23">
        <v>0</v>
      </c>
    </row>
    <row r="24" spans="1:7" hidden="1" x14ac:dyDescent="0.25">
      <c r="A24">
        <v>0</v>
      </c>
      <c r="B24" t="s">
        <v>221</v>
      </c>
      <c r="C24">
        <v>0</v>
      </c>
      <c r="D24">
        <v>0</v>
      </c>
      <c r="E24">
        <v>0</v>
      </c>
      <c r="F24">
        <v>0</v>
      </c>
      <c r="G24">
        <v>0</v>
      </c>
    </row>
    <row r="25" spans="1:7" hidden="1" x14ac:dyDescent="0.25">
      <c r="A25">
        <v>0</v>
      </c>
      <c r="B25" t="s">
        <v>221</v>
      </c>
      <c r="C25">
        <v>0</v>
      </c>
      <c r="D25">
        <v>0</v>
      </c>
      <c r="E25">
        <v>0</v>
      </c>
      <c r="F25" t="s">
        <v>223</v>
      </c>
      <c r="G25">
        <v>0</v>
      </c>
    </row>
    <row r="26" spans="1:7" x14ac:dyDescent="0.25">
      <c r="A26">
        <v>0</v>
      </c>
      <c r="B26" t="s">
        <v>221</v>
      </c>
      <c r="C26" t="s">
        <v>266</v>
      </c>
      <c r="D26" t="s">
        <v>224</v>
      </c>
      <c r="E26" t="s">
        <v>225</v>
      </c>
      <c r="F26" t="s">
        <v>226</v>
      </c>
      <c r="G26">
        <v>0</v>
      </c>
    </row>
    <row r="27" spans="1:7" x14ac:dyDescent="0.25">
      <c r="A27">
        <v>0</v>
      </c>
      <c r="B27" t="s">
        <v>221</v>
      </c>
      <c r="C27" t="s">
        <v>267</v>
      </c>
      <c r="D27" t="s">
        <v>224</v>
      </c>
      <c r="E27" t="s">
        <v>227</v>
      </c>
      <c r="F27" t="s">
        <v>226</v>
      </c>
      <c r="G27">
        <v>0</v>
      </c>
    </row>
    <row r="28" spans="1:7" x14ac:dyDescent="0.25">
      <c r="A28">
        <v>0</v>
      </c>
      <c r="B28" t="s">
        <v>221</v>
      </c>
      <c r="C28" t="s">
        <v>268</v>
      </c>
      <c r="D28" t="s">
        <v>224</v>
      </c>
      <c r="E28" t="s">
        <v>228</v>
      </c>
      <c r="F28" t="s">
        <v>226</v>
      </c>
      <c r="G28">
        <v>0</v>
      </c>
    </row>
    <row r="29" spans="1:7" x14ac:dyDescent="0.25">
      <c r="A29">
        <v>0</v>
      </c>
      <c r="B29" t="s">
        <v>221</v>
      </c>
      <c r="C29" t="s">
        <v>269</v>
      </c>
      <c r="D29" t="s">
        <v>224</v>
      </c>
      <c r="E29" t="s">
        <v>270</v>
      </c>
      <c r="F29" t="s">
        <v>271</v>
      </c>
      <c r="G29">
        <v>0</v>
      </c>
    </row>
    <row r="30" spans="1:7" x14ac:dyDescent="0.25">
      <c r="A30">
        <v>0</v>
      </c>
      <c r="B30" t="s">
        <v>221</v>
      </c>
      <c r="C30" t="s">
        <v>272</v>
      </c>
      <c r="D30" t="s">
        <v>224</v>
      </c>
      <c r="E30" t="s">
        <v>270</v>
      </c>
      <c r="F30" t="s">
        <v>273</v>
      </c>
      <c r="G30">
        <v>0</v>
      </c>
    </row>
    <row r="31" spans="1:7" x14ac:dyDescent="0.25">
      <c r="A31">
        <v>0</v>
      </c>
      <c r="B31" t="s">
        <v>221</v>
      </c>
      <c r="C31" t="s">
        <v>274</v>
      </c>
      <c r="D31" t="s">
        <v>224</v>
      </c>
      <c r="E31" t="s">
        <v>270</v>
      </c>
      <c r="F31" t="s">
        <v>253</v>
      </c>
      <c r="G31">
        <v>0</v>
      </c>
    </row>
    <row r="32" spans="1:7" x14ac:dyDescent="0.25">
      <c r="A32">
        <v>0</v>
      </c>
      <c r="B32" t="s">
        <v>221</v>
      </c>
      <c r="C32" t="s">
        <v>257</v>
      </c>
      <c r="D32" t="s">
        <v>224</v>
      </c>
      <c r="E32" t="s">
        <v>154</v>
      </c>
      <c r="F32" t="s">
        <v>258</v>
      </c>
      <c r="G32">
        <v>0</v>
      </c>
    </row>
    <row r="33" spans="1:7" ht="30" x14ac:dyDescent="0.25">
      <c r="A33">
        <v>0</v>
      </c>
      <c r="B33" t="s">
        <v>221</v>
      </c>
      <c r="C33" t="s">
        <v>259</v>
      </c>
      <c r="D33" t="s">
        <v>224</v>
      </c>
      <c r="E33" t="s">
        <v>154</v>
      </c>
      <c r="F33" s="128" t="s">
        <v>324</v>
      </c>
      <c r="G33">
        <v>0</v>
      </c>
    </row>
    <row r="34" spans="1:7" x14ac:dyDescent="0.25">
      <c r="A34">
        <v>0</v>
      </c>
      <c r="B34" t="s">
        <v>221</v>
      </c>
      <c r="C34" t="s">
        <v>230</v>
      </c>
      <c r="D34" t="s">
        <v>224</v>
      </c>
      <c r="E34" t="s">
        <v>231</v>
      </c>
      <c r="F34" t="s">
        <v>232</v>
      </c>
      <c r="G34">
        <v>0</v>
      </c>
    </row>
    <row r="35" spans="1:7" hidden="1" x14ac:dyDescent="0.25">
      <c r="A35">
        <v>0</v>
      </c>
      <c r="B35" t="s">
        <v>221</v>
      </c>
      <c r="C35">
        <v>0</v>
      </c>
      <c r="D35">
        <v>0</v>
      </c>
      <c r="E35">
        <v>0</v>
      </c>
      <c r="F35">
        <v>0</v>
      </c>
      <c r="G35">
        <v>0</v>
      </c>
    </row>
    <row r="36" spans="1:7" hidden="1" x14ac:dyDescent="0.25">
      <c r="A36">
        <v>0</v>
      </c>
      <c r="B36" t="s">
        <v>221</v>
      </c>
      <c r="C36">
        <v>0</v>
      </c>
      <c r="D36">
        <v>0</v>
      </c>
      <c r="E36">
        <v>0</v>
      </c>
      <c r="F36">
        <v>0</v>
      </c>
      <c r="G36">
        <v>0</v>
      </c>
    </row>
    <row r="37" spans="1:7" hidden="1" x14ac:dyDescent="0.25">
      <c r="A37">
        <v>0</v>
      </c>
      <c r="B37" t="s">
        <v>221</v>
      </c>
      <c r="C37">
        <v>0</v>
      </c>
      <c r="D37">
        <v>0</v>
      </c>
      <c r="E37">
        <v>0</v>
      </c>
      <c r="F37">
        <v>0</v>
      </c>
      <c r="G37">
        <v>0</v>
      </c>
    </row>
    <row r="38" spans="1:7" hidden="1" x14ac:dyDescent="0.25">
      <c r="A38">
        <v>0</v>
      </c>
      <c r="B38" t="s">
        <v>221</v>
      </c>
      <c r="C38">
        <v>0</v>
      </c>
      <c r="D38">
        <v>0</v>
      </c>
      <c r="E38">
        <v>0</v>
      </c>
      <c r="F38">
        <v>0</v>
      </c>
      <c r="G38">
        <v>0</v>
      </c>
    </row>
    <row r="39" spans="1:7" hidden="1" x14ac:dyDescent="0.25">
      <c r="A39">
        <v>0</v>
      </c>
      <c r="B39" t="s">
        <v>221</v>
      </c>
      <c r="C39">
        <v>0</v>
      </c>
      <c r="D39">
        <v>0</v>
      </c>
      <c r="E39">
        <v>0</v>
      </c>
      <c r="F39">
        <v>0</v>
      </c>
      <c r="G39">
        <v>0</v>
      </c>
    </row>
    <row r="40" spans="1:7" hidden="1" x14ac:dyDescent="0.25">
      <c r="A40">
        <v>0</v>
      </c>
      <c r="B40" t="s">
        <v>221</v>
      </c>
      <c r="C40">
        <v>0</v>
      </c>
      <c r="D40">
        <v>0</v>
      </c>
      <c r="E40">
        <v>0</v>
      </c>
      <c r="F40">
        <v>0</v>
      </c>
      <c r="G40">
        <v>0</v>
      </c>
    </row>
    <row r="41" spans="1:7" hidden="1" x14ac:dyDescent="0.25">
      <c r="A41">
        <v>0</v>
      </c>
      <c r="B41" t="s">
        <v>221</v>
      </c>
      <c r="C41">
        <v>0</v>
      </c>
      <c r="D41">
        <v>0</v>
      </c>
      <c r="E41">
        <v>0</v>
      </c>
      <c r="F41">
        <v>0</v>
      </c>
      <c r="G41">
        <v>0</v>
      </c>
    </row>
    <row r="42" spans="1:7" hidden="1" x14ac:dyDescent="0.25">
      <c r="A42">
        <v>0</v>
      </c>
      <c r="B42" t="s">
        <v>221</v>
      </c>
      <c r="C42">
        <v>0</v>
      </c>
      <c r="D42">
        <v>0</v>
      </c>
      <c r="E42">
        <v>0</v>
      </c>
      <c r="F42">
        <v>0</v>
      </c>
      <c r="G42">
        <v>0</v>
      </c>
    </row>
    <row r="43" spans="1:7" hidden="1" x14ac:dyDescent="0.25">
      <c r="A43">
        <v>0</v>
      </c>
      <c r="B43" t="s">
        <v>221</v>
      </c>
      <c r="C43">
        <v>0</v>
      </c>
      <c r="D43">
        <v>0</v>
      </c>
      <c r="E43">
        <v>0</v>
      </c>
      <c r="F43">
        <v>0</v>
      </c>
      <c r="G43">
        <v>0</v>
      </c>
    </row>
    <row r="44" spans="1:7" hidden="1" x14ac:dyDescent="0.25">
      <c r="A44">
        <v>0</v>
      </c>
      <c r="B44" t="s">
        <v>221</v>
      </c>
      <c r="C44">
        <v>0</v>
      </c>
      <c r="D44">
        <v>0</v>
      </c>
      <c r="E44">
        <v>0</v>
      </c>
      <c r="F44">
        <v>0</v>
      </c>
      <c r="G44">
        <v>0</v>
      </c>
    </row>
    <row r="45" spans="1:7" hidden="1" x14ac:dyDescent="0.25">
      <c r="A45">
        <v>0</v>
      </c>
      <c r="B45" t="s">
        <v>221</v>
      </c>
      <c r="C45">
        <v>0</v>
      </c>
      <c r="D45">
        <v>0</v>
      </c>
      <c r="E45">
        <v>0</v>
      </c>
      <c r="F45">
        <v>0</v>
      </c>
      <c r="G45">
        <v>0</v>
      </c>
    </row>
    <row r="46" spans="1:7" hidden="1" x14ac:dyDescent="0.25">
      <c r="A46">
        <v>0</v>
      </c>
      <c r="B46" t="s">
        <v>221</v>
      </c>
      <c r="C46">
        <v>0</v>
      </c>
      <c r="D46">
        <v>0</v>
      </c>
      <c r="E46">
        <v>0</v>
      </c>
      <c r="F46">
        <v>0</v>
      </c>
      <c r="G46">
        <v>0</v>
      </c>
    </row>
    <row r="47" spans="1:7" hidden="1" x14ac:dyDescent="0.25">
      <c r="A47">
        <v>0</v>
      </c>
      <c r="B47" t="s">
        <v>221</v>
      </c>
      <c r="C47">
        <v>0</v>
      </c>
      <c r="D47">
        <v>0</v>
      </c>
      <c r="E47">
        <v>0</v>
      </c>
      <c r="F47">
        <v>0</v>
      </c>
      <c r="G47">
        <v>0</v>
      </c>
    </row>
    <row r="48" spans="1:7" hidden="1" x14ac:dyDescent="0.25">
      <c r="A48">
        <v>0</v>
      </c>
      <c r="B48" t="s">
        <v>221</v>
      </c>
      <c r="C48">
        <v>0</v>
      </c>
      <c r="D48">
        <v>0</v>
      </c>
      <c r="E48">
        <v>0</v>
      </c>
      <c r="F48">
        <v>0</v>
      </c>
      <c r="G48">
        <v>0</v>
      </c>
    </row>
    <row r="49" spans="1:7" hidden="1" x14ac:dyDescent="0.25">
      <c r="A49">
        <v>0</v>
      </c>
      <c r="B49" t="s">
        <v>221</v>
      </c>
      <c r="C49">
        <v>0</v>
      </c>
      <c r="D49">
        <v>0</v>
      </c>
      <c r="E49">
        <v>0</v>
      </c>
      <c r="F49">
        <v>0</v>
      </c>
      <c r="G49">
        <v>0</v>
      </c>
    </row>
    <row r="50" spans="1:7" hidden="1" x14ac:dyDescent="0.25">
      <c r="A50">
        <v>0</v>
      </c>
      <c r="B50" t="s">
        <v>221</v>
      </c>
      <c r="C50">
        <v>0</v>
      </c>
      <c r="D50">
        <v>0</v>
      </c>
      <c r="E50">
        <v>0</v>
      </c>
      <c r="F50">
        <v>0</v>
      </c>
      <c r="G50">
        <v>0</v>
      </c>
    </row>
    <row r="51" spans="1:7" hidden="1" x14ac:dyDescent="0.25">
      <c r="A51">
        <v>0</v>
      </c>
      <c r="B51" t="s">
        <v>221</v>
      </c>
      <c r="C51">
        <v>0</v>
      </c>
      <c r="D51">
        <v>0</v>
      </c>
      <c r="E51">
        <v>0</v>
      </c>
      <c r="F51">
        <v>0</v>
      </c>
      <c r="G51">
        <v>0</v>
      </c>
    </row>
    <row r="52" spans="1:7" hidden="1" x14ac:dyDescent="0.25">
      <c r="A52">
        <v>0</v>
      </c>
      <c r="B52" t="s">
        <v>221</v>
      </c>
      <c r="C52">
        <v>0</v>
      </c>
      <c r="D52">
        <v>0</v>
      </c>
      <c r="E52">
        <v>0</v>
      </c>
      <c r="F52">
        <v>0</v>
      </c>
      <c r="G52">
        <v>0</v>
      </c>
    </row>
    <row r="53" spans="1:7" hidden="1" x14ac:dyDescent="0.25">
      <c r="A53">
        <v>0</v>
      </c>
      <c r="B53" t="s">
        <v>221</v>
      </c>
      <c r="C53">
        <v>0</v>
      </c>
      <c r="D53">
        <v>0</v>
      </c>
      <c r="E53">
        <v>0</v>
      </c>
      <c r="F53">
        <v>0</v>
      </c>
      <c r="G53">
        <v>0</v>
      </c>
    </row>
    <row r="54" spans="1:7" hidden="1" x14ac:dyDescent="0.25">
      <c r="A54">
        <v>0</v>
      </c>
      <c r="B54" t="s">
        <v>221</v>
      </c>
      <c r="C54">
        <v>0</v>
      </c>
      <c r="D54">
        <v>0</v>
      </c>
      <c r="E54">
        <v>0</v>
      </c>
      <c r="F54">
        <v>0</v>
      </c>
      <c r="G54">
        <v>0</v>
      </c>
    </row>
    <row r="55" spans="1:7" hidden="1" x14ac:dyDescent="0.25">
      <c r="A55">
        <v>0</v>
      </c>
      <c r="B55" t="s">
        <v>221</v>
      </c>
      <c r="C55">
        <v>0</v>
      </c>
      <c r="D55">
        <v>0</v>
      </c>
      <c r="E55">
        <v>0</v>
      </c>
      <c r="F55">
        <v>0</v>
      </c>
      <c r="G55">
        <v>0</v>
      </c>
    </row>
    <row r="56" spans="1:7" hidden="1" x14ac:dyDescent="0.25">
      <c r="A56">
        <v>0</v>
      </c>
      <c r="B56" t="s">
        <v>221</v>
      </c>
      <c r="C56">
        <v>0</v>
      </c>
      <c r="D56">
        <v>0</v>
      </c>
      <c r="E56">
        <v>0</v>
      </c>
      <c r="F56">
        <v>0</v>
      </c>
      <c r="G56">
        <v>0</v>
      </c>
    </row>
    <row r="57" spans="1:7" hidden="1" x14ac:dyDescent="0.25">
      <c r="A57">
        <v>0</v>
      </c>
      <c r="B57" t="s">
        <v>221</v>
      </c>
      <c r="C57">
        <v>0</v>
      </c>
      <c r="D57">
        <v>0</v>
      </c>
      <c r="E57">
        <v>0</v>
      </c>
      <c r="F57">
        <v>0</v>
      </c>
      <c r="G57">
        <v>0</v>
      </c>
    </row>
    <row r="58" spans="1:7" hidden="1" x14ac:dyDescent="0.25">
      <c r="A58">
        <v>0</v>
      </c>
      <c r="B58" t="s">
        <v>221</v>
      </c>
      <c r="C58">
        <v>0</v>
      </c>
      <c r="D58">
        <v>0</v>
      </c>
      <c r="E58">
        <v>0</v>
      </c>
      <c r="F58">
        <v>0</v>
      </c>
      <c r="G58">
        <v>0</v>
      </c>
    </row>
    <row r="59" spans="1:7" hidden="1" x14ac:dyDescent="0.25">
      <c r="A59">
        <v>0</v>
      </c>
      <c r="B59" t="s">
        <v>221</v>
      </c>
      <c r="C59">
        <v>0</v>
      </c>
      <c r="D59">
        <v>0</v>
      </c>
      <c r="E59">
        <v>0</v>
      </c>
      <c r="F59">
        <v>0</v>
      </c>
      <c r="G59">
        <v>0</v>
      </c>
    </row>
    <row r="60" spans="1:7" hidden="1" x14ac:dyDescent="0.25">
      <c r="A60">
        <v>0</v>
      </c>
      <c r="B60" t="s">
        <v>221</v>
      </c>
      <c r="C60">
        <v>0</v>
      </c>
      <c r="D60">
        <v>0</v>
      </c>
      <c r="E60">
        <v>0</v>
      </c>
      <c r="F60">
        <v>0</v>
      </c>
      <c r="G60">
        <v>0</v>
      </c>
    </row>
    <row r="61" spans="1:7" hidden="1" x14ac:dyDescent="0.25">
      <c r="A61">
        <v>0</v>
      </c>
      <c r="B61" t="s">
        <v>221</v>
      </c>
      <c r="C61">
        <v>0</v>
      </c>
      <c r="D61">
        <v>0</v>
      </c>
      <c r="E61">
        <v>0</v>
      </c>
      <c r="F61">
        <v>0</v>
      </c>
      <c r="G61">
        <v>0</v>
      </c>
    </row>
    <row r="62" spans="1:7" hidden="1" x14ac:dyDescent="0.25">
      <c r="A62">
        <v>0</v>
      </c>
      <c r="B62" t="s">
        <v>221</v>
      </c>
      <c r="C62">
        <v>0</v>
      </c>
      <c r="D62">
        <v>0</v>
      </c>
      <c r="E62">
        <v>0</v>
      </c>
      <c r="F62">
        <v>0</v>
      </c>
      <c r="G62">
        <v>0</v>
      </c>
    </row>
    <row r="63" spans="1:7" hidden="1" x14ac:dyDescent="0.25">
      <c r="A63">
        <v>0</v>
      </c>
      <c r="B63" t="s">
        <v>221</v>
      </c>
      <c r="C63">
        <v>0</v>
      </c>
      <c r="D63">
        <v>0</v>
      </c>
      <c r="E63">
        <v>0</v>
      </c>
      <c r="F63">
        <v>0</v>
      </c>
      <c r="G63">
        <v>0</v>
      </c>
    </row>
    <row r="64" spans="1:7" hidden="1" x14ac:dyDescent="0.25">
      <c r="A64">
        <v>0</v>
      </c>
      <c r="B64" t="s">
        <v>221</v>
      </c>
      <c r="C64">
        <v>0</v>
      </c>
      <c r="D64">
        <v>0</v>
      </c>
      <c r="E64">
        <v>0</v>
      </c>
      <c r="F64">
        <v>0</v>
      </c>
      <c r="G64">
        <v>0</v>
      </c>
    </row>
    <row r="65" spans="1:7" hidden="1" x14ac:dyDescent="0.25">
      <c r="A65">
        <v>0</v>
      </c>
      <c r="B65" t="s">
        <v>221</v>
      </c>
      <c r="C65">
        <v>0</v>
      </c>
      <c r="D65">
        <v>0</v>
      </c>
      <c r="E65">
        <v>0</v>
      </c>
      <c r="F65">
        <v>0</v>
      </c>
      <c r="G65">
        <v>0</v>
      </c>
    </row>
    <row r="66" spans="1:7" hidden="1" x14ac:dyDescent="0.25">
      <c r="A66">
        <v>0</v>
      </c>
      <c r="B66" t="s">
        <v>221</v>
      </c>
      <c r="C66">
        <v>0</v>
      </c>
      <c r="D66">
        <v>0</v>
      </c>
      <c r="E66">
        <v>0</v>
      </c>
      <c r="F66">
        <v>0</v>
      </c>
      <c r="G66">
        <v>0</v>
      </c>
    </row>
    <row r="67" spans="1:7" hidden="1" x14ac:dyDescent="0.25">
      <c r="A67">
        <v>0</v>
      </c>
      <c r="B67" t="s">
        <v>221</v>
      </c>
      <c r="C67">
        <v>0</v>
      </c>
      <c r="D67">
        <v>0</v>
      </c>
      <c r="E67">
        <v>0</v>
      </c>
      <c r="F67">
        <v>0</v>
      </c>
      <c r="G67">
        <v>0</v>
      </c>
    </row>
    <row r="68" spans="1:7" hidden="1" x14ac:dyDescent="0.25">
      <c r="A68">
        <v>0</v>
      </c>
      <c r="B68" t="s">
        <v>221</v>
      </c>
      <c r="C68">
        <v>0</v>
      </c>
      <c r="D68">
        <v>0</v>
      </c>
      <c r="E68">
        <v>0</v>
      </c>
      <c r="F68">
        <v>0</v>
      </c>
      <c r="G68">
        <v>0</v>
      </c>
    </row>
    <row r="69" spans="1:7" hidden="1" x14ac:dyDescent="0.25">
      <c r="A69">
        <v>0</v>
      </c>
      <c r="B69" t="s">
        <v>221</v>
      </c>
      <c r="C69">
        <v>0</v>
      </c>
      <c r="D69">
        <v>0</v>
      </c>
      <c r="E69">
        <v>0</v>
      </c>
      <c r="F69">
        <v>0</v>
      </c>
      <c r="G69">
        <v>0</v>
      </c>
    </row>
    <row r="70" spans="1:7" hidden="1" x14ac:dyDescent="0.25">
      <c r="A70">
        <v>0</v>
      </c>
      <c r="B70" t="s">
        <v>221</v>
      </c>
      <c r="C70">
        <v>0</v>
      </c>
      <c r="D70">
        <v>0</v>
      </c>
      <c r="E70">
        <v>0</v>
      </c>
      <c r="F70">
        <v>0</v>
      </c>
      <c r="G70">
        <v>0</v>
      </c>
    </row>
    <row r="71" spans="1:7" hidden="1" x14ac:dyDescent="0.25">
      <c r="A71">
        <v>0</v>
      </c>
      <c r="B71" t="s">
        <v>221</v>
      </c>
      <c r="C71">
        <v>0</v>
      </c>
      <c r="D71">
        <v>0</v>
      </c>
      <c r="E71">
        <v>0</v>
      </c>
      <c r="F71">
        <v>0</v>
      </c>
      <c r="G71">
        <v>0</v>
      </c>
    </row>
    <row r="72" spans="1:7" hidden="1" x14ac:dyDescent="0.25">
      <c r="A72">
        <v>0</v>
      </c>
      <c r="B72" t="s">
        <v>221</v>
      </c>
      <c r="C72">
        <v>0</v>
      </c>
      <c r="D72">
        <v>0</v>
      </c>
      <c r="E72">
        <v>0</v>
      </c>
      <c r="F72">
        <v>0</v>
      </c>
      <c r="G72">
        <v>0</v>
      </c>
    </row>
    <row r="73" spans="1:7" hidden="1" x14ac:dyDescent="0.25">
      <c r="A73">
        <v>0</v>
      </c>
      <c r="B73" t="s">
        <v>221</v>
      </c>
      <c r="C73">
        <v>0</v>
      </c>
      <c r="D73">
        <v>0</v>
      </c>
      <c r="E73">
        <v>0</v>
      </c>
      <c r="F73">
        <v>0</v>
      </c>
      <c r="G73">
        <v>0</v>
      </c>
    </row>
    <row r="74" spans="1:7" hidden="1" x14ac:dyDescent="0.25">
      <c r="A74">
        <v>0</v>
      </c>
      <c r="B74" t="s">
        <v>221</v>
      </c>
      <c r="C74">
        <v>0</v>
      </c>
      <c r="D74">
        <v>0</v>
      </c>
      <c r="E74">
        <v>0</v>
      </c>
      <c r="F74">
        <v>0</v>
      </c>
      <c r="G74">
        <v>0</v>
      </c>
    </row>
    <row r="75" spans="1:7" hidden="1" x14ac:dyDescent="0.25">
      <c r="A75">
        <v>0</v>
      </c>
      <c r="B75" t="s">
        <v>221</v>
      </c>
      <c r="C75">
        <v>0</v>
      </c>
      <c r="D75">
        <v>0</v>
      </c>
      <c r="E75">
        <v>0</v>
      </c>
      <c r="F75">
        <v>0</v>
      </c>
      <c r="G75">
        <v>0</v>
      </c>
    </row>
    <row r="76" spans="1:7" hidden="1" x14ac:dyDescent="0.25">
      <c r="A76">
        <v>0</v>
      </c>
      <c r="B76" t="s">
        <v>221</v>
      </c>
      <c r="C76">
        <v>0</v>
      </c>
      <c r="D76">
        <v>0</v>
      </c>
      <c r="E76">
        <v>0</v>
      </c>
      <c r="F76">
        <v>0</v>
      </c>
      <c r="G76">
        <v>0</v>
      </c>
    </row>
    <row r="77" spans="1:7" hidden="1" x14ac:dyDescent="0.25">
      <c r="A77">
        <v>0</v>
      </c>
      <c r="B77" t="s">
        <v>221</v>
      </c>
      <c r="C77">
        <v>0</v>
      </c>
      <c r="D77">
        <v>0</v>
      </c>
      <c r="E77">
        <v>0</v>
      </c>
      <c r="F77">
        <v>0</v>
      </c>
      <c r="G77">
        <v>0</v>
      </c>
    </row>
    <row r="78" spans="1:7" hidden="1" x14ac:dyDescent="0.25">
      <c r="A78">
        <v>0</v>
      </c>
      <c r="B78" t="s">
        <v>221</v>
      </c>
      <c r="C78">
        <v>0</v>
      </c>
      <c r="D78">
        <v>0</v>
      </c>
      <c r="E78">
        <v>0</v>
      </c>
      <c r="F78">
        <v>0</v>
      </c>
      <c r="G78">
        <v>0</v>
      </c>
    </row>
    <row r="79" spans="1:7" hidden="1" x14ac:dyDescent="0.25">
      <c r="A79">
        <v>0</v>
      </c>
      <c r="B79" t="s">
        <v>221</v>
      </c>
      <c r="C79">
        <v>0</v>
      </c>
      <c r="D79">
        <v>0</v>
      </c>
      <c r="E79">
        <v>0</v>
      </c>
      <c r="F79">
        <v>0</v>
      </c>
      <c r="G79">
        <v>0</v>
      </c>
    </row>
    <row r="80" spans="1:7" hidden="1" x14ac:dyDescent="0.25">
      <c r="A80">
        <v>0</v>
      </c>
      <c r="B80" t="s">
        <v>221</v>
      </c>
      <c r="C80">
        <v>0</v>
      </c>
      <c r="D80">
        <v>0</v>
      </c>
      <c r="E80">
        <v>0</v>
      </c>
      <c r="F80">
        <v>0</v>
      </c>
      <c r="G80">
        <v>0</v>
      </c>
    </row>
    <row r="81" spans="1:7" hidden="1" x14ac:dyDescent="0.25">
      <c r="A81">
        <v>0</v>
      </c>
      <c r="B81" t="s">
        <v>221</v>
      </c>
      <c r="C81">
        <v>0</v>
      </c>
      <c r="D81">
        <v>0</v>
      </c>
      <c r="E81">
        <v>0</v>
      </c>
      <c r="F81">
        <v>0</v>
      </c>
      <c r="G81">
        <v>0</v>
      </c>
    </row>
    <row r="82" spans="1:7" hidden="1" x14ac:dyDescent="0.25">
      <c r="A82">
        <v>0</v>
      </c>
      <c r="B82" t="s">
        <v>221</v>
      </c>
      <c r="C82">
        <v>0</v>
      </c>
      <c r="D82">
        <v>0</v>
      </c>
      <c r="E82">
        <v>0</v>
      </c>
      <c r="F82">
        <v>0</v>
      </c>
      <c r="G82">
        <v>0</v>
      </c>
    </row>
    <row r="83" spans="1:7" hidden="1" x14ac:dyDescent="0.25">
      <c r="A83">
        <v>0</v>
      </c>
      <c r="B83" t="s">
        <v>221</v>
      </c>
      <c r="C83">
        <v>0</v>
      </c>
      <c r="D83">
        <v>0</v>
      </c>
      <c r="E83">
        <v>0</v>
      </c>
      <c r="F83">
        <v>0</v>
      </c>
      <c r="G83">
        <v>0</v>
      </c>
    </row>
    <row r="84" spans="1:7" hidden="1" x14ac:dyDescent="0.25">
      <c r="A84">
        <v>0</v>
      </c>
      <c r="B84" t="s">
        <v>221</v>
      </c>
      <c r="C84">
        <v>0</v>
      </c>
      <c r="D84">
        <v>0</v>
      </c>
      <c r="E84">
        <v>0</v>
      </c>
      <c r="F84">
        <v>0</v>
      </c>
      <c r="G84">
        <v>0</v>
      </c>
    </row>
    <row r="85" spans="1:7" hidden="1" x14ac:dyDescent="0.25">
      <c r="A85">
        <v>0</v>
      </c>
      <c r="B85" t="s">
        <v>221</v>
      </c>
      <c r="C85">
        <v>0</v>
      </c>
      <c r="D85">
        <v>0</v>
      </c>
      <c r="E85">
        <v>0</v>
      </c>
      <c r="F85">
        <v>0</v>
      </c>
      <c r="G85">
        <v>0</v>
      </c>
    </row>
    <row r="86" spans="1:7" hidden="1" x14ac:dyDescent="0.25">
      <c r="A86">
        <v>0</v>
      </c>
      <c r="B86" t="s">
        <v>221</v>
      </c>
      <c r="C86">
        <v>0</v>
      </c>
      <c r="D86">
        <v>0</v>
      </c>
      <c r="E86">
        <v>0</v>
      </c>
      <c r="F86">
        <v>0</v>
      </c>
      <c r="G86">
        <v>0</v>
      </c>
    </row>
    <row r="87" spans="1:7" hidden="1" x14ac:dyDescent="0.25">
      <c r="A87">
        <v>0</v>
      </c>
      <c r="B87" t="s">
        <v>221</v>
      </c>
      <c r="C87">
        <v>0</v>
      </c>
      <c r="D87">
        <v>0</v>
      </c>
      <c r="E87">
        <v>0</v>
      </c>
      <c r="F87">
        <v>0</v>
      </c>
      <c r="G87">
        <v>0</v>
      </c>
    </row>
    <row r="88" spans="1:7" hidden="1" x14ac:dyDescent="0.25">
      <c r="A88">
        <v>0</v>
      </c>
      <c r="B88" t="s">
        <v>221</v>
      </c>
      <c r="C88">
        <v>0</v>
      </c>
      <c r="D88">
        <v>0</v>
      </c>
      <c r="E88">
        <v>0</v>
      </c>
      <c r="F88">
        <v>0</v>
      </c>
      <c r="G88">
        <v>0</v>
      </c>
    </row>
    <row r="89" spans="1:7" hidden="1" x14ac:dyDescent="0.25">
      <c r="A89">
        <v>0</v>
      </c>
      <c r="B89" t="s">
        <v>221</v>
      </c>
      <c r="C89">
        <v>0</v>
      </c>
      <c r="D89">
        <v>0</v>
      </c>
      <c r="E89">
        <v>0</v>
      </c>
      <c r="F89">
        <v>0</v>
      </c>
      <c r="G89">
        <v>0</v>
      </c>
    </row>
    <row r="90" spans="1:7" hidden="1" x14ac:dyDescent="0.25">
      <c r="A90">
        <v>0</v>
      </c>
      <c r="B90" t="s">
        <v>221</v>
      </c>
      <c r="C90">
        <v>0</v>
      </c>
      <c r="D90">
        <v>0</v>
      </c>
      <c r="E90">
        <v>0</v>
      </c>
      <c r="F90">
        <v>0</v>
      </c>
      <c r="G90">
        <v>0</v>
      </c>
    </row>
    <row r="91" spans="1:7" hidden="1" x14ac:dyDescent="0.25">
      <c r="A91">
        <v>0</v>
      </c>
      <c r="B91" t="s">
        <v>221</v>
      </c>
      <c r="C91">
        <v>0</v>
      </c>
      <c r="D91">
        <v>0</v>
      </c>
      <c r="E91">
        <v>0</v>
      </c>
      <c r="F91">
        <v>0</v>
      </c>
      <c r="G91">
        <v>0</v>
      </c>
    </row>
    <row r="92" spans="1:7" hidden="1" x14ac:dyDescent="0.25">
      <c r="A92">
        <v>0</v>
      </c>
      <c r="B92" t="s">
        <v>221</v>
      </c>
      <c r="C92">
        <v>0</v>
      </c>
      <c r="D92">
        <v>0</v>
      </c>
      <c r="E92">
        <v>0</v>
      </c>
      <c r="F92">
        <v>0</v>
      </c>
      <c r="G92">
        <v>0</v>
      </c>
    </row>
    <row r="93" spans="1:7" hidden="1" x14ac:dyDescent="0.25">
      <c r="A93">
        <v>0</v>
      </c>
      <c r="B93" t="s">
        <v>221</v>
      </c>
      <c r="C93">
        <v>0</v>
      </c>
      <c r="D93">
        <v>0</v>
      </c>
      <c r="E93">
        <v>0</v>
      </c>
      <c r="F93">
        <v>0</v>
      </c>
      <c r="G93">
        <v>0</v>
      </c>
    </row>
    <row r="94" spans="1:7" hidden="1" x14ac:dyDescent="0.25">
      <c r="A94">
        <v>0</v>
      </c>
      <c r="B94" t="s">
        <v>221</v>
      </c>
      <c r="C94">
        <v>0</v>
      </c>
      <c r="D94">
        <v>0</v>
      </c>
      <c r="E94">
        <v>0</v>
      </c>
      <c r="F94">
        <v>0</v>
      </c>
      <c r="G94">
        <v>0</v>
      </c>
    </row>
    <row r="95" spans="1:7" hidden="1" x14ac:dyDescent="0.25">
      <c r="A95">
        <v>0</v>
      </c>
      <c r="B95" t="s">
        <v>221</v>
      </c>
      <c r="C95">
        <v>0</v>
      </c>
      <c r="D95">
        <v>0</v>
      </c>
      <c r="E95">
        <v>0</v>
      </c>
      <c r="F95">
        <v>0</v>
      </c>
      <c r="G95">
        <v>0</v>
      </c>
    </row>
    <row r="96" spans="1:7" hidden="1" x14ac:dyDescent="0.25">
      <c r="A96">
        <v>0</v>
      </c>
      <c r="B96" t="s">
        <v>221</v>
      </c>
      <c r="C96">
        <v>0</v>
      </c>
      <c r="D96">
        <v>0</v>
      </c>
      <c r="E96">
        <v>0</v>
      </c>
      <c r="F96">
        <v>0</v>
      </c>
      <c r="G96">
        <v>0</v>
      </c>
    </row>
    <row r="97" spans="1:7" hidden="1" x14ac:dyDescent="0.25">
      <c r="A97">
        <v>0</v>
      </c>
      <c r="B97" t="s">
        <v>221</v>
      </c>
      <c r="C97">
        <v>0</v>
      </c>
      <c r="D97">
        <v>0</v>
      </c>
      <c r="E97">
        <v>0</v>
      </c>
      <c r="F97">
        <v>0</v>
      </c>
      <c r="G97">
        <v>0</v>
      </c>
    </row>
    <row r="98" spans="1:7" hidden="1" x14ac:dyDescent="0.25">
      <c r="A98">
        <v>0</v>
      </c>
      <c r="B98" t="s">
        <v>221</v>
      </c>
      <c r="C98">
        <v>0</v>
      </c>
      <c r="D98">
        <v>0</v>
      </c>
      <c r="E98">
        <v>0</v>
      </c>
      <c r="F98">
        <v>0</v>
      </c>
      <c r="G98">
        <v>0</v>
      </c>
    </row>
    <row r="99" spans="1:7" hidden="1" x14ac:dyDescent="0.25">
      <c r="A99">
        <v>0</v>
      </c>
      <c r="B99" t="s">
        <v>221</v>
      </c>
      <c r="C99">
        <v>0</v>
      </c>
      <c r="D99">
        <v>0</v>
      </c>
      <c r="E99">
        <v>0</v>
      </c>
      <c r="F99">
        <v>0</v>
      </c>
      <c r="G99">
        <v>0</v>
      </c>
    </row>
    <row r="100" spans="1:7" hidden="1" x14ac:dyDescent="0.25">
      <c r="A100">
        <v>0</v>
      </c>
      <c r="B100" t="s">
        <v>221</v>
      </c>
      <c r="C100">
        <v>0</v>
      </c>
      <c r="D100">
        <v>0</v>
      </c>
      <c r="E100">
        <v>0</v>
      </c>
      <c r="F100">
        <v>0</v>
      </c>
      <c r="G100">
        <v>0</v>
      </c>
    </row>
    <row r="101" spans="1:7" hidden="1" x14ac:dyDescent="0.25">
      <c r="A101">
        <v>0</v>
      </c>
      <c r="B101" t="s">
        <v>221</v>
      </c>
      <c r="C101">
        <v>0</v>
      </c>
      <c r="D101">
        <v>0</v>
      </c>
      <c r="E101">
        <v>0</v>
      </c>
      <c r="F101">
        <v>0</v>
      </c>
      <c r="G101">
        <v>0</v>
      </c>
    </row>
    <row r="102" spans="1:7" hidden="1" x14ac:dyDescent="0.25">
      <c r="A102">
        <v>0</v>
      </c>
      <c r="B102" t="s">
        <v>221</v>
      </c>
      <c r="C102">
        <v>0</v>
      </c>
      <c r="D102">
        <v>0</v>
      </c>
      <c r="E102">
        <v>0</v>
      </c>
      <c r="F102">
        <v>0</v>
      </c>
      <c r="G102">
        <v>0</v>
      </c>
    </row>
    <row r="103" spans="1:7" hidden="1" x14ac:dyDescent="0.25">
      <c r="A103">
        <v>0</v>
      </c>
      <c r="B103" t="s">
        <v>221</v>
      </c>
      <c r="C103">
        <v>0</v>
      </c>
      <c r="D103">
        <v>0</v>
      </c>
      <c r="E103">
        <v>0</v>
      </c>
      <c r="F103">
        <v>0</v>
      </c>
      <c r="G103">
        <v>0</v>
      </c>
    </row>
    <row r="104" spans="1:7" hidden="1" x14ac:dyDescent="0.25">
      <c r="A104">
        <v>0</v>
      </c>
      <c r="B104" t="s">
        <v>221</v>
      </c>
      <c r="C104">
        <v>0</v>
      </c>
      <c r="D104">
        <v>0</v>
      </c>
      <c r="E104">
        <v>0</v>
      </c>
      <c r="F104">
        <v>0</v>
      </c>
      <c r="G104">
        <v>0</v>
      </c>
    </row>
    <row r="105" spans="1:7" hidden="1" x14ac:dyDescent="0.25">
      <c r="A105">
        <v>0</v>
      </c>
      <c r="B105" t="s">
        <v>221</v>
      </c>
      <c r="C105">
        <v>0</v>
      </c>
      <c r="D105">
        <v>0</v>
      </c>
      <c r="E105">
        <v>0</v>
      </c>
      <c r="F105">
        <v>0</v>
      </c>
      <c r="G105">
        <v>0</v>
      </c>
    </row>
    <row r="106" spans="1:7" hidden="1" x14ac:dyDescent="0.25">
      <c r="A106">
        <v>0</v>
      </c>
      <c r="B106" t="s">
        <v>221</v>
      </c>
      <c r="C106">
        <v>0</v>
      </c>
      <c r="D106">
        <v>0</v>
      </c>
      <c r="E106">
        <v>0</v>
      </c>
      <c r="F106">
        <v>0</v>
      </c>
      <c r="G106">
        <v>0</v>
      </c>
    </row>
    <row r="107" spans="1:7" hidden="1" x14ac:dyDescent="0.25">
      <c r="A107">
        <v>0</v>
      </c>
      <c r="B107" t="s">
        <v>221</v>
      </c>
      <c r="C107">
        <v>0</v>
      </c>
      <c r="D107">
        <v>0</v>
      </c>
      <c r="E107">
        <v>0</v>
      </c>
      <c r="F107" t="s">
        <v>233</v>
      </c>
      <c r="G107">
        <v>0</v>
      </c>
    </row>
    <row r="108" spans="1:7" x14ac:dyDescent="0.25">
      <c r="A108">
        <v>0</v>
      </c>
      <c r="B108" t="s">
        <v>221</v>
      </c>
      <c r="C108" t="s">
        <v>275</v>
      </c>
      <c r="D108" t="s">
        <v>224</v>
      </c>
      <c r="E108" t="s">
        <v>276</v>
      </c>
      <c r="F108" t="s">
        <v>277</v>
      </c>
      <c r="G108">
        <v>0</v>
      </c>
    </row>
    <row r="109" spans="1:7" hidden="1" x14ac:dyDescent="0.25">
      <c r="A109">
        <v>0</v>
      </c>
      <c r="B109" t="s">
        <v>221</v>
      </c>
      <c r="C109">
        <v>0</v>
      </c>
      <c r="D109">
        <v>0</v>
      </c>
      <c r="E109">
        <v>0</v>
      </c>
      <c r="F109">
        <v>0</v>
      </c>
      <c r="G109">
        <v>0</v>
      </c>
    </row>
    <row r="110" spans="1:7" hidden="1" x14ac:dyDescent="0.25">
      <c r="A110">
        <v>0</v>
      </c>
      <c r="B110" t="s">
        <v>221</v>
      </c>
      <c r="C110">
        <v>0</v>
      </c>
      <c r="D110">
        <v>0</v>
      </c>
      <c r="E110">
        <v>0</v>
      </c>
      <c r="F110">
        <v>0</v>
      </c>
      <c r="G110">
        <v>0</v>
      </c>
    </row>
    <row r="111" spans="1:7" hidden="1" x14ac:dyDescent="0.25">
      <c r="A111">
        <v>0</v>
      </c>
      <c r="B111" t="s">
        <v>221</v>
      </c>
      <c r="C111">
        <v>0</v>
      </c>
      <c r="D111">
        <v>0</v>
      </c>
      <c r="E111">
        <v>0</v>
      </c>
      <c r="F111">
        <v>0</v>
      </c>
      <c r="G111">
        <v>0</v>
      </c>
    </row>
    <row r="112" spans="1:7" hidden="1" x14ac:dyDescent="0.25">
      <c r="A112">
        <v>0</v>
      </c>
      <c r="B112" t="s">
        <v>221</v>
      </c>
      <c r="C112">
        <v>0</v>
      </c>
      <c r="D112">
        <v>0</v>
      </c>
      <c r="E112">
        <v>0</v>
      </c>
      <c r="F112">
        <v>0</v>
      </c>
      <c r="G112">
        <v>0</v>
      </c>
    </row>
    <row r="113" spans="1:7" hidden="1" x14ac:dyDescent="0.25">
      <c r="A113">
        <v>0</v>
      </c>
      <c r="B113" t="s">
        <v>221</v>
      </c>
      <c r="C113">
        <v>0</v>
      </c>
      <c r="D113">
        <v>0</v>
      </c>
      <c r="E113">
        <v>0</v>
      </c>
      <c r="F113">
        <v>0</v>
      </c>
      <c r="G113">
        <v>0</v>
      </c>
    </row>
    <row r="114" spans="1:7" hidden="1" x14ac:dyDescent="0.25">
      <c r="A114">
        <v>0</v>
      </c>
      <c r="B114" t="s">
        <v>221</v>
      </c>
      <c r="C114">
        <v>0</v>
      </c>
      <c r="D114">
        <v>0</v>
      </c>
      <c r="E114">
        <v>0</v>
      </c>
      <c r="F114">
        <v>0</v>
      </c>
      <c r="G114">
        <v>0</v>
      </c>
    </row>
    <row r="115" spans="1:7" hidden="1" x14ac:dyDescent="0.25">
      <c r="A115">
        <v>0</v>
      </c>
      <c r="B115" t="s">
        <v>221</v>
      </c>
      <c r="C115">
        <v>0</v>
      </c>
      <c r="D115">
        <v>0</v>
      </c>
      <c r="E115">
        <v>0</v>
      </c>
      <c r="F115">
        <v>0</v>
      </c>
      <c r="G115">
        <v>0</v>
      </c>
    </row>
    <row r="116" spans="1:7" hidden="1" x14ac:dyDescent="0.25">
      <c r="A116">
        <v>0</v>
      </c>
      <c r="B116" t="s">
        <v>221</v>
      </c>
      <c r="C116">
        <v>0</v>
      </c>
      <c r="D116">
        <v>0</v>
      </c>
      <c r="E116">
        <v>0</v>
      </c>
      <c r="F116">
        <v>0</v>
      </c>
      <c r="G116">
        <v>0</v>
      </c>
    </row>
    <row r="117" spans="1:7" hidden="1" x14ac:dyDescent="0.25">
      <c r="A117">
        <v>0</v>
      </c>
      <c r="B117" t="s">
        <v>221</v>
      </c>
      <c r="C117">
        <v>0</v>
      </c>
      <c r="D117">
        <v>0</v>
      </c>
      <c r="E117">
        <v>0</v>
      </c>
      <c r="F117">
        <v>0</v>
      </c>
      <c r="G117">
        <v>0</v>
      </c>
    </row>
    <row r="118" spans="1:7" hidden="1" x14ac:dyDescent="0.25">
      <c r="A118">
        <v>0</v>
      </c>
      <c r="B118" t="s">
        <v>221</v>
      </c>
      <c r="C118">
        <v>0</v>
      </c>
      <c r="D118">
        <v>0</v>
      </c>
      <c r="E118">
        <v>0</v>
      </c>
      <c r="F118">
        <v>0</v>
      </c>
      <c r="G118">
        <v>0</v>
      </c>
    </row>
    <row r="119" spans="1:7" hidden="1" x14ac:dyDescent="0.25">
      <c r="A119">
        <v>0</v>
      </c>
      <c r="B119" t="s">
        <v>221</v>
      </c>
      <c r="C119">
        <v>0</v>
      </c>
      <c r="D119">
        <v>0</v>
      </c>
      <c r="E119">
        <v>0</v>
      </c>
      <c r="F119">
        <v>0</v>
      </c>
      <c r="G119">
        <v>0</v>
      </c>
    </row>
    <row r="120" spans="1:7" hidden="1" x14ac:dyDescent="0.25">
      <c r="A120">
        <v>0</v>
      </c>
      <c r="B120" t="s">
        <v>221</v>
      </c>
      <c r="C120">
        <v>0</v>
      </c>
      <c r="D120">
        <v>0</v>
      </c>
      <c r="E120">
        <v>0</v>
      </c>
      <c r="F120">
        <v>0</v>
      </c>
      <c r="G120">
        <v>0</v>
      </c>
    </row>
    <row r="121" spans="1:7" hidden="1" x14ac:dyDescent="0.25">
      <c r="A121">
        <v>0</v>
      </c>
      <c r="B121" t="s">
        <v>221</v>
      </c>
      <c r="C121">
        <v>0</v>
      </c>
      <c r="D121">
        <v>0</v>
      </c>
      <c r="E121">
        <v>0</v>
      </c>
      <c r="F121">
        <v>0</v>
      </c>
      <c r="G121">
        <v>0</v>
      </c>
    </row>
    <row r="122" spans="1:7" hidden="1" x14ac:dyDescent="0.25">
      <c r="A122">
        <v>0</v>
      </c>
      <c r="B122" t="s">
        <v>221</v>
      </c>
      <c r="C122">
        <v>0</v>
      </c>
      <c r="D122">
        <v>0</v>
      </c>
      <c r="E122">
        <v>0</v>
      </c>
      <c r="F122">
        <v>0</v>
      </c>
      <c r="G122">
        <v>0</v>
      </c>
    </row>
    <row r="123" spans="1:7" hidden="1" x14ac:dyDescent="0.25">
      <c r="A123">
        <v>0</v>
      </c>
      <c r="B123" t="s">
        <v>221</v>
      </c>
      <c r="C123">
        <v>0</v>
      </c>
      <c r="D123">
        <v>0</v>
      </c>
      <c r="E123">
        <v>0</v>
      </c>
      <c r="F123">
        <v>0</v>
      </c>
      <c r="G123">
        <v>0</v>
      </c>
    </row>
    <row r="124" spans="1:7" hidden="1" x14ac:dyDescent="0.25">
      <c r="A124">
        <v>0</v>
      </c>
      <c r="B124" t="s">
        <v>221</v>
      </c>
      <c r="C124">
        <v>0</v>
      </c>
      <c r="D124">
        <v>0</v>
      </c>
      <c r="E124">
        <v>0</v>
      </c>
      <c r="F124">
        <v>0</v>
      </c>
      <c r="G124">
        <v>0</v>
      </c>
    </row>
    <row r="125" spans="1:7" hidden="1" x14ac:dyDescent="0.25">
      <c r="A125">
        <v>0</v>
      </c>
      <c r="B125" t="s">
        <v>221</v>
      </c>
      <c r="C125">
        <v>0</v>
      </c>
      <c r="D125">
        <v>0</v>
      </c>
      <c r="E125">
        <v>0</v>
      </c>
      <c r="F125">
        <v>0</v>
      </c>
      <c r="G125">
        <v>0</v>
      </c>
    </row>
    <row r="126" spans="1:7" hidden="1" x14ac:dyDescent="0.25">
      <c r="A126">
        <v>0</v>
      </c>
      <c r="B126" t="s">
        <v>221</v>
      </c>
      <c r="C126">
        <v>0</v>
      </c>
      <c r="D126">
        <v>0</v>
      </c>
      <c r="E126">
        <v>0</v>
      </c>
      <c r="F126">
        <v>0</v>
      </c>
      <c r="G126">
        <v>0</v>
      </c>
    </row>
    <row r="127" spans="1:7" hidden="1" x14ac:dyDescent="0.25">
      <c r="A127">
        <v>0</v>
      </c>
      <c r="B127" t="s">
        <v>221</v>
      </c>
      <c r="C127">
        <v>0</v>
      </c>
      <c r="D127">
        <v>0</v>
      </c>
      <c r="E127">
        <v>0</v>
      </c>
      <c r="F127">
        <v>0</v>
      </c>
      <c r="G127">
        <v>0</v>
      </c>
    </row>
    <row r="128" spans="1:7" hidden="1" x14ac:dyDescent="0.25">
      <c r="A128">
        <v>0</v>
      </c>
      <c r="B128" t="s">
        <v>221</v>
      </c>
      <c r="C128">
        <v>0</v>
      </c>
      <c r="D128">
        <v>0</v>
      </c>
      <c r="E128">
        <v>0</v>
      </c>
      <c r="F128">
        <v>0</v>
      </c>
      <c r="G128">
        <v>0</v>
      </c>
    </row>
    <row r="129" spans="1:7" hidden="1" x14ac:dyDescent="0.25">
      <c r="A129">
        <v>0</v>
      </c>
      <c r="B129" t="s">
        <v>221</v>
      </c>
      <c r="C129">
        <v>0</v>
      </c>
      <c r="D129">
        <v>0</v>
      </c>
      <c r="E129">
        <v>0</v>
      </c>
      <c r="F129">
        <v>0</v>
      </c>
      <c r="G129">
        <v>0</v>
      </c>
    </row>
    <row r="130" spans="1:7" hidden="1" x14ac:dyDescent="0.25">
      <c r="A130">
        <v>0</v>
      </c>
      <c r="B130" t="s">
        <v>221</v>
      </c>
      <c r="C130">
        <v>0</v>
      </c>
      <c r="D130">
        <v>0</v>
      </c>
      <c r="E130">
        <v>0</v>
      </c>
      <c r="F130">
        <v>0</v>
      </c>
      <c r="G130">
        <v>0</v>
      </c>
    </row>
    <row r="131" spans="1:7" hidden="1" x14ac:dyDescent="0.25">
      <c r="A131">
        <v>0</v>
      </c>
      <c r="B131" t="s">
        <v>221</v>
      </c>
      <c r="C131">
        <v>0</v>
      </c>
      <c r="D131">
        <v>0</v>
      </c>
      <c r="E131">
        <v>0</v>
      </c>
      <c r="F131">
        <v>0</v>
      </c>
      <c r="G131">
        <v>0</v>
      </c>
    </row>
    <row r="132" spans="1:7" hidden="1" x14ac:dyDescent="0.25">
      <c r="A132">
        <v>0</v>
      </c>
      <c r="B132" t="s">
        <v>221</v>
      </c>
      <c r="C132">
        <v>0</v>
      </c>
      <c r="D132">
        <v>0</v>
      </c>
      <c r="E132">
        <v>0</v>
      </c>
      <c r="F132">
        <v>0</v>
      </c>
      <c r="G132">
        <v>0</v>
      </c>
    </row>
    <row r="133" spans="1:7" hidden="1" x14ac:dyDescent="0.25">
      <c r="A133">
        <v>0</v>
      </c>
      <c r="B133" t="s">
        <v>221</v>
      </c>
      <c r="C133">
        <v>0</v>
      </c>
      <c r="D133">
        <v>0</v>
      </c>
      <c r="E133">
        <v>0</v>
      </c>
      <c r="F133">
        <v>0</v>
      </c>
      <c r="G133">
        <v>0</v>
      </c>
    </row>
    <row r="134" spans="1:7" hidden="1" x14ac:dyDescent="0.25">
      <c r="A134">
        <v>0</v>
      </c>
      <c r="B134" t="s">
        <v>221</v>
      </c>
      <c r="C134">
        <v>0</v>
      </c>
      <c r="D134">
        <v>0</v>
      </c>
      <c r="E134">
        <v>0</v>
      </c>
      <c r="F134">
        <v>0</v>
      </c>
      <c r="G134">
        <v>0</v>
      </c>
    </row>
    <row r="135" spans="1:7" hidden="1" x14ac:dyDescent="0.25">
      <c r="A135">
        <v>0</v>
      </c>
      <c r="B135" t="s">
        <v>221</v>
      </c>
      <c r="C135">
        <v>0</v>
      </c>
      <c r="D135">
        <v>0</v>
      </c>
      <c r="E135">
        <v>0</v>
      </c>
      <c r="F135">
        <v>0</v>
      </c>
      <c r="G135">
        <v>0</v>
      </c>
    </row>
    <row r="136" spans="1:7" hidden="1" x14ac:dyDescent="0.25">
      <c r="A136">
        <v>0</v>
      </c>
      <c r="B136" t="s">
        <v>221</v>
      </c>
      <c r="C136">
        <v>0</v>
      </c>
      <c r="D136">
        <v>0</v>
      </c>
      <c r="E136">
        <v>0</v>
      </c>
      <c r="F136">
        <v>0</v>
      </c>
      <c r="G136">
        <v>0</v>
      </c>
    </row>
    <row r="137" spans="1:7" hidden="1" x14ac:dyDescent="0.25">
      <c r="A137">
        <v>0</v>
      </c>
      <c r="B137" t="s">
        <v>221</v>
      </c>
      <c r="C137">
        <v>0</v>
      </c>
      <c r="D137">
        <v>0</v>
      </c>
      <c r="E137">
        <v>0</v>
      </c>
      <c r="F137">
        <v>0</v>
      </c>
      <c r="G137">
        <v>0</v>
      </c>
    </row>
    <row r="138" spans="1:7" hidden="1" x14ac:dyDescent="0.25">
      <c r="A138">
        <v>0</v>
      </c>
      <c r="B138" t="s">
        <v>221</v>
      </c>
      <c r="C138">
        <v>0</v>
      </c>
      <c r="D138">
        <v>0</v>
      </c>
      <c r="E138">
        <v>0</v>
      </c>
      <c r="F138">
        <v>0</v>
      </c>
      <c r="G138">
        <v>0</v>
      </c>
    </row>
    <row r="139" spans="1:7" hidden="1" x14ac:dyDescent="0.25">
      <c r="A139">
        <v>0</v>
      </c>
      <c r="B139" t="s">
        <v>221</v>
      </c>
      <c r="C139">
        <v>0</v>
      </c>
      <c r="D139">
        <v>0</v>
      </c>
      <c r="E139">
        <v>0</v>
      </c>
      <c r="F139">
        <v>0</v>
      </c>
      <c r="G139">
        <v>0</v>
      </c>
    </row>
    <row r="140" spans="1:7" hidden="1" x14ac:dyDescent="0.25">
      <c r="A140">
        <v>0</v>
      </c>
      <c r="B140" t="s">
        <v>221</v>
      </c>
      <c r="C140">
        <v>0</v>
      </c>
      <c r="D140">
        <v>0</v>
      </c>
      <c r="E140">
        <v>0</v>
      </c>
      <c r="F140">
        <v>0</v>
      </c>
      <c r="G140">
        <v>0</v>
      </c>
    </row>
    <row r="141" spans="1:7" hidden="1" x14ac:dyDescent="0.25">
      <c r="A141">
        <v>0</v>
      </c>
      <c r="B141" t="s">
        <v>221</v>
      </c>
      <c r="C141">
        <v>0</v>
      </c>
      <c r="D141">
        <v>0</v>
      </c>
      <c r="E141">
        <v>0</v>
      </c>
      <c r="F141">
        <v>0</v>
      </c>
      <c r="G141">
        <v>0</v>
      </c>
    </row>
    <row r="142" spans="1:7" hidden="1" x14ac:dyDescent="0.25">
      <c r="A142">
        <v>0</v>
      </c>
      <c r="B142" t="s">
        <v>221</v>
      </c>
      <c r="C142">
        <v>0</v>
      </c>
      <c r="D142">
        <v>0</v>
      </c>
      <c r="E142">
        <v>0</v>
      </c>
      <c r="F142">
        <v>0</v>
      </c>
      <c r="G142">
        <v>0</v>
      </c>
    </row>
    <row r="143" spans="1:7" hidden="1" x14ac:dyDescent="0.25">
      <c r="A143">
        <v>0</v>
      </c>
      <c r="B143" t="s">
        <v>221</v>
      </c>
      <c r="C143">
        <v>0</v>
      </c>
      <c r="D143">
        <v>0</v>
      </c>
      <c r="E143">
        <v>0</v>
      </c>
      <c r="F143">
        <v>0</v>
      </c>
      <c r="G143">
        <v>0</v>
      </c>
    </row>
    <row r="144" spans="1:7" hidden="1" x14ac:dyDescent="0.25">
      <c r="A144">
        <v>0</v>
      </c>
      <c r="B144" t="s">
        <v>221</v>
      </c>
      <c r="C144">
        <v>0</v>
      </c>
      <c r="D144">
        <v>0</v>
      </c>
      <c r="E144">
        <v>0</v>
      </c>
      <c r="F144">
        <v>0</v>
      </c>
      <c r="G144">
        <v>0</v>
      </c>
    </row>
    <row r="145" spans="1:7" hidden="1" x14ac:dyDescent="0.25">
      <c r="A145">
        <v>0</v>
      </c>
      <c r="B145" t="s">
        <v>221</v>
      </c>
      <c r="C145">
        <v>0</v>
      </c>
      <c r="D145">
        <v>0</v>
      </c>
      <c r="E145">
        <v>0</v>
      </c>
      <c r="F145">
        <v>0</v>
      </c>
      <c r="G145">
        <v>0</v>
      </c>
    </row>
    <row r="146" spans="1:7" hidden="1" x14ac:dyDescent="0.25">
      <c r="A146">
        <v>0</v>
      </c>
      <c r="B146" t="s">
        <v>221</v>
      </c>
      <c r="C146">
        <v>0</v>
      </c>
      <c r="D146">
        <v>0</v>
      </c>
      <c r="E146">
        <v>0</v>
      </c>
      <c r="F146">
        <v>0</v>
      </c>
      <c r="G146">
        <v>0</v>
      </c>
    </row>
    <row r="147" spans="1:7" hidden="1" x14ac:dyDescent="0.25">
      <c r="A147">
        <v>0</v>
      </c>
      <c r="B147" t="s">
        <v>221</v>
      </c>
      <c r="C147">
        <v>0</v>
      </c>
      <c r="D147">
        <v>0</v>
      </c>
      <c r="E147">
        <v>0</v>
      </c>
      <c r="F147">
        <v>0</v>
      </c>
      <c r="G147">
        <v>0</v>
      </c>
    </row>
    <row r="148" spans="1:7" hidden="1" x14ac:dyDescent="0.25">
      <c r="A148">
        <v>0</v>
      </c>
      <c r="B148" t="s">
        <v>221</v>
      </c>
      <c r="C148">
        <v>0</v>
      </c>
      <c r="D148">
        <v>0</v>
      </c>
      <c r="E148">
        <v>0</v>
      </c>
      <c r="F148">
        <v>0</v>
      </c>
      <c r="G148">
        <v>0</v>
      </c>
    </row>
    <row r="149" spans="1:7" hidden="1" x14ac:dyDescent="0.25">
      <c r="A149">
        <v>0</v>
      </c>
      <c r="B149" t="s">
        <v>221</v>
      </c>
      <c r="C149">
        <v>0</v>
      </c>
      <c r="D149">
        <v>0</v>
      </c>
      <c r="E149">
        <v>0</v>
      </c>
      <c r="F149">
        <v>0</v>
      </c>
      <c r="G149">
        <v>0</v>
      </c>
    </row>
    <row r="150" spans="1:7" x14ac:dyDescent="0.25">
      <c r="E150" t="s">
        <v>234</v>
      </c>
    </row>
    <row r="151" spans="1:7" x14ac:dyDescent="0.25">
      <c r="A151" t="s">
        <v>4</v>
      </c>
      <c r="B151" t="s">
        <v>218</v>
      </c>
      <c r="C151" t="s">
        <v>6</v>
      </c>
      <c r="D151" t="s">
        <v>9</v>
      </c>
      <c r="E151" t="s">
        <v>219</v>
      </c>
      <c r="F151" t="s">
        <v>220</v>
      </c>
      <c r="G151" t="s">
        <v>9</v>
      </c>
    </row>
    <row r="152" spans="1:7" hidden="1" x14ac:dyDescent="0.25">
      <c r="A152">
        <v>0</v>
      </c>
      <c r="B152" t="s">
        <v>221</v>
      </c>
      <c r="C152">
        <v>0</v>
      </c>
      <c r="D152">
        <v>0</v>
      </c>
      <c r="E152">
        <v>0</v>
      </c>
      <c r="F152">
        <v>0</v>
      </c>
      <c r="G152">
        <v>0</v>
      </c>
    </row>
    <row r="153" spans="1:7" hidden="1" x14ac:dyDescent="0.25">
      <c r="A153">
        <v>0</v>
      </c>
      <c r="B153" t="s">
        <v>221</v>
      </c>
      <c r="C153">
        <v>0</v>
      </c>
      <c r="D153">
        <v>0</v>
      </c>
      <c r="E153">
        <v>0</v>
      </c>
      <c r="F153">
        <v>0</v>
      </c>
      <c r="G153">
        <v>0</v>
      </c>
    </row>
    <row r="154" spans="1:7" hidden="1" x14ac:dyDescent="0.25">
      <c r="A154">
        <v>0</v>
      </c>
      <c r="B154" t="s">
        <v>221</v>
      </c>
      <c r="C154">
        <v>0</v>
      </c>
      <c r="D154">
        <v>0</v>
      </c>
      <c r="E154">
        <v>0</v>
      </c>
      <c r="F154">
        <v>0</v>
      </c>
      <c r="G154">
        <v>0</v>
      </c>
    </row>
    <row r="155" spans="1:7" hidden="1" x14ac:dyDescent="0.25">
      <c r="A155">
        <v>0</v>
      </c>
      <c r="B155" t="s">
        <v>221</v>
      </c>
      <c r="C155">
        <v>0</v>
      </c>
      <c r="D155">
        <v>0</v>
      </c>
      <c r="E155">
        <v>0</v>
      </c>
      <c r="F155">
        <v>0</v>
      </c>
      <c r="G155">
        <v>0</v>
      </c>
    </row>
    <row r="156" spans="1:7" hidden="1" x14ac:dyDescent="0.25">
      <c r="A156">
        <v>0</v>
      </c>
      <c r="B156" t="s">
        <v>221</v>
      </c>
      <c r="C156">
        <v>0</v>
      </c>
      <c r="D156">
        <v>0</v>
      </c>
      <c r="E156">
        <v>0</v>
      </c>
      <c r="F156">
        <v>0</v>
      </c>
      <c r="G156">
        <v>0</v>
      </c>
    </row>
    <row r="157" spans="1:7" hidden="1" x14ac:dyDescent="0.25">
      <c r="A157">
        <v>0</v>
      </c>
      <c r="B157" t="s">
        <v>221</v>
      </c>
      <c r="C157">
        <v>0</v>
      </c>
      <c r="D157">
        <v>0</v>
      </c>
      <c r="E157">
        <v>0</v>
      </c>
      <c r="F157">
        <v>0</v>
      </c>
      <c r="G157">
        <v>0</v>
      </c>
    </row>
    <row r="158" spans="1:7" hidden="1" x14ac:dyDescent="0.25">
      <c r="A158">
        <v>0</v>
      </c>
      <c r="B158" t="s">
        <v>221</v>
      </c>
      <c r="C158">
        <v>0</v>
      </c>
      <c r="D158">
        <v>0</v>
      </c>
      <c r="E158">
        <v>0</v>
      </c>
      <c r="F158">
        <v>0</v>
      </c>
      <c r="G158">
        <v>0</v>
      </c>
    </row>
    <row r="159" spans="1:7" hidden="1" x14ac:dyDescent="0.25">
      <c r="A159">
        <v>0</v>
      </c>
      <c r="B159" t="s">
        <v>221</v>
      </c>
      <c r="C159">
        <v>0</v>
      </c>
      <c r="D159">
        <v>0</v>
      </c>
      <c r="E159">
        <v>0</v>
      </c>
      <c r="F159">
        <v>0</v>
      </c>
      <c r="G159">
        <v>0</v>
      </c>
    </row>
    <row r="160" spans="1:7" hidden="1" x14ac:dyDescent="0.25">
      <c r="A160">
        <v>0</v>
      </c>
      <c r="B160" t="s">
        <v>221</v>
      </c>
      <c r="C160">
        <v>0</v>
      </c>
      <c r="D160">
        <v>0</v>
      </c>
      <c r="E160">
        <v>0</v>
      </c>
      <c r="F160">
        <v>0</v>
      </c>
      <c r="G160">
        <v>0</v>
      </c>
    </row>
    <row r="161" spans="1:7" hidden="1" x14ac:dyDescent="0.25">
      <c r="A161">
        <v>0</v>
      </c>
      <c r="B161" t="s">
        <v>221</v>
      </c>
      <c r="C161">
        <v>0</v>
      </c>
      <c r="D161">
        <v>0</v>
      </c>
      <c r="E161">
        <v>0</v>
      </c>
      <c r="F161">
        <v>0</v>
      </c>
      <c r="G161">
        <v>0</v>
      </c>
    </row>
    <row r="162" spans="1:7" hidden="1" x14ac:dyDescent="0.25">
      <c r="A162">
        <v>0</v>
      </c>
      <c r="B162" t="s">
        <v>221</v>
      </c>
      <c r="C162">
        <v>0</v>
      </c>
      <c r="D162">
        <v>0</v>
      </c>
      <c r="E162">
        <v>0</v>
      </c>
      <c r="F162" t="s">
        <v>222</v>
      </c>
      <c r="G162">
        <v>0</v>
      </c>
    </row>
    <row r="163" spans="1:7" hidden="1" x14ac:dyDescent="0.25">
      <c r="A163">
        <v>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  <c r="G163">
        <v>0</v>
      </c>
    </row>
    <row r="164" spans="1:7" hidden="1" x14ac:dyDescent="0.25">
      <c r="A164">
        <v>0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  <c r="G164">
        <v>0</v>
      </c>
    </row>
    <row r="165" spans="1:7" hidden="1" x14ac:dyDescent="0.25">
      <c r="A165">
        <v>0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  <c r="G165">
        <v>0</v>
      </c>
    </row>
    <row r="166" spans="1:7" hidden="1" x14ac:dyDescent="0.25">
      <c r="A166">
        <v>0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  <c r="G166">
        <v>0</v>
      </c>
    </row>
    <row r="167" spans="1:7" hidden="1" x14ac:dyDescent="0.25">
      <c r="A167">
        <v>0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  <c r="G167">
        <v>0</v>
      </c>
    </row>
    <row r="168" spans="1:7" hidden="1" x14ac:dyDescent="0.25">
      <c r="A168">
        <v>0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  <c r="G168">
        <v>0</v>
      </c>
    </row>
    <row r="169" spans="1:7" hidden="1" x14ac:dyDescent="0.25">
      <c r="A169">
        <v>0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  <c r="G169">
        <v>0</v>
      </c>
    </row>
    <row r="170" spans="1:7" hidden="1" x14ac:dyDescent="0.25">
      <c r="A170">
        <v>0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  <c r="G170">
        <v>0</v>
      </c>
    </row>
    <row r="171" spans="1:7" hidden="1" x14ac:dyDescent="0.25">
      <c r="A171">
        <v>0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  <c r="G171">
        <v>0</v>
      </c>
    </row>
    <row r="172" spans="1:7" hidden="1" x14ac:dyDescent="0.25">
      <c r="A172">
        <v>0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  <c r="G172">
        <v>0</v>
      </c>
    </row>
    <row r="173" spans="1:7" hidden="1" x14ac:dyDescent="0.25">
      <c r="A173">
        <v>0</v>
      </c>
      <c r="B173" t="s">
        <v>221</v>
      </c>
      <c r="C173">
        <v>0</v>
      </c>
      <c r="D173">
        <v>0</v>
      </c>
      <c r="E173">
        <v>0</v>
      </c>
      <c r="F173">
        <v>0</v>
      </c>
      <c r="G173">
        <v>0</v>
      </c>
    </row>
    <row r="174" spans="1:7" hidden="1" x14ac:dyDescent="0.25">
      <c r="A174">
        <v>0</v>
      </c>
      <c r="B174" t="s">
        <v>221</v>
      </c>
      <c r="C174">
        <v>0</v>
      </c>
      <c r="D174">
        <v>0</v>
      </c>
      <c r="E174">
        <v>0</v>
      </c>
      <c r="F174" t="s">
        <v>223</v>
      </c>
      <c r="G174">
        <v>0</v>
      </c>
    </row>
    <row r="175" spans="1:7" x14ac:dyDescent="0.25">
      <c r="A175">
        <v>0</v>
      </c>
      <c r="B175" t="s">
        <v>221</v>
      </c>
      <c r="C175" t="s">
        <v>278</v>
      </c>
      <c r="D175" t="s">
        <v>224</v>
      </c>
      <c r="E175" t="s">
        <v>235</v>
      </c>
      <c r="F175" t="s">
        <v>226</v>
      </c>
      <c r="G175">
        <v>0</v>
      </c>
    </row>
    <row r="176" spans="1:7" x14ac:dyDescent="0.25">
      <c r="A176">
        <v>0</v>
      </c>
      <c r="B176" t="s">
        <v>221</v>
      </c>
      <c r="C176" t="s">
        <v>279</v>
      </c>
      <c r="D176" t="s">
        <v>224</v>
      </c>
      <c r="E176" t="s">
        <v>236</v>
      </c>
      <c r="F176" t="s">
        <v>226</v>
      </c>
      <c r="G176">
        <v>0</v>
      </c>
    </row>
    <row r="177" spans="1:7" x14ac:dyDescent="0.25">
      <c r="A177">
        <v>0</v>
      </c>
      <c r="B177" t="s">
        <v>221</v>
      </c>
      <c r="C177" t="s">
        <v>280</v>
      </c>
      <c r="D177" t="s">
        <v>224</v>
      </c>
      <c r="E177" t="s">
        <v>237</v>
      </c>
      <c r="F177" t="s">
        <v>226</v>
      </c>
      <c r="G177">
        <v>0</v>
      </c>
    </row>
    <row r="178" spans="1:7" x14ac:dyDescent="0.25">
      <c r="A178">
        <v>0</v>
      </c>
      <c r="B178" t="s">
        <v>221</v>
      </c>
      <c r="C178" t="s">
        <v>281</v>
      </c>
      <c r="D178" t="s">
        <v>224</v>
      </c>
      <c r="E178" t="s">
        <v>238</v>
      </c>
      <c r="F178" t="s">
        <v>226</v>
      </c>
      <c r="G178">
        <v>0</v>
      </c>
    </row>
    <row r="179" spans="1:7" x14ac:dyDescent="0.25">
      <c r="A179">
        <v>0</v>
      </c>
      <c r="B179" t="s">
        <v>221</v>
      </c>
      <c r="C179" t="s">
        <v>282</v>
      </c>
      <c r="D179" t="s">
        <v>224</v>
      </c>
      <c r="E179" t="s">
        <v>239</v>
      </c>
      <c r="F179" t="s">
        <v>226</v>
      </c>
      <c r="G179">
        <v>0</v>
      </c>
    </row>
    <row r="180" spans="1:7" x14ac:dyDescent="0.25">
      <c r="A180">
        <v>0</v>
      </c>
      <c r="B180" t="s">
        <v>221</v>
      </c>
      <c r="C180" t="s">
        <v>283</v>
      </c>
      <c r="D180" t="s">
        <v>224</v>
      </c>
      <c r="E180" t="s">
        <v>240</v>
      </c>
      <c r="F180" t="s">
        <v>226</v>
      </c>
      <c r="G180">
        <v>0</v>
      </c>
    </row>
    <row r="181" spans="1:7" x14ac:dyDescent="0.25">
      <c r="A181">
        <v>0</v>
      </c>
      <c r="B181" t="s">
        <v>221</v>
      </c>
      <c r="C181" t="s">
        <v>284</v>
      </c>
      <c r="D181" t="s">
        <v>224</v>
      </c>
      <c r="E181" t="s">
        <v>241</v>
      </c>
      <c r="F181" t="s">
        <v>226</v>
      </c>
      <c r="G181">
        <v>0</v>
      </c>
    </row>
    <row r="182" spans="1:7" x14ac:dyDescent="0.25">
      <c r="A182">
        <v>0</v>
      </c>
      <c r="B182" t="s">
        <v>221</v>
      </c>
      <c r="C182" t="s">
        <v>285</v>
      </c>
      <c r="D182" t="s">
        <v>224</v>
      </c>
      <c r="E182" t="s">
        <v>242</v>
      </c>
      <c r="F182" t="s">
        <v>226</v>
      </c>
      <c r="G182">
        <v>0</v>
      </c>
    </row>
    <row r="183" spans="1:7" x14ac:dyDescent="0.25">
      <c r="A183">
        <v>0</v>
      </c>
      <c r="B183" t="s">
        <v>221</v>
      </c>
      <c r="C183" t="s">
        <v>286</v>
      </c>
      <c r="D183" t="s">
        <v>224</v>
      </c>
      <c r="E183" t="s">
        <v>287</v>
      </c>
      <c r="F183" t="s">
        <v>253</v>
      </c>
      <c r="G183">
        <v>0</v>
      </c>
    </row>
    <row r="184" spans="1:7" x14ac:dyDescent="0.25">
      <c r="A184">
        <v>0</v>
      </c>
      <c r="B184" t="s">
        <v>221</v>
      </c>
      <c r="C184" t="s">
        <v>288</v>
      </c>
      <c r="D184" t="s">
        <v>224</v>
      </c>
      <c r="E184" t="s">
        <v>289</v>
      </c>
      <c r="F184" t="s">
        <v>229</v>
      </c>
      <c r="G184">
        <v>0</v>
      </c>
    </row>
    <row r="185" spans="1:7" hidden="1" x14ac:dyDescent="0.25">
      <c r="A185">
        <v>0</v>
      </c>
      <c r="B185" t="s">
        <v>221</v>
      </c>
      <c r="C185">
        <v>0</v>
      </c>
      <c r="D185">
        <v>0</v>
      </c>
      <c r="E185">
        <v>0</v>
      </c>
      <c r="F185">
        <v>0</v>
      </c>
      <c r="G185">
        <v>0</v>
      </c>
    </row>
    <row r="186" spans="1:7" hidden="1" x14ac:dyDescent="0.25">
      <c r="A186">
        <v>0</v>
      </c>
      <c r="B186" t="s">
        <v>221</v>
      </c>
      <c r="C186">
        <v>0</v>
      </c>
      <c r="D186">
        <v>0</v>
      </c>
      <c r="E186">
        <v>0</v>
      </c>
      <c r="F186">
        <v>0</v>
      </c>
      <c r="G186">
        <v>0</v>
      </c>
    </row>
    <row r="187" spans="1:7" hidden="1" x14ac:dyDescent="0.25">
      <c r="A187">
        <v>0</v>
      </c>
      <c r="B187" t="s">
        <v>221</v>
      </c>
      <c r="C187">
        <v>0</v>
      </c>
      <c r="D187">
        <v>0</v>
      </c>
      <c r="E187">
        <v>0</v>
      </c>
      <c r="F187">
        <v>0</v>
      </c>
      <c r="G187">
        <v>0</v>
      </c>
    </row>
    <row r="188" spans="1:7" hidden="1" x14ac:dyDescent="0.25">
      <c r="A188">
        <v>0</v>
      </c>
      <c r="B188" t="s">
        <v>221</v>
      </c>
      <c r="C188">
        <v>0</v>
      </c>
      <c r="D188">
        <v>0</v>
      </c>
      <c r="E188">
        <v>0</v>
      </c>
      <c r="F188">
        <v>0</v>
      </c>
      <c r="G188">
        <v>0</v>
      </c>
    </row>
    <row r="189" spans="1:7" hidden="1" x14ac:dyDescent="0.25">
      <c r="A189">
        <v>0</v>
      </c>
      <c r="B189" t="s">
        <v>221</v>
      </c>
      <c r="C189">
        <v>0</v>
      </c>
      <c r="D189">
        <v>0</v>
      </c>
      <c r="E189">
        <v>0</v>
      </c>
      <c r="F189">
        <v>0</v>
      </c>
      <c r="G189">
        <v>0</v>
      </c>
    </row>
    <row r="190" spans="1:7" hidden="1" x14ac:dyDescent="0.25">
      <c r="A190">
        <v>0</v>
      </c>
      <c r="B190" t="s">
        <v>221</v>
      </c>
      <c r="C190">
        <v>0</v>
      </c>
      <c r="D190">
        <v>0</v>
      </c>
      <c r="E190">
        <v>0</v>
      </c>
      <c r="F190">
        <v>0</v>
      </c>
      <c r="G190">
        <v>0</v>
      </c>
    </row>
    <row r="191" spans="1:7" hidden="1" x14ac:dyDescent="0.25">
      <c r="A191">
        <v>0</v>
      </c>
      <c r="B191" t="s">
        <v>221</v>
      </c>
      <c r="C191">
        <v>0</v>
      </c>
      <c r="D191">
        <v>0</v>
      </c>
      <c r="E191">
        <v>0</v>
      </c>
      <c r="F191">
        <v>0</v>
      </c>
      <c r="G191">
        <v>0</v>
      </c>
    </row>
    <row r="192" spans="1:7" hidden="1" x14ac:dyDescent="0.25">
      <c r="A192">
        <v>0</v>
      </c>
      <c r="B192" t="s">
        <v>221</v>
      </c>
      <c r="C192">
        <v>0</v>
      </c>
      <c r="D192">
        <v>0</v>
      </c>
      <c r="E192">
        <v>0</v>
      </c>
      <c r="F192">
        <v>0</v>
      </c>
      <c r="G192">
        <v>0</v>
      </c>
    </row>
    <row r="193" spans="1:7" hidden="1" x14ac:dyDescent="0.25">
      <c r="A193">
        <v>0</v>
      </c>
      <c r="B193" t="s">
        <v>221</v>
      </c>
      <c r="C193">
        <v>0</v>
      </c>
      <c r="D193">
        <v>0</v>
      </c>
      <c r="E193">
        <v>0</v>
      </c>
      <c r="F193">
        <v>0</v>
      </c>
      <c r="G193">
        <v>0</v>
      </c>
    </row>
    <row r="194" spans="1:7" hidden="1" x14ac:dyDescent="0.25">
      <c r="A194">
        <v>0</v>
      </c>
      <c r="B194" t="s">
        <v>221</v>
      </c>
      <c r="C194">
        <v>0</v>
      </c>
      <c r="D194">
        <v>0</v>
      </c>
      <c r="E194">
        <v>0</v>
      </c>
      <c r="F194">
        <v>0</v>
      </c>
      <c r="G194">
        <v>0</v>
      </c>
    </row>
    <row r="195" spans="1:7" hidden="1" x14ac:dyDescent="0.25">
      <c r="A195">
        <v>0</v>
      </c>
      <c r="B195" t="s">
        <v>221</v>
      </c>
      <c r="C195">
        <v>0</v>
      </c>
      <c r="D195">
        <v>0</v>
      </c>
      <c r="E195">
        <v>0</v>
      </c>
      <c r="F195">
        <v>0</v>
      </c>
      <c r="G195">
        <v>0</v>
      </c>
    </row>
    <row r="196" spans="1:7" hidden="1" x14ac:dyDescent="0.25">
      <c r="A196">
        <v>0</v>
      </c>
      <c r="B196" t="s">
        <v>221</v>
      </c>
      <c r="C196">
        <v>0</v>
      </c>
      <c r="D196">
        <v>0</v>
      </c>
      <c r="E196">
        <v>0</v>
      </c>
      <c r="F196">
        <v>0</v>
      </c>
      <c r="G196">
        <v>0</v>
      </c>
    </row>
    <row r="197" spans="1:7" hidden="1" x14ac:dyDescent="0.25">
      <c r="A197">
        <v>0</v>
      </c>
      <c r="B197" t="s">
        <v>221</v>
      </c>
      <c r="C197">
        <v>0</v>
      </c>
      <c r="D197">
        <v>0</v>
      </c>
      <c r="E197">
        <v>0</v>
      </c>
      <c r="F197">
        <v>0</v>
      </c>
      <c r="G197">
        <v>0</v>
      </c>
    </row>
    <row r="198" spans="1:7" hidden="1" x14ac:dyDescent="0.25">
      <c r="A198">
        <v>0</v>
      </c>
      <c r="B198" t="s">
        <v>221</v>
      </c>
      <c r="C198">
        <v>0</v>
      </c>
      <c r="D198">
        <v>0</v>
      </c>
      <c r="E198">
        <v>0</v>
      </c>
      <c r="F198">
        <v>0</v>
      </c>
      <c r="G198">
        <v>0</v>
      </c>
    </row>
    <row r="199" spans="1:7" hidden="1" x14ac:dyDescent="0.25">
      <c r="A199">
        <v>0</v>
      </c>
      <c r="B199" t="s">
        <v>221</v>
      </c>
      <c r="C199">
        <v>0</v>
      </c>
      <c r="D199">
        <v>0</v>
      </c>
      <c r="E199">
        <v>0</v>
      </c>
      <c r="F199">
        <v>0</v>
      </c>
      <c r="G199">
        <v>0</v>
      </c>
    </row>
    <row r="200" spans="1:7" hidden="1" x14ac:dyDescent="0.25">
      <c r="A200">
        <v>0</v>
      </c>
      <c r="B200" t="s">
        <v>221</v>
      </c>
      <c r="C200">
        <v>0</v>
      </c>
      <c r="D200">
        <v>0</v>
      </c>
      <c r="E200">
        <v>0</v>
      </c>
      <c r="F200">
        <v>0</v>
      </c>
      <c r="G200">
        <v>0</v>
      </c>
    </row>
    <row r="201" spans="1:7" hidden="1" x14ac:dyDescent="0.25">
      <c r="A201">
        <v>0</v>
      </c>
      <c r="B201" t="s">
        <v>221</v>
      </c>
      <c r="C201">
        <v>0</v>
      </c>
      <c r="D201">
        <v>0</v>
      </c>
      <c r="E201">
        <v>0</v>
      </c>
      <c r="F201">
        <v>0</v>
      </c>
      <c r="G201">
        <v>0</v>
      </c>
    </row>
    <row r="202" spans="1:7" hidden="1" x14ac:dyDescent="0.25">
      <c r="A202">
        <v>0</v>
      </c>
      <c r="B202" t="s">
        <v>221</v>
      </c>
      <c r="C202">
        <v>0</v>
      </c>
      <c r="D202">
        <v>0</v>
      </c>
      <c r="E202">
        <v>0</v>
      </c>
      <c r="F202">
        <v>0</v>
      </c>
      <c r="G202">
        <v>0</v>
      </c>
    </row>
    <row r="203" spans="1:7" hidden="1" x14ac:dyDescent="0.25">
      <c r="A203">
        <v>0</v>
      </c>
      <c r="B203" t="s">
        <v>221</v>
      </c>
      <c r="C203">
        <v>0</v>
      </c>
      <c r="D203">
        <v>0</v>
      </c>
      <c r="E203">
        <v>0</v>
      </c>
      <c r="F203">
        <v>0</v>
      </c>
      <c r="G203">
        <v>0</v>
      </c>
    </row>
    <row r="204" spans="1:7" hidden="1" x14ac:dyDescent="0.25">
      <c r="A204">
        <v>0</v>
      </c>
      <c r="B204" t="s">
        <v>221</v>
      </c>
      <c r="C204">
        <v>0</v>
      </c>
      <c r="D204">
        <v>0</v>
      </c>
      <c r="E204">
        <v>0</v>
      </c>
      <c r="F204">
        <v>0</v>
      </c>
      <c r="G204">
        <v>0</v>
      </c>
    </row>
    <row r="205" spans="1:7" hidden="1" x14ac:dyDescent="0.25">
      <c r="A205">
        <v>0</v>
      </c>
      <c r="B205" t="s">
        <v>221</v>
      </c>
      <c r="C205">
        <v>0</v>
      </c>
      <c r="D205">
        <v>0</v>
      </c>
      <c r="E205">
        <v>0</v>
      </c>
      <c r="F205">
        <v>0</v>
      </c>
      <c r="G205">
        <v>0</v>
      </c>
    </row>
    <row r="206" spans="1:7" hidden="1" x14ac:dyDescent="0.25">
      <c r="A206">
        <v>0</v>
      </c>
      <c r="B206" t="s">
        <v>221</v>
      </c>
      <c r="C206">
        <v>0</v>
      </c>
      <c r="D206">
        <v>0</v>
      </c>
      <c r="E206">
        <v>0</v>
      </c>
      <c r="F206">
        <v>0</v>
      </c>
      <c r="G206">
        <v>0</v>
      </c>
    </row>
    <row r="207" spans="1:7" hidden="1" x14ac:dyDescent="0.25">
      <c r="A207">
        <v>0</v>
      </c>
      <c r="B207" t="s">
        <v>221</v>
      </c>
      <c r="C207">
        <v>0</v>
      </c>
      <c r="D207">
        <v>0</v>
      </c>
      <c r="E207">
        <v>0</v>
      </c>
      <c r="F207">
        <v>0</v>
      </c>
      <c r="G207">
        <v>0</v>
      </c>
    </row>
    <row r="208" spans="1:7" hidden="1" x14ac:dyDescent="0.25">
      <c r="A208">
        <v>0</v>
      </c>
      <c r="B208" t="s">
        <v>221</v>
      </c>
      <c r="C208">
        <v>0</v>
      </c>
      <c r="D208">
        <v>0</v>
      </c>
      <c r="E208">
        <v>0</v>
      </c>
      <c r="F208">
        <v>0</v>
      </c>
      <c r="G208">
        <v>0</v>
      </c>
    </row>
    <row r="209" spans="1:7" hidden="1" x14ac:dyDescent="0.25">
      <c r="A209">
        <v>0</v>
      </c>
      <c r="B209" t="s">
        <v>221</v>
      </c>
      <c r="C209">
        <v>0</v>
      </c>
      <c r="D209">
        <v>0</v>
      </c>
      <c r="E209">
        <v>0</v>
      </c>
      <c r="F209">
        <v>0</v>
      </c>
      <c r="G209">
        <v>0</v>
      </c>
    </row>
    <row r="210" spans="1:7" hidden="1" x14ac:dyDescent="0.25">
      <c r="A210">
        <v>0</v>
      </c>
      <c r="B210" t="s">
        <v>221</v>
      </c>
      <c r="C210">
        <v>0</v>
      </c>
      <c r="D210">
        <v>0</v>
      </c>
      <c r="E210">
        <v>0</v>
      </c>
      <c r="F210">
        <v>0</v>
      </c>
      <c r="G210">
        <v>0</v>
      </c>
    </row>
    <row r="211" spans="1:7" hidden="1" x14ac:dyDescent="0.25">
      <c r="A211">
        <v>0</v>
      </c>
      <c r="B211" t="s">
        <v>221</v>
      </c>
      <c r="C211">
        <v>0</v>
      </c>
      <c r="D211">
        <v>0</v>
      </c>
      <c r="E211">
        <v>0</v>
      </c>
      <c r="F211">
        <v>0</v>
      </c>
      <c r="G211">
        <v>0</v>
      </c>
    </row>
    <row r="212" spans="1:7" hidden="1" x14ac:dyDescent="0.25">
      <c r="A212">
        <v>0</v>
      </c>
      <c r="B212" t="s">
        <v>221</v>
      </c>
      <c r="C212">
        <v>0</v>
      </c>
      <c r="D212">
        <v>0</v>
      </c>
      <c r="E212">
        <v>0</v>
      </c>
      <c r="F212">
        <v>0</v>
      </c>
      <c r="G212">
        <v>0</v>
      </c>
    </row>
    <row r="213" spans="1:7" hidden="1" x14ac:dyDescent="0.25">
      <c r="A213">
        <v>0</v>
      </c>
      <c r="B213" t="s">
        <v>221</v>
      </c>
      <c r="C213">
        <v>0</v>
      </c>
      <c r="D213">
        <v>0</v>
      </c>
      <c r="E213">
        <v>0</v>
      </c>
      <c r="F213">
        <v>0</v>
      </c>
      <c r="G213">
        <v>0</v>
      </c>
    </row>
    <row r="214" spans="1:7" hidden="1" x14ac:dyDescent="0.25">
      <c r="A214">
        <v>0</v>
      </c>
      <c r="B214" t="s">
        <v>221</v>
      </c>
      <c r="C214">
        <v>0</v>
      </c>
      <c r="D214">
        <v>0</v>
      </c>
      <c r="E214">
        <v>0</v>
      </c>
      <c r="F214">
        <v>0</v>
      </c>
      <c r="G214">
        <v>0</v>
      </c>
    </row>
    <row r="215" spans="1:7" hidden="1" x14ac:dyDescent="0.25">
      <c r="A215">
        <v>0</v>
      </c>
      <c r="B215" t="s">
        <v>221</v>
      </c>
      <c r="C215">
        <v>0</v>
      </c>
      <c r="D215">
        <v>0</v>
      </c>
      <c r="E215">
        <v>0</v>
      </c>
      <c r="F215">
        <v>0</v>
      </c>
      <c r="G215">
        <v>0</v>
      </c>
    </row>
    <row r="216" spans="1:7" hidden="1" x14ac:dyDescent="0.25">
      <c r="A216">
        <v>0</v>
      </c>
      <c r="B216" t="s">
        <v>221</v>
      </c>
      <c r="C216">
        <v>0</v>
      </c>
      <c r="D216">
        <v>0</v>
      </c>
      <c r="E216">
        <v>0</v>
      </c>
      <c r="F216">
        <v>0</v>
      </c>
      <c r="G216">
        <v>0</v>
      </c>
    </row>
    <row r="217" spans="1:7" hidden="1" x14ac:dyDescent="0.25">
      <c r="A217">
        <v>0</v>
      </c>
      <c r="B217" t="s">
        <v>221</v>
      </c>
      <c r="C217">
        <v>0</v>
      </c>
      <c r="D217">
        <v>0</v>
      </c>
      <c r="E217">
        <v>0</v>
      </c>
      <c r="F217">
        <v>0</v>
      </c>
      <c r="G217">
        <v>0</v>
      </c>
    </row>
    <row r="218" spans="1:7" hidden="1" x14ac:dyDescent="0.25">
      <c r="A218">
        <v>0</v>
      </c>
      <c r="B218" t="s">
        <v>221</v>
      </c>
      <c r="C218">
        <v>0</v>
      </c>
      <c r="D218">
        <v>0</v>
      </c>
      <c r="E218">
        <v>0</v>
      </c>
      <c r="F218">
        <v>0</v>
      </c>
      <c r="G218">
        <v>0</v>
      </c>
    </row>
    <row r="219" spans="1:7" hidden="1" x14ac:dyDescent="0.25">
      <c r="A219">
        <v>0</v>
      </c>
      <c r="B219" t="s">
        <v>221</v>
      </c>
      <c r="C219">
        <v>0</v>
      </c>
      <c r="D219">
        <v>0</v>
      </c>
      <c r="E219">
        <v>0</v>
      </c>
      <c r="F219">
        <v>0</v>
      </c>
      <c r="G219">
        <v>0</v>
      </c>
    </row>
    <row r="220" spans="1:7" hidden="1" x14ac:dyDescent="0.25">
      <c r="A220">
        <v>0</v>
      </c>
      <c r="B220" t="s">
        <v>221</v>
      </c>
      <c r="C220">
        <v>0</v>
      </c>
      <c r="D220">
        <v>0</v>
      </c>
      <c r="E220">
        <v>0</v>
      </c>
      <c r="F220">
        <v>0</v>
      </c>
      <c r="G220">
        <v>0</v>
      </c>
    </row>
    <row r="221" spans="1:7" hidden="1" x14ac:dyDescent="0.25">
      <c r="A221">
        <v>0</v>
      </c>
      <c r="B221" t="s">
        <v>221</v>
      </c>
      <c r="C221">
        <v>0</v>
      </c>
      <c r="D221">
        <v>0</v>
      </c>
      <c r="E221">
        <v>0</v>
      </c>
      <c r="F221">
        <v>0</v>
      </c>
      <c r="G221">
        <v>0</v>
      </c>
    </row>
    <row r="222" spans="1:7" hidden="1" x14ac:dyDescent="0.25">
      <c r="A222">
        <v>0</v>
      </c>
      <c r="B222" t="s">
        <v>221</v>
      </c>
      <c r="C222">
        <v>0</v>
      </c>
      <c r="D222">
        <v>0</v>
      </c>
      <c r="E222">
        <v>0</v>
      </c>
      <c r="F222">
        <v>0</v>
      </c>
      <c r="G222">
        <v>0</v>
      </c>
    </row>
    <row r="223" spans="1:7" hidden="1" x14ac:dyDescent="0.25">
      <c r="A223">
        <v>0</v>
      </c>
      <c r="B223" t="s">
        <v>221</v>
      </c>
      <c r="C223">
        <v>0</v>
      </c>
      <c r="D223">
        <v>0</v>
      </c>
      <c r="E223">
        <v>0</v>
      </c>
      <c r="F223">
        <v>0</v>
      </c>
      <c r="G223">
        <v>0</v>
      </c>
    </row>
    <row r="224" spans="1:7" hidden="1" x14ac:dyDescent="0.25">
      <c r="A224">
        <v>0</v>
      </c>
      <c r="B224" t="s">
        <v>221</v>
      </c>
      <c r="C224">
        <v>0</v>
      </c>
      <c r="D224">
        <v>0</v>
      </c>
      <c r="E224">
        <v>0</v>
      </c>
      <c r="F224">
        <v>0</v>
      </c>
      <c r="G224">
        <v>0</v>
      </c>
    </row>
    <row r="225" spans="1:7" hidden="1" x14ac:dyDescent="0.25">
      <c r="A225">
        <v>0</v>
      </c>
      <c r="B225" t="s">
        <v>221</v>
      </c>
      <c r="C225">
        <v>0</v>
      </c>
      <c r="D225">
        <v>0</v>
      </c>
      <c r="E225">
        <v>0</v>
      </c>
      <c r="F225">
        <v>0</v>
      </c>
      <c r="G225">
        <v>0</v>
      </c>
    </row>
    <row r="226" spans="1:7" hidden="1" x14ac:dyDescent="0.25">
      <c r="A226">
        <v>0</v>
      </c>
      <c r="B226" t="s">
        <v>221</v>
      </c>
      <c r="C226">
        <v>0</v>
      </c>
      <c r="D226">
        <v>0</v>
      </c>
      <c r="E226">
        <v>0</v>
      </c>
      <c r="F226">
        <v>0</v>
      </c>
      <c r="G226">
        <v>0</v>
      </c>
    </row>
    <row r="227" spans="1:7" hidden="1" x14ac:dyDescent="0.25">
      <c r="A227">
        <v>0</v>
      </c>
      <c r="B227" t="s">
        <v>221</v>
      </c>
      <c r="C227">
        <v>0</v>
      </c>
      <c r="D227">
        <v>0</v>
      </c>
      <c r="E227">
        <v>0</v>
      </c>
      <c r="F227">
        <v>0</v>
      </c>
      <c r="G227">
        <v>0</v>
      </c>
    </row>
    <row r="228" spans="1:7" hidden="1" x14ac:dyDescent="0.25">
      <c r="A228">
        <v>0</v>
      </c>
      <c r="B228" t="s">
        <v>221</v>
      </c>
      <c r="C228">
        <v>0</v>
      </c>
      <c r="D228">
        <v>0</v>
      </c>
      <c r="E228">
        <v>0</v>
      </c>
      <c r="F228">
        <v>0</v>
      </c>
      <c r="G228">
        <v>0</v>
      </c>
    </row>
    <row r="229" spans="1:7" hidden="1" x14ac:dyDescent="0.25">
      <c r="A229">
        <v>0</v>
      </c>
      <c r="B229" t="s">
        <v>221</v>
      </c>
      <c r="C229">
        <v>0</v>
      </c>
      <c r="D229">
        <v>0</v>
      </c>
      <c r="E229">
        <v>0</v>
      </c>
      <c r="F229">
        <v>0</v>
      </c>
      <c r="G229">
        <v>0</v>
      </c>
    </row>
    <row r="230" spans="1:7" hidden="1" x14ac:dyDescent="0.25">
      <c r="A230">
        <v>0</v>
      </c>
      <c r="B230" t="s">
        <v>221</v>
      </c>
      <c r="C230">
        <v>0</v>
      </c>
      <c r="D230">
        <v>0</v>
      </c>
      <c r="E230">
        <v>0</v>
      </c>
      <c r="F230">
        <v>0</v>
      </c>
      <c r="G230">
        <v>0</v>
      </c>
    </row>
    <row r="231" spans="1:7" hidden="1" x14ac:dyDescent="0.25">
      <c r="A231">
        <v>0</v>
      </c>
      <c r="B231" t="s">
        <v>221</v>
      </c>
      <c r="C231">
        <v>0</v>
      </c>
      <c r="D231">
        <v>0</v>
      </c>
      <c r="E231">
        <v>0</v>
      </c>
      <c r="F231">
        <v>0</v>
      </c>
      <c r="G231">
        <v>0</v>
      </c>
    </row>
    <row r="232" spans="1:7" hidden="1" x14ac:dyDescent="0.25">
      <c r="A232">
        <v>0</v>
      </c>
      <c r="B232" t="s">
        <v>221</v>
      </c>
      <c r="C232">
        <v>0</v>
      </c>
      <c r="D232">
        <v>0</v>
      </c>
      <c r="E232">
        <v>0</v>
      </c>
      <c r="F232">
        <v>0</v>
      </c>
      <c r="G232">
        <v>0</v>
      </c>
    </row>
    <row r="233" spans="1:7" hidden="1" x14ac:dyDescent="0.25">
      <c r="A233">
        <v>0</v>
      </c>
      <c r="B233" t="s">
        <v>221</v>
      </c>
      <c r="C233">
        <v>0</v>
      </c>
      <c r="D233">
        <v>0</v>
      </c>
      <c r="E233">
        <v>0</v>
      </c>
      <c r="F233">
        <v>0</v>
      </c>
      <c r="G233">
        <v>0</v>
      </c>
    </row>
    <row r="234" spans="1:7" hidden="1" x14ac:dyDescent="0.25">
      <c r="A234">
        <v>0</v>
      </c>
      <c r="B234" t="s">
        <v>221</v>
      </c>
      <c r="C234">
        <v>0</v>
      </c>
      <c r="D234">
        <v>0</v>
      </c>
      <c r="E234">
        <v>0</v>
      </c>
      <c r="F234">
        <v>0</v>
      </c>
      <c r="G234">
        <v>0</v>
      </c>
    </row>
    <row r="235" spans="1:7" hidden="1" x14ac:dyDescent="0.25">
      <c r="A235">
        <v>0</v>
      </c>
      <c r="B235" t="s">
        <v>221</v>
      </c>
      <c r="C235">
        <v>0</v>
      </c>
      <c r="D235">
        <v>0</v>
      </c>
      <c r="E235">
        <v>0</v>
      </c>
      <c r="F235">
        <v>0</v>
      </c>
      <c r="G235">
        <v>0</v>
      </c>
    </row>
    <row r="236" spans="1:7" hidden="1" x14ac:dyDescent="0.25">
      <c r="A236">
        <v>0</v>
      </c>
      <c r="B236" t="s">
        <v>221</v>
      </c>
      <c r="C236">
        <v>0</v>
      </c>
      <c r="D236">
        <v>0</v>
      </c>
      <c r="E236">
        <v>0</v>
      </c>
      <c r="F236">
        <v>0</v>
      </c>
      <c r="G236">
        <v>0</v>
      </c>
    </row>
    <row r="237" spans="1:7" hidden="1" x14ac:dyDescent="0.25">
      <c r="A237">
        <v>0</v>
      </c>
      <c r="B237" t="s">
        <v>221</v>
      </c>
      <c r="C237">
        <v>0</v>
      </c>
      <c r="D237">
        <v>0</v>
      </c>
      <c r="E237">
        <v>0</v>
      </c>
      <c r="F237">
        <v>0</v>
      </c>
      <c r="G237">
        <v>0</v>
      </c>
    </row>
    <row r="238" spans="1:7" hidden="1" x14ac:dyDescent="0.25">
      <c r="A238">
        <v>0</v>
      </c>
      <c r="B238" t="s">
        <v>221</v>
      </c>
      <c r="C238">
        <v>0</v>
      </c>
      <c r="D238">
        <v>0</v>
      </c>
      <c r="E238">
        <v>0</v>
      </c>
      <c r="F238">
        <v>0</v>
      </c>
      <c r="G238">
        <v>0</v>
      </c>
    </row>
    <row r="239" spans="1:7" hidden="1" x14ac:dyDescent="0.25">
      <c r="A239">
        <v>0</v>
      </c>
      <c r="B239" t="s">
        <v>221</v>
      </c>
      <c r="C239">
        <v>0</v>
      </c>
      <c r="D239">
        <v>0</v>
      </c>
      <c r="E239">
        <v>0</v>
      </c>
      <c r="F239">
        <v>0</v>
      </c>
      <c r="G239">
        <v>0</v>
      </c>
    </row>
    <row r="240" spans="1:7" hidden="1" x14ac:dyDescent="0.25">
      <c r="A240">
        <v>0</v>
      </c>
      <c r="B240" t="s">
        <v>221</v>
      </c>
      <c r="C240">
        <v>0</v>
      </c>
      <c r="D240">
        <v>0</v>
      </c>
      <c r="E240">
        <v>0</v>
      </c>
      <c r="F240">
        <v>0</v>
      </c>
      <c r="G240">
        <v>0</v>
      </c>
    </row>
    <row r="241" spans="1:7" hidden="1" x14ac:dyDescent="0.25">
      <c r="A241">
        <v>0</v>
      </c>
      <c r="B241" t="s">
        <v>221</v>
      </c>
      <c r="C241">
        <v>0</v>
      </c>
      <c r="D241">
        <v>0</v>
      </c>
      <c r="E241">
        <v>0</v>
      </c>
      <c r="F241">
        <v>0</v>
      </c>
      <c r="G241">
        <v>0</v>
      </c>
    </row>
    <row r="242" spans="1:7" hidden="1" x14ac:dyDescent="0.25">
      <c r="A242">
        <v>0</v>
      </c>
      <c r="B242" t="s">
        <v>221</v>
      </c>
      <c r="C242">
        <v>0</v>
      </c>
      <c r="D242">
        <v>0</v>
      </c>
      <c r="E242">
        <v>0</v>
      </c>
      <c r="F242">
        <v>0</v>
      </c>
      <c r="G242">
        <v>0</v>
      </c>
    </row>
    <row r="243" spans="1:7" hidden="1" x14ac:dyDescent="0.25">
      <c r="A243">
        <v>0</v>
      </c>
      <c r="B243" t="s">
        <v>221</v>
      </c>
      <c r="C243">
        <v>0</v>
      </c>
      <c r="D243">
        <v>0</v>
      </c>
      <c r="E243">
        <v>0</v>
      </c>
      <c r="F243">
        <v>0</v>
      </c>
      <c r="G243">
        <v>0</v>
      </c>
    </row>
    <row r="244" spans="1:7" hidden="1" x14ac:dyDescent="0.25">
      <c r="A244">
        <v>0</v>
      </c>
      <c r="B244" t="s">
        <v>221</v>
      </c>
      <c r="C244">
        <v>0</v>
      </c>
      <c r="D244">
        <v>0</v>
      </c>
      <c r="E244">
        <v>0</v>
      </c>
      <c r="F244">
        <v>0</v>
      </c>
      <c r="G244">
        <v>0</v>
      </c>
    </row>
    <row r="245" spans="1:7" hidden="1" x14ac:dyDescent="0.25">
      <c r="A245">
        <v>0</v>
      </c>
      <c r="B245" t="s">
        <v>221</v>
      </c>
      <c r="C245">
        <v>0</v>
      </c>
      <c r="D245">
        <v>0</v>
      </c>
      <c r="E245">
        <v>0</v>
      </c>
      <c r="F245">
        <v>0</v>
      </c>
      <c r="G245">
        <v>0</v>
      </c>
    </row>
    <row r="246" spans="1:7" hidden="1" x14ac:dyDescent="0.25">
      <c r="A246">
        <v>0</v>
      </c>
      <c r="B246" t="s">
        <v>221</v>
      </c>
      <c r="C246">
        <v>0</v>
      </c>
      <c r="D246">
        <v>0</v>
      </c>
      <c r="E246">
        <v>0</v>
      </c>
      <c r="F246">
        <v>0</v>
      </c>
      <c r="G246">
        <v>0</v>
      </c>
    </row>
    <row r="247" spans="1:7" hidden="1" x14ac:dyDescent="0.25">
      <c r="A247">
        <v>0</v>
      </c>
      <c r="B247" t="s">
        <v>221</v>
      </c>
      <c r="C247">
        <v>0</v>
      </c>
      <c r="D247">
        <v>0</v>
      </c>
      <c r="E247">
        <v>0</v>
      </c>
      <c r="F247">
        <v>0</v>
      </c>
      <c r="G247">
        <v>0</v>
      </c>
    </row>
    <row r="248" spans="1:7" hidden="1" x14ac:dyDescent="0.25">
      <c r="A248">
        <v>0</v>
      </c>
      <c r="B248" t="s">
        <v>221</v>
      </c>
      <c r="C248">
        <v>0</v>
      </c>
      <c r="D248">
        <v>0</v>
      </c>
      <c r="E248">
        <v>0</v>
      </c>
      <c r="F248">
        <v>0</v>
      </c>
      <c r="G248">
        <v>0</v>
      </c>
    </row>
    <row r="249" spans="1:7" hidden="1" x14ac:dyDescent="0.25">
      <c r="A249">
        <v>0</v>
      </c>
      <c r="B249" t="s">
        <v>221</v>
      </c>
      <c r="C249">
        <v>0</v>
      </c>
      <c r="D249">
        <v>0</v>
      </c>
      <c r="E249">
        <v>0</v>
      </c>
      <c r="F249">
        <v>0</v>
      </c>
      <c r="G249">
        <v>0</v>
      </c>
    </row>
    <row r="250" spans="1:7" hidden="1" x14ac:dyDescent="0.25">
      <c r="A250">
        <v>0</v>
      </c>
      <c r="B250" t="s">
        <v>221</v>
      </c>
      <c r="C250">
        <v>0</v>
      </c>
      <c r="D250">
        <v>0</v>
      </c>
      <c r="E250">
        <v>0</v>
      </c>
      <c r="F250">
        <v>0</v>
      </c>
      <c r="G250">
        <v>0</v>
      </c>
    </row>
    <row r="251" spans="1:7" hidden="1" x14ac:dyDescent="0.25">
      <c r="A251">
        <v>0</v>
      </c>
      <c r="B251" t="s">
        <v>221</v>
      </c>
      <c r="C251">
        <v>0</v>
      </c>
      <c r="D251">
        <v>0</v>
      </c>
      <c r="E251">
        <v>0</v>
      </c>
      <c r="F251">
        <v>0</v>
      </c>
      <c r="G251">
        <v>0</v>
      </c>
    </row>
    <row r="252" spans="1:7" hidden="1" x14ac:dyDescent="0.25">
      <c r="A252">
        <v>0</v>
      </c>
      <c r="B252" t="s">
        <v>221</v>
      </c>
      <c r="C252">
        <v>0</v>
      </c>
      <c r="D252">
        <v>0</v>
      </c>
      <c r="E252">
        <v>0</v>
      </c>
      <c r="F252">
        <v>0</v>
      </c>
      <c r="G252">
        <v>0</v>
      </c>
    </row>
    <row r="253" spans="1:7" hidden="1" x14ac:dyDescent="0.25">
      <c r="A253">
        <v>0</v>
      </c>
      <c r="B253" t="s">
        <v>221</v>
      </c>
      <c r="C253">
        <v>0</v>
      </c>
      <c r="D253">
        <v>0</v>
      </c>
      <c r="E253">
        <v>0</v>
      </c>
      <c r="F253">
        <v>0</v>
      </c>
      <c r="G253">
        <v>0</v>
      </c>
    </row>
    <row r="254" spans="1:7" hidden="1" x14ac:dyDescent="0.25">
      <c r="A254">
        <v>0</v>
      </c>
      <c r="B254" t="s">
        <v>221</v>
      </c>
      <c r="C254">
        <v>0</v>
      </c>
      <c r="D254">
        <v>0</v>
      </c>
      <c r="E254">
        <v>0</v>
      </c>
      <c r="F254">
        <v>0</v>
      </c>
      <c r="G254">
        <v>0</v>
      </c>
    </row>
    <row r="255" spans="1:7" hidden="1" x14ac:dyDescent="0.25">
      <c r="A255">
        <v>0</v>
      </c>
      <c r="B255" t="s">
        <v>221</v>
      </c>
      <c r="C255">
        <v>0</v>
      </c>
      <c r="D255">
        <v>0</v>
      </c>
      <c r="E255">
        <v>0</v>
      </c>
      <c r="F255">
        <v>0</v>
      </c>
      <c r="G255">
        <v>0</v>
      </c>
    </row>
    <row r="256" spans="1:7" hidden="1" x14ac:dyDescent="0.25">
      <c r="A256">
        <v>0</v>
      </c>
      <c r="B256" t="s">
        <v>221</v>
      </c>
      <c r="C256">
        <v>0</v>
      </c>
      <c r="D256">
        <v>0</v>
      </c>
      <c r="E256">
        <v>0</v>
      </c>
      <c r="F256" t="s">
        <v>233</v>
      </c>
      <c r="G256">
        <v>0</v>
      </c>
    </row>
    <row r="257" spans="1:7" x14ac:dyDescent="0.25">
      <c r="A257">
        <v>0</v>
      </c>
      <c r="B257" t="s">
        <v>221</v>
      </c>
      <c r="C257" t="s">
        <v>290</v>
      </c>
      <c r="D257" t="s">
        <v>224</v>
      </c>
      <c r="E257" t="s">
        <v>184</v>
      </c>
      <c r="F257" t="s">
        <v>291</v>
      </c>
      <c r="G257">
        <v>0</v>
      </c>
    </row>
    <row r="258" spans="1:7" hidden="1" x14ac:dyDescent="0.25">
      <c r="A258">
        <v>0</v>
      </c>
      <c r="B258" t="s">
        <v>221</v>
      </c>
      <c r="C258">
        <v>0</v>
      </c>
      <c r="D258">
        <v>0</v>
      </c>
      <c r="E258">
        <v>0</v>
      </c>
      <c r="F258">
        <v>0</v>
      </c>
      <c r="G258">
        <v>0</v>
      </c>
    </row>
    <row r="259" spans="1:7" hidden="1" x14ac:dyDescent="0.25">
      <c r="A259">
        <v>0</v>
      </c>
      <c r="B259" t="s">
        <v>221</v>
      </c>
      <c r="C259">
        <v>0</v>
      </c>
      <c r="D259">
        <v>0</v>
      </c>
      <c r="E259">
        <v>0</v>
      </c>
      <c r="F259">
        <v>0</v>
      </c>
      <c r="G259">
        <v>0</v>
      </c>
    </row>
    <row r="260" spans="1:7" hidden="1" x14ac:dyDescent="0.25">
      <c r="A260">
        <v>0</v>
      </c>
      <c r="B260" t="s">
        <v>221</v>
      </c>
      <c r="C260">
        <v>0</v>
      </c>
      <c r="D260">
        <v>0</v>
      </c>
      <c r="E260">
        <v>0</v>
      </c>
      <c r="F260">
        <v>0</v>
      </c>
      <c r="G260">
        <v>0</v>
      </c>
    </row>
    <row r="261" spans="1:7" hidden="1" x14ac:dyDescent="0.25">
      <c r="A261">
        <v>0</v>
      </c>
      <c r="B261" t="s">
        <v>221</v>
      </c>
      <c r="C261">
        <v>0</v>
      </c>
      <c r="D261">
        <v>0</v>
      </c>
      <c r="E261">
        <v>0</v>
      </c>
      <c r="F261">
        <v>0</v>
      </c>
      <c r="G261">
        <v>0</v>
      </c>
    </row>
    <row r="262" spans="1:7" hidden="1" x14ac:dyDescent="0.25">
      <c r="A262">
        <v>0</v>
      </c>
      <c r="B262" t="s">
        <v>221</v>
      </c>
      <c r="C262">
        <v>0</v>
      </c>
      <c r="D262">
        <v>0</v>
      </c>
      <c r="E262">
        <v>0</v>
      </c>
      <c r="F262">
        <v>0</v>
      </c>
      <c r="G262">
        <v>0</v>
      </c>
    </row>
    <row r="263" spans="1:7" hidden="1" x14ac:dyDescent="0.25">
      <c r="A263">
        <v>0</v>
      </c>
      <c r="B263" t="s">
        <v>221</v>
      </c>
      <c r="C263">
        <v>0</v>
      </c>
      <c r="D263">
        <v>0</v>
      </c>
      <c r="E263">
        <v>0</v>
      </c>
      <c r="F263">
        <v>0</v>
      </c>
      <c r="G263">
        <v>0</v>
      </c>
    </row>
    <row r="264" spans="1:7" hidden="1" x14ac:dyDescent="0.25">
      <c r="A264">
        <v>0</v>
      </c>
      <c r="B264" t="s">
        <v>221</v>
      </c>
      <c r="C264">
        <v>0</v>
      </c>
      <c r="D264">
        <v>0</v>
      </c>
      <c r="E264">
        <v>0</v>
      </c>
      <c r="F264">
        <v>0</v>
      </c>
      <c r="G264">
        <v>0</v>
      </c>
    </row>
    <row r="265" spans="1:7" hidden="1" x14ac:dyDescent="0.25">
      <c r="A265">
        <v>0</v>
      </c>
      <c r="B265" t="s">
        <v>221</v>
      </c>
      <c r="C265">
        <v>0</v>
      </c>
      <c r="D265">
        <v>0</v>
      </c>
      <c r="E265">
        <v>0</v>
      </c>
      <c r="F265">
        <v>0</v>
      </c>
      <c r="G265">
        <v>0</v>
      </c>
    </row>
    <row r="266" spans="1:7" hidden="1" x14ac:dyDescent="0.25">
      <c r="A266">
        <v>0</v>
      </c>
      <c r="B266" t="s">
        <v>221</v>
      </c>
      <c r="C266">
        <v>0</v>
      </c>
      <c r="D266">
        <v>0</v>
      </c>
      <c r="E266">
        <v>0</v>
      </c>
      <c r="F266">
        <v>0</v>
      </c>
      <c r="G266">
        <v>0</v>
      </c>
    </row>
    <row r="267" spans="1:7" hidden="1" x14ac:dyDescent="0.25">
      <c r="A267">
        <v>0</v>
      </c>
      <c r="B267" t="s">
        <v>221</v>
      </c>
      <c r="C267">
        <v>0</v>
      </c>
      <c r="D267">
        <v>0</v>
      </c>
      <c r="E267">
        <v>0</v>
      </c>
      <c r="F267">
        <v>0</v>
      </c>
      <c r="G267">
        <v>0</v>
      </c>
    </row>
    <row r="268" spans="1:7" hidden="1" x14ac:dyDescent="0.25">
      <c r="A268">
        <v>0</v>
      </c>
      <c r="B268" t="s">
        <v>221</v>
      </c>
      <c r="C268">
        <v>0</v>
      </c>
      <c r="D268">
        <v>0</v>
      </c>
      <c r="E268">
        <v>0</v>
      </c>
      <c r="F268">
        <v>0</v>
      </c>
      <c r="G268">
        <v>0</v>
      </c>
    </row>
    <row r="269" spans="1:7" hidden="1" x14ac:dyDescent="0.25">
      <c r="A269">
        <v>0</v>
      </c>
      <c r="B269" t="s">
        <v>221</v>
      </c>
      <c r="C269">
        <v>0</v>
      </c>
      <c r="D269">
        <v>0</v>
      </c>
      <c r="E269">
        <v>0</v>
      </c>
      <c r="F269">
        <v>0</v>
      </c>
      <c r="G269">
        <v>0</v>
      </c>
    </row>
    <row r="270" spans="1:7" hidden="1" x14ac:dyDescent="0.25">
      <c r="A270">
        <v>0</v>
      </c>
      <c r="B270" t="s">
        <v>221</v>
      </c>
      <c r="C270">
        <v>0</v>
      </c>
      <c r="D270">
        <v>0</v>
      </c>
      <c r="E270">
        <v>0</v>
      </c>
      <c r="F270">
        <v>0</v>
      </c>
      <c r="G270">
        <v>0</v>
      </c>
    </row>
    <row r="271" spans="1:7" hidden="1" x14ac:dyDescent="0.25">
      <c r="A271">
        <v>0</v>
      </c>
      <c r="B271" t="s">
        <v>221</v>
      </c>
      <c r="C271">
        <v>0</v>
      </c>
      <c r="D271">
        <v>0</v>
      </c>
      <c r="E271">
        <v>0</v>
      </c>
      <c r="F271">
        <v>0</v>
      </c>
      <c r="G271">
        <v>0</v>
      </c>
    </row>
    <row r="272" spans="1:7" hidden="1" x14ac:dyDescent="0.25">
      <c r="A272">
        <v>0</v>
      </c>
      <c r="B272" t="s">
        <v>221</v>
      </c>
      <c r="C272">
        <v>0</v>
      </c>
      <c r="D272">
        <v>0</v>
      </c>
      <c r="E272">
        <v>0</v>
      </c>
      <c r="F272">
        <v>0</v>
      </c>
      <c r="G272">
        <v>0</v>
      </c>
    </row>
    <row r="273" spans="1:7" hidden="1" x14ac:dyDescent="0.25">
      <c r="A273">
        <v>0</v>
      </c>
      <c r="B273" t="s">
        <v>221</v>
      </c>
      <c r="C273">
        <v>0</v>
      </c>
      <c r="D273">
        <v>0</v>
      </c>
      <c r="E273">
        <v>0</v>
      </c>
      <c r="F273">
        <v>0</v>
      </c>
      <c r="G273">
        <v>0</v>
      </c>
    </row>
    <row r="274" spans="1:7" hidden="1" x14ac:dyDescent="0.25">
      <c r="A274">
        <v>0</v>
      </c>
      <c r="B274" t="s">
        <v>221</v>
      </c>
      <c r="C274">
        <v>0</v>
      </c>
      <c r="D274">
        <v>0</v>
      </c>
      <c r="E274">
        <v>0</v>
      </c>
      <c r="F274">
        <v>0</v>
      </c>
      <c r="G274">
        <v>0</v>
      </c>
    </row>
    <row r="275" spans="1:7" hidden="1" x14ac:dyDescent="0.25">
      <c r="A275">
        <v>0</v>
      </c>
      <c r="B275" t="s">
        <v>221</v>
      </c>
      <c r="C275">
        <v>0</v>
      </c>
      <c r="D275">
        <v>0</v>
      </c>
      <c r="E275">
        <v>0</v>
      </c>
      <c r="F275">
        <v>0</v>
      </c>
      <c r="G275">
        <v>0</v>
      </c>
    </row>
    <row r="276" spans="1:7" hidden="1" x14ac:dyDescent="0.25">
      <c r="A276">
        <v>0</v>
      </c>
      <c r="B276" t="s">
        <v>221</v>
      </c>
      <c r="C276">
        <v>0</v>
      </c>
      <c r="D276">
        <v>0</v>
      </c>
      <c r="E276">
        <v>0</v>
      </c>
      <c r="F276">
        <v>0</v>
      </c>
      <c r="G276">
        <v>0</v>
      </c>
    </row>
    <row r="277" spans="1:7" hidden="1" x14ac:dyDescent="0.25">
      <c r="A277">
        <v>0</v>
      </c>
      <c r="B277" t="s">
        <v>221</v>
      </c>
      <c r="C277">
        <v>0</v>
      </c>
      <c r="D277">
        <v>0</v>
      </c>
      <c r="E277">
        <v>0</v>
      </c>
      <c r="F277">
        <v>0</v>
      </c>
      <c r="G277">
        <v>0</v>
      </c>
    </row>
    <row r="278" spans="1:7" hidden="1" x14ac:dyDescent="0.25">
      <c r="A278">
        <v>0</v>
      </c>
      <c r="B278" t="s">
        <v>221</v>
      </c>
      <c r="C278">
        <v>0</v>
      </c>
      <c r="D278">
        <v>0</v>
      </c>
      <c r="E278">
        <v>0</v>
      </c>
      <c r="F278">
        <v>0</v>
      </c>
      <c r="G278">
        <v>0</v>
      </c>
    </row>
    <row r="279" spans="1:7" hidden="1" x14ac:dyDescent="0.25">
      <c r="A279">
        <v>0</v>
      </c>
      <c r="B279" t="s">
        <v>221</v>
      </c>
      <c r="C279">
        <v>0</v>
      </c>
      <c r="D279">
        <v>0</v>
      </c>
      <c r="E279">
        <v>0</v>
      </c>
      <c r="F279">
        <v>0</v>
      </c>
      <c r="G279">
        <v>0</v>
      </c>
    </row>
    <row r="280" spans="1:7" hidden="1" x14ac:dyDescent="0.25">
      <c r="A280">
        <v>0</v>
      </c>
      <c r="B280" t="s">
        <v>221</v>
      </c>
      <c r="C280">
        <v>0</v>
      </c>
      <c r="D280">
        <v>0</v>
      </c>
      <c r="E280">
        <v>0</v>
      </c>
      <c r="F280">
        <v>0</v>
      </c>
      <c r="G280">
        <v>0</v>
      </c>
    </row>
    <row r="281" spans="1:7" hidden="1" x14ac:dyDescent="0.25">
      <c r="A281">
        <v>0</v>
      </c>
      <c r="B281" t="s">
        <v>221</v>
      </c>
      <c r="C281">
        <v>0</v>
      </c>
      <c r="D281">
        <v>0</v>
      </c>
      <c r="E281">
        <v>0</v>
      </c>
      <c r="F281">
        <v>0</v>
      </c>
      <c r="G281">
        <v>0</v>
      </c>
    </row>
    <row r="282" spans="1:7" hidden="1" x14ac:dyDescent="0.25">
      <c r="A282">
        <v>0</v>
      </c>
      <c r="B282" t="s">
        <v>221</v>
      </c>
      <c r="C282">
        <v>0</v>
      </c>
      <c r="D282">
        <v>0</v>
      </c>
      <c r="E282">
        <v>0</v>
      </c>
      <c r="F282">
        <v>0</v>
      </c>
      <c r="G282">
        <v>0</v>
      </c>
    </row>
    <row r="283" spans="1:7" hidden="1" x14ac:dyDescent="0.25">
      <c r="A283">
        <v>0</v>
      </c>
      <c r="B283" t="s">
        <v>221</v>
      </c>
      <c r="C283">
        <v>0</v>
      </c>
      <c r="D283">
        <v>0</v>
      </c>
      <c r="E283">
        <v>0</v>
      </c>
      <c r="F283">
        <v>0</v>
      </c>
      <c r="G283">
        <v>0</v>
      </c>
    </row>
    <row r="284" spans="1:7" hidden="1" x14ac:dyDescent="0.25">
      <c r="A284">
        <v>0</v>
      </c>
      <c r="B284" t="s">
        <v>221</v>
      </c>
      <c r="C284">
        <v>0</v>
      </c>
      <c r="D284">
        <v>0</v>
      </c>
      <c r="E284">
        <v>0</v>
      </c>
      <c r="F284">
        <v>0</v>
      </c>
      <c r="G284">
        <v>0</v>
      </c>
    </row>
    <row r="285" spans="1:7" hidden="1" x14ac:dyDescent="0.25">
      <c r="A285">
        <v>0</v>
      </c>
      <c r="B285" t="s">
        <v>221</v>
      </c>
      <c r="C285">
        <v>0</v>
      </c>
      <c r="D285">
        <v>0</v>
      </c>
      <c r="E285">
        <v>0</v>
      </c>
      <c r="F285">
        <v>0</v>
      </c>
      <c r="G285">
        <v>0</v>
      </c>
    </row>
    <row r="286" spans="1:7" hidden="1" x14ac:dyDescent="0.25">
      <c r="A286">
        <v>0</v>
      </c>
      <c r="B286" t="s">
        <v>221</v>
      </c>
      <c r="C286">
        <v>0</v>
      </c>
      <c r="D286">
        <v>0</v>
      </c>
      <c r="E286">
        <v>0</v>
      </c>
      <c r="F286">
        <v>0</v>
      </c>
      <c r="G286">
        <v>0</v>
      </c>
    </row>
    <row r="287" spans="1:7" hidden="1" x14ac:dyDescent="0.25">
      <c r="A287">
        <v>0</v>
      </c>
      <c r="B287" t="s">
        <v>221</v>
      </c>
      <c r="C287">
        <v>0</v>
      </c>
      <c r="D287">
        <v>0</v>
      </c>
      <c r="E287">
        <v>0</v>
      </c>
      <c r="F287">
        <v>0</v>
      </c>
      <c r="G287">
        <v>0</v>
      </c>
    </row>
    <row r="288" spans="1:7" hidden="1" x14ac:dyDescent="0.25">
      <c r="A288">
        <v>0</v>
      </c>
      <c r="B288" t="s">
        <v>221</v>
      </c>
      <c r="C288">
        <v>0</v>
      </c>
      <c r="D288">
        <v>0</v>
      </c>
      <c r="E288">
        <v>0</v>
      </c>
      <c r="F288">
        <v>0</v>
      </c>
      <c r="G288">
        <v>0</v>
      </c>
    </row>
    <row r="289" spans="1:7" hidden="1" x14ac:dyDescent="0.25">
      <c r="A289">
        <v>0</v>
      </c>
      <c r="B289" t="s">
        <v>221</v>
      </c>
      <c r="C289">
        <v>0</v>
      </c>
      <c r="D289">
        <v>0</v>
      </c>
      <c r="E289">
        <v>0</v>
      </c>
      <c r="F289">
        <v>0</v>
      </c>
      <c r="G289">
        <v>0</v>
      </c>
    </row>
    <row r="290" spans="1:7" hidden="1" x14ac:dyDescent="0.25">
      <c r="A290">
        <v>0</v>
      </c>
      <c r="B290" t="s">
        <v>221</v>
      </c>
      <c r="C290">
        <v>0</v>
      </c>
      <c r="D290">
        <v>0</v>
      </c>
      <c r="E290">
        <v>0</v>
      </c>
      <c r="F290">
        <v>0</v>
      </c>
      <c r="G290">
        <v>0</v>
      </c>
    </row>
    <row r="291" spans="1:7" hidden="1" x14ac:dyDescent="0.25">
      <c r="A291">
        <v>0</v>
      </c>
      <c r="B291" t="s">
        <v>221</v>
      </c>
      <c r="C291">
        <v>0</v>
      </c>
      <c r="D291">
        <v>0</v>
      </c>
      <c r="E291">
        <v>0</v>
      </c>
      <c r="F291">
        <v>0</v>
      </c>
      <c r="G291">
        <v>0</v>
      </c>
    </row>
    <row r="292" spans="1:7" hidden="1" x14ac:dyDescent="0.25">
      <c r="A292">
        <v>0</v>
      </c>
      <c r="B292" t="s">
        <v>221</v>
      </c>
      <c r="C292">
        <v>0</v>
      </c>
      <c r="D292">
        <v>0</v>
      </c>
      <c r="E292">
        <v>0</v>
      </c>
      <c r="F292">
        <v>0</v>
      </c>
      <c r="G292">
        <v>0</v>
      </c>
    </row>
    <row r="293" spans="1:7" hidden="1" x14ac:dyDescent="0.25">
      <c r="A293">
        <v>0</v>
      </c>
      <c r="B293" t="s">
        <v>221</v>
      </c>
      <c r="C293">
        <v>0</v>
      </c>
      <c r="D293">
        <v>0</v>
      </c>
      <c r="E293">
        <v>0</v>
      </c>
      <c r="F293">
        <v>0</v>
      </c>
      <c r="G293">
        <v>0</v>
      </c>
    </row>
    <row r="294" spans="1:7" hidden="1" x14ac:dyDescent="0.25">
      <c r="A294">
        <v>0</v>
      </c>
      <c r="B294" t="s">
        <v>221</v>
      </c>
      <c r="C294">
        <v>0</v>
      </c>
      <c r="D294">
        <v>0</v>
      </c>
      <c r="E294">
        <v>0</v>
      </c>
      <c r="F294">
        <v>0</v>
      </c>
      <c r="G294">
        <v>0</v>
      </c>
    </row>
    <row r="295" spans="1:7" hidden="1" x14ac:dyDescent="0.25">
      <c r="A295">
        <v>0</v>
      </c>
      <c r="B295" t="s">
        <v>221</v>
      </c>
      <c r="C295">
        <v>0</v>
      </c>
      <c r="D295">
        <v>0</v>
      </c>
      <c r="E295">
        <v>0</v>
      </c>
      <c r="F295">
        <v>0</v>
      </c>
      <c r="G295">
        <v>0</v>
      </c>
    </row>
    <row r="296" spans="1:7" hidden="1" x14ac:dyDescent="0.25">
      <c r="A296">
        <v>0</v>
      </c>
      <c r="B296" t="s">
        <v>221</v>
      </c>
      <c r="C296">
        <v>0</v>
      </c>
      <c r="D296">
        <v>0</v>
      </c>
      <c r="E296">
        <v>0</v>
      </c>
      <c r="F296">
        <v>0</v>
      </c>
      <c r="G296">
        <v>0</v>
      </c>
    </row>
    <row r="297" spans="1:7" hidden="1" x14ac:dyDescent="0.25">
      <c r="A297">
        <v>0</v>
      </c>
      <c r="B297" t="s">
        <v>221</v>
      </c>
      <c r="C297">
        <v>0</v>
      </c>
      <c r="D297">
        <v>0</v>
      </c>
      <c r="E297">
        <v>0</v>
      </c>
      <c r="F297">
        <v>0</v>
      </c>
      <c r="G297">
        <v>0</v>
      </c>
    </row>
    <row r="298" spans="1:7" hidden="1" x14ac:dyDescent="0.25">
      <c r="A298">
        <v>0</v>
      </c>
      <c r="B298" t="s">
        <v>221</v>
      </c>
      <c r="C298">
        <v>0</v>
      </c>
      <c r="D298">
        <v>0</v>
      </c>
      <c r="E298">
        <v>0</v>
      </c>
      <c r="F298">
        <v>0</v>
      </c>
      <c r="G298">
        <v>0</v>
      </c>
    </row>
    <row r="299" spans="1:7" x14ac:dyDescent="0.25">
      <c r="E299" t="s">
        <v>243</v>
      </c>
    </row>
    <row r="300" spans="1:7" x14ac:dyDescent="0.25">
      <c r="A300" t="s">
        <v>4</v>
      </c>
      <c r="B300" t="s">
        <v>218</v>
      </c>
      <c r="C300" t="s">
        <v>6</v>
      </c>
      <c r="D300" t="s">
        <v>9</v>
      </c>
      <c r="E300" t="s">
        <v>219</v>
      </c>
      <c r="F300" t="s">
        <v>220</v>
      </c>
      <c r="G300" t="s">
        <v>9</v>
      </c>
    </row>
    <row r="301" spans="1:7" hidden="1" x14ac:dyDescent="0.25">
      <c r="A301">
        <v>0</v>
      </c>
      <c r="B301" t="s">
        <v>221</v>
      </c>
      <c r="C301">
        <v>0</v>
      </c>
      <c r="D301">
        <v>0</v>
      </c>
      <c r="E301">
        <v>0</v>
      </c>
      <c r="F301">
        <v>0</v>
      </c>
      <c r="G301">
        <v>0</v>
      </c>
    </row>
    <row r="302" spans="1:7" hidden="1" x14ac:dyDescent="0.25">
      <c r="A302">
        <v>0</v>
      </c>
      <c r="B302" t="s">
        <v>221</v>
      </c>
      <c r="C302">
        <v>0</v>
      </c>
      <c r="D302">
        <v>0</v>
      </c>
      <c r="E302">
        <v>0</v>
      </c>
      <c r="F302">
        <v>0</v>
      </c>
      <c r="G302">
        <v>0</v>
      </c>
    </row>
    <row r="303" spans="1:7" hidden="1" x14ac:dyDescent="0.25">
      <c r="A303">
        <v>0</v>
      </c>
      <c r="B303" t="s">
        <v>221</v>
      </c>
      <c r="C303">
        <v>0</v>
      </c>
      <c r="D303">
        <v>0</v>
      </c>
      <c r="E303">
        <v>0</v>
      </c>
      <c r="F303">
        <v>0</v>
      </c>
      <c r="G303">
        <v>0</v>
      </c>
    </row>
    <row r="304" spans="1:7" hidden="1" x14ac:dyDescent="0.25">
      <c r="A304">
        <v>0</v>
      </c>
      <c r="B304" t="s">
        <v>221</v>
      </c>
      <c r="C304">
        <v>0</v>
      </c>
      <c r="D304">
        <v>0</v>
      </c>
      <c r="E304">
        <v>0</v>
      </c>
      <c r="F304">
        <v>0</v>
      </c>
      <c r="G304">
        <v>0</v>
      </c>
    </row>
    <row r="305" spans="1:7" hidden="1" x14ac:dyDescent="0.25">
      <c r="A305">
        <v>0</v>
      </c>
      <c r="B305" t="s">
        <v>221</v>
      </c>
      <c r="C305">
        <v>0</v>
      </c>
      <c r="D305">
        <v>0</v>
      </c>
      <c r="E305">
        <v>0</v>
      </c>
      <c r="F305">
        <v>0</v>
      </c>
      <c r="G305">
        <v>0</v>
      </c>
    </row>
    <row r="306" spans="1:7" hidden="1" x14ac:dyDescent="0.25">
      <c r="A306">
        <v>0</v>
      </c>
      <c r="B306" t="s">
        <v>221</v>
      </c>
      <c r="C306">
        <v>0</v>
      </c>
      <c r="D306">
        <v>0</v>
      </c>
      <c r="E306">
        <v>0</v>
      </c>
      <c r="F306">
        <v>0</v>
      </c>
      <c r="G306">
        <v>0</v>
      </c>
    </row>
    <row r="307" spans="1:7" hidden="1" x14ac:dyDescent="0.25">
      <c r="A307">
        <v>0</v>
      </c>
      <c r="B307" t="s">
        <v>221</v>
      </c>
      <c r="C307">
        <v>0</v>
      </c>
      <c r="D307">
        <v>0</v>
      </c>
      <c r="E307">
        <v>0</v>
      </c>
      <c r="F307">
        <v>0</v>
      </c>
      <c r="G307">
        <v>0</v>
      </c>
    </row>
    <row r="308" spans="1:7" hidden="1" x14ac:dyDescent="0.25">
      <c r="A308">
        <v>0</v>
      </c>
      <c r="B308" t="s">
        <v>221</v>
      </c>
      <c r="C308">
        <v>0</v>
      </c>
      <c r="D308">
        <v>0</v>
      </c>
      <c r="E308">
        <v>0</v>
      </c>
      <c r="F308">
        <v>0</v>
      </c>
      <c r="G308">
        <v>0</v>
      </c>
    </row>
    <row r="309" spans="1:7" hidden="1" x14ac:dyDescent="0.25">
      <c r="A309">
        <v>0</v>
      </c>
      <c r="B309" t="s">
        <v>221</v>
      </c>
      <c r="C309">
        <v>0</v>
      </c>
      <c r="D309">
        <v>0</v>
      </c>
      <c r="E309">
        <v>0</v>
      </c>
      <c r="F309">
        <v>0</v>
      </c>
      <c r="G309">
        <v>0</v>
      </c>
    </row>
    <row r="310" spans="1:7" hidden="1" x14ac:dyDescent="0.25">
      <c r="A310">
        <v>0</v>
      </c>
      <c r="B310" t="s">
        <v>221</v>
      </c>
      <c r="C310">
        <v>0</v>
      </c>
      <c r="D310" t="s">
        <v>221</v>
      </c>
      <c r="E310">
        <v>0</v>
      </c>
      <c r="F310">
        <v>0</v>
      </c>
      <c r="G310">
        <v>0</v>
      </c>
    </row>
    <row r="311" spans="1:7" hidden="1" x14ac:dyDescent="0.25">
      <c r="A311">
        <v>0</v>
      </c>
      <c r="B311" t="s">
        <v>221</v>
      </c>
      <c r="C311">
        <v>0</v>
      </c>
      <c r="D311" t="s">
        <v>221</v>
      </c>
      <c r="E311">
        <v>0</v>
      </c>
      <c r="F311" t="s">
        <v>222</v>
      </c>
      <c r="G311">
        <v>0</v>
      </c>
    </row>
    <row r="312" spans="1:7" hidden="1" x14ac:dyDescent="0.25">
      <c r="A312">
        <v>0</v>
      </c>
      <c r="B312" t="s">
        <v>221</v>
      </c>
      <c r="C312" t="s">
        <v>221</v>
      </c>
      <c r="D312" t="s">
        <v>221</v>
      </c>
      <c r="E312" t="s">
        <v>221</v>
      </c>
      <c r="F312" t="s">
        <v>221</v>
      </c>
      <c r="G312">
        <v>0</v>
      </c>
    </row>
    <row r="313" spans="1:7" hidden="1" x14ac:dyDescent="0.25">
      <c r="A313">
        <v>0</v>
      </c>
      <c r="B313" t="s">
        <v>221</v>
      </c>
      <c r="C313" t="s">
        <v>221</v>
      </c>
      <c r="D313" t="s">
        <v>221</v>
      </c>
      <c r="E313" t="s">
        <v>221</v>
      </c>
      <c r="F313" t="s">
        <v>221</v>
      </c>
      <c r="G313">
        <v>0</v>
      </c>
    </row>
    <row r="314" spans="1:7" hidden="1" x14ac:dyDescent="0.25">
      <c r="A314">
        <v>0</v>
      </c>
      <c r="B314" t="s">
        <v>221</v>
      </c>
      <c r="C314" t="s">
        <v>221</v>
      </c>
      <c r="D314" t="s">
        <v>221</v>
      </c>
      <c r="E314" t="s">
        <v>221</v>
      </c>
      <c r="F314" t="s">
        <v>221</v>
      </c>
      <c r="G314">
        <v>0</v>
      </c>
    </row>
    <row r="315" spans="1:7" hidden="1" x14ac:dyDescent="0.25">
      <c r="A315">
        <v>0</v>
      </c>
      <c r="B315" t="s">
        <v>221</v>
      </c>
      <c r="C315" t="s">
        <v>221</v>
      </c>
      <c r="D315" t="s">
        <v>221</v>
      </c>
      <c r="E315" t="s">
        <v>221</v>
      </c>
      <c r="F315" t="s">
        <v>221</v>
      </c>
      <c r="G315">
        <v>0</v>
      </c>
    </row>
    <row r="316" spans="1:7" hidden="1" x14ac:dyDescent="0.25">
      <c r="A316">
        <v>0</v>
      </c>
      <c r="B316" t="s">
        <v>221</v>
      </c>
      <c r="C316" t="s">
        <v>221</v>
      </c>
      <c r="D316" t="s">
        <v>221</v>
      </c>
      <c r="E316" t="s">
        <v>221</v>
      </c>
      <c r="F316" t="s">
        <v>221</v>
      </c>
      <c r="G316">
        <v>0</v>
      </c>
    </row>
    <row r="317" spans="1:7" hidden="1" x14ac:dyDescent="0.25">
      <c r="A317">
        <v>0</v>
      </c>
      <c r="B317" t="s">
        <v>221</v>
      </c>
      <c r="C317" t="s">
        <v>221</v>
      </c>
      <c r="D317" t="s">
        <v>221</v>
      </c>
      <c r="E317" t="s">
        <v>221</v>
      </c>
      <c r="F317" t="s">
        <v>221</v>
      </c>
      <c r="G317">
        <v>0</v>
      </c>
    </row>
    <row r="318" spans="1:7" hidden="1" x14ac:dyDescent="0.25">
      <c r="A318">
        <v>0</v>
      </c>
      <c r="B318" t="s">
        <v>221</v>
      </c>
      <c r="C318" t="s">
        <v>221</v>
      </c>
      <c r="D318" t="s">
        <v>221</v>
      </c>
      <c r="E318" t="s">
        <v>221</v>
      </c>
      <c r="F318" t="s">
        <v>221</v>
      </c>
      <c r="G318">
        <v>0</v>
      </c>
    </row>
    <row r="319" spans="1:7" hidden="1" x14ac:dyDescent="0.25">
      <c r="A319">
        <v>0</v>
      </c>
      <c r="B319" t="s">
        <v>221</v>
      </c>
      <c r="C319" t="s">
        <v>221</v>
      </c>
      <c r="D319" t="s">
        <v>221</v>
      </c>
      <c r="E319" t="s">
        <v>221</v>
      </c>
      <c r="F319" t="s">
        <v>221</v>
      </c>
      <c r="G319">
        <v>0</v>
      </c>
    </row>
    <row r="320" spans="1:7" hidden="1" x14ac:dyDescent="0.25">
      <c r="A320">
        <v>0</v>
      </c>
      <c r="B320" t="s">
        <v>221</v>
      </c>
      <c r="C320" t="s">
        <v>221</v>
      </c>
      <c r="D320" t="s">
        <v>221</v>
      </c>
      <c r="E320" t="s">
        <v>221</v>
      </c>
      <c r="F320" t="s">
        <v>221</v>
      </c>
      <c r="G320">
        <v>0</v>
      </c>
    </row>
    <row r="321" spans="1:7" hidden="1" x14ac:dyDescent="0.25">
      <c r="A321">
        <v>0</v>
      </c>
      <c r="B321" t="s">
        <v>221</v>
      </c>
      <c r="C321" t="s">
        <v>221</v>
      </c>
      <c r="D321" t="s">
        <v>221</v>
      </c>
      <c r="E321" t="s">
        <v>221</v>
      </c>
      <c r="F321" t="s">
        <v>221</v>
      </c>
      <c r="G321">
        <v>0</v>
      </c>
    </row>
    <row r="322" spans="1:7" hidden="1" x14ac:dyDescent="0.25">
      <c r="A322">
        <v>0</v>
      </c>
      <c r="B322" t="s">
        <v>221</v>
      </c>
      <c r="C322">
        <v>0</v>
      </c>
      <c r="D322">
        <v>0</v>
      </c>
      <c r="E322">
        <v>0</v>
      </c>
      <c r="F322">
        <v>0</v>
      </c>
      <c r="G322">
        <v>0</v>
      </c>
    </row>
    <row r="323" spans="1:7" hidden="1" x14ac:dyDescent="0.25">
      <c r="A323">
        <v>0</v>
      </c>
      <c r="B323" t="s">
        <v>221</v>
      </c>
      <c r="C323">
        <v>0</v>
      </c>
      <c r="D323">
        <v>0</v>
      </c>
      <c r="E323">
        <v>0</v>
      </c>
      <c r="F323" t="s">
        <v>223</v>
      </c>
      <c r="G323">
        <v>0</v>
      </c>
    </row>
    <row r="324" spans="1:7" x14ac:dyDescent="0.25">
      <c r="A324">
        <v>0</v>
      </c>
      <c r="B324" t="s">
        <v>221</v>
      </c>
      <c r="C324" t="s">
        <v>292</v>
      </c>
      <c r="D324" t="s">
        <v>293</v>
      </c>
      <c r="E324" t="s">
        <v>254</v>
      </c>
      <c r="F324" t="s">
        <v>294</v>
      </c>
      <c r="G324">
        <v>0</v>
      </c>
    </row>
    <row r="325" spans="1:7" x14ac:dyDescent="0.25">
      <c r="A325">
        <v>0</v>
      </c>
      <c r="B325" t="s">
        <v>221</v>
      </c>
      <c r="C325" t="s">
        <v>295</v>
      </c>
      <c r="D325" t="s">
        <v>224</v>
      </c>
      <c r="E325" t="s">
        <v>254</v>
      </c>
      <c r="F325" t="s">
        <v>255</v>
      </c>
      <c r="G325">
        <v>0</v>
      </c>
    </row>
    <row r="326" spans="1:7" x14ac:dyDescent="0.25">
      <c r="A326">
        <v>0</v>
      </c>
      <c r="B326" t="s">
        <v>221</v>
      </c>
      <c r="C326" t="s">
        <v>296</v>
      </c>
      <c r="D326" t="s">
        <v>293</v>
      </c>
      <c r="E326" t="s">
        <v>254</v>
      </c>
      <c r="F326" t="s">
        <v>297</v>
      </c>
      <c r="G326">
        <v>0</v>
      </c>
    </row>
    <row r="327" spans="1:7" x14ac:dyDescent="0.25">
      <c r="A327">
        <v>0</v>
      </c>
      <c r="B327" t="s">
        <v>221</v>
      </c>
      <c r="C327" t="s">
        <v>244</v>
      </c>
      <c r="D327" t="s">
        <v>224</v>
      </c>
      <c r="E327" t="s">
        <v>245</v>
      </c>
      <c r="F327" t="s">
        <v>246</v>
      </c>
      <c r="G327">
        <v>0</v>
      </c>
    </row>
    <row r="328" spans="1:7" x14ac:dyDescent="0.25">
      <c r="A328">
        <v>0</v>
      </c>
      <c r="B328" t="s">
        <v>221</v>
      </c>
      <c r="C328" t="s">
        <v>298</v>
      </c>
      <c r="D328" t="s">
        <v>224</v>
      </c>
      <c r="E328" t="s">
        <v>245</v>
      </c>
      <c r="F328" t="s">
        <v>299</v>
      </c>
      <c r="G328">
        <v>0</v>
      </c>
    </row>
    <row r="329" spans="1:7" x14ac:dyDescent="0.25">
      <c r="A329">
        <v>0</v>
      </c>
      <c r="B329" t="s">
        <v>221</v>
      </c>
      <c r="C329" t="s">
        <v>260</v>
      </c>
      <c r="D329" t="s">
        <v>224</v>
      </c>
      <c r="E329" t="s">
        <v>245</v>
      </c>
      <c r="F329" t="s">
        <v>261</v>
      </c>
      <c r="G329">
        <v>0</v>
      </c>
    </row>
    <row r="330" spans="1:7" x14ac:dyDescent="0.25">
      <c r="A330">
        <v>0</v>
      </c>
      <c r="B330" t="s">
        <v>221</v>
      </c>
      <c r="C330" t="s">
        <v>247</v>
      </c>
      <c r="D330" t="s">
        <v>224</v>
      </c>
      <c r="E330" t="s">
        <v>245</v>
      </c>
      <c r="F330" t="s">
        <v>248</v>
      </c>
      <c r="G330">
        <v>0</v>
      </c>
    </row>
    <row r="331" spans="1:7" x14ac:dyDescent="0.25">
      <c r="A331">
        <v>0</v>
      </c>
      <c r="B331" t="s">
        <v>221</v>
      </c>
      <c r="C331" t="s">
        <v>262</v>
      </c>
      <c r="D331" t="s">
        <v>224</v>
      </c>
      <c r="E331" t="s">
        <v>245</v>
      </c>
      <c r="F331" t="s">
        <v>263</v>
      </c>
      <c r="G331">
        <v>0</v>
      </c>
    </row>
    <row r="332" spans="1:7" x14ac:dyDescent="0.25">
      <c r="A332">
        <v>0</v>
      </c>
      <c r="B332" t="s">
        <v>221</v>
      </c>
      <c r="C332" t="s">
        <v>264</v>
      </c>
      <c r="D332" t="s">
        <v>224</v>
      </c>
      <c r="E332" t="s">
        <v>245</v>
      </c>
      <c r="F332" t="s">
        <v>265</v>
      </c>
      <c r="G332">
        <v>0</v>
      </c>
    </row>
    <row r="333" spans="1:7" x14ac:dyDescent="0.25">
      <c r="A333">
        <v>0</v>
      </c>
      <c r="B333" t="s">
        <v>221</v>
      </c>
      <c r="C333" t="s">
        <v>300</v>
      </c>
      <c r="D333" t="s">
        <v>224</v>
      </c>
      <c r="E333" t="s">
        <v>245</v>
      </c>
      <c r="F333" t="s">
        <v>301</v>
      </c>
      <c r="G333">
        <v>0</v>
      </c>
    </row>
    <row r="334" spans="1:7" hidden="1" x14ac:dyDescent="0.25">
      <c r="A334">
        <v>0</v>
      </c>
      <c r="B334" t="s">
        <v>221</v>
      </c>
      <c r="C334">
        <v>0</v>
      </c>
      <c r="D334">
        <v>0</v>
      </c>
      <c r="E334">
        <v>0</v>
      </c>
      <c r="F334">
        <v>0</v>
      </c>
      <c r="G334">
        <v>0</v>
      </c>
    </row>
    <row r="335" spans="1:7" hidden="1" x14ac:dyDescent="0.25">
      <c r="A335">
        <v>0</v>
      </c>
      <c r="B335" t="s">
        <v>221</v>
      </c>
      <c r="C335">
        <v>0</v>
      </c>
      <c r="D335">
        <v>0</v>
      </c>
      <c r="E335">
        <v>0</v>
      </c>
      <c r="F335">
        <v>0</v>
      </c>
      <c r="G335">
        <v>0</v>
      </c>
    </row>
    <row r="336" spans="1:7" hidden="1" x14ac:dyDescent="0.25">
      <c r="A336">
        <v>0</v>
      </c>
      <c r="B336" t="s">
        <v>221</v>
      </c>
      <c r="C336">
        <v>0</v>
      </c>
      <c r="D336">
        <v>0</v>
      </c>
      <c r="E336">
        <v>0</v>
      </c>
      <c r="F336">
        <v>0</v>
      </c>
      <c r="G336">
        <v>0</v>
      </c>
    </row>
    <row r="337" spans="1:7" hidden="1" x14ac:dyDescent="0.25">
      <c r="A337">
        <v>0</v>
      </c>
      <c r="B337" t="s">
        <v>221</v>
      </c>
      <c r="C337">
        <v>0</v>
      </c>
      <c r="D337">
        <v>0</v>
      </c>
      <c r="E337">
        <v>0</v>
      </c>
      <c r="F337">
        <v>0</v>
      </c>
      <c r="G337">
        <v>0</v>
      </c>
    </row>
    <row r="338" spans="1:7" hidden="1" x14ac:dyDescent="0.25">
      <c r="A338">
        <v>0</v>
      </c>
      <c r="B338" t="s">
        <v>221</v>
      </c>
      <c r="C338">
        <v>0</v>
      </c>
      <c r="D338">
        <v>0</v>
      </c>
      <c r="E338">
        <v>0</v>
      </c>
      <c r="F338">
        <v>0</v>
      </c>
      <c r="G338">
        <v>0</v>
      </c>
    </row>
    <row r="339" spans="1:7" hidden="1" x14ac:dyDescent="0.25">
      <c r="A339">
        <v>0</v>
      </c>
      <c r="B339" t="s">
        <v>221</v>
      </c>
      <c r="C339">
        <v>0</v>
      </c>
      <c r="D339">
        <v>0</v>
      </c>
      <c r="E339">
        <v>0</v>
      </c>
      <c r="F339">
        <v>0</v>
      </c>
      <c r="G339">
        <v>0</v>
      </c>
    </row>
    <row r="340" spans="1:7" hidden="1" x14ac:dyDescent="0.25">
      <c r="A340">
        <v>0</v>
      </c>
      <c r="B340" t="s">
        <v>221</v>
      </c>
      <c r="C340">
        <v>0</v>
      </c>
      <c r="D340">
        <v>0</v>
      </c>
      <c r="E340">
        <v>0</v>
      </c>
      <c r="F340">
        <v>0</v>
      </c>
      <c r="G340">
        <v>0</v>
      </c>
    </row>
    <row r="341" spans="1:7" hidden="1" x14ac:dyDescent="0.25">
      <c r="A341">
        <v>0</v>
      </c>
      <c r="B341" t="s">
        <v>221</v>
      </c>
      <c r="C341">
        <v>0</v>
      </c>
      <c r="D341">
        <v>0</v>
      </c>
      <c r="E341">
        <v>0</v>
      </c>
      <c r="F341">
        <v>0</v>
      </c>
      <c r="G341">
        <v>0</v>
      </c>
    </row>
    <row r="342" spans="1:7" hidden="1" x14ac:dyDescent="0.25">
      <c r="A342">
        <v>0</v>
      </c>
      <c r="B342" t="s">
        <v>221</v>
      </c>
      <c r="C342">
        <v>0</v>
      </c>
      <c r="D342">
        <v>0</v>
      </c>
      <c r="E342">
        <v>0</v>
      </c>
      <c r="F342">
        <v>0</v>
      </c>
      <c r="G342">
        <v>0</v>
      </c>
    </row>
    <row r="343" spans="1:7" hidden="1" x14ac:dyDescent="0.25">
      <c r="A343">
        <v>0</v>
      </c>
      <c r="B343" t="s">
        <v>221</v>
      </c>
      <c r="C343">
        <v>0</v>
      </c>
      <c r="D343">
        <v>0</v>
      </c>
      <c r="E343">
        <v>0</v>
      </c>
      <c r="F343">
        <v>0</v>
      </c>
      <c r="G343">
        <v>0</v>
      </c>
    </row>
    <row r="344" spans="1:7" hidden="1" x14ac:dyDescent="0.25">
      <c r="A344">
        <v>0</v>
      </c>
      <c r="B344" t="s">
        <v>221</v>
      </c>
      <c r="C344">
        <v>0</v>
      </c>
      <c r="D344">
        <v>0</v>
      </c>
      <c r="E344">
        <v>0</v>
      </c>
      <c r="F344">
        <v>0</v>
      </c>
      <c r="G344">
        <v>0</v>
      </c>
    </row>
    <row r="345" spans="1:7" hidden="1" x14ac:dyDescent="0.25">
      <c r="A345">
        <v>0</v>
      </c>
      <c r="B345" t="s">
        <v>221</v>
      </c>
      <c r="C345">
        <v>0</v>
      </c>
      <c r="D345">
        <v>0</v>
      </c>
      <c r="E345">
        <v>0</v>
      </c>
      <c r="F345">
        <v>0</v>
      </c>
      <c r="G345">
        <v>0</v>
      </c>
    </row>
    <row r="346" spans="1:7" hidden="1" x14ac:dyDescent="0.25">
      <c r="A346">
        <v>0</v>
      </c>
      <c r="B346" t="s">
        <v>221</v>
      </c>
      <c r="C346">
        <v>0</v>
      </c>
      <c r="D346">
        <v>0</v>
      </c>
      <c r="E346">
        <v>0</v>
      </c>
      <c r="F346">
        <v>0</v>
      </c>
      <c r="G346">
        <v>0</v>
      </c>
    </row>
    <row r="347" spans="1:7" hidden="1" x14ac:dyDescent="0.25">
      <c r="A347">
        <v>0</v>
      </c>
      <c r="B347" t="s">
        <v>221</v>
      </c>
      <c r="C347">
        <v>0</v>
      </c>
      <c r="D347">
        <v>0</v>
      </c>
      <c r="E347">
        <v>0</v>
      </c>
      <c r="F347">
        <v>0</v>
      </c>
      <c r="G347">
        <v>0</v>
      </c>
    </row>
    <row r="348" spans="1:7" hidden="1" x14ac:dyDescent="0.25">
      <c r="A348">
        <v>0</v>
      </c>
      <c r="B348" t="s">
        <v>221</v>
      </c>
      <c r="C348">
        <v>0</v>
      </c>
      <c r="D348">
        <v>0</v>
      </c>
      <c r="E348">
        <v>0</v>
      </c>
      <c r="F348">
        <v>0</v>
      </c>
      <c r="G348">
        <v>0</v>
      </c>
    </row>
    <row r="349" spans="1:7" hidden="1" x14ac:dyDescent="0.25">
      <c r="A349">
        <v>0</v>
      </c>
      <c r="B349" t="s">
        <v>221</v>
      </c>
      <c r="C349">
        <v>0</v>
      </c>
      <c r="D349">
        <v>0</v>
      </c>
      <c r="E349">
        <v>0</v>
      </c>
      <c r="F349">
        <v>0</v>
      </c>
      <c r="G349">
        <v>0</v>
      </c>
    </row>
    <row r="350" spans="1:7" hidden="1" x14ac:dyDescent="0.25">
      <c r="A350">
        <v>0</v>
      </c>
      <c r="B350" t="s">
        <v>221</v>
      </c>
      <c r="C350">
        <v>0</v>
      </c>
      <c r="D350">
        <v>0</v>
      </c>
      <c r="E350">
        <v>0</v>
      </c>
      <c r="F350">
        <v>0</v>
      </c>
      <c r="G350">
        <v>0</v>
      </c>
    </row>
    <row r="351" spans="1:7" hidden="1" x14ac:dyDescent="0.25">
      <c r="A351">
        <v>0</v>
      </c>
      <c r="B351" t="s">
        <v>221</v>
      </c>
      <c r="C351">
        <v>0</v>
      </c>
      <c r="D351">
        <v>0</v>
      </c>
      <c r="E351">
        <v>0</v>
      </c>
      <c r="F351">
        <v>0</v>
      </c>
      <c r="G351">
        <v>0</v>
      </c>
    </row>
    <row r="352" spans="1:7" hidden="1" x14ac:dyDescent="0.25">
      <c r="A352">
        <v>0</v>
      </c>
      <c r="B352" t="s">
        <v>221</v>
      </c>
      <c r="C352">
        <v>0</v>
      </c>
      <c r="D352">
        <v>0</v>
      </c>
      <c r="E352">
        <v>0</v>
      </c>
      <c r="F352">
        <v>0</v>
      </c>
      <c r="G352">
        <v>0</v>
      </c>
    </row>
    <row r="353" spans="1:7" hidden="1" x14ac:dyDescent="0.25">
      <c r="A353">
        <v>0</v>
      </c>
      <c r="B353" t="s">
        <v>221</v>
      </c>
      <c r="C353">
        <v>0</v>
      </c>
      <c r="D353">
        <v>0</v>
      </c>
      <c r="E353">
        <v>0</v>
      </c>
      <c r="F353">
        <v>0</v>
      </c>
      <c r="G353">
        <v>0</v>
      </c>
    </row>
    <row r="354" spans="1:7" hidden="1" x14ac:dyDescent="0.25">
      <c r="A354">
        <v>0</v>
      </c>
      <c r="B354" t="s">
        <v>221</v>
      </c>
      <c r="C354">
        <v>0</v>
      </c>
      <c r="D354">
        <v>0</v>
      </c>
      <c r="E354">
        <v>0</v>
      </c>
      <c r="F354">
        <v>0</v>
      </c>
      <c r="G354">
        <v>0</v>
      </c>
    </row>
    <row r="355" spans="1:7" hidden="1" x14ac:dyDescent="0.25">
      <c r="A355">
        <v>0</v>
      </c>
      <c r="B355" t="s">
        <v>221</v>
      </c>
      <c r="C355">
        <v>0</v>
      </c>
      <c r="D355">
        <v>0</v>
      </c>
      <c r="E355">
        <v>0</v>
      </c>
      <c r="F355">
        <v>0</v>
      </c>
      <c r="G355">
        <v>0</v>
      </c>
    </row>
    <row r="356" spans="1:7" hidden="1" x14ac:dyDescent="0.25">
      <c r="A356">
        <v>0</v>
      </c>
      <c r="B356" t="s">
        <v>221</v>
      </c>
      <c r="C356">
        <v>0</v>
      </c>
      <c r="D356">
        <v>0</v>
      </c>
      <c r="E356">
        <v>0</v>
      </c>
      <c r="F356">
        <v>0</v>
      </c>
      <c r="G356">
        <v>0</v>
      </c>
    </row>
    <row r="357" spans="1:7" hidden="1" x14ac:dyDescent="0.25">
      <c r="A357">
        <v>0</v>
      </c>
      <c r="B357" t="s">
        <v>221</v>
      </c>
      <c r="C357">
        <v>0</v>
      </c>
      <c r="D357">
        <v>0</v>
      </c>
      <c r="E357">
        <v>0</v>
      </c>
      <c r="F357">
        <v>0</v>
      </c>
      <c r="G357">
        <v>0</v>
      </c>
    </row>
    <row r="358" spans="1:7" hidden="1" x14ac:dyDescent="0.25">
      <c r="A358">
        <v>0</v>
      </c>
      <c r="B358" t="s">
        <v>221</v>
      </c>
      <c r="C358">
        <v>0</v>
      </c>
      <c r="D358">
        <v>0</v>
      </c>
      <c r="E358">
        <v>0</v>
      </c>
      <c r="F358">
        <v>0</v>
      </c>
      <c r="G358">
        <v>0</v>
      </c>
    </row>
    <row r="359" spans="1:7" hidden="1" x14ac:dyDescent="0.25">
      <c r="A359">
        <v>0</v>
      </c>
      <c r="B359" t="s">
        <v>221</v>
      </c>
      <c r="C359">
        <v>0</v>
      </c>
      <c r="D359">
        <v>0</v>
      </c>
      <c r="E359">
        <v>0</v>
      </c>
      <c r="F359">
        <v>0</v>
      </c>
      <c r="G359">
        <v>0</v>
      </c>
    </row>
    <row r="360" spans="1:7" hidden="1" x14ac:dyDescent="0.25">
      <c r="A360">
        <v>0</v>
      </c>
      <c r="B360" t="s">
        <v>221</v>
      </c>
      <c r="C360">
        <v>0</v>
      </c>
      <c r="D360">
        <v>0</v>
      </c>
      <c r="E360">
        <v>0</v>
      </c>
      <c r="F360">
        <v>0</v>
      </c>
      <c r="G360">
        <v>0</v>
      </c>
    </row>
    <row r="361" spans="1:7" hidden="1" x14ac:dyDescent="0.25">
      <c r="A361">
        <v>0</v>
      </c>
      <c r="B361" t="s">
        <v>221</v>
      </c>
      <c r="C361">
        <v>0</v>
      </c>
      <c r="D361">
        <v>0</v>
      </c>
      <c r="E361">
        <v>0</v>
      </c>
      <c r="F361">
        <v>0</v>
      </c>
      <c r="G361">
        <v>0</v>
      </c>
    </row>
    <row r="362" spans="1:7" hidden="1" x14ac:dyDescent="0.25">
      <c r="A362">
        <v>0</v>
      </c>
      <c r="B362" t="s">
        <v>221</v>
      </c>
      <c r="C362">
        <v>0</v>
      </c>
      <c r="D362">
        <v>0</v>
      </c>
      <c r="E362">
        <v>0</v>
      </c>
      <c r="F362">
        <v>0</v>
      </c>
      <c r="G362">
        <v>0</v>
      </c>
    </row>
    <row r="363" spans="1:7" hidden="1" x14ac:dyDescent="0.25">
      <c r="A363">
        <v>0</v>
      </c>
      <c r="B363" t="s">
        <v>221</v>
      </c>
      <c r="C363">
        <v>0</v>
      </c>
      <c r="D363">
        <v>0</v>
      </c>
      <c r="E363">
        <v>0</v>
      </c>
      <c r="F363">
        <v>0</v>
      </c>
      <c r="G363">
        <v>0</v>
      </c>
    </row>
    <row r="364" spans="1:7" hidden="1" x14ac:dyDescent="0.25">
      <c r="A364">
        <v>0</v>
      </c>
      <c r="B364" t="s">
        <v>221</v>
      </c>
      <c r="C364">
        <v>0</v>
      </c>
      <c r="D364">
        <v>0</v>
      </c>
      <c r="E364">
        <v>0</v>
      </c>
      <c r="F364">
        <v>0</v>
      </c>
      <c r="G364">
        <v>0</v>
      </c>
    </row>
    <row r="365" spans="1:7" hidden="1" x14ac:dyDescent="0.25">
      <c r="A365">
        <v>0</v>
      </c>
      <c r="B365" t="s">
        <v>221</v>
      </c>
      <c r="C365">
        <v>0</v>
      </c>
      <c r="D365">
        <v>0</v>
      </c>
      <c r="E365">
        <v>0</v>
      </c>
      <c r="F365">
        <v>0</v>
      </c>
      <c r="G365">
        <v>0</v>
      </c>
    </row>
    <row r="366" spans="1:7" hidden="1" x14ac:dyDescent="0.25">
      <c r="A366">
        <v>0</v>
      </c>
      <c r="B366" t="s">
        <v>221</v>
      </c>
      <c r="C366">
        <v>0</v>
      </c>
      <c r="D366">
        <v>0</v>
      </c>
      <c r="E366">
        <v>0</v>
      </c>
      <c r="F366">
        <v>0</v>
      </c>
      <c r="G366">
        <v>0</v>
      </c>
    </row>
    <row r="367" spans="1:7" hidden="1" x14ac:dyDescent="0.25">
      <c r="A367">
        <v>0</v>
      </c>
      <c r="B367" t="s">
        <v>221</v>
      </c>
      <c r="C367">
        <v>0</v>
      </c>
      <c r="D367">
        <v>0</v>
      </c>
      <c r="E367">
        <v>0</v>
      </c>
      <c r="F367">
        <v>0</v>
      </c>
      <c r="G367">
        <v>0</v>
      </c>
    </row>
    <row r="368" spans="1:7" hidden="1" x14ac:dyDescent="0.25">
      <c r="A368">
        <v>0</v>
      </c>
      <c r="B368" t="s">
        <v>221</v>
      </c>
      <c r="C368">
        <v>0</v>
      </c>
      <c r="D368">
        <v>0</v>
      </c>
      <c r="E368">
        <v>0</v>
      </c>
      <c r="F368">
        <v>0</v>
      </c>
      <c r="G368">
        <v>0</v>
      </c>
    </row>
    <row r="369" spans="1:7" hidden="1" x14ac:dyDescent="0.25">
      <c r="A369">
        <v>0</v>
      </c>
      <c r="B369" t="s">
        <v>221</v>
      </c>
      <c r="C369">
        <v>0</v>
      </c>
      <c r="D369">
        <v>0</v>
      </c>
      <c r="E369">
        <v>0</v>
      </c>
      <c r="F369">
        <v>0</v>
      </c>
      <c r="G369">
        <v>0</v>
      </c>
    </row>
    <row r="370" spans="1:7" hidden="1" x14ac:dyDescent="0.25">
      <c r="A370">
        <v>0</v>
      </c>
      <c r="B370" t="s">
        <v>221</v>
      </c>
      <c r="C370">
        <v>0</v>
      </c>
      <c r="D370">
        <v>0</v>
      </c>
      <c r="E370">
        <v>0</v>
      </c>
      <c r="F370">
        <v>0</v>
      </c>
      <c r="G370">
        <v>0</v>
      </c>
    </row>
    <row r="371" spans="1:7" hidden="1" x14ac:dyDescent="0.25">
      <c r="A371">
        <v>0</v>
      </c>
      <c r="B371" t="s">
        <v>221</v>
      </c>
      <c r="C371">
        <v>0</v>
      </c>
      <c r="D371">
        <v>0</v>
      </c>
      <c r="E371">
        <v>0</v>
      </c>
      <c r="F371">
        <v>0</v>
      </c>
      <c r="G371">
        <v>0</v>
      </c>
    </row>
    <row r="372" spans="1:7" hidden="1" x14ac:dyDescent="0.25">
      <c r="A372">
        <v>0</v>
      </c>
      <c r="B372" t="s">
        <v>221</v>
      </c>
      <c r="C372">
        <v>0</v>
      </c>
      <c r="D372">
        <v>0</v>
      </c>
      <c r="E372">
        <v>0</v>
      </c>
      <c r="F372">
        <v>0</v>
      </c>
      <c r="G372">
        <v>0</v>
      </c>
    </row>
    <row r="373" spans="1:7" hidden="1" x14ac:dyDescent="0.25">
      <c r="A373">
        <v>0</v>
      </c>
      <c r="B373" t="s">
        <v>221</v>
      </c>
      <c r="C373">
        <v>0</v>
      </c>
      <c r="D373">
        <v>0</v>
      </c>
      <c r="E373">
        <v>0</v>
      </c>
      <c r="F373">
        <v>0</v>
      </c>
      <c r="G373">
        <v>0</v>
      </c>
    </row>
    <row r="374" spans="1:7" hidden="1" x14ac:dyDescent="0.25">
      <c r="A374">
        <v>0</v>
      </c>
      <c r="B374" t="s">
        <v>221</v>
      </c>
      <c r="C374">
        <v>0</v>
      </c>
      <c r="D374">
        <v>0</v>
      </c>
      <c r="E374">
        <v>0</v>
      </c>
      <c r="F374">
        <v>0</v>
      </c>
      <c r="G374">
        <v>0</v>
      </c>
    </row>
    <row r="375" spans="1:7" hidden="1" x14ac:dyDescent="0.25">
      <c r="A375">
        <v>0</v>
      </c>
      <c r="B375" t="s">
        <v>221</v>
      </c>
      <c r="C375">
        <v>0</v>
      </c>
      <c r="D375">
        <v>0</v>
      </c>
      <c r="E375">
        <v>0</v>
      </c>
      <c r="F375">
        <v>0</v>
      </c>
      <c r="G375">
        <v>0</v>
      </c>
    </row>
    <row r="376" spans="1:7" hidden="1" x14ac:dyDescent="0.25">
      <c r="A376">
        <v>0</v>
      </c>
      <c r="B376" t="s">
        <v>221</v>
      </c>
      <c r="C376">
        <v>0</v>
      </c>
      <c r="D376">
        <v>0</v>
      </c>
      <c r="E376">
        <v>0</v>
      </c>
      <c r="F376">
        <v>0</v>
      </c>
      <c r="G376">
        <v>0</v>
      </c>
    </row>
    <row r="377" spans="1:7" hidden="1" x14ac:dyDescent="0.25">
      <c r="A377">
        <v>0</v>
      </c>
      <c r="B377" t="s">
        <v>221</v>
      </c>
      <c r="C377">
        <v>0</v>
      </c>
      <c r="D377">
        <v>0</v>
      </c>
      <c r="E377">
        <v>0</v>
      </c>
      <c r="F377">
        <v>0</v>
      </c>
      <c r="G377">
        <v>0</v>
      </c>
    </row>
    <row r="378" spans="1:7" hidden="1" x14ac:dyDescent="0.25">
      <c r="A378">
        <v>0</v>
      </c>
      <c r="B378" t="s">
        <v>221</v>
      </c>
      <c r="C378">
        <v>0</v>
      </c>
      <c r="D378">
        <v>0</v>
      </c>
      <c r="E378">
        <v>0</v>
      </c>
      <c r="F378">
        <v>0</v>
      </c>
      <c r="G378">
        <v>0</v>
      </c>
    </row>
    <row r="379" spans="1:7" hidden="1" x14ac:dyDescent="0.25">
      <c r="A379">
        <v>0</v>
      </c>
      <c r="B379" t="s">
        <v>221</v>
      </c>
      <c r="C379">
        <v>0</v>
      </c>
      <c r="D379">
        <v>0</v>
      </c>
      <c r="E379">
        <v>0</v>
      </c>
      <c r="F379">
        <v>0</v>
      </c>
      <c r="G379">
        <v>0</v>
      </c>
    </row>
    <row r="380" spans="1:7" hidden="1" x14ac:dyDescent="0.25">
      <c r="A380">
        <v>0</v>
      </c>
      <c r="B380" t="s">
        <v>221</v>
      </c>
      <c r="C380">
        <v>0</v>
      </c>
      <c r="D380">
        <v>0</v>
      </c>
      <c r="E380">
        <v>0</v>
      </c>
      <c r="F380">
        <v>0</v>
      </c>
      <c r="G380">
        <v>0</v>
      </c>
    </row>
    <row r="381" spans="1:7" hidden="1" x14ac:dyDescent="0.25">
      <c r="A381">
        <v>0</v>
      </c>
      <c r="B381" t="s">
        <v>221</v>
      </c>
      <c r="C381">
        <v>0</v>
      </c>
      <c r="D381">
        <v>0</v>
      </c>
      <c r="E381">
        <v>0</v>
      </c>
      <c r="F381">
        <v>0</v>
      </c>
      <c r="G381">
        <v>0</v>
      </c>
    </row>
    <row r="382" spans="1:7" hidden="1" x14ac:dyDescent="0.25">
      <c r="A382">
        <v>0</v>
      </c>
      <c r="B382" t="s">
        <v>221</v>
      </c>
      <c r="C382">
        <v>0</v>
      </c>
      <c r="D382">
        <v>0</v>
      </c>
      <c r="E382">
        <v>0</v>
      </c>
      <c r="F382">
        <v>0</v>
      </c>
      <c r="G382">
        <v>0</v>
      </c>
    </row>
    <row r="383" spans="1:7" hidden="1" x14ac:dyDescent="0.25">
      <c r="A383">
        <v>0</v>
      </c>
      <c r="B383" t="s">
        <v>221</v>
      </c>
      <c r="C383">
        <v>0</v>
      </c>
      <c r="D383">
        <v>0</v>
      </c>
      <c r="E383">
        <v>0</v>
      </c>
      <c r="F383">
        <v>0</v>
      </c>
      <c r="G383">
        <v>0</v>
      </c>
    </row>
    <row r="384" spans="1:7" hidden="1" x14ac:dyDescent="0.25">
      <c r="A384">
        <v>0</v>
      </c>
      <c r="B384" t="s">
        <v>221</v>
      </c>
      <c r="C384">
        <v>0</v>
      </c>
      <c r="D384">
        <v>0</v>
      </c>
      <c r="E384">
        <v>0</v>
      </c>
      <c r="F384">
        <v>0</v>
      </c>
      <c r="G384">
        <v>0</v>
      </c>
    </row>
    <row r="385" spans="1:7" hidden="1" x14ac:dyDescent="0.25">
      <c r="A385">
        <v>0</v>
      </c>
      <c r="B385" t="s">
        <v>221</v>
      </c>
      <c r="C385">
        <v>0</v>
      </c>
      <c r="D385">
        <v>0</v>
      </c>
      <c r="E385">
        <v>0</v>
      </c>
      <c r="F385">
        <v>0</v>
      </c>
      <c r="G385">
        <v>0</v>
      </c>
    </row>
    <row r="386" spans="1:7" hidden="1" x14ac:dyDescent="0.25">
      <c r="A386">
        <v>0</v>
      </c>
      <c r="B386" t="s">
        <v>221</v>
      </c>
      <c r="C386">
        <v>0</v>
      </c>
      <c r="D386">
        <v>0</v>
      </c>
      <c r="E386">
        <v>0</v>
      </c>
      <c r="F386">
        <v>0</v>
      </c>
      <c r="G386">
        <v>0</v>
      </c>
    </row>
    <row r="387" spans="1:7" hidden="1" x14ac:dyDescent="0.25">
      <c r="A387">
        <v>0</v>
      </c>
      <c r="B387" t="s">
        <v>221</v>
      </c>
      <c r="C387">
        <v>0</v>
      </c>
      <c r="D387">
        <v>0</v>
      </c>
      <c r="E387">
        <v>0</v>
      </c>
      <c r="F387">
        <v>0</v>
      </c>
      <c r="G387">
        <v>0</v>
      </c>
    </row>
    <row r="388" spans="1:7" hidden="1" x14ac:dyDescent="0.25">
      <c r="A388">
        <v>0</v>
      </c>
      <c r="B388" t="s">
        <v>221</v>
      </c>
      <c r="C388">
        <v>0</v>
      </c>
      <c r="D388">
        <v>0</v>
      </c>
      <c r="E388">
        <v>0</v>
      </c>
      <c r="F388">
        <v>0</v>
      </c>
      <c r="G388">
        <v>0</v>
      </c>
    </row>
    <row r="389" spans="1:7" hidden="1" x14ac:dyDescent="0.25">
      <c r="A389">
        <v>0</v>
      </c>
      <c r="B389" t="s">
        <v>221</v>
      </c>
      <c r="C389">
        <v>0</v>
      </c>
      <c r="D389">
        <v>0</v>
      </c>
      <c r="E389">
        <v>0</v>
      </c>
      <c r="F389">
        <v>0</v>
      </c>
      <c r="G389">
        <v>0</v>
      </c>
    </row>
    <row r="390" spans="1:7" hidden="1" x14ac:dyDescent="0.25">
      <c r="A390">
        <v>0</v>
      </c>
      <c r="B390" t="s">
        <v>221</v>
      </c>
      <c r="C390">
        <v>0</v>
      </c>
      <c r="D390">
        <v>0</v>
      </c>
      <c r="E390">
        <v>0</v>
      </c>
      <c r="F390">
        <v>0</v>
      </c>
      <c r="G390">
        <v>0</v>
      </c>
    </row>
    <row r="391" spans="1:7" hidden="1" x14ac:dyDescent="0.25">
      <c r="A391">
        <v>0</v>
      </c>
      <c r="B391" t="s">
        <v>221</v>
      </c>
      <c r="C391">
        <v>0</v>
      </c>
      <c r="D391">
        <v>0</v>
      </c>
      <c r="E391">
        <v>0</v>
      </c>
      <c r="F391">
        <v>0</v>
      </c>
      <c r="G391">
        <v>0</v>
      </c>
    </row>
    <row r="392" spans="1:7" hidden="1" x14ac:dyDescent="0.25">
      <c r="A392">
        <v>0</v>
      </c>
      <c r="B392" t="s">
        <v>221</v>
      </c>
      <c r="C392">
        <v>0</v>
      </c>
      <c r="D392">
        <v>0</v>
      </c>
      <c r="E392">
        <v>0</v>
      </c>
      <c r="F392">
        <v>0</v>
      </c>
      <c r="G392">
        <v>0</v>
      </c>
    </row>
    <row r="393" spans="1:7" hidden="1" x14ac:dyDescent="0.25">
      <c r="A393">
        <v>0</v>
      </c>
      <c r="B393" t="s">
        <v>221</v>
      </c>
      <c r="C393">
        <v>0</v>
      </c>
      <c r="D393">
        <v>0</v>
      </c>
      <c r="E393">
        <v>0</v>
      </c>
      <c r="F393">
        <v>0</v>
      </c>
      <c r="G393">
        <v>0</v>
      </c>
    </row>
    <row r="394" spans="1:7" hidden="1" x14ac:dyDescent="0.25">
      <c r="A394">
        <v>0</v>
      </c>
      <c r="B394" t="s">
        <v>221</v>
      </c>
      <c r="C394">
        <v>0</v>
      </c>
      <c r="D394">
        <v>0</v>
      </c>
      <c r="E394">
        <v>0</v>
      </c>
      <c r="F394">
        <v>0</v>
      </c>
      <c r="G394">
        <v>0</v>
      </c>
    </row>
    <row r="395" spans="1:7" hidden="1" x14ac:dyDescent="0.25">
      <c r="A395">
        <v>0</v>
      </c>
      <c r="B395" t="s">
        <v>221</v>
      </c>
      <c r="C395">
        <v>0</v>
      </c>
      <c r="D395">
        <v>0</v>
      </c>
      <c r="E395">
        <v>0</v>
      </c>
      <c r="F395">
        <v>0</v>
      </c>
      <c r="G395">
        <v>0</v>
      </c>
    </row>
    <row r="396" spans="1:7" hidden="1" x14ac:dyDescent="0.25">
      <c r="A396">
        <v>0</v>
      </c>
      <c r="B396" t="s">
        <v>221</v>
      </c>
      <c r="C396">
        <v>0</v>
      </c>
      <c r="D396">
        <v>0</v>
      </c>
      <c r="E396">
        <v>0</v>
      </c>
      <c r="F396">
        <v>0</v>
      </c>
      <c r="G396">
        <v>0</v>
      </c>
    </row>
    <row r="397" spans="1:7" hidden="1" x14ac:dyDescent="0.25">
      <c r="A397">
        <v>0</v>
      </c>
      <c r="B397" t="s">
        <v>221</v>
      </c>
      <c r="C397">
        <v>0</v>
      </c>
      <c r="D397">
        <v>0</v>
      </c>
      <c r="E397">
        <v>0</v>
      </c>
      <c r="F397">
        <v>0</v>
      </c>
      <c r="G397">
        <v>0</v>
      </c>
    </row>
    <row r="398" spans="1:7" hidden="1" x14ac:dyDescent="0.25">
      <c r="A398">
        <v>0</v>
      </c>
      <c r="B398" t="s">
        <v>221</v>
      </c>
      <c r="C398">
        <v>0</v>
      </c>
      <c r="D398">
        <v>0</v>
      </c>
      <c r="E398">
        <v>0</v>
      </c>
      <c r="F398">
        <v>0</v>
      </c>
      <c r="G398">
        <v>0</v>
      </c>
    </row>
    <row r="399" spans="1:7" hidden="1" x14ac:dyDescent="0.25">
      <c r="A399">
        <v>0</v>
      </c>
      <c r="B399" t="s">
        <v>221</v>
      </c>
      <c r="C399">
        <v>0</v>
      </c>
      <c r="D399">
        <v>0</v>
      </c>
      <c r="E399">
        <v>0</v>
      </c>
      <c r="F399">
        <v>0</v>
      </c>
      <c r="G399">
        <v>0</v>
      </c>
    </row>
    <row r="400" spans="1:7" hidden="1" x14ac:dyDescent="0.25">
      <c r="A400">
        <v>0</v>
      </c>
      <c r="B400" t="s">
        <v>221</v>
      </c>
      <c r="C400">
        <v>0</v>
      </c>
      <c r="D400">
        <v>0</v>
      </c>
      <c r="E400">
        <v>0</v>
      </c>
      <c r="F400">
        <v>0</v>
      </c>
      <c r="G400">
        <v>0</v>
      </c>
    </row>
    <row r="401" spans="1:7" hidden="1" x14ac:dyDescent="0.25">
      <c r="A401">
        <v>0</v>
      </c>
      <c r="B401" t="s">
        <v>221</v>
      </c>
      <c r="C401">
        <v>0</v>
      </c>
      <c r="D401">
        <v>0</v>
      </c>
      <c r="E401">
        <v>0</v>
      </c>
      <c r="F401">
        <v>0</v>
      </c>
      <c r="G401">
        <v>0</v>
      </c>
    </row>
    <row r="402" spans="1:7" hidden="1" x14ac:dyDescent="0.25">
      <c r="A402">
        <v>0</v>
      </c>
      <c r="B402" t="s">
        <v>221</v>
      </c>
      <c r="C402">
        <v>0</v>
      </c>
      <c r="D402">
        <v>0</v>
      </c>
      <c r="E402">
        <v>0</v>
      </c>
      <c r="F402">
        <v>0</v>
      </c>
      <c r="G402">
        <v>0</v>
      </c>
    </row>
    <row r="403" spans="1:7" hidden="1" x14ac:dyDescent="0.25">
      <c r="A403">
        <v>0</v>
      </c>
      <c r="B403" t="s">
        <v>221</v>
      </c>
      <c r="C403">
        <v>0</v>
      </c>
      <c r="D403">
        <v>0</v>
      </c>
      <c r="E403">
        <v>0</v>
      </c>
      <c r="F403">
        <v>0</v>
      </c>
      <c r="G403">
        <v>0</v>
      </c>
    </row>
    <row r="404" spans="1:7" hidden="1" x14ac:dyDescent="0.25">
      <c r="A404">
        <v>0</v>
      </c>
      <c r="B404" t="s">
        <v>221</v>
      </c>
      <c r="C404">
        <v>0</v>
      </c>
      <c r="D404">
        <v>0</v>
      </c>
      <c r="E404">
        <v>0</v>
      </c>
      <c r="F404">
        <v>0</v>
      </c>
      <c r="G404">
        <v>0</v>
      </c>
    </row>
    <row r="405" spans="1:7" hidden="1" x14ac:dyDescent="0.25">
      <c r="A405">
        <v>0</v>
      </c>
      <c r="B405" t="s">
        <v>221</v>
      </c>
      <c r="C405">
        <v>0</v>
      </c>
      <c r="D405">
        <v>0</v>
      </c>
      <c r="E405">
        <v>0</v>
      </c>
      <c r="F405" t="s">
        <v>233</v>
      </c>
      <c r="G405">
        <v>0</v>
      </c>
    </row>
    <row r="406" spans="1:7" hidden="1" x14ac:dyDescent="0.25">
      <c r="A406">
        <v>0</v>
      </c>
      <c r="B406" t="s">
        <v>221</v>
      </c>
      <c r="C406">
        <v>0</v>
      </c>
      <c r="D406">
        <v>0</v>
      </c>
      <c r="E406">
        <v>0</v>
      </c>
      <c r="F406">
        <v>0</v>
      </c>
      <c r="G406">
        <v>0</v>
      </c>
    </row>
    <row r="407" spans="1:7" hidden="1" x14ac:dyDescent="0.25">
      <c r="A407">
        <v>0</v>
      </c>
      <c r="B407" t="s">
        <v>221</v>
      </c>
      <c r="C407">
        <v>0</v>
      </c>
      <c r="D407">
        <v>0</v>
      </c>
      <c r="E407">
        <v>0</v>
      </c>
      <c r="F407">
        <v>0</v>
      </c>
      <c r="G407">
        <v>0</v>
      </c>
    </row>
    <row r="408" spans="1:7" hidden="1" x14ac:dyDescent="0.25">
      <c r="A408">
        <v>0</v>
      </c>
      <c r="B408" t="s">
        <v>221</v>
      </c>
      <c r="C408">
        <v>0</v>
      </c>
      <c r="D408">
        <v>0</v>
      </c>
      <c r="E408">
        <v>0</v>
      </c>
      <c r="F408">
        <v>0</v>
      </c>
      <c r="G408">
        <v>0</v>
      </c>
    </row>
    <row r="409" spans="1:7" hidden="1" x14ac:dyDescent="0.25">
      <c r="A409">
        <v>0</v>
      </c>
      <c r="B409" t="s">
        <v>221</v>
      </c>
      <c r="C409">
        <v>0</v>
      </c>
      <c r="D409">
        <v>0</v>
      </c>
      <c r="E409">
        <v>0</v>
      </c>
      <c r="F409">
        <v>0</v>
      </c>
      <c r="G409">
        <v>0</v>
      </c>
    </row>
    <row r="410" spans="1:7" hidden="1" x14ac:dyDescent="0.25">
      <c r="A410">
        <v>0</v>
      </c>
      <c r="B410" t="s">
        <v>221</v>
      </c>
      <c r="C410">
        <v>0</v>
      </c>
      <c r="D410">
        <v>0</v>
      </c>
      <c r="E410">
        <v>0</v>
      </c>
      <c r="F410">
        <v>0</v>
      </c>
      <c r="G410">
        <v>0</v>
      </c>
    </row>
    <row r="411" spans="1:7" hidden="1" x14ac:dyDescent="0.25">
      <c r="A411">
        <v>0</v>
      </c>
      <c r="B411" t="s">
        <v>221</v>
      </c>
      <c r="C411">
        <v>0</v>
      </c>
      <c r="D411">
        <v>0</v>
      </c>
      <c r="E411">
        <v>0</v>
      </c>
      <c r="F411">
        <v>0</v>
      </c>
      <c r="G411">
        <v>0</v>
      </c>
    </row>
    <row r="412" spans="1:7" hidden="1" x14ac:dyDescent="0.25">
      <c r="A412">
        <v>0</v>
      </c>
      <c r="B412" t="s">
        <v>221</v>
      </c>
      <c r="C412">
        <v>0</v>
      </c>
      <c r="D412">
        <v>0</v>
      </c>
      <c r="E412">
        <v>0</v>
      </c>
      <c r="F412">
        <v>0</v>
      </c>
      <c r="G412">
        <v>0</v>
      </c>
    </row>
    <row r="413" spans="1:7" hidden="1" x14ac:dyDescent="0.25">
      <c r="A413">
        <v>0</v>
      </c>
      <c r="B413" t="s">
        <v>221</v>
      </c>
      <c r="C413">
        <v>0</v>
      </c>
      <c r="D413">
        <v>0</v>
      </c>
      <c r="E413">
        <v>0</v>
      </c>
      <c r="F413">
        <v>0</v>
      </c>
      <c r="G413">
        <v>0</v>
      </c>
    </row>
    <row r="414" spans="1:7" hidden="1" x14ac:dyDescent="0.25">
      <c r="A414">
        <v>0</v>
      </c>
      <c r="B414" t="s">
        <v>221</v>
      </c>
      <c r="C414">
        <v>0</v>
      </c>
      <c r="D414">
        <v>0</v>
      </c>
      <c r="E414">
        <v>0</v>
      </c>
      <c r="F414">
        <v>0</v>
      </c>
      <c r="G414">
        <v>0</v>
      </c>
    </row>
    <row r="415" spans="1:7" hidden="1" x14ac:dyDescent="0.25">
      <c r="A415">
        <v>0</v>
      </c>
      <c r="B415" t="s">
        <v>221</v>
      </c>
      <c r="C415">
        <v>0</v>
      </c>
      <c r="D415">
        <v>0</v>
      </c>
      <c r="E415">
        <v>0</v>
      </c>
      <c r="F415">
        <v>0</v>
      </c>
      <c r="G415">
        <v>0</v>
      </c>
    </row>
    <row r="416" spans="1:7" hidden="1" x14ac:dyDescent="0.25">
      <c r="A416">
        <v>0</v>
      </c>
      <c r="B416" t="s">
        <v>221</v>
      </c>
      <c r="C416">
        <v>0</v>
      </c>
      <c r="D416">
        <v>0</v>
      </c>
      <c r="E416">
        <v>0</v>
      </c>
      <c r="F416">
        <v>0</v>
      </c>
      <c r="G416">
        <v>0</v>
      </c>
    </row>
    <row r="417" spans="1:7" hidden="1" x14ac:dyDescent="0.25">
      <c r="A417">
        <v>0</v>
      </c>
      <c r="B417" t="s">
        <v>221</v>
      </c>
      <c r="C417">
        <v>0</v>
      </c>
      <c r="D417">
        <v>0</v>
      </c>
      <c r="E417">
        <v>0</v>
      </c>
      <c r="F417">
        <v>0</v>
      </c>
      <c r="G417">
        <v>0</v>
      </c>
    </row>
    <row r="418" spans="1:7" hidden="1" x14ac:dyDescent="0.25">
      <c r="A418">
        <v>0</v>
      </c>
      <c r="B418" t="s">
        <v>221</v>
      </c>
      <c r="C418">
        <v>0</v>
      </c>
      <c r="D418">
        <v>0</v>
      </c>
      <c r="E418">
        <v>0</v>
      </c>
      <c r="F418">
        <v>0</v>
      </c>
      <c r="G418">
        <v>0</v>
      </c>
    </row>
    <row r="419" spans="1:7" hidden="1" x14ac:dyDescent="0.25">
      <c r="A419">
        <v>0</v>
      </c>
      <c r="B419" t="s">
        <v>221</v>
      </c>
      <c r="C419">
        <v>0</v>
      </c>
      <c r="D419">
        <v>0</v>
      </c>
      <c r="E419">
        <v>0</v>
      </c>
      <c r="F419">
        <v>0</v>
      </c>
      <c r="G419">
        <v>0</v>
      </c>
    </row>
    <row r="420" spans="1:7" hidden="1" x14ac:dyDescent="0.25">
      <c r="A420">
        <v>0</v>
      </c>
      <c r="B420" t="s">
        <v>221</v>
      </c>
      <c r="C420">
        <v>0</v>
      </c>
      <c r="D420">
        <v>0</v>
      </c>
      <c r="E420">
        <v>0</v>
      </c>
      <c r="F420">
        <v>0</v>
      </c>
      <c r="G420">
        <v>0</v>
      </c>
    </row>
    <row r="421" spans="1:7" hidden="1" x14ac:dyDescent="0.25">
      <c r="A421">
        <v>0</v>
      </c>
      <c r="B421" t="s">
        <v>221</v>
      </c>
      <c r="C421">
        <v>0</v>
      </c>
      <c r="D421">
        <v>0</v>
      </c>
      <c r="E421">
        <v>0</v>
      </c>
      <c r="F421">
        <v>0</v>
      </c>
      <c r="G421">
        <v>0</v>
      </c>
    </row>
    <row r="422" spans="1:7" hidden="1" x14ac:dyDescent="0.25">
      <c r="A422">
        <v>0</v>
      </c>
      <c r="B422" t="s">
        <v>221</v>
      </c>
      <c r="C422">
        <v>0</v>
      </c>
      <c r="D422">
        <v>0</v>
      </c>
      <c r="E422">
        <v>0</v>
      </c>
      <c r="F422">
        <v>0</v>
      </c>
      <c r="G422">
        <v>0</v>
      </c>
    </row>
    <row r="423" spans="1:7" hidden="1" x14ac:dyDescent="0.25">
      <c r="A423">
        <v>0</v>
      </c>
      <c r="B423" t="s">
        <v>221</v>
      </c>
      <c r="C423">
        <v>0</v>
      </c>
      <c r="D423">
        <v>0</v>
      </c>
      <c r="E423">
        <v>0</v>
      </c>
      <c r="F423">
        <v>0</v>
      </c>
      <c r="G423">
        <v>0</v>
      </c>
    </row>
    <row r="424" spans="1:7" hidden="1" x14ac:dyDescent="0.25">
      <c r="A424">
        <v>0</v>
      </c>
      <c r="B424" t="s">
        <v>221</v>
      </c>
      <c r="C424">
        <v>0</v>
      </c>
      <c r="D424">
        <v>0</v>
      </c>
      <c r="E424">
        <v>0</v>
      </c>
      <c r="F424">
        <v>0</v>
      </c>
      <c r="G424">
        <v>0</v>
      </c>
    </row>
    <row r="425" spans="1:7" hidden="1" x14ac:dyDescent="0.25">
      <c r="A425">
        <v>0</v>
      </c>
      <c r="B425" t="s">
        <v>221</v>
      </c>
      <c r="C425">
        <v>0</v>
      </c>
      <c r="D425">
        <v>0</v>
      </c>
      <c r="E425">
        <v>0</v>
      </c>
      <c r="F425">
        <v>0</v>
      </c>
      <c r="G425">
        <v>0</v>
      </c>
    </row>
    <row r="426" spans="1:7" hidden="1" x14ac:dyDescent="0.25">
      <c r="A426">
        <v>0</v>
      </c>
      <c r="B426" t="s">
        <v>221</v>
      </c>
      <c r="C426">
        <v>0</v>
      </c>
      <c r="D426">
        <v>0</v>
      </c>
      <c r="E426">
        <v>0</v>
      </c>
      <c r="F426">
        <v>0</v>
      </c>
      <c r="G426">
        <v>0</v>
      </c>
    </row>
    <row r="427" spans="1:7" hidden="1" x14ac:dyDescent="0.25">
      <c r="A427">
        <v>0</v>
      </c>
      <c r="B427" t="s">
        <v>221</v>
      </c>
      <c r="C427">
        <v>0</v>
      </c>
      <c r="D427">
        <v>0</v>
      </c>
      <c r="E427">
        <v>0</v>
      </c>
      <c r="F427">
        <v>0</v>
      </c>
      <c r="G427">
        <v>0</v>
      </c>
    </row>
    <row r="428" spans="1:7" hidden="1" x14ac:dyDescent="0.25">
      <c r="A428">
        <v>0</v>
      </c>
      <c r="B428" t="s">
        <v>221</v>
      </c>
      <c r="C428">
        <v>0</v>
      </c>
      <c r="D428">
        <v>0</v>
      </c>
      <c r="E428">
        <v>0</v>
      </c>
      <c r="F428">
        <v>0</v>
      </c>
      <c r="G428">
        <v>0</v>
      </c>
    </row>
    <row r="429" spans="1:7" hidden="1" x14ac:dyDescent="0.25">
      <c r="A429">
        <v>0</v>
      </c>
      <c r="B429" t="s">
        <v>221</v>
      </c>
      <c r="C429">
        <v>0</v>
      </c>
      <c r="D429">
        <v>0</v>
      </c>
      <c r="E429">
        <v>0</v>
      </c>
      <c r="F429">
        <v>0</v>
      </c>
      <c r="G429">
        <v>0</v>
      </c>
    </row>
    <row r="430" spans="1:7" hidden="1" x14ac:dyDescent="0.25">
      <c r="A430">
        <v>0</v>
      </c>
      <c r="B430" t="s">
        <v>221</v>
      </c>
      <c r="C430">
        <v>0</v>
      </c>
      <c r="D430">
        <v>0</v>
      </c>
      <c r="E430">
        <v>0</v>
      </c>
      <c r="F430">
        <v>0</v>
      </c>
      <c r="G430">
        <v>0</v>
      </c>
    </row>
    <row r="431" spans="1:7" hidden="1" x14ac:dyDescent="0.25">
      <c r="A431">
        <v>0</v>
      </c>
      <c r="B431" t="s">
        <v>221</v>
      </c>
      <c r="C431">
        <v>0</v>
      </c>
      <c r="D431">
        <v>0</v>
      </c>
      <c r="E431">
        <v>0</v>
      </c>
      <c r="F431">
        <v>0</v>
      </c>
      <c r="G431">
        <v>0</v>
      </c>
    </row>
    <row r="432" spans="1:7" hidden="1" x14ac:dyDescent="0.25">
      <c r="A432">
        <v>0</v>
      </c>
      <c r="B432" t="s">
        <v>221</v>
      </c>
      <c r="C432">
        <v>0</v>
      </c>
      <c r="D432">
        <v>0</v>
      </c>
      <c r="E432">
        <v>0</v>
      </c>
      <c r="F432">
        <v>0</v>
      </c>
      <c r="G432">
        <v>0</v>
      </c>
    </row>
    <row r="433" spans="1:7" hidden="1" x14ac:dyDescent="0.25">
      <c r="A433">
        <v>0</v>
      </c>
      <c r="B433" t="s">
        <v>221</v>
      </c>
      <c r="C433">
        <v>0</v>
      </c>
      <c r="D433">
        <v>0</v>
      </c>
      <c r="E433">
        <v>0</v>
      </c>
      <c r="F433">
        <v>0</v>
      </c>
      <c r="G433">
        <v>0</v>
      </c>
    </row>
    <row r="434" spans="1:7" hidden="1" x14ac:dyDescent="0.25">
      <c r="A434">
        <v>0</v>
      </c>
      <c r="B434" t="s">
        <v>221</v>
      </c>
      <c r="C434">
        <v>0</v>
      </c>
      <c r="D434">
        <v>0</v>
      </c>
      <c r="E434">
        <v>0</v>
      </c>
      <c r="F434">
        <v>0</v>
      </c>
      <c r="G434">
        <v>0</v>
      </c>
    </row>
    <row r="435" spans="1:7" hidden="1" x14ac:dyDescent="0.25">
      <c r="A435">
        <v>0</v>
      </c>
      <c r="B435" t="s">
        <v>221</v>
      </c>
      <c r="C435">
        <v>0</v>
      </c>
      <c r="D435">
        <v>0</v>
      </c>
      <c r="E435">
        <v>0</v>
      </c>
      <c r="F435">
        <v>0</v>
      </c>
      <c r="G435">
        <v>0</v>
      </c>
    </row>
    <row r="436" spans="1:7" hidden="1" x14ac:dyDescent="0.25">
      <c r="A436">
        <v>0</v>
      </c>
      <c r="B436" t="s">
        <v>221</v>
      </c>
      <c r="C436">
        <v>0</v>
      </c>
      <c r="D436">
        <v>0</v>
      </c>
      <c r="E436">
        <v>0</v>
      </c>
      <c r="F436">
        <v>0</v>
      </c>
      <c r="G436">
        <v>0</v>
      </c>
    </row>
    <row r="437" spans="1:7" hidden="1" x14ac:dyDescent="0.25">
      <c r="A437">
        <v>0</v>
      </c>
      <c r="B437" t="s">
        <v>221</v>
      </c>
      <c r="C437">
        <v>0</v>
      </c>
      <c r="D437">
        <v>0</v>
      </c>
      <c r="E437">
        <v>0</v>
      </c>
      <c r="F437">
        <v>0</v>
      </c>
      <c r="G437">
        <v>0</v>
      </c>
    </row>
    <row r="438" spans="1:7" hidden="1" x14ac:dyDescent="0.25">
      <c r="A438">
        <v>0</v>
      </c>
      <c r="B438" t="s">
        <v>221</v>
      </c>
      <c r="C438">
        <v>0</v>
      </c>
      <c r="D438">
        <v>0</v>
      </c>
      <c r="E438">
        <v>0</v>
      </c>
      <c r="F438">
        <v>0</v>
      </c>
      <c r="G438">
        <v>0</v>
      </c>
    </row>
    <row r="439" spans="1:7" hidden="1" x14ac:dyDescent="0.25">
      <c r="A439">
        <v>0</v>
      </c>
      <c r="B439" t="s">
        <v>221</v>
      </c>
      <c r="C439">
        <v>0</v>
      </c>
      <c r="D439">
        <v>0</v>
      </c>
      <c r="E439">
        <v>0</v>
      </c>
      <c r="F439">
        <v>0</v>
      </c>
      <c r="G439">
        <v>0</v>
      </c>
    </row>
    <row r="440" spans="1:7" hidden="1" x14ac:dyDescent="0.25">
      <c r="A440">
        <v>0</v>
      </c>
      <c r="B440" t="s">
        <v>221</v>
      </c>
      <c r="C440">
        <v>0</v>
      </c>
      <c r="D440">
        <v>0</v>
      </c>
      <c r="E440">
        <v>0</v>
      </c>
      <c r="F440">
        <v>0</v>
      </c>
      <c r="G440">
        <v>0</v>
      </c>
    </row>
    <row r="441" spans="1:7" hidden="1" x14ac:dyDescent="0.25">
      <c r="A441">
        <v>0</v>
      </c>
      <c r="B441" t="s">
        <v>221</v>
      </c>
      <c r="C441">
        <v>0</v>
      </c>
      <c r="D441">
        <v>0</v>
      </c>
      <c r="E441">
        <v>0</v>
      </c>
      <c r="F441">
        <v>0</v>
      </c>
      <c r="G441">
        <v>0</v>
      </c>
    </row>
    <row r="442" spans="1:7" hidden="1" x14ac:dyDescent="0.25">
      <c r="A442">
        <v>0</v>
      </c>
      <c r="B442" t="s">
        <v>221</v>
      </c>
      <c r="C442">
        <v>0</v>
      </c>
      <c r="D442">
        <v>0</v>
      </c>
      <c r="E442">
        <v>0</v>
      </c>
      <c r="F442">
        <v>0</v>
      </c>
      <c r="G442">
        <v>0</v>
      </c>
    </row>
    <row r="443" spans="1:7" hidden="1" x14ac:dyDescent="0.25">
      <c r="A443">
        <v>0</v>
      </c>
      <c r="B443" t="s">
        <v>221</v>
      </c>
      <c r="C443">
        <v>0</v>
      </c>
      <c r="D443">
        <v>0</v>
      </c>
      <c r="E443">
        <v>0</v>
      </c>
      <c r="F443">
        <v>0</v>
      </c>
      <c r="G443">
        <v>0</v>
      </c>
    </row>
    <row r="444" spans="1:7" hidden="1" x14ac:dyDescent="0.25">
      <c r="A444">
        <v>0</v>
      </c>
      <c r="B444" t="s">
        <v>221</v>
      </c>
      <c r="C444">
        <v>0</v>
      </c>
      <c r="D444">
        <v>0</v>
      </c>
      <c r="E444">
        <v>0</v>
      </c>
      <c r="F444">
        <v>0</v>
      </c>
      <c r="G444">
        <v>0</v>
      </c>
    </row>
    <row r="445" spans="1:7" hidden="1" x14ac:dyDescent="0.25">
      <c r="A445">
        <v>0</v>
      </c>
      <c r="B445" t="s">
        <v>221</v>
      </c>
      <c r="C445">
        <v>0</v>
      </c>
      <c r="D445">
        <v>0</v>
      </c>
      <c r="E445">
        <v>0</v>
      </c>
      <c r="F445">
        <v>0</v>
      </c>
      <c r="G445">
        <v>0</v>
      </c>
    </row>
    <row r="446" spans="1:7" hidden="1" x14ac:dyDescent="0.25">
      <c r="A446">
        <v>0</v>
      </c>
      <c r="B446" t="s">
        <v>221</v>
      </c>
      <c r="C446">
        <v>0</v>
      </c>
      <c r="D446">
        <v>0</v>
      </c>
      <c r="E446">
        <v>0</v>
      </c>
      <c r="F446">
        <v>0</v>
      </c>
      <c r="G446">
        <v>0</v>
      </c>
    </row>
    <row r="447" spans="1:7" hidden="1" x14ac:dyDescent="0.25">
      <c r="A447">
        <v>0</v>
      </c>
      <c r="B447" t="s">
        <v>221</v>
      </c>
      <c r="C447">
        <v>0</v>
      </c>
      <c r="D447">
        <v>0</v>
      </c>
      <c r="E447">
        <v>0</v>
      </c>
      <c r="F447">
        <v>0</v>
      </c>
      <c r="G447">
        <v>0</v>
      </c>
    </row>
    <row r="448" spans="1:7" x14ac:dyDescent="0.25">
      <c r="E448" t="s">
        <v>249</v>
      </c>
    </row>
    <row r="449" spans="1:7" x14ac:dyDescent="0.25">
      <c r="A449" t="s">
        <v>4</v>
      </c>
      <c r="B449" t="s">
        <v>218</v>
      </c>
      <c r="C449" t="s">
        <v>6</v>
      </c>
      <c r="D449" t="s">
        <v>9</v>
      </c>
      <c r="E449" t="s">
        <v>219</v>
      </c>
      <c r="F449" t="s">
        <v>220</v>
      </c>
      <c r="G449" t="s">
        <v>9</v>
      </c>
    </row>
    <row r="450" spans="1:7" hidden="1" x14ac:dyDescent="0.25">
      <c r="A450">
        <v>0</v>
      </c>
      <c r="B450" t="s">
        <v>221</v>
      </c>
      <c r="C450">
        <v>0</v>
      </c>
      <c r="D450">
        <v>0</v>
      </c>
      <c r="E450">
        <v>0</v>
      </c>
      <c r="F450">
        <v>0</v>
      </c>
      <c r="G450">
        <v>0</v>
      </c>
    </row>
    <row r="451" spans="1:7" hidden="1" x14ac:dyDescent="0.25">
      <c r="A451">
        <v>0</v>
      </c>
      <c r="B451" t="s">
        <v>221</v>
      </c>
      <c r="C451">
        <v>0</v>
      </c>
      <c r="D451">
        <v>0</v>
      </c>
      <c r="E451">
        <v>0</v>
      </c>
      <c r="F451">
        <v>0</v>
      </c>
      <c r="G451">
        <v>0</v>
      </c>
    </row>
    <row r="452" spans="1:7" hidden="1" x14ac:dyDescent="0.25">
      <c r="A452">
        <v>0</v>
      </c>
      <c r="B452" t="s">
        <v>221</v>
      </c>
      <c r="C452">
        <v>0</v>
      </c>
      <c r="D452">
        <v>0</v>
      </c>
      <c r="E452">
        <v>0</v>
      </c>
      <c r="F452">
        <v>0</v>
      </c>
      <c r="G452">
        <v>0</v>
      </c>
    </row>
    <row r="453" spans="1:7" hidden="1" x14ac:dyDescent="0.25">
      <c r="A453">
        <v>0</v>
      </c>
      <c r="B453" t="s">
        <v>221</v>
      </c>
      <c r="C453">
        <v>0</v>
      </c>
      <c r="D453">
        <v>0</v>
      </c>
      <c r="E453">
        <v>0</v>
      </c>
      <c r="F453">
        <v>0</v>
      </c>
      <c r="G453">
        <v>0</v>
      </c>
    </row>
    <row r="454" spans="1:7" hidden="1" x14ac:dyDescent="0.25">
      <c r="A454">
        <v>0</v>
      </c>
      <c r="B454" t="s">
        <v>221</v>
      </c>
      <c r="C454">
        <v>0</v>
      </c>
      <c r="D454">
        <v>0</v>
      </c>
      <c r="E454">
        <v>0</v>
      </c>
      <c r="F454">
        <v>0</v>
      </c>
      <c r="G454">
        <v>0</v>
      </c>
    </row>
    <row r="455" spans="1:7" hidden="1" x14ac:dyDescent="0.25">
      <c r="A455">
        <v>0</v>
      </c>
      <c r="B455" t="s">
        <v>221</v>
      </c>
      <c r="C455">
        <v>0</v>
      </c>
      <c r="D455">
        <v>0</v>
      </c>
      <c r="E455">
        <v>0</v>
      </c>
      <c r="F455">
        <v>0</v>
      </c>
      <c r="G455">
        <v>0</v>
      </c>
    </row>
    <row r="456" spans="1:7" hidden="1" x14ac:dyDescent="0.25">
      <c r="A456">
        <v>0</v>
      </c>
      <c r="B456" t="s">
        <v>221</v>
      </c>
      <c r="C456">
        <v>0</v>
      </c>
      <c r="D456">
        <v>0</v>
      </c>
      <c r="E456">
        <v>0</v>
      </c>
      <c r="F456">
        <v>0</v>
      </c>
      <c r="G456">
        <v>0</v>
      </c>
    </row>
    <row r="457" spans="1:7" hidden="1" x14ac:dyDescent="0.25">
      <c r="A457">
        <v>0</v>
      </c>
      <c r="B457" t="s">
        <v>221</v>
      </c>
      <c r="C457">
        <v>0</v>
      </c>
      <c r="D457">
        <v>0</v>
      </c>
      <c r="E457">
        <v>0</v>
      </c>
      <c r="F457">
        <v>0</v>
      </c>
      <c r="G457">
        <v>0</v>
      </c>
    </row>
    <row r="458" spans="1:7" hidden="1" x14ac:dyDescent="0.25">
      <c r="A458">
        <v>0</v>
      </c>
      <c r="B458" t="s">
        <v>221</v>
      </c>
      <c r="C458">
        <v>0</v>
      </c>
      <c r="D458">
        <v>0</v>
      </c>
      <c r="E458">
        <v>0</v>
      </c>
      <c r="F458">
        <v>0</v>
      </c>
      <c r="G458">
        <v>0</v>
      </c>
    </row>
    <row r="459" spans="1:7" hidden="1" x14ac:dyDescent="0.25">
      <c r="A459">
        <v>0</v>
      </c>
      <c r="B459" t="s">
        <v>221</v>
      </c>
      <c r="C459">
        <v>0</v>
      </c>
      <c r="D459">
        <v>0</v>
      </c>
      <c r="E459">
        <v>0</v>
      </c>
      <c r="F459">
        <v>0</v>
      </c>
      <c r="G459">
        <v>0</v>
      </c>
    </row>
    <row r="460" spans="1:7" hidden="1" x14ac:dyDescent="0.25">
      <c r="A460">
        <v>0</v>
      </c>
      <c r="B460" t="s">
        <v>221</v>
      </c>
      <c r="C460">
        <v>0</v>
      </c>
      <c r="D460">
        <v>0</v>
      </c>
      <c r="E460">
        <v>0</v>
      </c>
      <c r="F460" t="s">
        <v>222</v>
      </c>
      <c r="G460">
        <v>0</v>
      </c>
    </row>
    <row r="461" spans="1:7" hidden="1" x14ac:dyDescent="0.25">
      <c r="A461">
        <v>0</v>
      </c>
      <c r="B461" t="s">
        <v>221</v>
      </c>
      <c r="C461" t="s">
        <v>221</v>
      </c>
      <c r="D461">
        <v>0</v>
      </c>
      <c r="E461" t="s">
        <v>221</v>
      </c>
      <c r="F461" t="s">
        <v>221</v>
      </c>
      <c r="G461">
        <v>0</v>
      </c>
    </row>
    <row r="462" spans="1:7" hidden="1" x14ac:dyDescent="0.25">
      <c r="A462">
        <v>0</v>
      </c>
      <c r="B462" t="s">
        <v>221</v>
      </c>
      <c r="C462" t="s">
        <v>221</v>
      </c>
      <c r="D462">
        <v>0</v>
      </c>
      <c r="E462" t="s">
        <v>221</v>
      </c>
      <c r="F462" t="s">
        <v>221</v>
      </c>
      <c r="G462">
        <v>0</v>
      </c>
    </row>
    <row r="463" spans="1:7" hidden="1" x14ac:dyDescent="0.25">
      <c r="A463">
        <v>0</v>
      </c>
      <c r="B463" t="s">
        <v>221</v>
      </c>
      <c r="C463" t="s">
        <v>221</v>
      </c>
      <c r="D463">
        <v>0</v>
      </c>
      <c r="E463" t="s">
        <v>221</v>
      </c>
      <c r="F463" t="s">
        <v>221</v>
      </c>
      <c r="G463">
        <v>0</v>
      </c>
    </row>
    <row r="464" spans="1:7" hidden="1" x14ac:dyDescent="0.25">
      <c r="A464">
        <v>0</v>
      </c>
      <c r="B464" t="s">
        <v>221</v>
      </c>
      <c r="C464" t="s">
        <v>221</v>
      </c>
      <c r="D464">
        <v>0</v>
      </c>
      <c r="E464" t="s">
        <v>221</v>
      </c>
      <c r="F464" t="s">
        <v>221</v>
      </c>
      <c r="G464">
        <v>0</v>
      </c>
    </row>
    <row r="465" spans="1:7" hidden="1" x14ac:dyDescent="0.25">
      <c r="A465">
        <v>0</v>
      </c>
      <c r="B465" t="s">
        <v>221</v>
      </c>
      <c r="C465" t="s">
        <v>221</v>
      </c>
      <c r="D465">
        <v>0</v>
      </c>
      <c r="E465" t="s">
        <v>221</v>
      </c>
      <c r="F465" t="s">
        <v>221</v>
      </c>
      <c r="G465">
        <v>0</v>
      </c>
    </row>
    <row r="466" spans="1:7" hidden="1" x14ac:dyDescent="0.25">
      <c r="A466">
        <v>0</v>
      </c>
      <c r="B466" t="s">
        <v>221</v>
      </c>
      <c r="C466" t="s">
        <v>221</v>
      </c>
      <c r="D466">
        <v>0</v>
      </c>
      <c r="E466" t="s">
        <v>221</v>
      </c>
      <c r="F466" t="s">
        <v>221</v>
      </c>
      <c r="G466">
        <v>0</v>
      </c>
    </row>
    <row r="467" spans="1:7" hidden="1" x14ac:dyDescent="0.25">
      <c r="A467">
        <v>0</v>
      </c>
      <c r="B467" t="s">
        <v>221</v>
      </c>
      <c r="C467" t="s">
        <v>221</v>
      </c>
      <c r="D467">
        <v>0</v>
      </c>
      <c r="E467" t="s">
        <v>221</v>
      </c>
      <c r="F467" t="s">
        <v>221</v>
      </c>
      <c r="G467">
        <v>0</v>
      </c>
    </row>
    <row r="468" spans="1:7" hidden="1" x14ac:dyDescent="0.25">
      <c r="A468">
        <v>0</v>
      </c>
      <c r="B468" t="s">
        <v>221</v>
      </c>
      <c r="C468" t="s">
        <v>221</v>
      </c>
      <c r="D468">
        <v>0</v>
      </c>
      <c r="E468" t="s">
        <v>221</v>
      </c>
      <c r="F468" t="s">
        <v>221</v>
      </c>
      <c r="G468">
        <v>0</v>
      </c>
    </row>
    <row r="469" spans="1:7" hidden="1" x14ac:dyDescent="0.25">
      <c r="A469">
        <v>0</v>
      </c>
      <c r="B469" t="s">
        <v>221</v>
      </c>
      <c r="C469" t="s">
        <v>221</v>
      </c>
      <c r="D469">
        <v>0</v>
      </c>
      <c r="E469" t="s">
        <v>221</v>
      </c>
      <c r="F469" t="s">
        <v>221</v>
      </c>
      <c r="G469">
        <v>0</v>
      </c>
    </row>
    <row r="470" spans="1:7" hidden="1" x14ac:dyDescent="0.25">
      <c r="A470">
        <v>0</v>
      </c>
      <c r="B470" t="s">
        <v>221</v>
      </c>
      <c r="C470" t="s">
        <v>221</v>
      </c>
      <c r="D470">
        <v>0</v>
      </c>
      <c r="E470" t="s">
        <v>221</v>
      </c>
      <c r="F470" t="s">
        <v>221</v>
      </c>
      <c r="G470">
        <v>0</v>
      </c>
    </row>
    <row r="471" spans="1:7" hidden="1" x14ac:dyDescent="0.25">
      <c r="A471">
        <v>0</v>
      </c>
      <c r="B471" t="s">
        <v>221</v>
      </c>
      <c r="C471">
        <v>0</v>
      </c>
      <c r="D471">
        <v>0</v>
      </c>
      <c r="E471">
        <v>0</v>
      </c>
      <c r="F471">
        <v>0</v>
      </c>
      <c r="G471">
        <v>0</v>
      </c>
    </row>
    <row r="472" spans="1:7" hidden="1" x14ac:dyDescent="0.25">
      <c r="A472">
        <v>0</v>
      </c>
      <c r="B472" t="s">
        <v>221</v>
      </c>
      <c r="C472">
        <v>0</v>
      </c>
      <c r="D472">
        <v>0</v>
      </c>
      <c r="E472">
        <v>0</v>
      </c>
      <c r="F472" t="s">
        <v>223</v>
      </c>
      <c r="G472">
        <v>0</v>
      </c>
    </row>
    <row r="473" spans="1:7" x14ac:dyDescent="0.25">
      <c r="A473">
        <v>0</v>
      </c>
      <c r="B473" t="s">
        <v>221</v>
      </c>
      <c r="C473" t="s">
        <v>302</v>
      </c>
      <c r="D473" t="s">
        <v>224</v>
      </c>
      <c r="E473" t="s">
        <v>303</v>
      </c>
      <c r="F473" t="s">
        <v>304</v>
      </c>
      <c r="G473">
        <v>0</v>
      </c>
    </row>
    <row r="474" spans="1:7" x14ac:dyDescent="0.25">
      <c r="A474">
        <v>0</v>
      </c>
      <c r="B474" t="s">
        <v>221</v>
      </c>
      <c r="C474" t="s">
        <v>305</v>
      </c>
      <c r="D474" t="s">
        <v>224</v>
      </c>
      <c r="E474" t="s">
        <v>306</v>
      </c>
      <c r="F474" t="s">
        <v>256</v>
      </c>
      <c r="G474">
        <v>0</v>
      </c>
    </row>
    <row r="475" spans="1:7" x14ac:dyDescent="0.25">
      <c r="A475">
        <v>0</v>
      </c>
      <c r="B475" t="s">
        <v>221</v>
      </c>
      <c r="C475" t="s">
        <v>307</v>
      </c>
      <c r="D475" t="s">
        <v>224</v>
      </c>
      <c r="E475" t="s">
        <v>306</v>
      </c>
      <c r="F475" t="s">
        <v>304</v>
      </c>
      <c r="G475">
        <v>0</v>
      </c>
    </row>
    <row r="476" spans="1:7" x14ac:dyDescent="0.25">
      <c r="A476">
        <v>0</v>
      </c>
      <c r="B476" t="s">
        <v>221</v>
      </c>
      <c r="C476" t="s">
        <v>308</v>
      </c>
      <c r="D476" t="s">
        <v>224</v>
      </c>
      <c r="E476" t="s">
        <v>309</v>
      </c>
      <c r="F476" t="s">
        <v>250</v>
      </c>
      <c r="G476">
        <v>0</v>
      </c>
    </row>
    <row r="477" spans="1:7" x14ac:dyDescent="0.25">
      <c r="A477">
        <v>0</v>
      </c>
      <c r="B477" t="s">
        <v>221</v>
      </c>
      <c r="C477" t="s">
        <v>310</v>
      </c>
      <c r="D477" t="s">
        <v>224</v>
      </c>
      <c r="E477" t="s">
        <v>251</v>
      </c>
      <c r="F477" t="s">
        <v>226</v>
      </c>
      <c r="G477">
        <v>0</v>
      </c>
    </row>
    <row r="478" spans="1:7" x14ac:dyDescent="0.25">
      <c r="A478">
        <v>0</v>
      </c>
      <c r="B478" t="s">
        <v>221</v>
      </c>
      <c r="C478" t="s">
        <v>311</v>
      </c>
      <c r="D478" t="s">
        <v>224</v>
      </c>
      <c r="E478" t="s">
        <v>252</v>
      </c>
      <c r="F478" t="s">
        <v>226</v>
      </c>
      <c r="G478">
        <v>0</v>
      </c>
    </row>
    <row r="479" spans="1:7" x14ac:dyDescent="0.25">
      <c r="A479">
        <v>0</v>
      </c>
      <c r="B479" t="s">
        <v>221</v>
      </c>
      <c r="C479" t="s">
        <v>312</v>
      </c>
      <c r="D479" t="s">
        <v>224</v>
      </c>
      <c r="E479" t="s">
        <v>313</v>
      </c>
      <c r="F479" t="s">
        <v>250</v>
      </c>
      <c r="G479">
        <v>0</v>
      </c>
    </row>
    <row r="480" spans="1:7" x14ac:dyDescent="0.25">
      <c r="A480">
        <v>0</v>
      </c>
      <c r="B480" t="s">
        <v>221</v>
      </c>
      <c r="C480" t="s">
        <v>314</v>
      </c>
      <c r="D480" t="s">
        <v>224</v>
      </c>
      <c r="E480" t="s">
        <v>315</v>
      </c>
      <c r="F480" t="s">
        <v>304</v>
      </c>
      <c r="G480">
        <v>0</v>
      </c>
    </row>
    <row r="481" spans="1:7" x14ac:dyDescent="0.25">
      <c r="A481">
        <v>0</v>
      </c>
      <c r="B481" t="s">
        <v>221</v>
      </c>
      <c r="C481" t="s">
        <v>316</v>
      </c>
      <c r="D481" t="s">
        <v>224</v>
      </c>
      <c r="E481" t="s">
        <v>315</v>
      </c>
      <c r="F481" t="s">
        <v>250</v>
      </c>
      <c r="G481">
        <v>0</v>
      </c>
    </row>
    <row r="482" spans="1:7" hidden="1" x14ac:dyDescent="0.25">
      <c r="A482">
        <v>0</v>
      </c>
      <c r="B482" t="s">
        <v>221</v>
      </c>
      <c r="C482">
        <v>0</v>
      </c>
      <c r="D482">
        <v>0</v>
      </c>
      <c r="E482">
        <v>0</v>
      </c>
      <c r="F482">
        <v>0</v>
      </c>
      <c r="G482">
        <v>0</v>
      </c>
    </row>
    <row r="483" spans="1:7" hidden="1" x14ac:dyDescent="0.25">
      <c r="A483">
        <v>0</v>
      </c>
      <c r="B483" t="s">
        <v>221</v>
      </c>
      <c r="C483">
        <v>0</v>
      </c>
      <c r="D483">
        <v>0</v>
      </c>
      <c r="E483">
        <v>0</v>
      </c>
      <c r="F483">
        <v>0</v>
      </c>
      <c r="G483">
        <v>0</v>
      </c>
    </row>
    <row r="484" spans="1:7" hidden="1" x14ac:dyDescent="0.25">
      <c r="A484">
        <v>0</v>
      </c>
      <c r="B484" t="s">
        <v>221</v>
      </c>
      <c r="C484">
        <v>0</v>
      </c>
      <c r="D484">
        <v>0</v>
      </c>
      <c r="E484">
        <v>0</v>
      </c>
      <c r="F484">
        <v>0</v>
      </c>
      <c r="G484">
        <v>0</v>
      </c>
    </row>
    <row r="485" spans="1:7" hidden="1" x14ac:dyDescent="0.25">
      <c r="A485">
        <v>0</v>
      </c>
      <c r="B485" t="s">
        <v>221</v>
      </c>
      <c r="C485">
        <v>0</v>
      </c>
      <c r="D485">
        <v>0</v>
      </c>
      <c r="E485">
        <v>0</v>
      </c>
      <c r="F485">
        <v>0</v>
      </c>
      <c r="G485">
        <v>0</v>
      </c>
    </row>
    <row r="486" spans="1:7" hidden="1" x14ac:dyDescent="0.25">
      <c r="A486">
        <v>0</v>
      </c>
      <c r="B486" t="s">
        <v>221</v>
      </c>
      <c r="C486">
        <v>0</v>
      </c>
      <c r="D486">
        <v>0</v>
      </c>
      <c r="E486">
        <v>0</v>
      </c>
      <c r="F486">
        <v>0</v>
      </c>
      <c r="G486">
        <v>0</v>
      </c>
    </row>
    <row r="487" spans="1:7" hidden="1" x14ac:dyDescent="0.25">
      <c r="A487">
        <v>0</v>
      </c>
      <c r="B487" t="s">
        <v>221</v>
      </c>
      <c r="C487">
        <v>0</v>
      </c>
      <c r="D487">
        <v>0</v>
      </c>
      <c r="E487">
        <v>0</v>
      </c>
      <c r="F487">
        <v>0</v>
      </c>
      <c r="G487">
        <v>0</v>
      </c>
    </row>
    <row r="488" spans="1:7" hidden="1" x14ac:dyDescent="0.25">
      <c r="A488">
        <v>0</v>
      </c>
      <c r="B488" t="s">
        <v>221</v>
      </c>
      <c r="C488">
        <v>0</v>
      </c>
      <c r="D488">
        <v>0</v>
      </c>
      <c r="E488">
        <v>0</v>
      </c>
      <c r="F488">
        <v>0</v>
      </c>
      <c r="G488">
        <v>0</v>
      </c>
    </row>
    <row r="489" spans="1:7" hidden="1" x14ac:dyDescent="0.25">
      <c r="A489">
        <v>0</v>
      </c>
      <c r="B489" t="s">
        <v>221</v>
      </c>
      <c r="C489">
        <v>0</v>
      </c>
      <c r="D489">
        <v>0</v>
      </c>
      <c r="E489">
        <v>0</v>
      </c>
      <c r="F489">
        <v>0</v>
      </c>
      <c r="G489">
        <v>0</v>
      </c>
    </row>
    <row r="490" spans="1:7" hidden="1" x14ac:dyDescent="0.25">
      <c r="A490">
        <v>0</v>
      </c>
      <c r="B490" t="s">
        <v>221</v>
      </c>
      <c r="C490">
        <v>0</v>
      </c>
      <c r="D490">
        <v>0</v>
      </c>
      <c r="E490">
        <v>0</v>
      </c>
      <c r="F490">
        <v>0</v>
      </c>
      <c r="G490">
        <v>0</v>
      </c>
    </row>
    <row r="491" spans="1:7" hidden="1" x14ac:dyDescent="0.25">
      <c r="A491">
        <v>0</v>
      </c>
      <c r="B491" t="s">
        <v>221</v>
      </c>
      <c r="C491">
        <v>0</v>
      </c>
      <c r="D491">
        <v>0</v>
      </c>
      <c r="E491">
        <v>0</v>
      </c>
      <c r="F491">
        <v>0</v>
      </c>
      <c r="G491">
        <v>0</v>
      </c>
    </row>
    <row r="492" spans="1:7" hidden="1" x14ac:dyDescent="0.25">
      <c r="A492">
        <v>0</v>
      </c>
      <c r="B492" t="s">
        <v>221</v>
      </c>
      <c r="C492">
        <v>0</v>
      </c>
      <c r="D492">
        <v>0</v>
      </c>
      <c r="E492">
        <v>0</v>
      </c>
      <c r="F492">
        <v>0</v>
      </c>
      <c r="G492">
        <v>0</v>
      </c>
    </row>
    <row r="493" spans="1:7" hidden="1" x14ac:dyDescent="0.25">
      <c r="A493">
        <v>0</v>
      </c>
      <c r="B493" t="s">
        <v>221</v>
      </c>
      <c r="C493">
        <v>0</v>
      </c>
      <c r="D493">
        <v>0</v>
      </c>
      <c r="E493">
        <v>0</v>
      </c>
      <c r="F493">
        <v>0</v>
      </c>
      <c r="G493">
        <v>0</v>
      </c>
    </row>
    <row r="494" spans="1:7" hidden="1" x14ac:dyDescent="0.25">
      <c r="A494">
        <v>0</v>
      </c>
      <c r="B494" t="s">
        <v>221</v>
      </c>
      <c r="C494">
        <v>0</v>
      </c>
      <c r="D494">
        <v>0</v>
      </c>
      <c r="E494">
        <v>0</v>
      </c>
      <c r="F494">
        <v>0</v>
      </c>
      <c r="G494">
        <v>0</v>
      </c>
    </row>
    <row r="495" spans="1:7" hidden="1" x14ac:dyDescent="0.25">
      <c r="A495">
        <v>0</v>
      </c>
      <c r="B495" t="s">
        <v>221</v>
      </c>
      <c r="C495">
        <v>0</v>
      </c>
      <c r="D495">
        <v>0</v>
      </c>
      <c r="E495">
        <v>0</v>
      </c>
      <c r="F495">
        <v>0</v>
      </c>
      <c r="G495">
        <v>0</v>
      </c>
    </row>
    <row r="496" spans="1:7" hidden="1" x14ac:dyDescent="0.25">
      <c r="A496">
        <v>0</v>
      </c>
      <c r="B496" t="s">
        <v>221</v>
      </c>
      <c r="C496">
        <v>0</v>
      </c>
      <c r="D496">
        <v>0</v>
      </c>
      <c r="E496">
        <v>0</v>
      </c>
      <c r="F496">
        <v>0</v>
      </c>
      <c r="G496">
        <v>0</v>
      </c>
    </row>
    <row r="497" spans="1:7" hidden="1" x14ac:dyDescent="0.25">
      <c r="A497">
        <v>0</v>
      </c>
      <c r="B497" t="s">
        <v>221</v>
      </c>
      <c r="C497">
        <v>0</v>
      </c>
      <c r="D497">
        <v>0</v>
      </c>
      <c r="E497">
        <v>0</v>
      </c>
      <c r="F497">
        <v>0</v>
      </c>
      <c r="G497">
        <v>0</v>
      </c>
    </row>
    <row r="498" spans="1:7" hidden="1" x14ac:dyDescent="0.25">
      <c r="A498">
        <v>0</v>
      </c>
      <c r="B498" t="s">
        <v>221</v>
      </c>
      <c r="C498">
        <v>0</v>
      </c>
      <c r="D498">
        <v>0</v>
      </c>
      <c r="E498">
        <v>0</v>
      </c>
      <c r="F498">
        <v>0</v>
      </c>
      <c r="G498">
        <v>0</v>
      </c>
    </row>
    <row r="499" spans="1:7" hidden="1" x14ac:dyDescent="0.25">
      <c r="A499">
        <v>0</v>
      </c>
      <c r="B499" t="s">
        <v>221</v>
      </c>
      <c r="C499">
        <v>0</v>
      </c>
      <c r="D499">
        <v>0</v>
      </c>
      <c r="E499">
        <v>0</v>
      </c>
      <c r="F499">
        <v>0</v>
      </c>
      <c r="G499">
        <v>0</v>
      </c>
    </row>
    <row r="500" spans="1:7" hidden="1" x14ac:dyDescent="0.25">
      <c r="A500">
        <v>0</v>
      </c>
      <c r="B500" t="s">
        <v>221</v>
      </c>
      <c r="C500">
        <v>0</v>
      </c>
      <c r="D500">
        <v>0</v>
      </c>
      <c r="E500">
        <v>0</v>
      </c>
      <c r="F500">
        <v>0</v>
      </c>
      <c r="G500">
        <v>0</v>
      </c>
    </row>
    <row r="501" spans="1:7" hidden="1" x14ac:dyDescent="0.25">
      <c r="A501">
        <v>0</v>
      </c>
      <c r="B501" t="s">
        <v>221</v>
      </c>
      <c r="C501">
        <v>0</v>
      </c>
      <c r="D501">
        <v>0</v>
      </c>
      <c r="E501">
        <v>0</v>
      </c>
      <c r="F501">
        <v>0</v>
      </c>
      <c r="G501">
        <v>0</v>
      </c>
    </row>
    <row r="502" spans="1:7" hidden="1" x14ac:dyDescent="0.25">
      <c r="A502">
        <v>0</v>
      </c>
      <c r="B502" t="s">
        <v>221</v>
      </c>
      <c r="C502">
        <v>0</v>
      </c>
      <c r="D502">
        <v>0</v>
      </c>
      <c r="E502">
        <v>0</v>
      </c>
      <c r="F502">
        <v>0</v>
      </c>
      <c r="G502">
        <v>0</v>
      </c>
    </row>
    <row r="503" spans="1:7" hidden="1" x14ac:dyDescent="0.25">
      <c r="A503">
        <v>0</v>
      </c>
      <c r="B503" t="s">
        <v>221</v>
      </c>
      <c r="C503">
        <v>0</v>
      </c>
      <c r="D503">
        <v>0</v>
      </c>
      <c r="E503">
        <v>0</v>
      </c>
      <c r="F503">
        <v>0</v>
      </c>
      <c r="G503">
        <v>0</v>
      </c>
    </row>
    <row r="504" spans="1:7" hidden="1" x14ac:dyDescent="0.25">
      <c r="A504">
        <v>0</v>
      </c>
      <c r="B504" t="s">
        <v>221</v>
      </c>
      <c r="C504">
        <v>0</v>
      </c>
      <c r="D504">
        <v>0</v>
      </c>
      <c r="E504">
        <v>0</v>
      </c>
      <c r="F504">
        <v>0</v>
      </c>
      <c r="G504">
        <v>0</v>
      </c>
    </row>
    <row r="505" spans="1:7" hidden="1" x14ac:dyDescent="0.25">
      <c r="A505">
        <v>0</v>
      </c>
      <c r="B505" t="s">
        <v>221</v>
      </c>
      <c r="C505">
        <v>0</v>
      </c>
      <c r="D505">
        <v>0</v>
      </c>
      <c r="E505">
        <v>0</v>
      </c>
      <c r="F505">
        <v>0</v>
      </c>
      <c r="G505">
        <v>0</v>
      </c>
    </row>
    <row r="506" spans="1:7" hidden="1" x14ac:dyDescent="0.25">
      <c r="A506">
        <v>0</v>
      </c>
      <c r="B506" t="s">
        <v>221</v>
      </c>
      <c r="C506">
        <v>0</v>
      </c>
      <c r="D506">
        <v>0</v>
      </c>
      <c r="E506">
        <v>0</v>
      </c>
      <c r="F506">
        <v>0</v>
      </c>
      <c r="G506">
        <v>0</v>
      </c>
    </row>
    <row r="507" spans="1:7" hidden="1" x14ac:dyDescent="0.25">
      <c r="A507">
        <v>0</v>
      </c>
      <c r="B507" t="s">
        <v>221</v>
      </c>
      <c r="C507">
        <v>0</v>
      </c>
      <c r="D507">
        <v>0</v>
      </c>
      <c r="E507">
        <v>0</v>
      </c>
      <c r="F507">
        <v>0</v>
      </c>
      <c r="G507">
        <v>0</v>
      </c>
    </row>
    <row r="508" spans="1:7" hidden="1" x14ac:dyDescent="0.25">
      <c r="A508">
        <v>0</v>
      </c>
      <c r="B508" t="s">
        <v>221</v>
      </c>
      <c r="C508">
        <v>0</v>
      </c>
      <c r="D508">
        <v>0</v>
      </c>
      <c r="E508">
        <v>0</v>
      </c>
      <c r="F508">
        <v>0</v>
      </c>
      <c r="G508">
        <v>0</v>
      </c>
    </row>
    <row r="509" spans="1:7" hidden="1" x14ac:dyDescent="0.25">
      <c r="A509">
        <v>0</v>
      </c>
      <c r="B509" t="s">
        <v>221</v>
      </c>
      <c r="C509">
        <v>0</v>
      </c>
      <c r="D509">
        <v>0</v>
      </c>
      <c r="E509">
        <v>0</v>
      </c>
      <c r="F509">
        <v>0</v>
      </c>
      <c r="G509">
        <v>0</v>
      </c>
    </row>
    <row r="510" spans="1:7" hidden="1" x14ac:dyDescent="0.25">
      <c r="A510">
        <v>0</v>
      </c>
      <c r="B510" t="s">
        <v>221</v>
      </c>
      <c r="C510">
        <v>0</v>
      </c>
      <c r="D510">
        <v>0</v>
      </c>
      <c r="E510">
        <v>0</v>
      </c>
      <c r="F510">
        <v>0</v>
      </c>
      <c r="G510">
        <v>0</v>
      </c>
    </row>
    <row r="511" spans="1:7" hidden="1" x14ac:dyDescent="0.25">
      <c r="A511">
        <v>0</v>
      </c>
      <c r="B511" t="s">
        <v>221</v>
      </c>
      <c r="C511">
        <v>0</v>
      </c>
      <c r="D511">
        <v>0</v>
      </c>
      <c r="E511">
        <v>0</v>
      </c>
      <c r="F511">
        <v>0</v>
      </c>
      <c r="G511">
        <v>0</v>
      </c>
    </row>
    <row r="512" spans="1:7" hidden="1" x14ac:dyDescent="0.25">
      <c r="A512">
        <v>0</v>
      </c>
      <c r="B512" t="s">
        <v>221</v>
      </c>
      <c r="C512">
        <v>0</v>
      </c>
      <c r="D512">
        <v>0</v>
      </c>
      <c r="E512">
        <v>0</v>
      </c>
      <c r="F512">
        <v>0</v>
      </c>
      <c r="G512">
        <v>0</v>
      </c>
    </row>
    <row r="513" spans="1:7" hidden="1" x14ac:dyDescent="0.25">
      <c r="A513">
        <v>0</v>
      </c>
      <c r="B513" t="s">
        <v>221</v>
      </c>
      <c r="C513">
        <v>0</v>
      </c>
      <c r="D513">
        <v>0</v>
      </c>
      <c r="E513">
        <v>0</v>
      </c>
      <c r="F513">
        <v>0</v>
      </c>
      <c r="G513">
        <v>0</v>
      </c>
    </row>
    <row r="514" spans="1:7" hidden="1" x14ac:dyDescent="0.25">
      <c r="A514">
        <v>0</v>
      </c>
      <c r="B514" t="s">
        <v>221</v>
      </c>
      <c r="C514">
        <v>0</v>
      </c>
      <c r="D514">
        <v>0</v>
      </c>
      <c r="E514">
        <v>0</v>
      </c>
      <c r="F514">
        <v>0</v>
      </c>
      <c r="G514">
        <v>0</v>
      </c>
    </row>
    <row r="515" spans="1:7" hidden="1" x14ac:dyDescent="0.25">
      <c r="A515">
        <v>0</v>
      </c>
      <c r="B515" t="s">
        <v>221</v>
      </c>
      <c r="C515">
        <v>0</v>
      </c>
      <c r="D515">
        <v>0</v>
      </c>
      <c r="E515">
        <v>0</v>
      </c>
      <c r="F515">
        <v>0</v>
      </c>
      <c r="G515">
        <v>0</v>
      </c>
    </row>
    <row r="516" spans="1:7" hidden="1" x14ac:dyDescent="0.25">
      <c r="A516">
        <v>0</v>
      </c>
      <c r="B516" t="s">
        <v>221</v>
      </c>
      <c r="C516">
        <v>0</v>
      </c>
      <c r="D516">
        <v>0</v>
      </c>
      <c r="E516">
        <v>0</v>
      </c>
      <c r="F516">
        <v>0</v>
      </c>
      <c r="G516">
        <v>0</v>
      </c>
    </row>
    <row r="517" spans="1:7" hidden="1" x14ac:dyDescent="0.25">
      <c r="A517">
        <v>0</v>
      </c>
      <c r="B517" t="s">
        <v>221</v>
      </c>
      <c r="C517">
        <v>0</v>
      </c>
      <c r="D517">
        <v>0</v>
      </c>
      <c r="E517">
        <v>0</v>
      </c>
      <c r="F517">
        <v>0</v>
      </c>
      <c r="G517">
        <v>0</v>
      </c>
    </row>
    <row r="518" spans="1:7" hidden="1" x14ac:dyDescent="0.25">
      <c r="A518">
        <v>0</v>
      </c>
      <c r="B518" t="s">
        <v>221</v>
      </c>
      <c r="C518">
        <v>0</v>
      </c>
      <c r="D518">
        <v>0</v>
      </c>
      <c r="E518">
        <v>0</v>
      </c>
      <c r="F518">
        <v>0</v>
      </c>
      <c r="G518">
        <v>0</v>
      </c>
    </row>
    <row r="519" spans="1:7" hidden="1" x14ac:dyDescent="0.25">
      <c r="A519">
        <v>0</v>
      </c>
      <c r="B519" t="s">
        <v>221</v>
      </c>
      <c r="C519">
        <v>0</v>
      </c>
      <c r="D519">
        <v>0</v>
      </c>
      <c r="E519">
        <v>0</v>
      </c>
      <c r="F519">
        <v>0</v>
      </c>
      <c r="G519">
        <v>0</v>
      </c>
    </row>
    <row r="520" spans="1:7" hidden="1" x14ac:dyDescent="0.25">
      <c r="A520">
        <v>0</v>
      </c>
      <c r="B520" t="s">
        <v>221</v>
      </c>
      <c r="C520">
        <v>0</v>
      </c>
      <c r="D520">
        <v>0</v>
      </c>
      <c r="E520">
        <v>0</v>
      </c>
      <c r="F520">
        <v>0</v>
      </c>
      <c r="G520">
        <v>0</v>
      </c>
    </row>
    <row r="521" spans="1:7" hidden="1" x14ac:dyDescent="0.25">
      <c r="A521">
        <v>0</v>
      </c>
      <c r="B521" t="s">
        <v>221</v>
      </c>
      <c r="C521">
        <v>0</v>
      </c>
      <c r="D521">
        <v>0</v>
      </c>
      <c r="E521">
        <v>0</v>
      </c>
      <c r="F521">
        <v>0</v>
      </c>
      <c r="G521">
        <v>0</v>
      </c>
    </row>
    <row r="522" spans="1:7" hidden="1" x14ac:dyDescent="0.25">
      <c r="A522">
        <v>0</v>
      </c>
      <c r="B522" t="s">
        <v>221</v>
      </c>
      <c r="C522">
        <v>0</v>
      </c>
      <c r="D522">
        <v>0</v>
      </c>
      <c r="E522">
        <v>0</v>
      </c>
      <c r="F522">
        <v>0</v>
      </c>
      <c r="G522">
        <v>0</v>
      </c>
    </row>
    <row r="523" spans="1:7" hidden="1" x14ac:dyDescent="0.25">
      <c r="A523">
        <v>0</v>
      </c>
      <c r="B523" t="s">
        <v>221</v>
      </c>
      <c r="C523">
        <v>0</v>
      </c>
      <c r="D523">
        <v>0</v>
      </c>
      <c r="E523">
        <v>0</v>
      </c>
      <c r="F523">
        <v>0</v>
      </c>
      <c r="G523">
        <v>0</v>
      </c>
    </row>
    <row r="524" spans="1:7" hidden="1" x14ac:dyDescent="0.25">
      <c r="A524">
        <v>0</v>
      </c>
      <c r="B524" t="s">
        <v>221</v>
      </c>
      <c r="C524">
        <v>0</v>
      </c>
      <c r="D524">
        <v>0</v>
      </c>
      <c r="E524">
        <v>0</v>
      </c>
      <c r="F524">
        <v>0</v>
      </c>
      <c r="G524">
        <v>0</v>
      </c>
    </row>
    <row r="525" spans="1:7" hidden="1" x14ac:dyDescent="0.25">
      <c r="A525">
        <v>0</v>
      </c>
      <c r="B525" t="s">
        <v>221</v>
      </c>
      <c r="C525">
        <v>0</v>
      </c>
      <c r="D525">
        <v>0</v>
      </c>
      <c r="E525">
        <v>0</v>
      </c>
      <c r="F525">
        <v>0</v>
      </c>
      <c r="G525">
        <v>0</v>
      </c>
    </row>
    <row r="526" spans="1:7" hidden="1" x14ac:dyDescent="0.25">
      <c r="A526">
        <v>0</v>
      </c>
      <c r="B526" t="s">
        <v>221</v>
      </c>
      <c r="C526">
        <v>0</v>
      </c>
      <c r="D526">
        <v>0</v>
      </c>
      <c r="E526">
        <v>0</v>
      </c>
      <c r="F526">
        <v>0</v>
      </c>
      <c r="G526">
        <v>0</v>
      </c>
    </row>
    <row r="527" spans="1:7" hidden="1" x14ac:dyDescent="0.25">
      <c r="A527">
        <v>0</v>
      </c>
      <c r="B527" t="s">
        <v>221</v>
      </c>
      <c r="C527">
        <v>0</v>
      </c>
      <c r="D527">
        <v>0</v>
      </c>
      <c r="E527">
        <v>0</v>
      </c>
      <c r="F527">
        <v>0</v>
      </c>
      <c r="G527">
        <v>0</v>
      </c>
    </row>
    <row r="528" spans="1:7" hidden="1" x14ac:dyDescent="0.25">
      <c r="A528">
        <v>0</v>
      </c>
      <c r="B528" t="s">
        <v>221</v>
      </c>
      <c r="C528">
        <v>0</v>
      </c>
      <c r="D528">
        <v>0</v>
      </c>
      <c r="E528">
        <v>0</v>
      </c>
      <c r="F528">
        <v>0</v>
      </c>
      <c r="G528">
        <v>0</v>
      </c>
    </row>
    <row r="529" spans="1:7" hidden="1" x14ac:dyDescent="0.25">
      <c r="A529">
        <v>0</v>
      </c>
      <c r="B529" t="s">
        <v>221</v>
      </c>
      <c r="C529">
        <v>0</v>
      </c>
      <c r="D529">
        <v>0</v>
      </c>
      <c r="E529">
        <v>0</v>
      </c>
      <c r="F529">
        <v>0</v>
      </c>
      <c r="G529">
        <v>0</v>
      </c>
    </row>
    <row r="530" spans="1:7" hidden="1" x14ac:dyDescent="0.25">
      <c r="A530">
        <v>0</v>
      </c>
      <c r="B530" t="s">
        <v>221</v>
      </c>
      <c r="C530">
        <v>0</v>
      </c>
      <c r="D530">
        <v>0</v>
      </c>
      <c r="E530">
        <v>0</v>
      </c>
      <c r="F530">
        <v>0</v>
      </c>
      <c r="G530">
        <v>0</v>
      </c>
    </row>
    <row r="531" spans="1:7" hidden="1" x14ac:dyDescent="0.25">
      <c r="A531">
        <v>0</v>
      </c>
      <c r="B531" t="s">
        <v>221</v>
      </c>
      <c r="C531">
        <v>0</v>
      </c>
      <c r="D531">
        <v>0</v>
      </c>
      <c r="E531">
        <v>0</v>
      </c>
      <c r="F531">
        <v>0</v>
      </c>
      <c r="G531">
        <v>0</v>
      </c>
    </row>
    <row r="532" spans="1:7" hidden="1" x14ac:dyDescent="0.25">
      <c r="A532">
        <v>0</v>
      </c>
      <c r="B532" t="s">
        <v>221</v>
      </c>
      <c r="C532">
        <v>0</v>
      </c>
      <c r="D532">
        <v>0</v>
      </c>
      <c r="E532">
        <v>0</v>
      </c>
      <c r="F532">
        <v>0</v>
      </c>
      <c r="G532">
        <v>0</v>
      </c>
    </row>
    <row r="533" spans="1:7" hidden="1" x14ac:dyDescent="0.25">
      <c r="A533">
        <v>0</v>
      </c>
      <c r="B533" t="s">
        <v>221</v>
      </c>
      <c r="C533">
        <v>0</v>
      </c>
      <c r="D533">
        <v>0</v>
      </c>
      <c r="E533">
        <v>0</v>
      </c>
      <c r="F533">
        <v>0</v>
      </c>
      <c r="G533">
        <v>0</v>
      </c>
    </row>
    <row r="534" spans="1:7" hidden="1" x14ac:dyDescent="0.25">
      <c r="A534">
        <v>0</v>
      </c>
      <c r="B534" t="s">
        <v>221</v>
      </c>
      <c r="C534">
        <v>0</v>
      </c>
      <c r="D534">
        <v>0</v>
      </c>
      <c r="E534">
        <v>0</v>
      </c>
      <c r="F534">
        <v>0</v>
      </c>
      <c r="G534">
        <v>0</v>
      </c>
    </row>
    <row r="535" spans="1:7" hidden="1" x14ac:dyDescent="0.25">
      <c r="A535">
        <v>0</v>
      </c>
      <c r="B535" t="s">
        <v>221</v>
      </c>
      <c r="C535">
        <v>0</v>
      </c>
      <c r="D535">
        <v>0</v>
      </c>
      <c r="E535">
        <v>0</v>
      </c>
      <c r="F535">
        <v>0</v>
      </c>
      <c r="G535">
        <v>0</v>
      </c>
    </row>
    <row r="536" spans="1:7" hidden="1" x14ac:dyDescent="0.25">
      <c r="A536">
        <v>0</v>
      </c>
      <c r="B536" t="s">
        <v>221</v>
      </c>
      <c r="C536">
        <v>0</v>
      </c>
      <c r="D536">
        <v>0</v>
      </c>
      <c r="E536">
        <v>0</v>
      </c>
      <c r="F536">
        <v>0</v>
      </c>
      <c r="G536">
        <v>0</v>
      </c>
    </row>
    <row r="537" spans="1:7" hidden="1" x14ac:dyDescent="0.25">
      <c r="A537">
        <v>0</v>
      </c>
      <c r="B537" t="s">
        <v>221</v>
      </c>
      <c r="C537">
        <v>0</v>
      </c>
      <c r="D537">
        <v>0</v>
      </c>
      <c r="E537">
        <v>0</v>
      </c>
      <c r="F537">
        <v>0</v>
      </c>
      <c r="G537">
        <v>0</v>
      </c>
    </row>
    <row r="538" spans="1:7" hidden="1" x14ac:dyDescent="0.25">
      <c r="A538">
        <v>0</v>
      </c>
      <c r="B538" t="s">
        <v>221</v>
      </c>
      <c r="C538">
        <v>0</v>
      </c>
      <c r="D538">
        <v>0</v>
      </c>
      <c r="E538">
        <v>0</v>
      </c>
      <c r="F538">
        <v>0</v>
      </c>
      <c r="G538">
        <v>0</v>
      </c>
    </row>
    <row r="539" spans="1:7" hidden="1" x14ac:dyDescent="0.25">
      <c r="A539">
        <v>0</v>
      </c>
      <c r="B539" t="s">
        <v>221</v>
      </c>
      <c r="C539">
        <v>0</v>
      </c>
      <c r="D539">
        <v>0</v>
      </c>
      <c r="E539">
        <v>0</v>
      </c>
      <c r="F539">
        <v>0</v>
      </c>
      <c r="G539">
        <v>0</v>
      </c>
    </row>
    <row r="540" spans="1:7" hidden="1" x14ac:dyDescent="0.25">
      <c r="A540">
        <v>0</v>
      </c>
      <c r="B540" t="s">
        <v>221</v>
      </c>
      <c r="C540">
        <v>0</v>
      </c>
      <c r="D540">
        <v>0</v>
      </c>
      <c r="E540">
        <v>0</v>
      </c>
      <c r="F540">
        <v>0</v>
      </c>
      <c r="G540">
        <v>0</v>
      </c>
    </row>
    <row r="541" spans="1:7" hidden="1" x14ac:dyDescent="0.25">
      <c r="A541">
        <v>0</v>
      </c>
      <c r="B541" t="s">
        <v>221</v>
      </c>
      <c r="C541">
        <v>0</v>
      </c>
      <c r="D541">
        <v>0</v>
      </c>
      <c r="E541">
        <v>0</v>
      </c>
      <c r="F541">
        <v>0</v>
      </c>
      <c r="G541">
        <v>0</v>
      </c>
    </row>
    <row r="542" spans="1:7" hidden="1" x14ac:dyDescent="0.25">
      <c r="A542">
        <v>0</v>
      </c>
      <c r="B542" t="s">
        <v>221</v>
      </c>
      <c r="C542">
        <v>0</v>
      </c>
      <c r="D542">
        <v>0</v>
      </c>
      <c r="E542">
        <v>0</v>
      </c>
      <c r="F542">
        <v>0</v>
      </c>
      <c r="G542">
        <v>0</v>
      </c>
    </row>
    <row r="543" spans="1:7" hidden="1" x14ac:dyDescent="0.25">
      <c r="A543">
        <v>0</v>
      </c>
      <c r="B543" t="s">
        <v>221</v>
      </c>
      <c r="C543">
        <v>0</v>
      </c>
      <c r="D543">
        <v>0</v>
      </c>
      <c r="E543">
        <v>0</v>
      </c>
      <c r="F543">
        <v>0</v>
      </c>
      <c r="G543">
        <v>0</v>
      </c>
    </row>
    <row r="544" spans="1:7" hidden="1" x14ac:dyDescent="0.25">
      <c r="A544">
        <v>0</v>
      </c>
      <c r="B544" t="s">
        <v>221</v>
      </c>
      <c r="C544">
        <v>0</v>
      </c>
      <c r="D544">
        <v>0</v>
      </c>
      <c r="E544">
        <v>0</v>
      </c>
      <c r="F544">
        <v>0</v>
      </c>
      <c r="G544">
        <v>0</v>
      </c>
    </row>
    <row r="545" spans="1:7" hidden="1" x14ac:dyDescent="0.25">
      <c r="A545">
        <v>0</v>
      </c>
      <c r="B545" t="s">
        <v>221</v>
      </c>
      <c r="C545">
        <v>0</v>
      </c>
      <c r="D545">
        <v>0</v>
      </c>
      <c r="E545">
        <v>0</v>
      </c>
      <c r="F545">
        <v>0</v>
      </c>
      <c r="G545">
        <v>0</v>
      </c>
    </row>
    <row r="546" spans="1:7" hidden="1" x14ac:dyDescent="0.25">
      <c r="A546">
        <v>0</v>
      </c>
      <c r="B546" t="s">
        <v>221</v>
      </c>
      <c r="C546">
        <v>0</v>
      </c>
      <c r="D546">
        <v>0</v>
      </c>
      <c r="E546">
        <v>0</v>
      </c>
      <c r="F546">
        <v>0</v>
      </c>
      <c r="G546">
        <v>0</v>
      </c>
    </row>
    <row r="547" spans="1:7" hidden="1" x14ac:dyDescent="0.25">
      <c r="A547">
        <v>0</v>
      </c>
      <c r="B547" t="s">
        <v>221</v>
      </c>
      <c r="C547">
        <v>0</v>
      </c>
      <c r="D547">
        <v>0</v>
      </c>
      <c r="E547">
        <v>0</v>
      </c>
      <c r="F547">
        <v>0</v>
      </c>
      <c r="G547">
        <v>0</v>
      </c>
    </row>
    <row r="548" spans="1:7" hidden="1" x14ac:dyDescent="0.25">
      <c r="A548">
        <v>0</v>
      </c>
      <c r="B548" t="s">
        <v>221</v>
      </c>
      <c r="C548">
        <v>0</v>
      </c>
      <c r="D548">
        <v>0</v>
      </c>
      <c r="E548">
        <v>0</v>
      </c>
      <c r="F548">
        <v>0</v>
      </c>
      <c r="G548">
        <v>0</v>
      </c>
    </row>
    <row r="549" spans="1:7" hidden="1" x14ac:dyDescent="0.25">
      <c r="A549">
        <v>0</v>
      </c>
      <c r="B549" t="s">
        <v>221</v>
      </c>
      <c r="C549">
        <v>0</v>
      </c>
      <c r="D549">
        <v>0</v>
      </c>
      <c r="E549">
        <v>0</v>
      </c>
      <c r="F549">
        <v>0</v>
      </c>
      <c r="G549">
        <v>0</v>
      </c>
    </row>
    <row r="550" spans="1:7" hidden="1" x14ac:dyDescent="0.25">
      <c r="A550">
        <v>0</v>
      </c>
      <c r="B550" t="s">
        <v>221</v>
      </c>
      <c r="C550">
        <v>0</v>
      </c>
      <c r="D550">
        <v>0</v>
      </c>
      <c r="E550">
        <v>0</v>
      </c>
      <c r="F550">
        <v>0</v>
      </c>
      <c r="G550">
        <v>0</v>
      </c>
    </row>
    <row r="551" spans="1:7" hidden="1" x14ac:dyDescent="0.25">
      <c r="A551">
        <v>0</v>
      </c>
      <c r="B551" t="s">
        <v>221</v>
      </c>
      <c r="C551">
        <v>0</v>
      </c>
      <c r="D551">
        <v>0</v>
      </c>
      <c r="E551">
        <v>0</v>
      </c>
      <c r="F551">
        <v>0</v>
      </c>
      <c r="G551">
        <v>0</v>
      </c>
    </row>
    <row r="552" spans="1:7" hidden="1" x14ac:dyDescent="0.25">
      <c r="A552">
        <v>0</v>
      </c>
      <c r="B552" t="s">
        <v>221</v>
      </c>
      <c r="C552">
        <v>0</v>
      </c>
      <c r="D552">
        <v>0</v>
      </c>
      <c r="E552">
        <v>0</v>
      </c>
      <c r="F552">
        <v>0</v>
      </c>
      <c r="G552">
        <v>0</v>
      </c>
    </row>
    <row r="553" spans="1:7" hidden="1" x14ac:dyDescent="0.25">
      <c r="A553">
        <v>0</v>
      </c>
      <c r="B553" t="s">
        <v>221</v>
      </c>
      <c r="C553">
        <v>0</v>
      </c>
      <c r="D553">
        <v>0</v>
      </c>
      <c r="E553">
        <v>0</v>
      </c>
      <c r="F553">
        <v>0</v>
      </c>
      <c r="G553">
        <v>0</v>
      </c>
    </row>
    <row r="554" spans="1:7" hidden="1" x14ac:dyDescent="0.25">
      <c r="A554">
        <v>0</v>
      </c>
      <c r="B554" t="s">
        <v>221</v>
      </c>
      <c r="C554">
        <v>0</v>
      </c>
      <c r="D554">
        <v>0</v>
      </c>
      <c r="E554">
        <v>0</v>
      </c>
      <c r="F554" t="s">
        <v>233</v>
      </c>
      <c r="G554">
        <v>0</v>
      </c>
    </row>
    <row r="555" spans="1:7" x14ac:dyDescent="0.25">
      <c r="A555">
        <v>0</v>
      </c>
      <c r="B555" t="s">
        <v>221</v>
      </c>
      <c r="C555" t="s">
        <v>317</v>
      </c>
      <c r="D555" t="s">
        <v>224</v>
      </c>
      <c r="E555" t="s">
        <v>318</v>
      </c>
      <c r="F555" t="s">
        <v>319</v>
      </c>
      <c r="G555">
        <v>0</v>
      </c>
    </row>
    <row r="556" spans="1:7" hidden="1" x14ac:dyDescent="0.25">
      <c r="A556">
        <v>0</v>
      </c>
      <c r="B556" t="s">
        <v>221</v>
      </c>
      <c r="C556">
        <v>0</v>
      </c>
      <c r="D556">
        <v>0</v>
      </c>
      <c r="E556">
        <v>0</v>
      </c>
      <c r="F556">
        <v>0</v>
      </c>
      <c r="G556">
        <v>0</v>
      </c>
    </row>
    <row r="557" spans="1:7" hidden="1" x14ac:dyDescent="0.25">
      <c r="A557">
        <v>0</v>
      </c>
      <c r="B557" t="s">
        <v>221</v>
      </c>
      <c r="C557">
        <v>0</v>
      </c>
      <c r="D557">
        <v>0</v>
      </c>
      <c r="E557">
        <v>0</v>
      </c>
      <c r="F557">
        <v>0</v>
      </c>
      <c r="G557">
        <v>0</v>
      </c>
    </row>
    <row r="558" spans="1:7" hidden="1" x14ac:dyDescent="0.25">
      <c r="A558">
        <v>0</v>
      </c>
      <c r="B558" t="s">
        <v>221</v>
      </c>
      <c r="C558">
        <v>0</v>
      </c>
      <c r="D558">
        <v>0</v>
      </c>
      <c r="E558">
        <v>0</v>
      </c>
      <c r="F558">
        <v>0</v>
      </c>
      <c r="G558">
        <v>0</v>
      </c>
    </row>
    <row r="559" spans="1:7" hidden="1" x14ac:dyDescent="0.25">
      <c r="A559">
        <v>0</v>
      </c>
      <c r="B559" t="s">
        <v>221</v>
      </c>
      <c r="C559">
        <v>0</v>
      </c>
      <c r="D559">
        <v>0</v>
      </c>
      <c r="E559">
        <v>0</v>
      </c>
      <c r="F559">
        <v>0</v>
      </c>
      <c r="G559">
        <v>0</v>
      </c>
    </row>
    <row r="560" spans="1:7" hidden="1" x14ac:dyDescent="0.25">
      <c r="A560">
        <v>0</v>
      </c>
      <c r="B560" t="s">
        <v>221</v>
      </c>
      <c r="C560">
        <v>0</v>
      </c>
      <c r="D560">
        <v>0</v>
      </c>
      <c r="E560">
        <v>0</v>
      </c>
      <c r="F560">
        <v>0</v>
      </c>
      <c r="G560">
        <v>0</v>
      </c>
    </row>
    <row r="561" spans="1:7" hidden="1" x14ac:dyDescent="0.25">
      <c r="A561">
        <v>0</v>
      </c>
      <c r="B561" t="s">
        <v>221</v>
      </c>
      <c r="C561">
        <v>0</v>
      </c>
      <c r="D561">
        <v>0</v>
      </c>
      <c r="E561">
        <v>0</v>
      </c>
      <c r="F561">
        <v>0</v>
      </c>
      <c r="G561">
        <v>0</v>
      </c>
    </row>
    <row r="562" spans="1:7" hidden="1" x14ac:dyDescent="0.25">
      <c r="A562">
        <v>0</v>
      </c>
      <c r="B562" t="s">
        <v>221</v>
      </c>
      <c r="C562">
        <v>0</v>
      </c>
      <c r="D562">
        <v>0</v>
      </c>
      <c r="E562">
        <v>0</v>
      </c>
      <c r="F562">
        <v>0</v>
      </c>
      <c r="G562">
        <v>0</v>
      </c>
    </row>
    <row r="563" spans="1:7" hidden="1" x14ac:dyDescent="0.25">
      <c r="A563">
        <v>0</v>
      </c>
      <c r="B563" t="s">
        <v>221</v>
      </c>
      <c r="C563">
        <v>0</v>
      </c>
      <c r="D563">
        <v>0</v>
      </c>
      <c r="E563">
        <v>0</v>
      </c>
      <c r="F563">
        <v>0</v>
      </c>
      <c r="G563">
        <v>0</v>
      </c>
    </row>
    <row r="564" spans="1:7" hidden="1" x14ac:dyDescent="0.25">
      <c r="A564">
        <v>0</v>
      </c>
      <c r="B564" t="s">
        <v>221</v>
      </c>
      <c r="C564">
        <v>0</v>
      </c>
      <c r="D564">
        <v>0</v>
      </c>
      <c r="E564">
        <v>0</v>
      </c>
      <c r="F564">
        <v>0</v>
      </c>
      <c r="G564">
        <v>0</v>
      </c>
    </row>
    <row r="565" spans="1:7" hidden="1" x14ac:dyDescent="0.25">
      <c r="A565">
        <v>0</v>
      </c>
      <c r="B565" t="s">
        <v>221</v>
      </c>
      <c r="C565">
        <v>0</v>
      </c>
      <c r="D565">
        <v>0</v>
      </c>
      <c r="E565">
        <v>0</v>
      </c>
      <c r="F565">
        <v>0</v>
      </c>
      <c r="G565">
        <v>0</v>
      </c>
    </row>
    <row r="566" spans="1:7" hidden="1" x14ac:dyDescent="0.25">
      <c r="A566">
        <v>0</v>
      </c>
      <c r="B566" t="s">
        <v>221</v>
      </c>
      <c r="C566">
        <v>0</v>
      </c>
      <c r="D566">
        <v>0</v>
      </c>
      <c r="E566">
        <v>0</v>
      </c>
      <c r="F566">
        <v>0</v>
      </c>
      <c r="G566">
        <v>0</v>
      </c>
    </row>
    <row r="567" spans="1:7" hidden="1" x14ac:dyDescent="0.25">
      <c r="A567">
        <v>0</v>
      </c>
      <c r="B567" t="s">
        <v>221</v>
      </c>
      <c r="C567">
        <v>0</v>
      </c>
      <c r="D567">
        <v>0</v>
      </c>
      <c r="E567">
        <v>0</v>
      </c>
      <c r="F567">
        <v>0</v>
      </c>
      <c r="G567">
        <v>0</v>
      </c>
    </row>
    <row r="568" spans="1:7" hidden="1" x14ac:dyDescent="0.25">
      <c r="A568">
        <v>0</v>
      </c>
      <c r="B568" t="s">
        <v>221</v>
      </c>
      <c r="C568">
        <v>0</v>
      </c>
      <c r="D568">
        <v>0</v>
      </c>
      <c r="E568">
        <v>0</v>
      </c>
      <c r="F568">
        <v>0</v>
      </c>
      <c r="G568">
        <v>0</v>
      </c>
    </row>
    <row r="569" spans="1:7" hidden="1" x14ac:dyDescent="0.25">
      <c r="A569">
        <v>0</v>
      </c>
      <c r="B569" t="s">
        <v>221</v>
      </c>
      <c r="C569">
        <v>0</v>
      </c>
      <c r="D569">
        <v>0</v>
      </c>
      <c r="E569">
        <v>0</v>
      </c>
      <c r="F569">
        <v>0</v>
      </c>
      <c r="G569">
        <v>0</v>
      </c>
    </row>
    <row r="570" spans="1:7" hidden="1" x14ac:dyDescent="0.25">
      <c r="A570">
        <v>0</v>
      </c>
      <c r="B570" t="s">
        <v>221</v>
      </c>
      <c r="C570">
        <v>0</v>
      </c>
      <c r="D570">
        <v>0</v>
      </c>
      <c r="E570">
        <v>0</v>
      </c>
      <c r="F570">
        <v>0</v>
      </c>
      <c r="G570">
        <v>0</v>
      </c>
    </row>
    <row r="571" spans="1:7" hidden="1" x14ac:dyDescent="0.25">
      <c r="A571">
        <v>0</v>
      </c>
      <c r="B571" t="s">
        <v>221</v>
      </c>
      <c r="C571">
        <v>0</v>
      </c>
      <c r="D571">
        <v>0</v>
      </c>
      <c r="E571">
        <v>0</v>
      </c>
      <c r="F571">
        <v>0</v>
      </c>
      <c r="G571">
        <v>0</v>
      </c>
    </row>
    <row r="572" spans="1:7" hidden="1" x14ac:dyDescent="0.25">
      <c r="A572">
        <v>0</v>
      </c>
      <c r="B572" t="s">
        <v>221</v>
      </c>
      <c r="C572">
        <v>0</v>
      </c>
      <c r="D572">
        <v>0</v>
      </c>
      <c r="E572">
        <v>0</v>
      </c>
      <c r="F572">
        <v>0</v>
      </c>
      <c r="G572">
        <v>0</v>
      </c>
    </row>
    <row r="573" spans="1:7" hidden="1" x14ac:dyDescent="0.25">
      <c r="A573">
        <v>0</v>
      </c>
      <c r="B573" t="s">
        <v>221</v>
      </c>
      <c r="C573">
        <v>0</v>
      </c>
      <c r="D573">
        <v>0</v>
      </c>
      <c r="E573">
        <v>0</v>
      </c>
      <c r="F573">
        <v>0</v>
      </c>
      <c r="G573">
        <v>0</v>
      </c>
    </row>
    <row r="574" spans="1:7" hidden="1" x14ac:dyDescent="0.25">
      <c r="A574">
        <v>0</v>
      </c>
      <c r="B574" t="s">
        <v>221</v>
      </c>
      <c r="C574">
        <v>0</v>
      </c>
      <c r="D574">
        <v>0</v>
      </c>
      <c r="E574">
        <v>0</v>
      </c>
      <c r="F574">
        <v>0</v>
      </c>
      <c r="G574">
        <v>0</v>
      </c>
    </row>
    <row r="575" spans="1:7" hidden="1" x14ac:dyDescent="0.25">
      <c r="A575">
        <v>0</v>
      </c>
      <c r="B575" t="s">
        <v>221</v>
      </c>
      <c r="C575">
        <v>0</v>
      </c>
      <c r="D575">
        <v>0</v>
      </c>
      <c r="E575">
        <v>0</v>
      </c>
      <c r="F575">
        <v>0</v>
      </c>
      <c r="G575">
        <v>0</v>
      </c>
    </row>
    <row r="576" spans="1:7" hidden="1" x14ac:dyDescent="0.25">
      <c r="A576">
        <v>0</v>
      </c>
      <c r="B576" t="s">
        <v>221</v>
      </c>
      <c r="C576">
        <v>0</v>
      </c>
      <c r="D576">
        <v>0</v>
      </c>
      <c r="E576">
        <v>0</v>
      </c>
      <c r="F576">
        <v>0</v>
      </c>
      <c r="G576">
        <v>0</v>
      </c>
    </row>
    <row r="577" spans="1:7" hidden="1" x14ac:dyDescent="0.25">
      <c r="A577">
        <v>0</v>
      </c>
      <c r="B577" t="s">
        <v>221</v>
      </c>
      <c r="C577">
        <v>0</v>
      </c>
      <c r="D577">
        <v>0</v>
      </c>
      <c r="E577">
        <v>0</v>
      </c>
      <c r="F577">
        <v>0</v>
      </c>
      <c r="G577">
        <v>0</v>
      </c>
    </row>
    <row r="578" spans="1:7" hidden="1" x14ac:dyDescent="0.25">
      <c r="A578">
        <v>0</v>
      </c>
      <c r="B578" t="s">
        <v>221</v>
      </c>
      <c r="C578">
        <v>0</v>
      </c>
      <c r="D578">
        <v>0</v>
      </c>
      <c r="E578">
        <v>0</v>
      </c>
      <c r="F578">
        <v>0</v>
      </c>
      <c r="G578">
        <v>0</v>
      </c>
    </row>
    <row r="579" spans="1:7" hidden="1" x14ac:dyDescent="0.25">
      <c r="A579">
        <v>0</v>
      </c>
      <c r="B579" t="s">
        <v>221</v>
      </c>
      <c r="C579">
        <v>0</v>
      </c>
      <c r="D579">
        <v>0</v>
      </c>
      <c r="E579">
        <v>0</v>
      </c>
      <c r="F579">
        <v>0</v>
      </c>
      <c r="G579">
        <v>0</v>
      </c>
    </row>
    <row r="580" spans="1:7" hidden="1" x14ac:dyDescent="0.25">
      <c r="A580">
        <v>0</v>
      </c>
      <c r="B580" t="s">
        <v>221</v>
      </c>
      <c r="C580">
        <v>0</v>
      </c>
      <c r="D580">
        <v>0</v>
      </c>
      <c r="E580">
        <v>0</v>
      </c>
      <c r="F580">
        <v>0</v>
      </c>
      <c r="G580">
        <v>0</v>
      </c>
    </row>
    <row r="581" spans="1:7" hidden="1" x14ac:dyDescent="0.25">
      <c r="A581">
        <v>0</v>
      </c>
      <c r="B581" t="s">
        <v>221</v>
      </c>
      <c r="C581">
        <v>0</v>
      </c>
      <c r="D581">
        <v>0</v>
      </c>
      <c r="E581">
        <v>0</v>
      </c>
      <c r="F581">
        <v>0</v>
      </c>
      <c r="G581">
        <v>0</v>
      </c>
    </row>
    <row r="582" spans="1:7" hidden="1" x14ac:dyDescent="0.25">
      <c r="A582">
        <v>0</v>
      </c>
      <c r="B582" t="s">
        <v>221</v>
      </c>
      <c r="C582">
        <v>0</v>
      </c>
      <c r="D582">
        <v>0</v>
      </c>
      <c r="E582">
        <v>0</v>
      </c>
      <c r="F582">
        <v>0</v>
      </c>
      <c r="G582">
        <v>0</v>
      </c>
    </row>
    <row r="583" spans="1:7" hidden="1" x14ac:dyDescent="0.25">
      <c r="A583">
        <v>0</v>
      </c>
      <c r="B583" t="s">
        <v>221</v>
      </c>
      <c r="C583">
        <v>0</v>
      </c>
      <c r="D583">
        <v>0</v>
      </c>
      <c r="E583">
        <v>0</v>
      </c>
      <c r="F583">
        <v>0</v>
      </c>
      <c r="G583">
        <v>0</v>
      </c>
    </row>
    <row r="584" spans="1:7" hidden="1" x14ac:dyDescent="0.25">
      <c r="A584">
        <v>0</v>
      </c>
      <c r="B584" t="s">
        <v>221</v>
      </c>
      <c r="C584">
        <v>0</v>
      </c>
      <c r="D584">
        <v>0</v>
      </c>
      <c r="E584">
        <v>0</v>
      </c>
      <c r="F584">
        <v>0</v>
      </c>
      <c r="G584">
        <v>0</v>
      </c>
    </row>
    <row r="585" spans="1:7" hidden="1" x14ac:dyDescent="0.25">
      <c r="A585">
        <v>0</v>
      </c>
      <c r="B585" t="s">
        <v>221</v>
      </c>
      <c r="C585">
        <v>0</v>
      </c>
      <c r="D585">
        <v>0</v>
      </c>
      <c r="E585">
        <v>0</v>
      </c>
      <c r="F585">
        <v>0</v>
      </c>
      <c r="G585">
        <v>0</v>
      </c>
    </row>
    <row r="586" spans="1:7" hidden="1" x14ac:dyDescent="0.25">
      <c r="A586">
        <v>0</v>
      </c>
      <c r="B586" t="s">
        <v>221</v>
      </c>
      <c r="C586">
        <v>0</v>
      </c>
      <c r="D586">
        <v>0</v>
      </c>
      <c r="E586">
        <v>0</v>
      </c>
      <c r="F586">
        <v>0</v>
      </c>
      <c r="G586">
        <v>0</v>
      </c>
    </row>
    <row r="587" spans="1:7" hidden="1" x14ac:dyDescent="0.25">
      <c r="A587">
        <v>0</v>
      </c>
      <c r="B587" t="s">
        <v>221</v>
      </c>
      <c r="C587">
        <v>0</v>
      </c>
      <c r="D587">
        <v>0</v>
      </c>
      <c r="E587">
        <v>0</v>
      </c>
      <c r="F587">
        <v>0</v>
      </c>
      <c r="G587">
        <v>0</v>
      </c>
    </row>
    <row r="588" spans="1:7" hidden="1" x14ac:dyDescent="0.25">
      <c r="A588">
        <v>0</v>
      </c>
      <c r="B588" t="s">
        <v>221</v>
      </c>
      <c r="C588">
        <v>0</v>
      </c>
      <c r="D588">
        <v>0</v>
      </c>
      <c r="E588">
        <v>0</v>
      </c>
      <c r="F588">
        <v>0</v>
      </c>
      <c r="G588">
        <v>0</v>
      </c>
    </row>
    <row r="589" spans="1:7" hidden="1" x14ac:dyDescent="0.25">
      <c r="A589">
        <v>0</v>
      </c>
      <c r="B589" t="s">
        <v>221</v>
      </c>
      <c r="C589">
        <v>0</v>
      </c>
      <c r="D589">
        <v>0</v>
      </c>
      <c r="E589">
        <v>0</v>
      </c>
      <c r="F589">
        <v>0</v>
      </c>
      <c r="G589">
        <v>0</v>
      </c>
    </row>
    <row r="590" spans="1:7" hidden="1" x14ac:dyDescent="0.25">
      <c r="A590">
        <v>0</v>
      </c>
      <c r="B590" t="s">
        <v>221</v>
      </c>
      <c r="C590">
        <v>0</v>
      </c>
      <c r="D590">
        <v>0</v>
      </c>
      <c r="E590">
        <v>0</v>
      </c>
      <c r="F590">
        <v>0</v>
      </c>
      <c r="G590">
        <v>0</v>
      </c>
    </row>
    <row r="591" spans="1:7" hidden="1" x14ac:dyDescent="0.25">
      <c r="A591">
        <v>0</v>
      </c>
      <c r="B591" t="s">
        <v>221</v>
      </c>
      <c r="C591">
        <v>0</v>
      </c>
      <c r="D591">
        <v>0</v>
      </c>
      <c r="E591">
        <v>0</v>
      </c>
      <c r="F591">
        <v>0</v>
      </c>
      <c r="G591">
        <v>0</v>
      </c>
    </row>
    <row r="592" spans="1:7" hidden="1" x14ac:dyDescent="0.25">
      <c r="A592">
        <v>0</v>
      </c>
      <c r="B592" t="s">
        <v>221</v>
      </c>
      <c r="C592">
        <v>0</v>
      </c>
      <c r="D592">
        <v>0</v>
      </c>
      <c r="E592">
        <v>0</v>
      </c>
      <c r="F592">
        <v>0</v>
      </c>
      <c r="G592">
        <v>0</v>
      </c>
    </row>
    <row r="593" spans="1:7" hidden="1" x14ac:dyDescent="0.25">
      <c r="A593">
        <v>0</v>
      </c>
      <c r="B593" t="s">
        <v>221</v>
      </c>
      <c r="C593">
        <v>0</v>
      </c>
      <c r="D593">
        <v>0</v>
      </c>
      <c r="E593">
        <v>0</v>
      </c>
      <c r="F593">
        <v>0</v>
      </c>
      <c r="G593">
        <v>0</v>
      </c>
    </row>
    <row r="594" spans="1:7" hidden="1" x14ac:dyDescent="0.25">
      <c r="A594">
        <v>0</v>
      </c>
      <c r="B594" t="s">
        <v>221</v>
      </c>
      <c r="C594">
        <v>0</v>
      </c>
      <c r="D594">
        <v>0</v>
      </c>
      <c r="E594">
        <v>0</v>
      </c>
      <c r="F594">
        <v>0</v>
      </c>
      <c r="G594">
        <v>0</v>
      </c>
    </row>
    <row r="595" spans="1:7" hidden="1" x14ac:dyDescent="0.25">
      <c r="A595">
        <v>0</v>
      </c>
      <c r="B595" t="s">
        <v>221</v>
      </c>
      <c r="C595">
        <v>0</v>
      </c>
      <c r="D595">
        <v>0</v>
      </c>
      <c r="E595">
        <v>0</v>
      </c>
      <c r="F595">
        <v>0</v>
      </c>
      <c r="G595">
        <v>0</v>
      </c>
    </row>
    <row r="596" spans="1:7" hidden="1" x14ac:dyDescent="0.25">
      <c r="A596">
        <v>0</v>
      </c>
      <c r="B596" t="s">
        <v>221</v>
      </c>
      <c r="C596">
        <v>0</v>
      </c>
      <c r="D596">
        <v>0</v>
      </c>
      <c r="E596">
        <v>0</v>
      </c>
      <c r="F596">
        <v>0</v>
      </c>
      <c r="G596">
        <v>0</v>
      </c>
    </row>
    <row r="597" spans="1:7" hidden="1" x14ac:dyDescent="0.25"/>
    <row r="598" spans="1:7" hidden="1" x14ac:dyDescent="0.25"/>
    <row r="599" spans="1:7" hidden="1" x14ac:dyDescent="0.25"/>
    <row r="600" spans="1:7" hidden="1" x14ac:dyDescent="0.25"/>
    <row r="601" spans="1:7" hidden="1" x14ac:dyDescent="0.25"/>
    <row r="602" spans="1:7" hidden="1" x14ac:dyDescent="0.25"/>
    <row r="603" spans="1:7" hidden="1" x14ac:dyDescent="0.25"/>
    <row r="604" spans="1:7" hidden="1" x14ac:dyDescent="0.25"/>
    <row r="605" spans="1:7" hidden="1" x14ac:dyDescent="0.25"/>
  </sheetData>
  <autoFilter ref="E1:E605">
    <filterColumn colId="0">
      <customFilters and="1">
        <customFilter operator="notEqual" val="0"/>
        <customFilter operator="notEqual" val=" "/>
      </customFilters>
    </filterColumn>
  </autoFilter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4"/>
  <sheetViews>
    <sheetView workbookViewId="0">
      <selection activeCell="M9" sqref="M9"/>
    </sheetView>
  </sheetViews>
  <sheetFormatPr baseColWidth="10" defaultRowHeight="15" x14ac:dyDescent="0.25"/>
  <cols>
    <col min="1" max="1" width="10.85546875" style="2"/>
    <col min="2" max="2" width="32.140625" bestFit="1" customWidth="1"/>
    <col min="4" max="4" width="32.140625" bestFit="1" customWidth="1"/>
    <col min="6" max="6" width="28.28515625" bestFit="1" customWidth="1"/>
    <col min="8" max="8" width="32.140625" bestFit="1" customWidth="1"/>
    <col min="10" max="10" width="29.42578125" bestFit="1" customWidth="1"/>
  </cols>
  <sheetData>
    <row r="1" spans="1:13" ht="15.75" x14ac:dyDescent="0.25">
      <c r="A1" s="17">
        <v>471</v>
      </c>
      <c r="B1" s="18" t="s">
        <v>29</v>
      </c>
      <c r="C1" s="77" t="s">
        <v>97</v>
      </c>
      <c r="D1" s="77"/>
      <c r="E1" s="77" t="s">
        <v>100</v>
      </c>
      <c r="F1" s="77"/>
      <c r="G1" s="77" t="s">
        <v>103</v>
      </c>
      <c r="H1" s="77"/>
      <c r="I1" s="77" t="s">
        <v>106</v>
      </c>
      <c r="J1" s="77"/>
      <c r="K1" s="59" t="s">
        <v>211</v>
      </c>
      <c r="M1" t="s">
        <v>212</v>
      </c>
    </row>
    <row r="2" spans="1:13" ht="15.75" x14ac:dyDescent="0.25">
      <c r="A2" s="17">
        <v>5</v>
      </c>
      <c r="B2" s="19" t="s">
        <v>31</v>
      </c>
      <c r="C2" s="4">
        <v>103</v>
      </c>
      <c r="D2" s="19" t="s">
        <v>32</v>
      </c>
      <c r="E2" s="17">
        <v>188</v>
      </c>
      <c r="F2" s="19" t="s">
        <v>33</v>
      </c>
      <c r="G2" s="17">
        <v>471</v>
      </c>
      <c r="H2" s="18" t="s">
        <v>29</v>
      </c>
      <c r="I2" s="17">
        <v>5</v>
      </c>
      <c r="J2" s="19" t="s">
        <v>31</v>
      </c>
      <c r="K2" s="60" t="s">
        <v>212</v>
      </c>
      <c r="M2" t="s">
        <v>213</v>
      </c>
    </row>
    <row r="3" spans="1:13" ht="15.75" x14ac:dyDescent="0.25">
      <c r="A3" s="4">
        <v>103</v>
      </c>
      <c r="B3" s="19" t="s">
        <v>32</v>
      </c>
      <c r="C3" s="4">
        <v>1662</v>
      </c>
      <c r="D3" s="19" t="s">
        <v>41</v>
      </c>
      <c r="E3" s="17">
        <v>668</v>
      </c>
      <c r="F3" s="19" t="s">
        <v>38</v>
      </c>
      <c r="G3" s="17">
        <v>808</v>
      </c>
      <c r="H3" s="19" t="s">
        <v>39</v>
      </c>
      <c r="I3" s="17">
        <v>1761</v>
      </c>
      <c r="J3" s="19" t="s">
        <v>44</v>
      </c>
      <c r="K3" s="61" t="s">
        <v>214</v>
      </c>
      <c r="M3" t="s">
        <v>321</v>
      </c>
    </row>
    <row r="4" spans="1:13" ht="15.75" x14ac:dyDescent="0.25">
      <c r="A4" s="17">
        <v>188</v>
      </c>
      <c r="B4" s="19" t="s">
        <v>33</v>
      </c>
      <c r="C4" s="4">
        <v>1780</v>
      </c>
      <c r="D4" s="19" t="s">
        <v>45</v>
      </c>
      <c r="E4" s="17">
        <v>2670</v>
      </c>
      <c r="F4" s="19" t="s">
        <v>52</v>
      </c>
      <c r="G4" s="20">
        <v>3214</v>
      </c>
      <c r="H4" s="19" t="s">
        <v>62</v>
      </c>
      <c r="I4" s="17">
        <v>2759</v>
      </c>
      <c r="J4" s="19" t="s">
        <v>54</v>
      </c>
      <c r="K4" s="62" t="s">
        <v>215</v>
      </c>
    </row>
    <row r="5" spans="1:13" ht="15.75" x14ac:dyDescent="0.25">
      <c r="A5" s="17">
        <v>240</v>
      </c>
      <c r="B5" s="19" t="s">
        <v>34</v>
      </c>
      <c r="C5" s="4">
        <v>2350</v>
      </c>
      <c r="D5" s="19" t="s">
        <v>47</v>
      </c>
      <c r="E5" s="17">
        <v>3171</v>
      </c>
      <c r="F5" s="19" t="s">
        <v>61</v>
      </c>
      <c r="G5" s="17">
        <v>3511</v>
      </c>
      <c r="H5" s="19" t="s">
        <v>77</v>
      </c>
      <c r="I5" s="20">
        <v>2884</v>
      </c>
      <c r="J5" s="19" t="s">
        <v>56</v>
      </c>
      <c r="K5" s="63" t="s">
        <v>213</v>
      </c>
    </row>
    <row r="6" spans="1:13" ht="15.75" x14ac:dyDescent="0.25">
      <c r="A6" s="17">
        <v>452</v>
      </c>
      <c r="B6" s="19" t="s">
        <v>35</v>
      </c>
      <c r="C6" s="4">
        <v>3156</v>
      </c>
      <c r="D6" s="19" t="s">
        <v>59</v>
      </c>
      <c r="E6" s="17">
        <v>3622</v>
      </c>
      <c r="F6" s="24" t="s">
        <v>84</v>
      </c>
      <c r="G6" s="20">
        <v>3517</v>
      </c>
      <c r="H6" s="24" t="s">
        <v>78</v>
      </c>
      <c r="I6" s="20">
        <v>3518</v>
      </c>
      <c r="J6" s="24" t="s">
        <v>79</v>
      </c>
      <c r="K6" s="20" t="s">
        <v>207</v>
      </c>
    </row>
    <row r="7" spans="1:13" ht="15.75" x14ac:dyDescent="0.25">
      <c r="A7" s="4">
        <v>573</v>
      </c>
      <c r="B7" s="19" t="s">
        <v>36</v>
      </c>
      <c r="C7" s="4">
        <v>3472</v>
      </c>
      <c r="D7" s="19" t="s">
        <v>76</v>
      </c>
      <c r="E7" s="17">
        <v>3872</v>
      </c>
      <c r="F7" s="24" t="s">
        <v>94</v>
      </c>
      <c r="G7" s="17">
        <v>3742</v>
      </c>
      <c r="H7" s="24" t="s">
        <v>91</v>
      </c>
      <c r="I7" s="20">
        <v>3716</v>
      </c>
      <c r="J7" s="24" t="s">
        <v>89</v>
      </c>
    </row>
    <row r="8" spans="1:13" ht="15.75" x14ac:dyDescent="0.25">
      <c r="A8" s="17">
        <v>576</v>
      </c>
      <c r="B8" s="19" t="s">
        <v>37</v>
      </c>
      <c r="I8" s="17">
        <v>3849</v>
      </c>
      <c r="J8" s="24" t="s">
        <v>93</v>
      </c>
    </row>
    <row r="9" spans="1:13" ht="15.75" x14ac:dyDescent="0.25">
      <c r="A9" s="17">
        <v>668</v>
      </c>
      <c r="B9" s="19" t="s">
        <v>38</v>
      </c>
    </row>
    <row r="10" spans="1:13" ht="15.75" x14ac:dyDescent="0.25">
      <c r="A10" s="17">
        <v>808</v>
      </c>
      <c r="B10" s="19" t="s">
        <v>39</v>
      </c>
      <c r="C10" s="77" t="s">
        <v>98</v>
      </c>
      <c r="D10" s="77"/>
      <c r="E10" s="77" t="s">
        <v>101</v>
      </c>
      <c r="F10" s="77"/>
      <c r="G10" s="77" t="s">
        <v>104</v>
      </c>
      <c r="H10" s="77"/>
      <c r="I10" s="77" t="s">
        <v>110</v>
      </c>
      <c r="J10" s="77"/>
    </row>
    <row r="11" spans="1:13" ht="15.75" x14ac:dyDescent="0.25">
      <c r="A11" s="20">
        <v>1270</v>
      </c>
      <c r="B11" s="19" t="s">
        <v>40</v>
      </c>
      <c r="C11" s="4">
        <v>2757</v>
      </c>
      <c r="D11" s="19" t="s">
        <v>53</v>
      </c>
      <c r="E11" s="17">
        <v>3040</v>
      </c>
      <c r="F11" s="19" t="s">
        <v>58</v>
      </c>
      <c r="G11" s="20">
        <v>1270</v>
      </c>
      <c r="H11" s="19" t="s">
        <v>40</v>
      </c>
      <c r="I11" s="17">
        <v>3</v>
      </c>
      <c r="J11" s="18" t="s">
        <v>29</v>
      </c>
    </row>
    <row r="12" spans="1:13" ht="15.75" x14ac:dyDescent="0.25">
      <c r="A12" s="4">
        <v>1662</v>
      </c>
      <c r="B12" s="19" t="s">
        <v>41</v>
      </c>
      <c r="C12" s="4">
        <v>3321</v>
      </c>
      <c r="D12" s="19" t="s">
        <v>71</v>
      </c>
      <c r="E12" s="20">
        <v>3334</v>
      </c>
      <c r="F12" s="19" t="s">
        <v>72</v>
      </c>
      <c r="G12" s="20">
        <v>2607</v>
      </c>
      <c r="H12" s="19" t="s">
        <v>48</v>
      </c>
      <c r="I12" s="20">
        <v>1699</v>
      </c>
      <c r="J12" s="19" t="s">
        <v>42</v>
      </c>
    </row>
    <row r="13" spans="1:13" ht="15.75" x14ac:dyDescent="0.25">
      <c r="A13" s="20">
        <v>1699</v>
      </c>
      <c r="B13" s="19" t="s">
        <v>42</v>
      </c>
      <c r="C13" s="4">
        <v>3573</v>
      </c>
      <c r="D13" s="24" t="s">
        <v>81</v>
      </c>
      <c r="E13" s="20">
        <v>3614</v>
      </c>
      <c r="F13" s="24" t="s">
        <v>83</v>
      </c>
      <c r="G13" s="20">
        <v>2662</v>
      </c>
      <c r="H13" s="21" t="s">
        <v>49</v>
      </c>
      <c r="I13" s="17">
        <v>1722</v>
      </c>
      <c r="J13" s="19" t="s">
        <v>43</v>
      </c>
    </row>
    <row r="14" spans="1:13" ht="15.75" x14ac:dyDescent="0.25">
      <c r="A14" s="17">
        <v>1722</v>
      </c>
      <c r="B14" s="19" t="s">
        <v>43</v>
      </c>
      <c r="C14" s="4">
        <v>3292</v>
      </c>
      <c r="D14" s="19" t="s">
        <v>65</v>
      </c>
      <c r="E14" s="17">
        <v>3651</v>
      </c>
      <c r="F14" s="24" t="s">
        <v>85</v>
      </c>
      <c r="G14" s="17">
        <v>3236</v>
      </c>
      <c r="H14" s="19" t="s">
        <v>63</v>
      </c>
      <c r="I14" s="23">
        <v>3296</v>
      </c>
      <c r="J14" s="19" t="s">
        <v>67</v>
      </c>
    </row>
    <row r="15" spans="1:13" ht="15.75" x14ac:dyDescent="0.25">
      <c r="A15" s="17">
        <v>1761</v>
      </c>
      <c r="B15" s="19" t="s">
        <v>44</v>
      </c>
      <c r="E15" s="17">
        <v>3377</v>
      </c>
      <c r="F15" s="19" t="s">
        <v>74</v>
      </c>
      <c r="G15" s="17">
        <v>3293</v>
      </c>
      <c r="H15" s="19" t="s">
        <v>66</v>
      </c>
      <c r="I15" s="17">
        <v>3797</v>
      </c>
      <c r="J15" s="24" t="s">
        <v>92</v>
      </c>
    </row>
    <row r="16" spans="1:13" ht="15.75" x14ac:dyDescent="0.25">
      <c r="A16" s="4">
        <v>1780</v>
      </c>
      <c r="B16" s="19" t="s">
        <v>45</v>
      </c>
      <c r="E16" s="23">
        <v>9507</v>
      </c>
      <c r="F16" s="19" t="s">
        <v>95</v>
      </c>
      <c r="G16" s="17">
        <v>3545</v>
      </c>
      <c r="H16" s="24" t="s">
        <v>80</v>
      </c>
    </row>
    <row r="17" spans="1:10" ht="15.75" x14ac:dyDescent="0.25">
      <c r="A17" s="17">
        <v>2212</v>
      </c>
      <c r="B17" s="19" t="s">
        <v>30</v>
      </c>
      <c r="G17" s="23">
        <v>5501</v>
      </c>
      <c r="H17" s="25" t="s">
        <v>96</v>
      </c>
    </row>
    <row r="18" spans="1:10" ht="15.75" x14ac:dyDescent="0.25">
      <c r="A18" s="17">
        <v>2231</v>
      </c>
      <c r="B18" s="19" t="s">
        <v>46</v>
      </c>
    </row>
    <row r="19" spans="1:10" ht="15.75" x14ac:dyDescent="0.25">
      <c r="A19" s="4">
        <v>2350</v>
      </c>
      <c r="B19" s="19" t="s">
        <v>47</v>
      </c>
      <c r="C19" s="77" t="s">
        <v>99</v>
      </c>
      <c r="D19" s="77"/>
      <c r="E19" s="77" t="s">
        <v>102</v>
      </c>
      <c r="F19" s="77"/>
      <c r="G19" s="77" t="s">
        <v>105</v>
      </c>
      <c r="H19" s="77"/>
    </row>
    <row r="20" spans="1:10" ht="15.75" x14ac:dyDescent="0.25">
      <c r="A20" s="20">
        <v>2607</v>
      </c>
      <c r="B20" s="19" t="s">
        <v>48</v>
      </c>
      <c r="C20" s="17">
        <v>576</v>
      </c>
      <c r="D20" s="19" t="s">
        <v>37</v>
      </c>
      <c r="E20" s="17">
        <v>576</v>
      </c>
      <c r="F20" s="19" t="s">
        <v>37</v>
      </c>
      <c r="G20" s="17">
        <v>2212</v>
      </c>
      <c r="H20" s="19" t="s">
        <v>30</v>
      </c>
      <c r="I20" s="17">
        <v>2212</v>
      </c>
      <c r="J20" s="19" t="s">
        <v>30</v>
      </c>
    </row>
    <row r="21" spans="1:10" ht="15.75" x14ac:dyDescent="0.25">
      <c r="A21" s="20">
        <v>2662</v>
      </c>
      <c r="B21" s="21" t="s">
        <v>49</v>
      </c>
      <c r="C21" s="26">
        <v>2666</v>
      </c>
      <c r="D21" s="19" t="s">
        <v>50</v>
      </c>
      <c r="E21" s="22">
        <v>2667</v>
      </c>
      <c r="F21" s="21" t="s">
        <v>51</v>
      </c>
      <c r="G21" s="17">
        <v>3312</v>
      </c>
      <c r="H21" s="19" t="s">
        <v>70</v>
      </c>
      <c r="I21" s="20">
        <v>2797</v>
      </c>
      <c r="J21" s="19" t="s">
        <v>55</v>
      </c>
    </row>
    <row r="22" spans="1:10" ht="15.75" x14ac:dyDescent="0.25">
      <c r="A22" s="26">
        <v>2666</v>
      </c>
      <c r="B22" s="19" t="s">
        <v>50</v>
      </c>
      <c r="C22" s="4">
        <v>3309</v>
      </c>
      <c r="D22" s="19" t="s">
        <v>68</v>
      </c>
      <c r="E22" s="17">
        <v>3024</v>
      </c>
      <c r="F22" s="19" t="s">
        <v>57</v>
      </c>
      <c r="G22" s="17">
        <v>3603</v>
      </c>
      <c r="H22" s="24" t="s">
        <v>82</v>
      </c>
      <c r="I22" s="17">
        <v>3280</v>
      </c>
      <c r="J22" s="19" t="s">
        <v>64</v>
      </c>
    </row>
    <row r="23" spans="1:10" ht="15.75" x14ac:dyDescent="0.25">
      <c r="A23" s="22">
        <v>2667</v>
      </c>
      <c r="B23" s="21" t="s">
        <v>51</v>
      </c>
      <c r="C23" s="4">
        <v>3310</v>
      </c>
      <c r="D23" s="24" t="s">
        <v>69</v>
      </c>
      <c r="E23" s="17">
        <v>3382</v>
      </c>
      <c r="F23" s="19" t="s">
        <v>75</v>
      </c>
      <c r="G23" s="17">
        <v>3702</v>
      </c>
      <c r="H23" s="24" t="s">
        <v>88</v>
      </c>
      <c r="I23" s="17">
        <v>3357</v>
      </c>
      <c r="J23" s="19" t="s">
        <v>73</v>
      </c>
    </row>
    <row r="24" spans="1:10" ht="15.75" x14ac:dyDescent="0.25">
      <c r="A24" s="17">
        <v>2670</v>
      </c>
      <c r="B24" s="19" t="s">
        <v>52</v>
      </c>
      <c r="C24" s="27"/>
      <c r="D24" s="27"/>
    </row>
    <row r="25" spans="1:10" ht="15.75" x14ac:dyDescent="0.25">
      <c r="A25" s="4">
        <v>2757</v>
      </c>
      <c r="B25" s="19" t="s">
        <v>53</v>
      </c>
      <c r="C25" s="17"/>
      <c r="D25" s="19"/>
    </row>
    <row r="26" spans="1:10" ht="15.75" x14ac:dyDescent="0.25">
      <c r="A26" s="17">
        <v>2759</v>
      </c>
      <c r="B26" s="19" t="s">
        <v>54</v>
      </c>
      <c r="C26" s="17"/>
      <c r="D26" s="19"/>
    </row>
    <row r="27" spans="1:10" ht="15.75" x14ac:dyDescent="0.25">
      <c r="A27" s="20">
        <v>2797</v>
      </c>
      <c r="B27" s="19" t="s">
        <v>55</v>
      </c>
      <c r="C27" s="17"/>
      <c r="D27" s="19"/>
    </row>
    <row r="28" spans="1:10" ht="15.75" x14ac:dyDescent="0.25">
      <c r="A28" s="20">
        <v>2884</v>
      </c>
      <c r="B28" s="19" t="s">
        <v>56</v>
      </c>
      <c r="C28" s="17"/>
      <c r="D28" s="19"/>
    </row>
    <row r="29" spans="1:10" ht="15.75" x14ac:dyDescent="0.25">
      <c r="A29" s="17">
        <v>3024</v>
      </c>
      <c r="B29" s="19" t="s">
        <v>57</v>
      </c>
      <c r="C29" s="17"/>
      <c r="D29" s="24"/>
    </row>
    <row r="30" spans="1:10" ht="15.75" x14ac:dyDescent="0.25">
      <c r="A30" s="17">
        <v>3040</v>
      </c>
      <c r="B30" s="19" t="s">
        <v>58</v>
      </c>
      <c r="C30" s="17"/>
      <c r="D30" s="24"/>
    </row>
    <row r="31" spans="1:10" ht="15.75" x14ac:dyDescent="0.25">
      <c r="A31" s="4">
        <v>3156</v>
      </c>
      <c r="B31" s="19" t="s">
        <v>59</v>
      </c>
    </row>
    <row r="32" spans="1:10" ht="15.75" x14ac:dyDescent="0.25">
      <c r="A32" s="4">
        <v>3166</v>
      </c>
      <c r="B32" s="19" t="s">
        <v>60</v>
      </c>
    </row>
    <row r="33" spans="1:4" ht="15.75" x14ac:dyDescent="0.25">
      <c r="A33" s="17">
        <v>3171</v>
      </c>
      <c r="B33" s="19" t="s">
        <v>61</v>
      </c>
      <c r="C33" s="77"/>
      <c r="D33" s="77"/>
    </row>
    <row r="34" spans="1:4" ht="15.75" x14ac:dyDescent="0.25">
      <c r="A34" s="20">
        <v>3214</v>
      </c>
      <c r="B34" s="19" t="s">
        <v>62</v>
      </c>
      <c r="C34" s="17"/>
      <c r="D34" s="19"/>
    </row>
    <row r="35" spans="1:4" ht="15.75" x14ac:dyDescent="0.25">
      <c r="A35" s="17">
        <v>3236</v>
      </c>
      <c r="B35" s="19" t="s">
        <v>63</v>
      </c>
      <c r="C35" s="20"/>
      <c r="D35" s="19"/>
    </row>
    <row r="36" spans="1:4" ht="15.75" x14ac:dyDescent="0.25">
      <c r="A36" s="17">
        <v>3280</v>
      </c>
      <c r="B36" s="19" t="s">
        <v>64</v>
      </c>
      <c r="C36" s="20"/>
      <c r="D36" s="24"/>
    </row>
    <row r="37" spans="1:4" ht="15.75" x14ac:dyDescent="0.25">
      <c r="A37" s="4">
        <v>3292</v>
      </c>
      <c r="B37" s="19" t="s">
        <v>65</v>
      </c>
      <c r="C37" s="17"/>
      <c r="D37" s="24"/>
    </row>
    <row r="38" spans="1:4" ht="15.75" x14ac:dyDescent="0.25">
      <c r="A38" s="17">
        <v>3293</v>
      </c>
      <c r="B38" s="19" t="s">
        <v>66</v>
      </c>
      <c r="C38" s="17"/>
      <c r="D38" s="19"/>
    </row>
    <row r="39" spans="1:4" ht="15.75" x14ac:dyDescent="0.25">
      <c r="A39" s="23">
        <v>3296</v>
      </c>
      <c r="B39" s="19" t="s">
        <v>67</v>
      </c>
      <c r="C39" s="23"/>
      <c r="D39" s="19"/>
    </row>
    <row r="40" spans="1:4" ht="15.75" x14ac:dyDescent="0.25">
      <c r="A40" s="4">
        <v>3309</v>
      </c>
      <c r="B40" s="19" t="s">
        <v>68</v>
      </c>
    </row>
    <row r="41" spans="1:4" ht="15.75" x14ac:dyDescent="0.25">
      <c r="A41" s="4">
        <v>3310</v>
      </c>
      <c r="B41" s="24" t="s">
        <v>69</v>
      </c>
    </row>
    <row r="42" spans="1:4" ht="15.75" x14ac:dyDescent="0.25">
      <c r="A42" s="17">
        <v>3312</v>
      </c>
      <c r="B42" s="19" t="s">
        <v>70</v>
      </c>
      <c r="C42" s="77"/>
      <c r="D42" s="77"/>
    </row>
    <row r="43" spans="1:4" ht="15.75" x14ac:dyDescent="0.25">
      <c r="A43" s="4">
        <v>3321</v>
      </c>
      <c r="B43" s="19" t="s">
        <v>71</v>
      </c>
      <c r="C43" s="17"/>
      <c r="D43" s="19"/>
    </row>
    <row r="44" spans="1:4" ht="15.75" x14ac:dyDescent="0.25">
      <c r="A44" s="20">
        <v>3334</v>
      </c>
      <c r="B44" s="19" t="s">
        <v>72</v>
      </c>
      <c r="C44" s="22"/>
      <c r="D44" s="21"/>
    </row>
    <row r="45" spans="1:4" ht="15.75" x14ac:dyDescent="0.25">
      <c r="A45" s="17">
        <v>3357</v>
      </c>
      <c r="B45" s="19" t="s">
        <v>73</v>
      </c>
      <c r="C45" s="17"/>
      <c r="D45" s="19"/>
    </row>
    <row r="46" spans="1:4" ht="15.75" x14ac:dyDescent="0.25">
      <c r="A46" s="17">
        <v>3377</v>
      </c>
      <c r="B46" s="19" t="s">
        <v>74</v>
      </c>
      <c r="C46" s="17"/>
      <c r="D46" s="19"/>
    </row>
    <row r="47" spans="1:4" ht="15.75" x14ac:dyDescent="0.25">
      <c r="A47" s="17">
        <v>3382</v>
      </c>
      <c r="B47" s="19" t="s">
        <v>75</v>
      </c>
    </row>
    <row r="48" spans="1:4" ht="15.75" x14ac:dyDescent="0.25">
      <c r="A48" s="4">
        <v>3472</v>
      </c>
      <c r="B48" s="19" t="s">
        <v>76</v>
      </c>
    </row>
    <row r="49" spans="1:4" ht="15.75" x14ac:dyDescent="0.25">
      <c r="A49" s="17">
        <v>3511</v>
      </c>
      <c r="B49" s="19" t="s">
        <v>77</v>
      </c>
      <c r="C49" s="77" t="s">
        <v>103</v>
      </c>
      <c r="D49" s="77"/>
    </row>
    <row r="50" spans="1:4" ht="15.75" x14ac:dyDescent="0.25">
      <c r="A50" s="20">
        <v>3517</v>
      </c>
      <c r="B50" s="24" t="s">
        <v>78</v>
      </c>
      <c r="C50" s="17">
        <v>3</v>
      </c>
      <c r="D50" s="18" t="s">
        <v>29</v>
      </c>
    </row>
    <row r="51" spans="1:4" ht="15.75" x14ac:dyDescent="0.25">
      <c r="A51" s="20">
        <v>3518</v>
      </c>
      <c r="B51" s="24" t="s">
        <v>79</v>
      </c>
      <c r="C51" s="17">
        <v>808</v>
      </c>
      <c r="D51" s="19" t="s">
        <v>39</v>
      </c>
    </row>
    <row r="52" spans="1:4" ht="15.75" x14ac:dyDescent="0.25">
      <c r="A52" s="17">
        <v>3545</v>
      </c>
      <c r="B52" s="24" t="s">
        <v>80</v>
      </c>
      <c r="C52" s="20">
        <v>3214</v>
      </c>
      <c r="D52" s="19" t="s">
        <v>62</v>
      </c>
    </row>
    <row r="53" spans="1:4" ht="15.75" x14ac:dyDescent="0.25">
      <c r="A53" s="4">
        <v>3573</v>
      </c>
      <c r="B53" s="24" t="s">
        <v>81</v>
      </c>
      <c r="C53" s="17">
        <v>3511</v>
      </c>
      <c r="D53" s="19" t="s">
        <v>77</v>
      </c>
    </row>
    <row r="54" spans="1:4" ht="15.75" x14ac:dyDescent="0.25">
      <c r="A54" s="17">
        <v>3603</v>
      </c>
      <c r="B54" s="24" t="s">
        <v>82</v>
      </c>
      <c r="C54" s="20">
        <v>3517</v>
      </c>
      <c r="D54" s="24" t="s">
        <v>78</v>
      </c>
    </row>
    <row r="55" spans="1:4" ht="15.75" x14ac:dyDescent="0.25">
      <c r="A55" s="20">
        <v>3614</v>
      </c>
      <c r="B55" s="24" t="s">
        <v>83</v>
      </c>
      <c r="C55" s="17">
        <v>3742</v>
      </c>
      <c r="D55" s="24" t="s">
        <v>91</v>
      </c>
    </row>
    <row r="56" spans="1:4" ht="15.75" x14ac:dyDescent="0.25">
      <c r="A56" s="17">
        <v>3622</v>
      </c>
      <c r="B56" s="24" t="s">
        <v>84</v>
      </c>
    </row>
    <row r="57" spans="1:4" ht="15.75" x14ac:dyDescent="0.25">
      <c r="A57" s="17">
        <v>3651</v>
      </c>
      <c r="B57" s="24" t="s">
        <v>85</v>
      </c>
    </row>
    <row r="58" spans="1:4" ht="15.75" x14ac:dyDescent="0.25">
      <c r="A58" s="4">
        <v>3674</v>
      </c>
      <c r="B58" s="19" t="s">
        <v>86</v>
      </c>
      <c r="C58" s="77" t="s">
        <v>104</v>
      </c>
      <c r="D58" s="77"/>
    </row>
    <row r="59" spans="1:4" ht="15.75" x14ac:dyDescent="0.25">
      <c r="A59" s="20">
        <v>3701</v>
      </c>
      <c r="B59" s="24" t="s">
        <v>87</v>
      </c>
      <c r="C59" s="20">
        <v>1270</v>
      </c>
      <c r="D59" s="19" t="s">
        <v>40</v>
      </c>
    </row>
    <row r="60" spans="1:4" ht="15.75" x14ac:dyDescent="0.25">
      <c r="A60" s="17">
        <v>3702</v>
      </c>
      <c r="B60" s="24" t="s">
        <v>88</v>
      </c>
      <c r="C60" s="20">
        <v>2607</v>
      </c>
      <c r="D60" s="19" t="s">
        <v>48</v>
      </c>
    </row>
    <row r="61" spans="1:4" ht="15.75" x14ac:dyDescent="0.25">
      <c r="A61" s="20">
        <v>3716</v>
      </c>
      <c r="B61" s="24" t="s">
        <v>89</v>
      </c>
      <c r="C61" s="20">
        <v>2662</v>
      </c>
      <c r="D61" s="21" t="s">
        <v>49</v>
      </c>
    </row>
    <row r="62" spans="1:4" ht="15.75" x14ac:dyDescent="0.25">
      <c r="A62" s="17">
        <v>3717</v>
      </c>
      <c r="B62" s="24" t="s">
        <v>90</v>
      </c>
      <c r="C62" s="17">
        <v>3236</v>
      </c>
      <c r="D62" s="19" t="s">
        <v>63</v>
      </c>
    </row>
    <row r="63" spans="1:4" ht="15.75" x14ac:dyDescent="0.25">
      <c r="A63" s="17">
        <v>3742</v>
      </c>
      <c r="B63" s="24" t="s">
        <v>91</v>
      </c>
      <c r="C63" s="17">
        <v>3293</v>
      </c>
      <c r="D63" s="19" t="s">
        <v>66</v>
      </c>
    </row>
    <row r="64" spans="1:4" ht="15.75" x14ac:dyDescent="0.25">
      <c r="A64" s="17">
        <v>3797</v>
      </c>
      <c r="B64" s="24" t="s">
        <v>92</v>
      </c>
      <c r="C64" s="17">
        <v>3545</v>
      </c>
      <c r="D64" s="24" t="s">
        <v>80</v>
      </c>
    </row>
    <row r="65" spans="1:4" ht="15.75" x14ac:dyDescent="0.25">
      <c r="A65" s="17">
        <v>3849</v>
      </c>
      <c r="B65" s="24" t="s">
        <v>93</v>
      </c>
      <c r="C65" s="23">
        <v>5501</v>
      </c>
      <c r="D65" s="25" t="s">
        <v>96</v>
      </c>
    </row>
    <row r="66" spans="1:4" ht="15.75" x14ac:dyDescent="0.25">
      <c r="A66" s="17">
        <v>3872</v>
      </c>
      <c r="B66" s="24" t="s">
        <v>94</v>
      </c>
    </row>
    <row r="67" spans="1:4" ht="15.75" x14ac:dyDescent="0.25">
      <c r="A67" s="23">
        <v>9507</v>
      </c>
      <c r="B67" s="19" t="s">
        <v>95</v>
      </c>
      <c r="C67" s="77" t="s">
        <v>105</v>
      </c>
      <c r="D67" s="77"/>
    </row>
    <row r="68" spans="1:4" ht="15.75" x14ac:dyDescent="0.25">
      <c r="A68" s="23">
        <v>5501</v>
      </c>
      <c r="B68" s="25" t="s">
        <v>96</v>
      </c>
      <c r="C68" s="17">
        <v>2212</v>
      </c>
      <c r="D68" s="19" t="s">
        <v>30</v>
      </c>
    </row>
    <row r="69" spans="1:4" ht="15.75" x14ac:dyDescent="0.25">
      <c r="C69" s="17">
        <v>3312</v>
      </c>
      <c r="D69" s="19" t="s">
        <v>70</v>
      </c>
    </row>
    <row r="70" spans="1:4" ht="15.75" x14ac:dyDescent="0.25">
      <c r="C70" s="17">
        <v>3603</v>
      </c>
      <c r="D70" s="24" t="s">
        <v>82</v>
      </c>
    </row>
    <row r="71" spans="1:4" ht="15.75" x14ac:dyDescent="0.25">
      <c r="C71" s="17">
        <v>3702</v>
      </c>
      <c r="D71" s="24" t="s">
        <v>88</v>
      </c>
    </row>
    <row r="74" spans="1:4" x14ac:dyDescent="0.25">
      <c r="C74" s="77" t="s">
        <v>106</v>
      </c>
      <c r="D74" s="77"/>
    </row>
  </sheetData>
  <mergeCells count="17">
    <mergeCell ref="C42:D42"/>
    <mergeCell ref="C49:D49"/>
    <mergeCell ref="C58:D58"/>
    <mergeCell ref="C67:D67"/>
    <mergeCell ref="C74:D74"/>
    <mergeCell ref="C1:D1"/>
    <mergeCell ref="C10:D10"/>
    <mergeCell ref="C19:D19"/>
    <mergeCell ref="C33:D33"/>
    <mergeCell ref="I1:J1"/>
    <mergeCell ref="I10:J10"/>
    <mergeCell ref="E1:F1"/>
    <mergeCell ref="E10:F10"/>
    <mergeCell ref="E19:F19"/>
    <mergeCell ref="G1:H1"/>
    <mergeCell ref="G10:H10"/>
    <mergeCell ref="G19:H19"/>
  </mergeCells>
  <dataValidations count="1">
    <dataValidation allowBlank="1" showInputMessage="1" showErrorMessage="1" promptTitle="Personnel Orezone" prompt="Sélectionner le nom de l'employé" sqref="A48:A51 B7:B14 B23:B24 A42 A55:B55 A39 B27:B28 A45:A46 A35 B60:B63 B56:B58 B65 B30:B34 A25:A33 C34:D34 A53:A54 B19:B20 A19:A22 C7 C11 C13 B16:B17 D20 C5:D6 D2:D4 C21 D25:D29 C28 D37 D43:D44 C45 D51:D52 C53:C54 D55 D59:D60 C60:C62 C63:D63 D68 B36:D36 A38:C38 B2:B5 C69:C70 D71 E11:F11 F2:F6 E5 F14 F20:F21 E22 E13:F13 E15 H3:H4 G5:G6 H7 H11:H12 G12:G14 G15:H15 H20 G21:G22 H23:I23 J2 I4:I6 J5 J7:J8 J12:J13 I14 J20:J22 I21"/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Gabari</vt:lpstr>
      <vt:lpstr>Performance support</vt:lpstr>
      <vt:lpstr>Histo</vt:lpstr>
      <vt:lpstr>Feuil4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2016-03-16T11:21:47Z</dcterms:created>
  <dcterms:modified xsi:type="dcterms:W3CDTF">2016-03-20T10:41:30Z</dcterms:modified>
</cp:coreProperties>
</file>