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8" yWindow="396" windowWidth="19440" windowHeight="894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27" i="1" l="1"/>
  <c r="D21" i="1"/>
  <c r="E27" i="1"/>
  <c r="E22" i="1"/>
  <c r="E23" i="1"/>
  <c r="E24" i="1"/>
  <c r="E25" i="1"/>
  <c r="E21" i="1"/>
  <c r="D22" i="1"/>
  <c r="D23" i="1"/>
  <c r="D24" i="1"/>
  <c r="D25" i="1"/>
  <c r="C22" i="1"/>
  <c r="C23" i="1"/>
  <c r="F15" i="1" s="1"/>
  <c r="C24" i="1"/>
  <c r="C25" i="1"/>
  <c r="C21" i="1"/>
  <c r="D16" i="1" l="1"/>
  <c r="E10" i="1" l="1"/>
  <c r="E6" i="1" l="1"/>
  <c r="E7" i="1"/>
  <c r="E8" i="1"/>
  <c r="E9" i="1"/>
  <c r="E15" i="1" l="1"/>
  <c r="E16" i="1" s="1"/>
</calcChain>
</file>

<file path=xl/sharedStrings.xml><?xml version="1.0" encoding="utf-8"?>
<sst xmlns="http://schemas.openxmlformats.org/spreadsheetml/2006/main" count="13" uniqueCount="13">
  <si>
    <t>echelle</t>
  </si>
  <si>
    <t>nb</t>
  </si>
  <si>
    <t>cout</t>
  </si>
  <si>
    <t>chiffre a modifier</t>
  </si>
  <si>
    <t>résultat</t>
  </si>
  <si>
    <t>janvier</t>
  </si>
  <si>
    <t xml:space="preserve">fevrier </t>
  </si>
  <si>
    <t>mars</t>
  </si>
  <si>
    <t>avril</t>
  </si>
  <si>
    <t>mai</t>
  </si>
  <si>
    <t>consommation</t>
  </si>
  <si>
    <t>prix</t>
  </si>
  <si>
    <t>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</si>
</sst>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fr.&quot;\ #,##0.00"/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3" fontId="0" fillId="0" borderId="0" xfId="0" applyNumberFormat="1"/>
    <xf numFmtId="0" fontId="0" fillId="2" borderId="0" xfId="0" applyFill="1"/>
    <xf numFmtId="0" fontId="0" fillId="3" borderId="0" xfId="0" applyFill="1"/>
    <xf numFmtId="165" fontId="0" fillId="0" borderId="0" xfId="0" applyNumberFormat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7"/>
  <sheetViews>
    <sheetView tabSelected="1" topLeftCell="A4" workbookViewId="0">
      <selection activeCell="G26" sqref="G26"/>
    </sheetView>
  </sheetViews>
  <sheetFormatPr baseColWidth="10" defaultRowHeight="14.4" x14ac:dyDescent="0.3"/>
  <cols>
    <col min="2" max="2" width="13.6640625" customWidth="1"/>
    <col min="4" max="4" width="15.88671875" customWidth="1"/>
  </cols>
  <sheetData>
    <row r="2" spans="1:6" ht="15" x14ac:dyDescent="0.25">
      <c r="A2" t="s">
        <v>0</v>
      </c>
    </row>
    <row r="4" spans="1:6" ht="15" x14ac:dyDescent="0.25">
      <c r="A4" s="1" t="s">
        <v>1</v>
      </c>
      <c r="B4" t="s">
        <v>2</v>
      </c>
    </row>
    <row r="5" spans="1:6" ht="15" x14ac:dyDescent="0.25">
      <c r="A5">
        <v>0</v>
      </c>
    </row>
    <row r="6" spans="1:6" ht="15" x14ac:dyDescent="0.25">
      <c r="A6" s="2">
        <v>50</v>
      </c>
      <c r="B6">
        <v>8.3400000000000002E-2</v>
      </c>
      <c r="E6">
        <f>IF($D$15&gt;=A6,(A6-A5)*B6,IF($D$15&gt;=A5,($D$15-A5)*B6,0))</f>
        <v>4.17</v>
      </c>
    </row>
    <row r="7" spans="1:6" ht="15" x14ac:dyDescent="0.25">
      <c r="A7" s="2">
        <v>100</v>
      </c>
      <c r="B7">
        <v>8.0600000000000005E-2</v>
      </c>
      <c r="E7">
        <f>IF($D$15&gt;=A7,(A7-A6)*B7,IF($D$15&gt;=A6,($D$15-A6)*B7,0))</f>
        <v>1.9344000000000001</v>
      </c>
    </row>
    <row r="8" spans="1:6" ht="15" x14ac:dyDescent="0.25">
      <c r="A8" s="2">
        <v>150</v>
      </c>
      <c r="B8">
        <v>7.7799999999999994E-2</v>
      </c>
      <c r="E8">
        <f>IF($D$15&gt;=A8,(A8-A7)*B8,IF($D$15&gt;=A7,($D$15-A7)*B8,0))</f>
        <v>0</v>
      </c>
    </row>
    <row r="9" spans="1:6" ht="15" x14ac:dyDescent="0.25">
      <c r="A9" s="2">
        <v>250</v>
      </c>
      <c r="B9">
        <v>7.3200000000000001E-2</v>
      </c>
      <c r="E9">
        <f>IF($D$15&gt;=A9,(A9-A8)*B9,IF($D$15&gt;=A8,($D$15-A8)*B9,0))</f>
        <v>0</v>
      </c>
    </row>
    <row r="10" spans="1:6" ht="15" x14ac:dyDescent="0.25">
      <c r="A10" s="2">
        <v>1000</v>
      </c>
      <c r="B10">
        <v>6.6600000000000006E-2</v>
      </c>
      <c r="E10">
        <f>IF($D$15&gt;=A10,(A10-A9)*B10,IF($D$15&gt;=A9,($D$15-A9)*B10,0))</f>
        <v>0</v>
      </c>
    </row>
    <row r="14" spans="1:6" x14ac:dyDescent="0.3">
      <c r="D14" t="s">
        <v>3</v>
      </c>
      <c r="E14" t="s">
        <v>4</v>
      </c>
    </row>
    <row r="15" spans="1:6" ht="15" x14ac:dyDescent="0.25">
      <c r="D15" s="3">
        <v>74</v>
      </c>
      <c r="E15" s="4">
        <f>SUM(E6:E10)</f>
        <v>6.1044</v>
      </c>
      <c r="F15">
        <f>SUMPRODUCT((C23&gt;A$5:A$9)*(C23-A$5:A$9)*(B$6:B$10-B$5:B$9))</f>
        <v>3.5028000000000001</v>
      </c>
    </row>
    <row r="16" spans="1:6" ht="15" x14ac:dyDescent="0.25">
      <c r="D16" s="5">
        <f>coût_conso(D15)</f>
        <v>6.1044</v>
      </c>
      <c r="E16" t="b">
        <f>D16=E15</f>
        <v>1</v>
      </c>
    </row>
    <row r="19" spans="1:5" x14ac:dyDescent="0.3">
      <c r="B19" t="s">
        <v>10</v>
      </c>
      <c r="C19" t="s">
        <v>12</v>
      </c>
      <c r="D19" t="s">
        <v>11</v>
      </c>
    </row>
    <row r="21" spans="1:5" x14ac:dyDescent="0.3">
      <c r="A21" t="s">
        <v>5</v>
      </c>
      <c r="B21" s="6">
        <v>12</v>
      </c>
      <c r="C21">
        <f>SUM(B$21:B21)</f>
        <v>12</v>
      </c>
      <c r="D21" s="4">
        <f>SUMPRODUCT(($B21&gt;$A$5:$A$9)*($B21-$A$5:$A$9)*($B$6:$B$10-$B$5:$B$9))</f>
        <v>1.0007999999999999</v>
      </c>
      <c r="E21" s="7">
        <f>SUMPRODUCT((C21&gt;A$5:A$9)*(C21-A$5:A$9)*(B$6:B$10-B$5:B$9))-SUMPRODUCT((C20&gt;A$5:A$9)*(C20-A$5:A$9)*(B$6:B$10-B$5:B$9))</f>
        <v>1.0007999999999999</v>
      </c>
    </row>
    <row r="22" spans="1:5" x14ac:dyDescent="0.3">
      <c r="A22" t="s">
        <v>6</v>
      </c>
      <c r="B22" s="6">
        <v>15</v>
      </c>
      <c r="C22">
        <f>SUM(B$21:B22)</f>
        <v>27</v>
      </c>
      <c r="D22" s="4">
        <f t="shared" ref="D22:D25" si="0">SUMPRODUCT(($B22&gt;$A$5:$A$9)*($B22-$A$5:$A$9)*($B$6:$B$10-$B$5:$B$9))</f>
        <v>1.2510000000000001</v>
      </c>
      <c r="E22" s="7">
        <f>SUMPRODUCT((C22&gt;A$5:A$9)*(C22-A$5:A$9)*(B$6:B$10-B$5:B$9))-SUMPRODUCT((C21&gt;A$5:A$9)*(C21-A$5:A$9)*(B$6:B$10-B$5:B$9))</f>
        <v>1.2510000000000003</v>
      </c>
    </row>
    <row r="23" spans="1:5" x14ac:dyDescent="0.3">
      <c r="A23" t="s">
        <v>7</v>
      </c>
      <c r="B23" s="6">
        <v>15</v>
      </c>
      <c r="C23">
        <f>SUM(B$21:B23)</f>
        <v>42</v>
      </c>
      <c r="D23" s="4">
        <f t="shared" si="0"/>
        <v>1.2510000000000001</v>
      </c>
      <c r="E23" s="7">
        <f>SUMPRODUCT((C23&gt;A$5:A$9)*(C23-A$5:A$9)*(B$6:B$10-B$5:B$9))-SUMPRODUCT((C22&gt;A$5:A$9)*(C22-A$5:A$9)*(B$6:B$10-B$5:B$9))</f>
        <v>1.2509999999999999</v>
      </c>
    </row>
    <row r="24" spans="1:5" x14ac:dyDescent="0.3">
      <c r="A24" t="s">
        <v>8</v>
      </c>
      <c r="B24" s="6">
        <v>14</v>
      </c>
      <c r="C24">
        <f>SUM(B$21:B24)</f>
        <v>56</v>
      </c>
      <c r="D24" s="4">
        <f t="shared" si="0"/>
        <v>1.1676</v>
      </c>
      <c r="E24" s="7">
        <f>SUMPRODUCT((C24&gt;A$5:A$9)*(C24-A$5:A$9)*(B$6:B$10-B$5:B$9))-SUMPRODUCT((C23&gt;A$5:A$9)*(C23-A$5:A$9)*(B$6:B$10-B$5:B$9))</f>
        <v>1.1507999999999998</v>
      </c>
    </row>
    <row r="25" spans="1:5" x14ac:dyDescent="0.3">
      <c r="A25" t="s">
        <v>9</v>
      </c>
      <c r="B25" s="6">
        <v>18</v>
      </c>
      <c r="C25">
        <f>SUM(B$21:B25)</f>
        <v>74</v>
      </c>
      <c r="D25" s="4">
        <f t="shared" si="0"/>
        <v>1.5012000000000001</v>
      </c>
      <c r="E25" s="7">
        <f>SUMPRODUCT((C25&gt;A$5:A$9)*(C25-A$5:A$9)*(B$6:B$10-B$5:B$9))-SUMPRODUCT((C24&gt;A$5:A$9)*(C24-A$5:A$9)*(B$6:B$10-B$5:B$9))</f>
        <v>1.4508000000000001</v>
      </c>
    </row>
    <row r="27" spans="1:5" x14ac:dyDescent="0.3">
      <c r="D27" s="7">
        <f>MAX(C21:C25)</f>
        <v>74</v>
      </c>
      <c r="E27" s="7">
        <f>SUM(E21:E25)</f>
        <v>6.1044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Conod Pierre (LMB)</dc:creator>
  <cp:lastModifiedBy>Conod Pierre (LMB)</cp:lastModifiedBy>
  <dcterms:created xsi:type="dcterms:W3CDTF">2013-10-14T15:07:22Z</dcterms:created>
  <dcterms:modified xsi:type="dcterms:W3CDTF">2013-10-16T07:33:47Z</dcterms:modified>
</cp:coreProperties>
</file>