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32004" yWindow="1044" windowWidth="15456" windowHeight="12384" tabRatio="500"/>
  </bookViews>
  <sheets>
    <sheet name="Feuil1" sheetId="1" r:id="rId1"/>
  </sheets>
  <definedNames>
    <definedName name="_xlnm.Print_Area" localSheetId="0">Feuil1!$A$3:$F$56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3" i="1" a="1"/>
  <c r="D53"/>
  <c r="D56"/>
  <c r="B55"/>
  <c r="B56"/>
</calcChain>
</file>

<file path=xl/comments1.xml><?xml version="1.0" encoding="utf-8"?>
<comments xmlns="http://schemas.openxmlformats.org/spreadsheetml/2006/main">
  <authors>
    <author>Max Bouttaz</author>
  </authors>
  <commentList>
    <comment ref="D53" authorId="0">
      <text>
        <r>
          <rPr>
            <b/>
            <sz val="9"/>
            <color indexed="81"/>
            <rFont val="Verdana"/>
            <family val="2"/>
          </rPr>
          <t>Max Bouttaz:</t>
        </r>
        <r>
          <rPr>
            <sz val="9"/>
            <color indexed="81"/>
            <rFont val="Verdana"/>
            <family val="2"/>
          </rPr>
          <t xml:space="preserve">
=SOMME.SI($F$3:$F$30;"&lt;="&amp;AUJOURDHUI()+7;$D$3:$D$29)</t>
        </r>
      </text>
    </comment>
  </commentList>
</comments>
</file>

<file path=xl/sharedStrings.xml><?xml version="1.0" encoding="utf-8"?>
<sst xmlns="http://schemas.openxmlformats.org/spreadsheetml/2006/main" count="135" uniqueCount="52">
  <si>
    <t xml:space="preserve"> </t>
  </si>
  <si>
    <t>Compte Pharmacie Max Bouttaz 52117759830</t>
  </si>
  <si>
    <t>Position Crédit Agricole Aujourd'hui</t>
  </si>
  <si>
    <t>Date Paiement</t>
  </si>
  <si>
    <t>Solde  Crédit Agricole Aujourd'hui +7 jours</t>
  </si>
  <si>
    <t>Paiement</t>
  </si>
  <si>
    <t>virement</t>
  </si>
  <si>
    <t>N° Chéque</t>
  </si>
  <si>
    <t>cheque</t>
  </si>
  <si>
    <t>Perso Mensuel Virement Automatique</t>
  </si>
  <si>
    <t>Compte Depots Virement Automatique</t>
  </si>
  <si>
    <t>LCR</t>
  </si>
  <si>
    <t xml:space="preserve">   ============</t>
  </si>
  <si>
    <t>Everys Sarl Maitenance Mensuelle</t>
  </si>
  <si>
    <t>Virement Impots 2012</t>
  </si>
  <si>
    <t>Vidal</t>
  </si>
  <si>
    <t>Welcoop Evrard</t>
  </si>
  <si>
    <t>Virement taxe habitation 2012</t>
  </si>
  <si>
    <t>URSSAF</t>
  </si>
  <si>
    <t>RSI</t>
  </si>
  <si>
    <t>Prélèvement</t>
  </si>
  <si>
    <t>AIST-89 MEDECINE DU TRAVAIL</t>
  </si>
  <si>
    <t>Cegelease</t>
  </si>
  <si>
    <t>jusqu'au 16/02/16</t>
  </si>
  <si>
    <t>jusqu'au 05/10/13</t>
  </si>
  <si>
    <t>jusqu'au 15/10/13</t>
  </si>
  <si>
    <t>BIOGARAN</t>
  </si>
  <si>
    <t>EPS</t>
  </si>
  <si>
    <t>H</t>
  </si>
  <si>
    <t>ASTRAZENECA TEL LE 08/04/13 POUR ECHE</t>
  </si>
  <si>
    <t>THOMAS GUINAMAND</t>
  </si>
  <si>
    <t>MONECAM</t>
  </si>
  <si>
    <t>TEVA</t>
  </si>
  <si>
    <t>Perso Assurance Prêt Habitat</t>
  </si>
  <si>
    <t>EVRARD</t>
  </si>
  <si>
    <t>LOCAPHARM</t>
  </si>
  <si>
    <t>DSP</t>
  </si>
  <si>
    <t>MERIAL</t>
  </si>
  <si>
    <t>XIRING</t>
  </si>
  <si>
    <t>BOIRON</t>
  </si>
  <si>
    <t>Allianz AGF Habitation</t>
  </si>
  <si>
    <t>MERCK</t>
  </si>
  <si>
    <t>INNOTHERA</t>
  </si>
  <si>
    <t>CHÂTEAU D'EAU</t>
  </si>
  <si>
    <t>SANTE VERTE</t>
  </si>
  <si>
    <t>AGF PEUGEOT</t>
  </si>
  <si>
    <t>AGF LAGUNA</t>
  </si>
  <si>
    <t>NEPANTHES</t>
  </si>
  <si>
    <t>ORANGE</t>
  </si>
  <si>
    <t>NESPRESSO</t>
  </si>
  <si>
    <t>Location juin 2013</t>
  </si>
  <si>
    <t>Moreau Incendie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</si>
</sst>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36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b/>
      <sz val="10"/>
      <color indexed="10"/>
      <name val="Verdana"/>
      <family val="2"/>
    </font>
    <font>
      <b/>
      <sz val="10"/>
      <color rgb="FF00B050"/>
      <name val="Verdana"/>
      <family val="2"/>
    </font>
    <font>
      <sz val="10"/>
      <color rgb="FF00B050"/>
      <name val="Verdana"/>
      <family val="2"/>
    </font>
    <font>
      <b/>
      <sz val="10"/>
      <color rgb="FF92D050"/>
      <name val="Verdana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color rgb="FF0000FF"/>
      <name val="Verdana"/>
      <family val="2"/>
    </font>
    <font>
      <sz val="9"/>
      <color indexed="81"/>
      <name val="Verdana"/>
      <family val="2"/>
    </font>
    <font>
      <b/>
      <sz val="9"/>
      <color indexed="81"/>
      <name val="Verdana"/>
      <family val="2"/>
    </font>
    <font>
      <b/>
      <sz val="10"/>
      <color rgb="FF0000FF"/>
      <name val="Verdana"/>
      <family val="2"/>
    </font>
    <font>
      <sz val="10"/>
      <color rgb="FF3366FF"/>
      <name val="Verdana"/>
      <family val="2"/>
    </font>
    <font>
      <b/>
      <sz val="10"/>
      <color rgb="FF3366FF"/>
      <name val="Verdana"/>
      <family val="2"/>
    </font>
    <font>
      <b/>
      <sz val="10"/>
      <color rgb="FF008000"/>
      <name val="Verdana"/>
      <family val="2"/>
    </font>
    <font>
      <b/>
      <sz val="10"/>
      <name val="Verdana"/>
      <family val="2"/>
    </font>
    <font>
      <b/>
      <sz val="11"/>
      <color rgb="FF00B050"/>
      <name val="Verdana"/>
      <family val="2"/>
    </font>
    <font>
      <b/>
      <sz val="11"/>
      <name val="Verdana"/>
      <family val="2"/>
    </font>
    <font>
      <sz val="10"/>
      <color rgb="FF0000FF"/>
      <name val="Verdana"/>
      <family val="2"/>
    </font>
    <font>
      <sz val="10"/>
      <color rgb="FF008000"/>
      <name val="Verdana"/>
      <family val="2"/>
    </font>
    <font>
      <b/>
      <sz val="10"/>
      <color rgb="FF00B050"/>
      <name val="Times"/>
    </font>
    <font>
      <b/>
      <sz val="10"/>
      <color rgb="FF008000"/>
      <name val="Times"/>
    </font>
    <font>
      <b/>
      <sz val="10"/>
      <name val="Times"/>
    </font>
    <font>
      <b/>
      <sz val="10"/>
      <color indexed="21"/>
      <name val="Times"/>
    </font>
    <font>
      <b/>
      <sz val="10"/>
      <color rgb="FF3366FF"/>
      <name val="Times"/>
    </font>
    <font>
      <b/>
      <sz val="10"/>
      <color rgb="FFFF0000"/>
      <name val="Times"/>
    </font>
    <font>
      <b/>
      <sz val="10"/>
      <color theme="1"/>
      <name val="Times"/>
    </font>
    <font>
      <b/>
      <sz val="10"/>
      <color indexed="10"/>
      <name val="Times"/>
    </font>
    <font>
      <b/>
      <sz val="10"/>
      <color indexed="206"/>
      <name val="Time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FF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66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3" fillId="0" borderId="0" xfId="0" quotePrefix="1" applyNumberFormat="1" applyFont="1" applyAlignment="1">
      <alignment vertical="center"/>
    </xf>
    <xf numFmtId="0" fontId="4" fillId="0" borderId="0" xfId="0" applyFont="1"/>
    <xf numFmtId="0" fontId="5" fillId="0" borderId="0" xfId="0" applyFont="1"/>
    <xf numFmtId="2" fontId="3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/>
    </xf>
    <xf numFmtId="2" fontId="8" fillId="0" borderId="0" xfId="0" applyNumberFormat="1" applyFont="1" applyAlignment="1">
      <alignment vertical="center"/>
    </xf>
    <xf numFmtId="0" fontId="9" fillId="0" borderId="0" xfId="0" applyFont="1"/>
    <xf numFmtId="8" fontId="9" fillId="0" borderId="0" xfId="0" applyNumberFormat="1" applyFont="1" applyAlignment="1">
      <alignment horizontal="right"/>
    </xf>
    <xf numFmtId="0" fontId="5" fillId="0" borderId="0" xfId="0" applyFont="1" applyFill="1"/>
    <xf numFmtId="0" fontId="0" fillId="0" borderId="0" xfId="0" applyFont="1" applyFill="1"/>
    <xf numFmtId="0" fontId="12" fillId="0" borderId="0" xfId="0" applyFont="1" applyFill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64" fontId="7" fillId="0" borderId="0" xfId="0" applyNumberFormat="1" applyFont="1" applyAlignment="1">
      <alignment vertical="center"/>
    </xf>
    <xf numFmtId="164" fontId="6" fillId="0" borderId="0" xfId="0" applyNumberFormat="1" applyFont="1"/>
    <xf numFmtId="0" fontId="15" fillId="0" borderId="0" xfId="0" applyFont="1"/>
    <xf numFmtId="0" fontId="15" fillId="0" borderId="0" xfId="0" applyFont="1" applyFill="1"/>
    <xf numFmtId="0" fontId="11" fillId="0" borderId="0" xfId="0" applyFont="1" applyFill="1"/>
    <xf numFmtId="0" fontId="18" fillId="0" borderId="0" xfId="0" applyFont="1" applyFill="1"/>
    <xf numFmtId="14" fontId="18" fillId="0" borderId="0" xfId="0" applyNumberFormat="1" applyFont="1" applyFill="1"/>
    <xf numFmtId="0" fontId="19" fillId="0" borderId="0" xfId="0" applyFont="1" applyFill="1"/>
    <xf numFmtId="0" fontId="20" fillId="0" borderId="0" xfId="0" applyFont="1" applyFill="1"/>
    <xf numFmtId="0" fontId="21" fillId="0" borderId="0" xfId="0" applyFont="1" applyFill="1"/>
    <xf numFmtId="0" fontId="22" fillId="0" borderId="0" xfId="0" applyFont="1"/>
    <xf numFmtId="0" fontId="23" fillId="0" borderId="0" xfId="0" applyFont="1" applyAlignment="1">
      <alignment horizontal="right"/>
    </xf>
    <xf numFmtId="164" fontId="7" fillId="0" borderId="0" xfId="0" quotePrefix="1" applyNumberFormat="1" applyFont="1" applyAlignment="1">
      <alignment vertical="center"/>
    </xf>
    <xf numFmtId="0" fontId="24" fillId="0" borderId="0" xfId="0" applyFont="1" applyAlignment="1">
      <alignment horizontal="right"/>
    </xf>
    <xf numFmtId="164" fontId="22" fillId="0" borderId="0" xfId="0" quotePrefix="1" applyNumberFormat="1" applyFont="1" applyAlignment="1">
      <alignment vertical="center"/>
    </xf>
    <xf numFmtId="164" fontId="22" fillId="0" borderId="0" xfId="0" applyNumberFormat="1" applyFont="1" applyAlignment="1">
      <alignment vertical="center"/>
    </xf>
    <xf numFmtId="2" fontId="22" fillId="0" borderId="0" xfId="0" quotePrefix="1" applyNumberFormat="1" applyFont="1" applyAlignment="1">
      <alignment vertical="center"/>
    </xf>
    <xf numFmtId="164" fontId="22" fillId="0" borderId="0" xfId="0" applyNumberFormat="1" applyFont="1"/>
    <xf numFmtId="4" fontId="22" fillId="0" borderId="0" xfId="0" applyNumberFormat="1" applyFont="1" applyAlignment="1">
      <alignment horizontal="right"/>
    </xf>
    <xf numFmtId="164" fontId="22" fillId="0" borderId="0" xfId="0" applyNumberFormat="1" applyFont="1" applyAlignment="1">
      <alignment horizontal="right"/>
    </xf>
    <xf numFmtId="0" fontId="25" fillId="0" borderId="0" xfId="0" applyFont="1"/>
    <xf numFmtId="0" fontId="25" fillId="0" borderId="0" xfId="0" applyFont="1" applyFill="1"/>
    <xf numFmtId="0" fontId="26" fillId="0" borderId="0" xfId="0" applyFont="1" applyFill="1"/>
    <xf numFmtId="0" fontId="25" fillId="0" borderId="0" xfId="0" applyNumberFormat="1" applyFont="1" applyFill="1"/>
    <xf numFmtId="4" fontId="25" fillId="0" borderId="0" xfId="0" applyNumberFormat="1" applyFont="1" applyFill="1"/>
    <xf numFmtId="14" fontId="27" fillId="5" borderId="0" xfId="0" applyNumberFormat="1" applyFont="1" applyFill="1" applyAlignment="1">
      <alignment horizontal="center"/>
    </xf>
    <xf numFmtId="0" fontId="4" fillId="0" borderId="0" xfId="0" applyFont="1" applyFill="1"/>
    <xf numFmtId="0" fontId="27" fillId="0" borderId="0" xfId="0" applyFont="1" applyFill="1"/>
    <xf numFmtId="0" fontId="27" fillId="0" borderId="0" xfId="0" applyFont="1" applyFill="1" applyAlignment="1">
      <alignment horizontal="left"/>
    </xf>
    <xf numFmtId="164" fontId="27" fillId="0" borderId="0" xfId="13" applyNumberFormat="1" applyFont="1" applyFill="1" applyAlignment="1">
      <alignment vertical="center"/>
    </xf>
    <xf numFmtId="2" fontId="27" fillId="0" borderId="0" xfId="0" applyNumberFormat="1" applyFont="1" applyFill="1" applyAlignment="1">
      <alignment horizontal="right" vertical="center"/>
    </xf>
    <xf numFmtId="14" fontId="27" fillId="0" borderId="0" xfId="0" applyNumberFormat="1" applyFont="1" applyFill="1" applyAlignment="1">
      <alignment horizontal="right"/>
    </xf>
    <xf numFmtId="164" fontId="4" fillId="0" borderId="0" xfId="0" applyNumberFormat="1" applyFont="1" applyFill="1"/>
    <xf numFmtId="0" fontId="28" fillId="0" borderId="0" xfId="0" applyFont="1" applyFill="1"/>
    <xf numFmtId="14" fontId="28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left"/>
    </xf>
    <xf numFmtId="164" fontId="28" fillId="0" borderId="0" xfId="13" applyNumberFormat="1" applyFont="1" applyFill="1" applyAlignment="1">
      <alignment vertical="center"/>
    </xf>
    <xf numFmtId="2" fontId="28" fillId="0" borderId="0" xfId="0" applyNumberFormat="1" applyFont="1" applyFill="1" applyAlignment="1">
      <alignment horizontal="right" vertical="center"/>
    </xf>
    <xf numFmtId="14" fontId="28" fillId="0" borderId="0" xfId="0" applyNumberFormat="1" applyFont="1" applyFill="1" applyAlignment="1">
      <alignment horizontal="right"/>
    </xf>
    <xf numFmtId="164" fontId="21" fillId="0" borderId="0" xfId="0" applyNumberFormat="1" applyFont="1" applyFill="1"/>
    <xf numFmtId="0" fontId="29" fillId="0" borderId="0" xfId="0" applyFont="1"/>
    <xf numFmtId="0" fontId="30" fillId="0" borderId="0" xfId="0" applyFont="1"/>
    <xf numFmtId="0" fontId="31" fillId="0" borderId="0" xfId="0" applyFont="1" applyFill="1"/>
    <xf numFmtId="0" fontId="32" fillId="0" borderId="0" xfId="0" applyFont="1" applyFill="1"/>
    <xf numFmtId="0" fontId="29" fillId="0" borderId="0" xfId="0" applyFont="1" applyFill="1"/>
    <xf numFmtId="0" fontId="33" fillId="4" borderId="0" xfId="0" applyFont="1" applyFill="1"/>
    <xf numFmtId="0" fontId="30" fillId="0" borderId="0" xfId="0" applyFont="1" applyFill="1"/>
    <xf numFmtId="0" fontId="30" fillId="2" borderId="0" xfId="0" applyFont="1" applyFill="1"/>
    <xf numFmtId="0" fontId="29" fillId="3" borderId="0" xfId="0" applyFont="1" applyFill="1" applyAlignment="1">
      <alignment horizontal="right"/>
    </xf>
    <xf numFmtId="4" fontId="29" fillId="0" borderId="0" xfId="0" applyNumberFormat="1" applyFont="1" applyAlignment="1">
      <alignment horizontal="right"/>
    </xf>
    <xf numFmtId="0" fontId="32" fillId="0" borderId="0" xfId="0" applyFont="1" applyAlignment="1">
      <alignment horizontal="left"/>
    </xf>
    <xf numFmtId="164" fontId="29" fillId="0" borderId="0" xfId="0" applyNumberFormat="1" applyFont="1"/>
    <xf numFmtId="2" fontId="34" fillId="0" borderId="0" xfId="0" quotePrefix="1" applyNumberFormat="1" applyFont="1" applyAlignment="1">
      <alignment vertical="center"/>
    </xf>
    <xf numFmtId="0" fontId="29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164" fontId="29" fillId="0" borderId="0" xfId="0" applyNumberFormat="1" applyFont="1" applyAlignment="1">
      <alignment vertical="center"/>
    </xf>
    <xf numFmtId="2" fontId="34" fillId="0" borderId="0" xfId="0" applyNumberFormat="1" applyFont="1" applyAlignment="1">
      <alignment vertical="center"/>
    </xf>
    <xf numFmtId="0" fontId="27" fillId="0" borderId="0" xfId="0" applyFont="1" applyAlignment="1">
      <alignment horizontal="right" vertical="top"/>
    </xf>
    <xf numFmtId="164" fontId="4" fillId="0" borderId="0" xfId="0" applyNumberFormat="1" applyFont="1"/>
    <xf numFmtId="14" fontId="32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left"/>
    </xf>
    <xf numFmtId="164" fontId="31" fillId="0" borderId="0" xfId="13" applyNumberFormat="1" applyFont="1" applyFill="1" applyAlignment="1">
      <alignment vertical="center"/>
    </xf>
    <xf numFmtId="2" fontId="32" fillId="0" borderId="0" xfId="0" applyNumberFormat="1" applyFont="1" applyFill="1" applyAlignment="1">
      <alignment horizontal="right" vertical="center"/>
    </xf>
    <xf numFmtId="14" fontId="31" fillId="0" borderId="0" xfId="0" applyNumberFormat="1" applyFont="1" applyFill="1" applyAlignment="1">
      <alignment horizontal="right"/>
    </xf>
    <xf numFmtId="164" fontId="11" fillId="0" borderId="0" xfId="0" applyNumberFormat="1" applyFont="1" applyFill="1"/>
    <xf numFmtId="14" fontId="31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horizontal="left"/>
    </xf>
    <xf numFmtId="2" fontId="31" fillId="0" borderId="0" xfId="0" applyNumberFormat="1" applyFont="1" applyFill="1" applyAlignment="1">
      <alignment horizontal="right" vertical="center"/>
    </xf>
    <xf numFmtId="164" fontId="20" fillId="0" borderId="0" xfId="0" applyNumberFormat="1" applyFont="1" applyFill="1"/>
    <xf numFmtId="14" fontId="32" fillId="5" borderId="0" xfId="0" applyNumberFormat="1" applyFont="1" applyFill="1" applyAlignment="1">
      <alignment horizontal="center"/>
    </xf>
    <xf numFmtId="164" fontId="32" fillId="0" borderId="0" xfId="13" applyNumberFormat="1" applyFont="1" applyFill="1" applyAlignment="1">
      <alignment vertical="center"/>
    </xf>
    <xf numFmtId="14" fontId="32" fillId="0" borderId="0" xfId="0" applyNumberFormat="1" applyFont="1" applyFill="1" applyAlignment="1">
      <alignment horizontal="right"/>
    </xf>
    <xf numFmtId="14" fontId="29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horizontal="left"/>
    </xf>
    <xf numFmtId="164" fontId="29" fillId="0" borderId="0" xfId="13" applyNumberFormat="1" applyFont="1" applyFill="1" applyAlignment="1">
      <alignment vertical="center"/>
    </xf>
    <xf numFmtId="2" fontId="29" fillId="0" borderId="0" xfId="0" applyNumberFormat="1" applyFont="1" applyFill="1" applyAlignment="1">
      <alignment horizontal="right" vertical="center"/>
    </xf>
    <xf numFmtId="164" fontId="22" fillId="0" borderId="0" xfId="0" applyNumberFormat="1" applyFont="1" applyFill="1"/>
    <xf numFmtId="14" fontId="29" fillId="6" borderId="0" xfId="0" applyNumberFormat="1" applyFont="1" applyFill="1" applyAlignment="1">
      <alignment horizontal="right"/>
    </xf>
    <xf numFmtId="14" fontId="33" fillId="4" borderId="0" xfId="0" applyNumberFormat="1" applyFont="1" applyFill="1" applyAlignment="1">
      <alignment horizontal="center"/>
    </xf>
    <xf numFmtId="0" fontId="33" fillId="4" borderId="0" xfId="0" applyFont="1" applyFill="1" applyAlignment="1">
      <alignment horizontal="left"/>
    </xf>
    <xf numFmtId="164" fontId="33" fillId="4" borderId="0" xfId="13" applyNumberFormat="1" applyFont="1" applyFill="1" applyAlignment="1">
      <alignment vertical="center"/>
    </xf>
    <xf numFmtId="2" fontId="33" fillId="4" borderId="0" xfId="0" applyNumberFormat="1" applyFont="1" applyFill="1" applyAlignment="1">
      <alignment horizontal="right" vertical="center"/>
    </xf>
    <xf numFmtId="14" fontId="33" fillId="4" borderId="0" xfId="0" applyNumberFormat="1" applyFont="1" applyFill="1" applyAlignment="1">
      <alignment horizontal="right"/>
    </xf>
    <xf numFmtId="14" fontId="30" fillId="0" borderId="0" xfId="0" applyNumberFormat="1" applyFont="1" applyFill="1" applyAlignment="1">
      <alignment horizontal="right"/>
    </xf>
    <xf numFmtId="164" fontId="29" fillId="0" borderId="0" xfId="0" applyNumberFormat="1" applyFont="1" applyFill="1" applyAlignment="1">
      <alignment horizontal="right" vertical="center"/>
    </xf>
    <xf numFmtId="2" fontId="34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right"/>
    </xf>
    <xf numFmtId="14" fontId="30" fillId="2" borderId="0" xfId="0" applyNumberFormat="1" applyFont="1" applyFill="1" applyAlignment="1">
      <alignment horizontal="right"/>
    </xf>
    <xf numFmtId="0" fontId="32" fillId="2" borderId="0" xfId="0" applyFont="1" applyFill="1" applyAlignment="1">
      <alignment horizontal="left"/>
    </xf>
    <xf numFmtId="164" fontId="35" fillId="2" borderId="0" xfId="0" applyNumberFormat="1" applyFont="1" applyFill="1" applyAlignment="1" applyProtection="1">
      <alignment vertical="center"/>
    </xf>
    <xf numFmtId="0" fontId="27" fillId="0" borderId="0" xfId="0" applyFont="1" applyFill="1" applyAlignment="1">
      <alignment horizontal="right"/>
    </xf>
    <xf numFmtId="164" fontId="29" fillId="0" borderId="0" xfId="0" applyNumberFormat="1" applyFont="1" applyFill="1" applyAlignment="1">
      <alignment vertical="center"/>
    </xf>
    <xf numFmtId="14" fontId="29" fillId="3" borderId="0" xfId="0" applyNumberFormat="1" applyFont="1" applyFill="1" applyAlignment="1">
      <alignment horizontal="center"/>
    </xf>
    <xf numFmtId="0" fontId="29" fillId="3" borderId="0" xfId="0" applyFont="1" applyFill="1" applyAlignment="1">
      <alignment horizontal="left"/>
    </xf>
    <xf numFmtId="164" fontId="29" fillId="3" borderId="0" xfId="0" applyNumberFormat="1" applyFont="1" applyFill="1" applyAlignment="1">
      <alignment horizontal="right"/>
    </xf>
    <xf numFmtId="2" fontId="29" fillId="0" borderId="0" xfId="0" applyNumberFormat="1" applyFont="1" applyFill="1" applyAlignment="1">
      <alignment vertical="center"/>
    </xf>
    <xf numFmtId="0" fontId="32" fillId="7" borderId="0" xfId="0" applyFont="1" applyFill="1"/>
    <xf numFmtId="14" fontId="32" fillId="7" borderId="0" xfId="0" applyNumberFormat="1" applyFont="1" applyFill="1" applyAlignment="1">
      <alignment horizontal="center"/>
    </xf>
    <xf numFmtId="0" fontId="32" fillId="7" borderId="0" xfId="0" applyFont="1" applyFill="1" applyAlignment="1">
      <alignment horizontal="left"/>
    </xf>
    <xf numFmtId="164" fontId="32" fillId="7" borderId="0" xfId="13" applyNumberFormat="1" applyFont="1" applyFill="1" applyAlignment="1">
      <alignment vertical="center"/>
    </xf>
    <xf numFmtId="2" fontId="32" fillId="7" borderId="0" xfId="0" applyNumberFormat="1" applyFont="1" applyFill="1" applyAlignment="1">
      <alignment horizontal="right" vertical="center"/>
    </xf>
    <xf numFmtId="14" fontId="32" fillId="7" borderId="0" xfId="0" applyNumberFormat="1" applyFont="1" applyFill="1" applyAlignment="1">
      <alignment horizontal="right"/>
    </xf>
    <xf numFmtId="164" fontId="11" fillId="7" borderId="0" xfId="0" applyNumberFormat="1" applyFont="1" applyFill="1"/>
    <xf numFmtId="0" fontId="25" fillId="7" borderId="0" xfId="0" applyFont="1" applyFill="1"/>
    <xf numFmtId="0" fontId="15" fillId="7" borderId="0" xfId="0" applyFont="1" applyFill="1"/>
    <xf numFmtId="0" fontId="12" fillId="7" borderId="0" xfId="0" applyFont="1" applyFill="1"/>
    <xf numFmtId="0" fontId="2" fillId="0" borderId="0" xfId="0" applyFont="1" applyFill="1"/>
    <xf numFmtId="14" fontId="29" fillId="8" borderId="0" xfId="0" applyNumberFormat="1" applyFont="1" applyFill="1" applyAlignment="1">
      <alignment horizontal="right"/>
    </xf>
  </cellXfs>
  <cellStyles count="6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Monétaire" xfId="13" builtinId="4"/>
    <cellStyle name="Normal" xfId="0" builtinId="0"/>
  </cellStyles>
  <dxfs count="7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FF99"/>
      <color rgb="FFFFCCFF"/>
      <color rgb="FFD24ED2"/>
      <color rgb="FF9E46BA"/>
      <color rgb="FF66FFFF"/>
      <color rgb="FFBDDD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6"/>
  <sheetViews>
    <sheetView tabSelected="1" topLeftCell="A25" zoomScale="90" zoomScaleNormal="90" zoomScalePageLayoutView="150" workbookViewId="0">
      <selection activeCell="F51" sqref="F51"/>
    </sheetView>
  </sheetViews>
  <sheetFormatPr baseColWidth="10" defaultRowHeight="13.8"/>
  <cols>
    <col min="1" max="1" width="32.81640625" style="28" customWidth="1"/>
    <col min="2" max="2" width="13.81640625" style="36" customWidth="1"/>
    <col min="3" max="3" width="10" style="17" customWidth="1"/>
    <col min="4" max="4" width="11.7265625" style="35" customWidth="1"/>
    <col min="5" max="5" width="3.453125" style="3" customWidth="1"/>
    <col min="6" max="6" width="14.1796875" style="31" customWidth="1"/>
    <col min="7" max="7" width="14.26953125" style="35" customWidth="1"/>
    <col min="8" max="8" width="12.7265625" style="20" bestFit="1" customWidth="1"/>
    <col min="9" max="9" width="10.7265625" style="20"/>
  </cols>
  <sheetData>
    <row r="1" spans="1:9" ht="13.2">
      <c r="A1" s="58" t="s">
        <v>1</v>
      </c>
      <c r="B1" s="67" t="s">
        <v>0</v>
      </c>
      <c r="C1" s="68"/>
      <c r="D1" s="69"/>
      <c r="E1" s="70"/>
      <c r="F1" s="71"/>
      <c r="G1" s="35" t="s">
        <v>0</v>
      </c>
      <c r="H1" s="38"/>
    </row>
    <row r="2" spans="1:9" s="7" customFormat="1" ht="13.2">
      <c r="A2" s="59"/>
      <c r="B2" s="72" t="s">
        <v>5</v>
      </c>
      <c r="C2" s="73" t="s">
        <v>7</v>
      </c>
      <c r="D2" s="74"/>
      <c r="E2" s="75"/>
      <c r="F2" s="76" t="s">
        <v>3</v>
      </c>
      <c r="G2" s="77"/>
      <c r="H2" s="38"/>
      <c r="I2" s="20"/>
    </row>
    <row r="3" spans="1:9" s="22" customFormat="1" ht="13.2">
      <c r="A3" s="60" t="s">
        <v>10</v>
      </c>
      <c r="B3" s="78" t="s">
        <v>6</v>
      </c>
      <c r="C3" s="79"/>
      <c r="D3" s="80">
        <v>4000</v>
      </c>
      <c r="E3" s="81"/>
      <c r="F3" s="82">
        <v>39995</v>
      </c>
      <c r="G3" s="83" t="s">
        <v>0</v>
      </c>
      <c r="H3" s="39"/>
      <c r="I3" s="24"/>
    </row>
    <row r="4" spans="1:9" s="22" customFormat="1" ht="13.2">
      <c r="A4" s="60" t="s">
        <v>9</v>
      </c>
      <c r="B4" s="78" t="s">
        <v>6</v>
      </c>
      <c r="C4" s="79"/>
      <c r="D4" s="80">
        <v>2500</v>
      </c>
      <c r="E4" s="81"/>
      <c r="F4" s="82">
        <v>39994</v>
      </c>
      <c r="G4" s="83" t="s">
        <v>0</v>
      </c>
      <c r="H4" s="39" t="s">
        <v>0</v>
      </c>
      <c r="I4" s="23" t="s">
        <v>0</v>
      </c>
    </row>
    <row r="5" spans="1:9" s="22" customFormat="1" ht="13.2">
      <c r="A5" s="60" t="s">
        <v>33</v>
      </c>
      <c r="B5" s="78" t="s">
        <v>6</v>
      </c>
      <c r="C5" s="79"/>
      <c r="D5" s="80">
        <v>68.87</v>
      </c>
      <c r="E5" s="81"/>
      <c r="F5" s="82">
        <v>39994</v>
      </c>
      <c r="G5" s="83"/>
      <c r="H5" s="39"/>
      <c r="I5" s="23"/>
    </row>
    <row r="6" spans="1:9" s="22" customFormat="1" ht="13.2">
      <c r="A6" s="60" t="s">
        <v>40</v>
      </c>
      <c r="B6" s="78" t="s">
        <v>6</v>
      </c>
      <c r="C6" s="79"/>
      <c r="D6" s="80">
        <v>47.41</v>
      </c>
      <c r="E6" s="81"/>
      <c r="F6" s="82">
        <v>39994</v>
      </c>
      <c r="G6" s="83">
        <v>50.71</v>
      </c>
      <c r="H6" s="39"/>
      <c r="I6" s="23"/>
    </row>
    <row r="7" spans="1:9" s="26" customFormat="1" ht="13.2">
      <c r="A7" s="60" t="s">
        <v>14</v>
      </c>
      <c r="B7" s="84" t="s">
        <v>6</v>
      </c>
      <c r="C7" s="85"/>
      <c r="D7" s="80">
        <v>541</v>
      </c>
      <c r="E7" s="86"/>
      <c r="F7" s="82">
        <v>40003</v>
      </c>
      <c r="G7" s="87" t="s">
        <v>24</v>
      </c>
      <c r="H7" s="25"/>
    </row>
    <row r="8" spans="1:9" s="26" customFormat="1" ht="13.2">
      <c r="A8" s="60" t="s">
        <v>17</v>
      </c>
      <c r="B8" s="84" t="s">
        <v>6</v>
      </c>
      <c r="C8" s="85"/>
      <c r="D8" s="80">
        <v>74</v>
      </c>
      <c r="E8" s="86"/>
      <c r="F8" s="82">
        <v>40003</v>
      </c>
      <c r="G8" s="87" t="s">
        <v>25</v>
      </c>
      <c r="H8" s="25"/>
    </row>
    <row r="9" spans="1:9" s="27" customFormat="1" ht="13.2">
      <c r="A9" s="51" t="s">
        <v>13</v>
      </c>
      <c r="B9" s="52" t="s">
        <v>20</v>
      </c>
      <c r="C9" s="53"/>
      <c r="D9" s="54">
        <v>208.8</v>
      </c>
      <c r="E9" s="55"/>
      <c r="F9" s="56">
        <v>39997</v>
      </c>
      <c r="G9" s="57"/>
    </row>
    <row r="10" spans="1:9" s="27" customFormat="1" ht="13.2">
      <c r="A10" s="51" t="s">
        <v>22</v>
      </c>
      <c r="B10" s="52" t="s">
        <v>20</v>
      </c>
      <c r="C10" s="53"/>
      <c r="D10" s="54">
        <v>58.94</v>
      </c>
      <c r="E10" s="55"/>
      <c r="F10" s="56">
        <v>39997</v>
      </c>
      <c r="G10" s="57" t="s">
        <v>23</v>
      </c>
    </row>
    <row r="11" spans="1:9" s="27" customFormat="1" ht="13.2">
      <c r="A11" s="51" t="s">
        <v>15</v>
      </c>
      <c r="B11" s="52" t="s">
        <v>20</v>
      </c>
      <c r="C11" s="53"/>
      <c r="D11" s="54">
        <v>23.92</v>
      </c>
      <c r="E11" s="55"/>
      <c r="F11" s="56">
        <v>40003</v>
      </c>
      <c r="G11" s="57"/>
    </row>
    <row r="12" spans="1:9" s="27" customFormat="1" ht="13.2">
      <c r="A12" s="51" t="s">
        <v>27</v>
      </c>
      <c r="B12" s="52" t="s">
        <v>20</v>
      </c>
      <c r="C12" s="53"/>
      <c r="D12" s="54">
        <v>38.270000000000003</v>
      </c>
      <c r="E12" s="55"/>
      <c r="F12" s="56">
        <v>40014</v>
      </c>
      <c r="G12" s="57"/>
      <c r="H12" s="40"/>
    </row>
    <row r="13" spans="1:9" s="124" customFormat="1" ht="13.2">
      <c r="A13" s="115" t="s">
        <v>29</v>
      </c>
      <c r="B13" s="116" t="s">
        <v>11</v>
      </c>
      <c r="C13" s="117"/>
      <c r="D13" s="118">
        <v>1260.71</v>
      </c>
      <c r="E13" s="119"/>
      <c r="F13" s="120">
        <v>39959</v>
      </c>
      <c r="G13" s="121"/>
      <c r="H13" s="122"/>
      <c r="I13" s="123"/>
    </row>
    <row r="14" spans="1:9" s="44" customFormat="1" ht="13.2">
      <c r="A14" s="61" t="s">
        <v>32</v>
      </c>
      <c r="B14" s="88" t="s">
        <v>11</v>
      </c>
      <c r="C14" s="79"/>
      <c r="D14" s="89">
        <v>158.63999999999999</v>
      </c>
      <c r="E14" s="81"/>
      <c r="F14" s="90">
        <v>39964</v>
      </c>
      <c r="G14" s="50"/>
    </row>
    <row r="15" spans="1:9" s="44" customFormat="1" ht="13.2">
      <c r="A15" s="61" t="s">
        <v>35</v>
      </c>
      <c r="B15" s="88" t="s">
        <v>11</v>
      </c>
      <c r="C15" s="79"/>
      <c r="D15" s="89">
        <v>603</v>
      </c>
      <c r="E15" s="81"/>
      <c r="F15" s="90">
        <v>39978</v>
      </c>
      <c r="G15" s="50"/>
    </row>
    <row r="16" spans="1:9" s="44" customFormat="1" ht="13.2">
      <c r="A16" s="61" t="s">
        <v>48</v>
      </c>
      <c r="B16" s="88" t="s">
        <v>11</v>
      </c>
      <c r="C16" s="79"/>
      <c r="D16" s="89">
        <v>235.7</v>
      </c>
      <c r="E16" s="81"/>
      <c r="F16" s="90">
        <v>39988</v>
      </c>
      <c r="G16" s="50"/>
    </row>
    <row r="17" spans="1:7" s="44" customFormat="1" ht="13.2">
      <c r="A17" s="61" t="s">
        <v>34</v>
      </c>
      <c r="B17" s="88" t="s">
        <v>11</v>
      </c>
      <c r="C17" s="79"/>
      <c r="D17" s="89">
        <v>645.07000000000005</v>
      </c>
      <c r="E17" s="81"/>
      <c r="F17" s="90">
        <v>39993</v>
      </c>
      <c r="G17" s="50"/>
    </row>
    <row r="18" spans="1:7" s="44" customFormat="1" ht="13.2">
      <c r="A18" s="61" t="s">
        <v>30</v>
      </c>
      <c r="B18" s="88" t="s">
        <v>11</v>
      </c>
      <c r="C18" s="79"/>
      <c r="D18" s="89">
        <v>626.82000000000005</v>
      </c>
      <c r="E18" s="81"/>
      <c r="F18" s="90">
        <v>39993</v>
      </c>
      <c r="G18" s="50"/>
    </row>
    <row r="19" spans="1:7" s="44" customFormat="1" ht="13.2">
      <c r="A19" s="61" t="s">
        <v>39</v>
      </c>
      <c r="B19" s="88" t="s">
        <v>11</v>
      </c>
      <c r="C19" s="79"/>
      <c r="D19" s="89">
        <v>131.13999999999999</v>
      </c>
      <c r="E19" s="81"/>
      <c r="F19" s="90">
        <v>39993</v>
      </c>
      <c r="G19" s="50"/>
    </row>
    <row r="20" spans="1:7" s="44" customFormat="1" ht="13.2">
      <c r="A20" s="61" t="s">
        <v>42</v>
      </c>
      <c r="B20" s="88" t="s">
        <v>11</v>
      </c>
      <c r="C20" s="79"/>
      <c r="D20" s="89">
        <v>167.15</v>
      </c>
      <c r="E20" s="81"/>
      <c r="F20" s="90">
        <v>39993</v>
      </c>
      <c r="G20" s="50"/>
    </row>
    <row r="21" spans="1:7" s="44" customFormat="1" ht="13.2">
      <c r="A21" s="45" t="s">
        <v>31</v>
      </c>
      <c r="B21" s="43" t="s">
        <v>20</v>
      </c>
      <c r="C21" s="46"/>
      <c r="D21" s="47">
        <v>64.58</v>
      </c>
      <c r="E21" s="48"/>
      <c r="F21" s="49">
        <v>39996</v>
      </c>
      <c r="G21" s="50"/>
    </row>
    <row r="22" spans="1:7" s="22" customFormat="1" ht="13.2">
      <c r="A22" s="61" t="s">
        <v>37</v>
      </c>
      <c r="B22" s="88" t="s">
        <v>11</v>
      </c>
      <c r="C22" s="79"/>
      <c r="D22" s="89">
        <v>534.85</v>
      </c>
      <c r="E22" s="81"/>
      <c r="F22" s="90">
        <v>40005</v>
      </c>
      <c r="G22" s="83"/>
    </row>
    <row r="23" spans="1:7" s="22" customFormat="1" ht="13.2">
      <c r="A23" s="61" t="s">
        <v>36</v>
      </c>
      <c r="B23" s="88" t="s">
        <v>11</v>
      </c>
      <c r="C23" s="79"/>
      <c r="D23" s="89">
        <v>367.65</v>
      </c>
      <c r="E23" s="81"/>
      <c r="F23" s="90">
        <v>40007</v>
      </c>
      <c r="G23" s="83"/>
    </row>
    <row r="24" spans="1:7" s="22" customFormat="1" ht="13.2">
      <c r="A24" s="61" t="s">
        <v>47</v>
      </c>
      <c r="B24" s="88" t="s">
        <v>11</v>
      </c>
      <c r="C24" s="79"/>
      <c r="D24" s="89">
        <v>243.76</v>
      </c>
      <c r="E24" s="81"/>
      <c r="F24" s="90">
        <v>40007</v>
      </c>
      <c r="G24" s="83"/>
    </row>
    <row r="25" spans="1:7" s="22" customFormat="1" ht="13.2">
      <c r="A25" s="61" t="s">
        <v>35</v>
      </c>
      <c r="B25" s="88" t="s">
        <v>11</v>
      </c>
      <c r="C25" s="79"/>
      <c r="D25" s="89">
        <v>618.39</v>
      </c>
      <c r="E25" s="81"/>
      <c r="F25" s="90">
        <v>40008</v>
      </c>
      <c r="G25" s="83"/>
    </row>
    <row r="26" spans="1:7" s="22" customFormat="1" ht="13.2">
      <c r="A26" s="61" t="s">
        <v>26</v>
      </c>
      <c r="B26" s="88" t="s">
        <v>11</v>
      </c>
      <c r="C26" s="79"/>
      <c r="D26" s="89">
        <v>366.13</v>
      </c>
      <c r="E26" s="81"/>
      <c r="F26" s="90">
        <v>40013</v>
      </c>
      <c r="G26" s="83"/>
    </row>
    <row r="27" spans="1:7" s="22" customFormat="1" ht="13.2">
      <c r="A27" s="61" t="s">
        <v>26</v>
      </c>
      <c r="B27" s="88" t="s">
        <v>11</v>
      </c>
      <c r="C27" s="79"/>
      <c r="D27" s="89">
        <v>97.64</v>
      </c>
      <c r="E27" s="81"/>
      <c r="F27" s="90">
        <v>40014</v>
      </c>
      <c r="G27" s="83"/>
    </row>
    <row r="28" spans="1:7" s="22" customFormat="1" ht="13.2">
      <c r="A28" s="61" t="s">
        <v>26</v>
      </c>
      <c r="B28" s="88" t="s">
        <v>11</v>
      </c>
      <c r="C28" s="79"/>
      <c r="D28" s="89">
        <v>22.48</v>
      </c>
      <c r="E28" s="81"/>
      <c r="F28" s="90">
        <v>40022</v>
      </c>
      <c r="G28" s="83"/>
    </row>
    <row r="29" spans="1:7" s="22" customFormat="1" ht="13.2">
      <c r="A29" s="61" t="s">
        <v>38</v>
      </c>
      <c r="B29" s="88" t="s">
        <v>20</v>
      </c>
      <c r="C29" s="79"/>
      <c r="D29" s="89">
        <v>191.36</v>
      </c>
      <c r="E29" s="81"/>
      <c r="F29" s="90">
        <v>40022</v>
      </c>
      <c r="G29" s="83"/>
    </row>
    <row r="30" spans="1:7" s="22" customFormat="1" ht="13.2">
      <c r="A30" s="61" t="s">
        <v>16</v>
      </c>
      <c r="B30" s="88" t="s">
        <v>11</v>
      </c>
      <c r="C30" s="79"/>
      <c r="D30" s="89">
        <v>180.24</v>
      </c>
      <c r="E30" s="81"/>
      <c r="F30" s="90">
        <v>40024</v>
      </c>
      <c r="G30" s="83"/>
    </row>
    <row r="31" spans="1:7" s="22" customFormat="1" ht="13.2">
      <c r="A31" s="61" t="s">
        <v>16</v>
      </c>
      <c r="B31" s="88" t="s">
        <v>11</v>
      </c>
      <c r="C31" s="79"/>
      <c r="D31" s="89">
        <v>186.37</v>
      </c>
      <c r="E31" s="81"/>
      <c r="F31" s="90">
        <v>40024</v>
      </c>
      <c r="G31" s="83"/>
    </row>
    <row r="32" spans="1:7" s="22" customFormat="1" ht="13.2">
      <c r="A32" s="61" t="s">
        <v>41</v>
      </c>
      <c r="B32" s="88" t="s">
        <v>11</v>
      </c>
      <c r="C32" s="79"/>
      <c r="D32" s="89">
        <v>471.12</v>
      </c>
      <c r="E32" s="81"/>
      <c r="F32" s="90">
        <v>40024</v>
      </c>
      <c r="G32" s="83"/>
    </row>
    <row r="33" spans="1:7" s="22" customFormat="1" ht="13.2">
      <c r="A33" s="61" t="s">
        <v>26</v>
      </c>
      <c r="B33" s="88" t="s">
        <v>11</v>
      </c>
      <c r="C33" s="79"/>
      <c r="D33" s="89">
        <v>19.13</v>
      </c>
      <c r="E33" s="81"/>
      <c r="F33" s="90">
        <v>40034</v>
      </c>
      <c r="G33" s="83"/>
    </row>
    <row r="34" spans="1:7" s="22" customFormat="1" ht="13.2">
      <c r="A34" s="61" t="s">
        <v>44</v>
      </c>
      <c r="B34" s="88" t="s">
        <v>11</v>
      </c>
      <c r="C34" s="79"/>
      <c r="D34" s="89">
        <v>416.64</v>
      </c>
      <c r="E34" s="81"/>
      <c r="F34" s="90">
        <v>40035</v>
      </c>
      <c r="G34" s="83"/>
    </row>
    <row r="35" spans="1:7" s="22" customFormat="1" ht="13.2">
      <c r="A35" s="61" t="s">
        <v>32</v>
      </c>
      <c r="B35" s="88" t="s">
        <v>11</v>
      </c>
      <c r="C35" s="79"/>
      <c r="D35" s="89">
        <v>291.31</v>
      </c>
      <c r="E35" s="81"/>
      <c r="F35" s="90">
        <v>40037</v>
      </c>
      <c r="G35" s="83"/>
    </row>
    <row r="36" spans="1:7" s="22" customFormat="1" ht="13.2">
      <c r="A36" s="61" t="s">
        <v>16</v>
      </c>
      <c r="B36" s="88" t="s">
        <v>11</v>
      </c>
      <c r="C36" s="79"/>
      <c r="D36" s="89">
        <v>253.4</v>
      </c>
      <c r="E36" s="81"/>
      <c r="F36" s="90">
        <v>40055</v>
      </c>
      <c r="G36" s="83"/>
    </row>
    <row r="37" spans="1:7" s="44" customFormat="1" ht="13.2">
      <c r="A37" s="45" t="s">
        <v>31</v>
      </c>
      <c r="B37" s="43" t="s">
        <v>20</v>
      </c>
      <c r="C37" s="46"/>
      <c r="D37" s="47">
        <v>64.58</v>
      </c>
      <c r="E37" s="48"/>
      <c r="F37" s="49">
        <v>40088</v>
      </c>
      <c r="G37" s="50"/>
    </row>
    <row r="38" spans="1:7" s="44" customFormat="1" ht="13.2">
      <c r="A38" s="45" t="s">
        <v>31</v>
      </c>
      <c r="B38" s="43" t="s">
        <v>20</v>
      </c>
      <c r="C38" s="46"/>
      <c r="D38" s="47">
        <v>64.599999999999994</v>
      </c>
      <c r="E38" s="48"/>
      <c r="F38" s="49">
        <v>40180</v>
      </c>
      <c r="G38" s="50"/>
    </row>
    <row r="39" spans="1:7" s="44" customFormat="1" ht="13.2">
      <c r="A39" s="45" t="s">
        <v>18</v>
      </c>
      <c r="B39" s="43" t="s">
        <v>6</v>
      </c>
      <c r="C39" s="46"/>
      <c r="D39" s="47">
        <v>2937</v>
      </c>
      <c r="E39" s="48"/>
      <c r="F39" s="49">
        <v>40029</v>
      </c>
      <c r="G39" s="50"/>
    </row>
    <row r="40" spans="1:7" s="44" customFormat="1" ht="13.2">
      <c r="A40" s="45" t="s">
        <v>19</v>
      </c>
      <c r="B40" s="43" t="s">
        <v>6</v>
      </c>
      <c r="C40" s="46"/>
      <c r="D40" s="47">
        <v>1206</v>
      </c>
      <c r="E40" s="48"/>
      <c r="F40" s="49">
        <v>40029</v>
      </c>
      <c r="G40" s="50"/>
    </row>
    <row r="41" spans="1:7" s="44" customFormat="1" ht="13.2">
      <c r="A41" s="45" t="s">
        <v>21</v>
      </c>
      <c r="B41" s="43" t="s">
        <v>6</v>
      </c>
      <c r="C41" s="46"/>
      <c r="D41" s="47">
        <v>34.08</v>
      </c>
      <c r="E41" s="48"/>
      <c r="F41" s="49">
        <v>40039</v>
      </c>
      <c r="G41" s="50"/>
    </row>
    <row r="42" spans="1:7" s="44" customFormat="1" ht="13.2">
      <c r="A42" s="45" t="s">
        <v>18</v>
      </c>
      <c r="B42" s="43" t="s">
        <v>6</v>
      </c>
      <c r="C42" s="46"/>
      <c r="D42" s="47">
        <v>2937</v>
      </c>
      <c r="E42" s="48"/>
      <c r="F42" s="49">
        <v>40121</v>
      </c>
      <c r="G42" s="50"/>
    </row>
    <row r="43" spans="1:7" s="44" customFormat="1" ht="13.2">
      <c r="A43" s="45" t="s">
        <v>19</v>
      </c>
      <c r="B43" s="43" t="s">
        <v>6</v>
      </c>
      <c r="C43" s="46"/>
      <c r="D43" s="47">
        <v>1206</v>
      </c>
      <c r="E43" s="48"/>
      <c r="F43" s="49">
        <v>40121</v>
      </c>
      <c r="G43" s="50"/>
    </row>
    <row r="44" spans="1:7" s="44" customFormat="1" ht="13.2">
      <c r="A44" s="45" t="s">
        <v>21</v>
      </c>
      <c r="B44" s="43" t="s">
        <v>6</v>
      </c>
      <c r="C44" s="46"/>
      <c r="D44" s="47">
        <v>34.08</v>
      </c>
      <c r="E44" s="48"/>
      <c r="F44" s="49">
        <v>40131</v>
      </c>
      <c r="G44" s="50"/>
    </row>
    <row r="45" spans="1:7" s="125" customFormat="1" ht="13.2">
      <c r="A45" s="62" t="s">
        <v>43</v>
      </c>
      <c r="B45" s="91" t="s">
        <v>8</v>
      </c>
      <c r="C45" s="92">
        <v>117559</v>
      </c>
      <c r="D45" s="93">
        <v>166.69</v>
      </c>
      <c r="E45" s="94"/>
      <c r="F45" s="126">
        <v>39975</v>
      </c>
      <c r="G45" s="95"/>
    </row>
    <row r="46" spans="1:7" s="125" customFormat="1" ht="13.2">
      <c r="A46" s="62" t="s">
        <v>45</v>
      </c>
      <c r="B46" s="91" t="s">
        <v>8</v>
      </c>
      <c r="C46" s="92">
        <v>117566</v>
      </c>
      <c r="D46" s="93">
        <v>150.88</v>
      </c>
      <c r="E46" s="94"/>
      <c r="F46" s="96">
        <v>39978</v>
      </c>
      <c r="G46" s="95"/>
    </row>
    <row r="47" spans="1:7" s="125" customFormat="1" ht="13.2">
      <c r="A47" s="62" t="s">
        <v>46</v>
      </c>
      <c r="B47" s="91" t="s">
        <v>8</v>
      </c>
      <c r="C47" s="92">
        <v>117567</v>
      </c>
      <c r="D47" s="93">
        <v>281.44</v>
      </c>
      <c r="E47" s="94"/>
      <c r="F47" s="96">
        <v>39978</v>
      </c>
      <c r="G47" s="95"/>
    </row>
    <row r="48" spans="1:7" s="125" customFormat="1" ht="13.2">
      <c r="A48" s="62" t="s">
        <v>49</v>
      </c>
      <c r="B48" s="91" t="s">
        <v>8</v>
      </c>
      <c r="C48" s="92">
        <v>117568</v>
      </c>
      <c r="D48" s="93">
        <v>105</v>
      </c>
      <c r="E48" s="94"/>
      <c r="F48" s="126">
        <v>39982</v>
      </c>
      <c r="G48" s="95"/>
    </row>
    <row r="49" spans="1:9 16384:16384" s="125" customFormat="1" ht="13.2">
      <c r="A49" s="62" t="s">
        <v>50</v>
      </c>
      <c r="B49" s="91" t="s">
        <v>8</v>
      </c>
      <c r="C49" s="92">
        <v>117569</v>
      </c>
      <c r="D49" s="93">
        <v>590.42999999999995</v>
      </c>
      <c r="E49" s="94"/>
      <c r="F49" s="96">
        <v>39983</v>
      </c>
      <c r="G49" s="95"/>
    </row>
    <row r="50" spans="1:9 16384:16384" s="125" customFormat="1" ht="13.2">
      <c r="A50" s="62" t="s">
        <v>51</v>
      </c>
      <c r="B50" s="91" t="s">
        <v>8</v>
      </c>
      <c r="C50" s="92">
        <v>117570</v>
      </c>
      <c r="D50" s="93">
        <v>142.97</v>
      </c>
      <c r="E50" s="94"/>
      <c r="F50" s="96">
        <v>39987</v>
      </c>
      <c r="G50" s="95"/>
    </row>
    <row r="51" spans="1:9 16384:16384" s="15" customFormat="1" ht="12.45" customHeight="1">
      <c r="A51" s="63" t="s">
        <v>28</v>
      </c>
      <c r="B51" s="97"/>
      <c r="C51" s="98"/>
      <c r="D51" s="99">
        <v>0</v>
      </c>
      <c r="E51" s="100"/>
      <c r="F51" s="101" t="s">
        <v>0</v>
      </c>
      <c r="G51" s="83"/>
      <c r="H51" s="39"/>
      <c r="I51" s="21"/>
    </row>
    <row r="52" spans="1:9 16384:16384" s="13" customFormat="1" ht="13.2">
      <c r="A52" s="64"/>
      <c r="B52" s="102"/>
      <c r="C52" s="79"/>
      <c r="D52" s="103" t="s">
        <v>12</v>
      </c>
      <c r="E52" s="104"/>
      <c r="F52" s="105" t="s">
        <v>0</v>
      </c>
      <c r="G52" s="50"/>
      <c r="H52" s="39"/>
      <c r="I52" s="21"/>
    </row>
    <row r="53" spans="1:9 16384:16384" s="13" customFormat="1" ht="13.2">
      <c r="A53" s="65"/>
      <c r="B53" s="106"/>
      <c r="C53" s="107"/>
      <c r="D53" s="108">
        <f t="array" aca="1" ref="D53" ca="1">SUMIF($F$3:$F$51,"&lt;="&amp;TODAY()+7,$D$3:$D$11)</f>
        <v>3695.4599999999996</v>
      </c>
      <c r="E53" s="104"/>
      <c r="F53" s="109"/>
      <c r="G53" s="50"/>
      <c r="H53" s="41" t="s">
        <v>0</v>
      </c>
      <c r="I53" s="21"/>
    </row>
    <row r="54" spans="1:9 16384:16384" s="13" customFormat="1" ht="13.2">
      <c r="A54" s="64"/>
      <c r="B54" s="102"/>
      <c r="C54" s="79"/>
      <c r="D54" s="110"/>
      <c r="E54" s="104"/>
      <c r="F54" s="109"/>
      <c r="G54" s="50"/>
      <c r="H54" s="39" t="s">
        <v>0</v>
      </c>
      <c r="I54" s="21"/>
    </row>
    <row r="55" spans="1:9 16384:16384" s="14" customFormat="1" ht="13.2">
      <c r="A55" s="66" t="s">
        <v>2</v>
      </c>
      <c r="B55" s="111">
        <f ca="1">TODAY()</f>
        <v>39985</v>
      </c>
      <c r="C55" s="112"/>
      <c r="D55" s="113">
        <v>24817.47</v>
      </c>
      <c r="E55" s="114"/>
      <c r="F55" s="105" t="s">
        <v>0</v>
      </c>
      <c r="G55" s="95"/>
      <c r="H55" s="42" t="s">
        <v>0</v>
      </c>
      <c r="I55" s="21"/>
    </row>
    <row r="56" spans="1:9 16384:16384" s="14" customFormat="1" ht="13.2">
      <c r="A56" s="66" t="s">
        <v>4</v>
      </c>
      <c r="B56" s="111">
        <f ca="1">B55+7</f>
        <v>39992</v>
      </c>
      <c r="C56" s="112"/>
      <c r="D56" s="110">
        <f ca="1">$D$55-$D$53</f>
        <v>21122.010000000002</v>
      </c>
      <c r="E56" s="114"/>
      <c r="F56" s="105"/>
      <c r="G56" s="95"/>
      <c r="H56" s="39"/>
      <c r="I56" s="21"/>
    </row>
    <row r="57" spans="1:9 16384:16384" s="7" customFormat="1" ht="15.6">
      <c r="A57" s="11"/>
      <c r="B57" s="12"/>
      <c r="C57" s="16"/>
      <c r="D57" s="18"/>
      <c r="E57" s="10"/>
      <c r="F57" s="29"/>
      <c r="G57" s="77"/>
      <c r="H57" s="20"/>
      <c r="I57" s="20"/>
    </row>
    <row r="58" spans="1:9 16384:16384" s="1" customFormat="1" ht="15.6">
      <c r="A58" s="11"/>
      <c r="B58" s="12"/>
      <c r="C58" s="16"/>
      <c r="D58" s="30"/>
      <c r="E58" s="10" t="s">
        <v>0</v>
      </c>
      <c r="F58" s="31"/>
      <c r="G58" s="35"/>
      <c r="H58" s="20"/>
      <c r="I58" s="20"/>
    </row>
    <row r="59" spans="1:9 16384:16384" s="1" customFormat="1">
      <c r="A59" s="6"/>
      <c r="B59" s="9"/>
      <c r="C59" s="17"/>
      <c r="D59" s="32"/>
      <c r="E59" s="8"/>
      <c r="F59" s="31"/>
      <c r="G59" s="35"/>
      <c r="H59" s="20"/>
      <c r="I59" s="20"/>
    </row>
    <row r="60" spans="1:9 16384:16384" s="1" customFormat="1">
      <c r="A60" s="6"/>
      <c r="B60" s="9"/>
      <c r="C60" s="17"/>
      <c r="D60" s="32"/>
      <c r="E60" s="8"/>
      <c r="F60" s="31"/>
      <c r="G60" s="35"/>
      <c r="H60" s="20"/>
      <c r="I60" s="20"/>
    </row>
    <row r="61" spans="1:9 16384:16384" s="1" customFormat="1">
      <c r="A61" s="6"/>
      <c r="B61" s="9"/>
      <c r="C61" s="17"/>
      <c r="D61" s="33" t="s">
        <v>0</v>
      </c>
      <c r="E61" s="8"/>
      <c r="F61" s="31"/>
      <c r="G61" s="35"/>
      <c r="H61" s="20"/>
      <c r="I61" s="20"/>
    </row>
    <row r="62" spans="1:9 16384:16384" s="1" customFormat="1">
      <c r="A62" s="6"/>
      <c r="B62" s="9"/>
      <c r="C62" s="17"/>
      <c r="D62" s="33" t="s">
        <v>0</v>
      </c>
      <c r="E62" s="8"/>
      <c r="F62" s="31"/>
      <c r="G62" s="35"/>
      <c r="H62" s="20"/>
      <c r="I62" s="20"/>
    </row>
    <row r="63" spans="1:9 16384:16384" s="1" customFormat="1">
      <c r="A63" s="6"/>
      <c r="B63" s="9"/>
      <c r="C63" s="17"/>
      <c r="D63" s="33" t="s">
        <v>0</v>
      </c>
      <c r="E63" s="8"/>
      <c r="F63" s="31"/>
      <c r="G63" s="35"/>
      <c r="H63" s="20"/>
      <c r="I63" s="20"/>
    </row>
    <row r="64" spans="1:9 16384:16384" s="1" customFormat="1">
      <c r="A64" s="6"/>
      <c r="B64" s="9"/>
      <c r="C64" s="17"/>
      <c r="D64" s="33" t="s">
        <v>0</v>
      </c>
      <c r="E64" s="34"/>
      <c r="F64" s="31"/>
      <c r="G64" s="35"/>
      <c r="H64" s="20"/>
      <c r="I64" s="20"/>
      <c r="XFD64" s="2"/>
    </row>
    <row r="65" spans="1:9 16384:16384" s="1" customFormat="1">
      <c r="A65" s="6"/>
      <c r="B65" s="9"/>
      <c r="C65" s="17"/>
      <c r="D65" s="33"/>
      <c r="E65" s="34"/>
      <c r="F65" s="31"/>
      <c r="G65" s="35"/>
      <c r="H65" s="20"/>
      <c r="I65" s="20"/>
      <c r="XFD65" s="2"/>
    </row>
    <row r="66" spans="1:9 16384:16384" s="1" customFormat="1">
      <c r="A66" s="6"/>
      <c r="B66" s="9"/>
      <c r="C66" s="17"/>
      <c r="D66" s="32"/>
      <c r="E66" s="8"/>
      <c r="F66" s="31"/>
      <c r="G66" s="35"/>
      <c r="H66" s="20"/>
      <c r="I66" s="20"/>
    </row>
    <row r="67" spans="1:9 16384:16384" s="1" customFormat="1">
      <c r="A67" s="6"/>
      <c r="B67" s="9"/>
      <c r="C67" s="17"/>
      <c r="D67" s="33"/>
      <c r="E67" s="34"/>
      <c r="F67" s="31"/>
      <c r="G67" s="35"/>
      <c r="H67" s="20"/>
      <c r="I67" s="20"/>
      <c r="XFD67" s="2"/>
    </row>
    <row r="68" spans="1:9 16384:16384" s="1" customFormat="1">
      <c r="A68" s="6"/>
      <c r="B68" s="9"/>
      <c r="C68" s="17"/>
      <c r="D68" s="33"/>
      <c r="E68" s="34"/>
      <c r="F68" s="31"/>
      <c r="G68" s="35"/>
      <c r="H68" s="20"/>
      <c r="I68" s="20"/>
      <c r="XFD68" s="2"/>
    </row>
    <row r="69" spans="1:9 16384:16384" s="1" customFormat="1">
      <c r="A69" s="6"/>
      <c r="B69" s="9"/>
      <c r="C69" s="17"/>
      <c r="D69" s="32"/>
      <c r="E69" s="5"/>
      <c r="F69" s="31"/>
      <c r="G69" s="35"/>
      <c r="H69" s="20"/>
      <c r="I69" s="20"/>
      <c r="XFD69" s="2"/>
    </row>
    <row r="70" spans="1:9 16384:16384" s="1" customFormat="1">
      <c r="A70" s="6"/>
      <c r="B70" s="9"/>
      <c r="C70" s="17"/>
      <c r="D70" s="32"/>
      <c r="E70" s="34"/>
      <c r="F70" s="31"/>
      <c r="G70" s="35"/>
      <c r="H70" s="20"/>
      <c r="I70" s="20"/>
      <c r="XFD70" s="2"/>
    </row>
    <row r="71" spans="1:9 16384:16384" s="1" customFormat="1">
      <c r="A71" s="6"/>
      <c r="B71" s="9"/>
      <c r="C71" s="17"/>
      <c r="D71" s="32"/>
      <c r="E71" s="8"/>
      <c r="F71" s="31"/>
      <c r="G71" s="35"/>
      <c r="H71" s="20"/>
      <c r="I71" s="20"/>
    </row>
    <row r="72" spans="1:9 16384:16384" s="1" customFormat="1">
      <c r="A72" s="6"/>
      <c r="B72" s="9"/>
      <c r="C72" s="17"/>
      <c r="D72" s="32"/>
      <c r="E72" s="34"/>
      <c r="F72" s="31"/>
      <c r="G72" s="35"/>
      <c r="H72" s="20"/>
      <c r="I72" s="20"/>
      <c r="XFD72" s="2"/>
    </row>
    <row r="73" spans="1:9 16384:16384" s="1" customFormat="1">
      <c r="A73" s="6"/>
      <c r="B73" s="9"/>
      <c r="C73" s="17"/>
      <c r="D73" s="32"/>
      <c r="E73" s="5"/>
      <c r="F73" s="31"/>
      <c r="G73" s="35"/>
      <c r="H73" s="20"/>
      <c r="I73" s="20"/>
      <c r="XFD73" s="2"/>
    </row>
    <row r="74" spans="1:9 16384:16384" s="1" customFormat="1">
      <c r="A74" s="6"/>
      <c r="B74" s="9"/>
      <c r="C74" s="17"/>
      <c r="D74" s="32"/>
      <c r="E74" s="34"/>
      <c r="F74" s="31"/>
      <c r="G74" s="35"/>
      <c r="H74" s="20"/>
      <c r="I74" s="20"/>
      <c r="XFD74" s="2"/>
    </row>
    <row r="75" spans="1:9 16384:16384" s="1" customFormat="1">
      <c r="A75" s="6"/>
      <c r="B75" s="9"/>
      <c r="C75" s="17"/>
      <c r="D75" s="32"/>
      <c r="E75" s="8"/>
      <c r="F75" s="31"/>
      <c r="G75" s="35"/>
      <c r="H75" s="20"/>
      <c r="I75" s="20"/>
    </row>
    <row r="76" spans="1:9 16384:16384" s="1" customFormat="1">
      <c r="A76" s="6"/>
      <c r="B76" s="9"/>
      <c r="C76" s="17"/>
      <c r="D76" s="32"/>
      <c r="E76" s="34"/>
      <c r="F76" s="31"/>
      <c r="G76" s="35"/>
      <c r="H76" s="20"/>
      <c r="I76" s="20"/>
      <c r="XFD76" s="2"/>
    </row>
    <row r="77" spans="1:9 16384:16384" s="1" customFormat="1">
      <c r="A77" s="6"/>
      <c r="B77" s="9"/>
      <c r="C77" s="17"/>
      <c r="D77" s="32"/>
      <c r="E77" s="8"/>
      <c r="F77" s="31"/>
      <c r="G77" s="35"/>
      <c r="H77" s="20"/>
      <c r="I77" s="20"/>
    </row>
    <row r="78" spans="1:9 16384:16384" s="1" customFormat="1">
      <c r="A78" s="6"/>
      <c r="B78" s="9"/>
      <c r="C78" s="17"/>
      <c r="D78" s="32"/>
      <c r="E78" s="34"/>
      <c r="F78" s="31"/>
      <c r="G78" s="35"/>
      <c r="H78" s="20"/>
      <c r="I78" s="20"/>
      <c r="XFD78" s="2"/>
    </row>
    <row r="79" spans="1:9 16384:16384" s="1" customFormat="1">
      <c r="A79" s="6"/>
      <c r="B79" s="9"/>
      <c r="C79" s="17"/>
      <c r="D79" s="32"/>
      <c r="E79" s="34"/>
      <c r="F79" s="31"/>
      <c r="G79" s="35"/>
      <c r="H79" s="20"/>
      <c r="I79" s="20"/>
      <c r="XFD79" s="2"/>
    </row>
    <row r="80" spans="1:9 16384:16384" s="1" customFormat="1">
      <c r="A80" s="6"/>
      <c r="B80" s="9"/>
      <c r="C80" s="17"/>
      <c r="D80" s="32"/>
      <c r="E80" s="8"/>
      <c r="F80" s="31"/>
      <c r="G80" s="35"/>
      <c r="H80" s="20"/>
      <c r="I80" s="20"/>
    </row>
    <row r="81" spans="1:9 16384:16384" s="1" customFormat="1">
      <c r="A81" s="6"/>
      <c r="B81" s="9"/>
      <c r="C81" s="17"/>
      <c r="D81" s="33"/>
      <c r="E81" s="34"/>
      <c r="F81" s="31"/>
      <c r="G81" s="35"/>
      <c r="H81" s="20"/>
      <c r="I81" s="20"/>
      <c r="XFD81" s="2"/>
    </row>
    <row r="82" spans="1:9 16384:16384" s="1" customFormat="1">
      <c r="A82" s="6"/>
      <c r="B82" s="9"/>
      <c r="C82" s="17"/>
      <c r="D82" s="32"/>
      <c r="E82" s="5"/>
      <c r="F82" s="31"/>
      <c r="G82" s="35"/>
      <c r="H82" s="20"/>
      <c r="I82" s="20"/>
      <c r="XFD82" s="2"/>
    </row>
    <row r="83" spans="1:9 16384:16384" s="1" customFormat="1">
      <c r="A83" s="6"/>
      <c r="B83" s="9"/>
      <c r="C83" s="17"/>
      <c r="D83" s="32"/>
      <c r="E83" s="5"/>
      <c r="F83" s="31"/>
      <c r="G83" s="35"/>
      <c r="H83" s="20"/>
      <c r="I83" s="20"/>
      <c r="XFD83" s="2"/>
    </row>
    <row r="84" spans="1:9 16384:16384" s="1" customFormat="1">
      <c r="A84" s="6"/>
      <c r="B84" s="9"/>
      <c r="C84" s="17"/>
      <c r="D84" s="32"/>
      <c r="E84" s="34"/>
      <c r="F84" s="31"/>
      <c r="G84" s="35"/>
      <c r="H84" s="20"/>
      <c r="I84" s="20"/>
      <c r="XFD84" s="2"/>
    </row>
    <row r="85" spans="1:9 16384:16384" s="1" customFormat="1">
      <c r="A85" s="6"/>
      <c r="B85" s="9"/>
      <c r="C85" s="17"/>
      <c r="D85" s="32"/>
      <c r="E85" s="8"/>
      <c r="F85" s="31"/>
      <c r="G85" s="35"/>
      <c r="H85" s="20"/>
      <c r="I85" s="20"/>
    </row>
    <row r="86" spans="1:9 16384:16384" s="1" customFormat="1">
      <c r="A86" s="6"/>
      <c r="B86" s="9"/>
      <c r="C86" s="17"/>
      <c r="D86" s="32"/>
      <c r="E86" s="8"/>
      <c r="F86" s="31"/>
      <c r="G86" s="35"/>
      <c r="H86" s="20"/>
      <c r="I86" s="20"/>
    </row>
    <row r="87" spans="1:9 16384:16384" s="1" customFormat="1">
      <c r="A87" s="6"/>
      <c r="B87" s="9"/>
      <c r="C87" s="17"/>
      <c r="D87" s="32"/>
      <c r="E87" s="4"/>
      <c r="F87" s="31"/>
      <c r="G87" s="35"/>
      <c r="H87" s="20"/>
      <c r="I87" s="20"/>
      <c r="XFD87" s="2"/>
    </row>
    <row r="88" spans="1:9 16384:16384" s="1" customFormat="1">
      <c r="A88" s="6"/>
      <c r="B88" s="9"/>
      <c r="C88" s="17"/>
      <c r="D88" s="33"/>
      <c r="E88" s="34"/>
      <c r="F88" s="31"/>
      <c r="G88" s="35"/>
      <c r="H88" s="20"/>
      <c r="I88" s="20"/>
    </row>
    <row r="89" spans="1:9 16384:16384" s="1" customFormat="1">
      <c r="A89" s="6"/>
      <c r="B89" s="9"/>
      <c r="C89" s="17"/>
      <c r="D89" s="32"/>
      <c r="E89" s="4"/>
      <c r="F89" s="31"/>
      <c r="G89" s="35"/>
      <c r="H89" s="20"/>
      <c r="I89" s="20"/>
      <c r="XFD89" s="2"/>
    </row>
    <row r="90" spans="1:9 16384:16384" s="1" customFormat="1">
      <c r="A90" s="6"/>
      <c r="B90" s="9"/>
      <c r="C90" s="17"/>
      <c r="D90" s="32"/>
      <c r="E90" s="4"/>
      <c r="F90" s="31"/>
      <c r="G90" s="35"/>
      <c r="H90" s="20"/>
      <c r="I90" s="20"/>
      <c r="XFD90" s="2"/>
    </row>
    <row r="91" spans="1:9 16384:16384">
      <c r="A91" s="6"/>
      <c r="B91" s="9"/>
      <c r="D91" s="33"/>
      <c r="E91" s="4"/>
    </row>
    <row r="92" spans="1:9 16384:16384">
      <c r="A92" s="6"/>
      <c r="B92" s="9"/>
      <c r="D92" s="33"/>
      <c r="E92" s="34"/>
    </row>
    <row r="93" spans="1:9 16384:16384" s="1" customFormat="1">
      <c r="A93" s="6"/>
      <c r="B93" s="9"/>
      <c r="C93" s="17"/>
      <c r="D93" s="35"/>
      <c r="E93" s="5"/>
      <c r="F93" s="31"/>
      <c r="G93" s="35"/>
      <c r="H93" s="20"/>
      <c r="I93" s="20"/>
    </row>
    <row r="94" spans="1:9 16384:16384" s="1" customFormat="1">
      <c r="A94" s="6"/>
      <c r="B94" s="9"/>
      <c r="C94" s="17"/>
      <c r="D94" s="35"/>
      <c r="E94" s="5"/>
      <c r="F94" s="31"/>
      <c r="G94" s="35"/>
      <c r="H94" s="20"/>
      <c r="I94" s="20"/>
    </row>
    <row r="95" spans="1:9 16384:16384">
      <c r="A95" s="6" t="s">
        <v>0</v>
      </c>
      <c r="B95" s="9"/>
      <c r="D95" s="33"/>
      <c r="E95" s="4"/>
    </row>
    <row r="96" spans="1:9 16384:16384" s="1" customFormat="1">
      <c r="A96" s="6" t="s">
        <v>0</v>
      </c>
      <c r="B96" s="9" t="s">
        <v>0</v>
      </c>
      <c r="C96" s="17"/>
      <c r="D96" s="35"/>
      <c r="E96" s="5"/>
      <c r="F96" s="31"/>
      <c r="G96" s="35"/>
      <c r="H96" s="20"/>
      <c r="I96" s="20"/>
    </row>
    <row r="97" spans="1:9">
      <c r="A97" s="6"/>
      <c r="B97" s="9"/>
      <c r="D97" s="33"/>
      <c r="E97" s="4"/>
    </row>
    <row r="98" spans="1:9" s="1" customFormat="1">
      <c r="A98" s="6"/>
      <c r="B98" s="9"/>
      <c r="C98" s="17"/>
      <c r="D98" s="35"/>
      <c r="E98" s="5"/>
      <c r="F98" s="31"/>
      <c r="G98" s="35"/>
      <c r="H98" s="20"/>
      <c r="I98" s="20"/>
    </row>
    <row r="99" spans="1:9">
      <c r="A99" s="6"/>
      <c r="B99" s="9"/>
      <c r="D99" s="33"/>
      <c r="E99" s="4"/>
    </row>
    <row r="100" spans="1:9" s="1" customFormat="1">
      <c r="A100" s="6"/>
      <c r="B100" s="9"/>
      <c r="C100" s="17"/>
      <c r="D100" s="35"/>
      <c r="E100" s="5"/>
      <c r="F100" s="31"/>
      <c r="G100" s="35"/>
      <c r="H100" s="20"/>
      <c r="I100" s="20"/>
    </row>
    <row r="101" spans="1:9">
      <c r="A101" s="6"/>
      <c r="B101" s="9"/>
      <c r="D101" s="33"/>
      <c r="E101" s="4"/>
    </row>
    <row r="102" spans="1:9">
      <c r="A102" s="6"/>
      <c r="B102" s="9"/>
      <c r="D102" s="33"/>
      <c r="E102" s="4"/>
    </row>
    <row r="103" spans="1:9">
      <c r="A103" s="6"/>
      <c r="B103" s="9" t="s">
        <v>0</v>
      </c>
      <c r="E103" s="8"/>
    </row>
    <row r="104" spans="1:9">
      <c r="A104" s="6" t="s">
        <v>0</v>
      </c>
      <c r="E104" s="8"/>
      <c r="F104" s="29" t="s">
        <v>0</v>
      </c>
    </row>
    <row r="105" spans="1:9">
      <c r="A105" s="6" t="s">
        <v>0</v>
      </c>
      <c r="F105" s="29" t="s">
        <v>0</v>
      </c>
    </row>
    <row r="106" spans="1:9" s="1" customFormat="1">
      <c r="A106" s="28"/>
      <c r="B106" s="36"/>
      <c r="C106" s="17"/>
      <c r="D106" s="37"/>
      <c r="E106" s="3"/>
      <c r="F106" s="31"/>
      <c r="G106" s="35"/>
      <c r="H106" s="20"/>
      <c r="I106" s="20"/>
    </row>
    <row r="107" spans="1:9" s="1" customFormat="1">
      <c r="A107" s="28"/>
      <c r="B107" s="36"/>
      <c r="C107" s="17"/>
      <c r="D107" s="35"/>
      <c r="E107" s="4"/>
      <c r="F107" s="31"/>
      <c r="G107" s="35"/>
      <c r="H107" s="20"/>
      <c r="I107" s="20"/>
    </row>
    <row r="108" spans="1:9" s="7" customFormat="1">
      <c r="A108" s="6"/>
      <c r="B108" s="9"/>
      <c r="C108" s="17"/>
      <c r="D108" s="32"/>
      <c r="E108" s="4"/>
      <c r="F108" s="29"/>
      <c r="G108" s="77"/>
      <c r="H108" s="20"/>
      <c r="I108" s="20"/>
    </row>
    <row r="109" spans="1:9">
      <c r="E109" s="5"/>
    </row>
    <row r="110" spans="1:9">
      <c r="E110" s="5"/>
    </row>
    <row r="111" spans="1:9">
      <c r="A111" s="6"/>
      <c r="D111" s="19"/>
      <c r="E111" s="5"/>
    </row>
    <row r="112" spans="1:9">
      <c r="A112" s="6"/>
      <c r="D112" s="19"/>
    </row>
    <row r="115" spans="1:2">
      <c r="B115" s="36" t="s">
        <v>0</v>
      </c>
    </row>
    <row r="116" spans="1:2">
      <c r="A116" s="28" t="s">
        <v>0</v>
      </c>
      <c r="B116" s="36" t="s">
        <v>0</v>
      </c>
    </row>
  </sheetData>
  <phoneticPr fontId="1" type="noConversion"/>
  <conditionalFormatting sqref="A3:A51">
    <cfRule type="expression" dxfId="6" priority="33">
      <formula>aujourdhui+30</formula>
    </cfRule>
    <cfRule type="expression" dxfId="5" priority="34">
      <formula>"&gt;$B$29+30"</formula>
    </cfRule>
  </conditionalFormatting>
  <conditionalFormatting sqref="B3:B51">
    <cfRule type="containsText" dxfId="4" priority="32" operator="containsText" text="Virement">
      <formula>NOT(ISERROR(SEARCH("Virement",B3)))</formula>
    </cfRule>
  </conditionalFormatting>
  <conditionalFormatting sqref="F3:F51">
    <cfRule type="timePeriod" dxfId="3" priority="27" timePeriod="nextWeek">
      <formula>AND(ROUNDDOWN(F3,0)-TODAY()&gt;(7-WEEKDAY(TODAY())),ROUNDDOWN(F3,0)-TODAY()&lt;(15-WEEKDAY(TODAY())))</formula>
    </cfRule>
    <cfRule type="timePeriod" dxfId="2" priority="28" timePeriod="nextWeek">
      <formula>AND(ROUNDDOWN(F3,0)-TODAY()&gt;(7-WEEKDAY(TODAY())),ROUNDDOWN(F3,0)-TODAY()&lt;(15-WEEKDAY(TODAY())))</formula>
    </cfRule>
    <cfRule type="timePeriod" dxfId="1" priority="29" timePeriod="yesterday">
      <formula>FLOOR(F3,1)=TODAY()-1</formula>
    </cfRule>
  </conditionalFormatting>
  <conditionalFormatting sqref="B1:B1048576">
    <cfRule type="containsText" dxfId="0" priority="21" operator="containsText" text="LCR">
      <formula>NOT(ISERROR(SEARCH("LCR",B1)))</formula>
    </cfRule>
  </conditionalFormatting>
  <pageMargins left="0.75196850393700787" right="0.75196850393700787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Bouttaz</dc:creator>
  <cp:lastModifiedBy>Max Bouttaz</cp:lastModifiedBy>
  <cp:lastPrinted>2012-06-28T07:45:00Z</cp:lastPrinted>
  <dcterms:created xsi:type="dcterms:W3CDTF">2010-03-16T14:20:14Z</dcterms:created>
  <dcterms:modified xsi:type="dcterms:W3CDTF">2013-06-22T08:36:14Z</dcterms:modified>
</cp:coreProperties>
</file>