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12330" activeTab="1"/>
  </bookViews>
  <sheets>
    <sheet name="Data" sheetId="1" r:id="rId1"/>
    <sheet name="Report" sheetId="2" r:id="rId2"/>
    <sheet name="Calculs" sheetId="3" r:id="rId3"/>
  </sheets>
  <definedNames>
    <definedName name="_xlnm._FilterDatabase" localSheetId="0" hidden="1">Data!$A$1:$E$1</definedName>
    <definedName name="Annee">Report!$B$1</definedName>
    <definedName name="Debut">OFFSET(Calculs!$B$2,,,COUNT(Calculs!$B$2:$B$251),)</definedName>
    <definedName name="Duree">OFFSET(Debut,,1)</definedName>
    <definedName name="Noms_Serveurs">OFFSET(Calculs!$D$2,,,COUNTIF(Calculs!$D$2:$D$251,"&gt;&lt;"),)</definedName>
    <definedName name="Position">OFFSET(Debut,,3)</definedName>
    <definedName name="Semaine">Report!$B$2</definedName>
    <definedName name="Separ">COUNTA(Noms_Serveurs)</definedName>
    <definedName name="Val_Serveurs">OFFSET(Noms_Serveurs,,1)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1" i="3"/>
  <c r="F28" i="1" l="1"/>
  <c r="F3"/>
  <c r="F4"/>
  <c r="F5"/>
  <c r="F6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"/>
  <c r="C30" i="3" a="1"/>
  <c r="C46" a="1"/>
  <c r="C62" a="1"/>
  <c r="C78" a="1"/>
  <c r="C94" a="1"/>
  <c r="C110" a="1"/>
  <c r="C126" a="1"/>
  <c r="C142" a="1"/>
  <c r="C158" a="1"/>
  <c r="C174" a="1"/>
  <c r="C190" a="1"/>
  <c r="C206" a="1"/>
  <c r="C222" a="1"/>
  <c r="C238" a="1"/>
  <c r="C19" a="1"/>
  <c r="C35" a="1"/>
  <c r="C51" a="1"/>
  <c r="C67" a="1"/>
  <c r="C85" a="1"/>
  <c r="C101" a="1"/>
  <c r="C117" a="1"/>
  <c r="C133" a="1"/>
  <c r="C149" a="1"/>
  <c r="C165" a="1"/>
  <c r="C181" a="1"/>
  <c r="C197" a="1"/>
  <c r="C213" a="1"/>
  <c r="C229" a="1"/>
  <c r="C245" a="1"/>
  <c r="C28" a="1"/>
  <c r="C44" a="1"/>
  <c r="C60" a="1"/>
  <c r="C76" a="1"/>
  <c r="C92" a="1"/>
  <c r="C108" a="1"/>
  <c r="C124" a="1"/>
  <c r="C140" a="1"/>
  <c r="C156" a="1"/>
  <c r="C172" a="1"/>
  <c r="C188" a="1"/>
  <c r="C204" a="1"/>
  <c r="C220" a="1"/>
  <c r="C236" a="1"/>
  <c r="C21" a="1"/>
  <c r="C37" a="1"/>
  <c r="C53" a="1"/>
  <c r="C69" a="1"/>
  <c r="C83" a="1"/>
  <c r="C99" a="1"/>
  <c r="C115" a="1"/>
  <c r="C131" a="1"/>
  <c r="C147" a="1"/>
  <c r="C163" a="1"/>
  <c r="C179" a="1"/>
  <c r="C195" a="1"/>
  <c r="C211" a="1"/>
  <c r="C227" a="1"/>
  <c r="C243" a="1"/>
  <c r="A4" a="1"/>
  <c r="A12" a="1"/>
  <c r="A20" a="1"/>
  <c r="A28" a="1"/>
  <c r="A36" a="1"/>
  <c r="A44" a="1"/>
  <c r="A52" a="1"/>
  <c r="A60" a="1"/>
  <c r="A68" a="1"/>
  <c r="A76" a="1"/>
  <c r="A84" a="1"/>
  <c r="A92" a="1"/>
  <c r="A100" a="1"/>
  <c r="A108" a="1"/>
  <c r="A116" a="1"/>
  <c r="A124" a="1"/>
  <c r="A132" a="1"/>
  <c r="A140" a="1"/>
  <c r="A148" a="1"/>
  <c r="A156" a="1"/>
  <c r="A164" a="1"/>
  <c r="A172" a="1"/>
  <c r="A180" a="1"/>
  <c r="A188" a="1"/>
  <c r="A196" a="1"/>
  <c r="A204" a="1"/>
  <c r="A212" a="1"/>
  <c r="A220" a="1"/>
  <c r="A228" a="1"/>
  <c r="A236" a="1"/>
  <c r="A244" a="1"/>
  <c r="A3" a="1"/>
  <c r="A11" a="1"/>
  <c r="A19" a="1"/>
  <c r="A27" a="1"/>
  <c r="A35" a="1"/>
  <c r="A43" a="1"/>
  <c r="A51" a="1"/>
  <c r="A59" a="1"/>
  <c r="A67" a="1"/>
  <c r="A75" a="1"/>
  <c r="A83" a="1"/>
  <c r="A91" a="1"/>
  <c r="A99" a="1"/>
  <c r="A107" a="1"/>
  <c r="A115" a="1"/>
  <c r="A123" a="1"/>
  <c r="A131" a="1"/>
  <c r="A139" a="1"/>
  <c r="A147" a="1"/>
  <c r="A155" a="1"/>
  <c r="A163" a="1"/>
  <c r="A171" a="1"/>
  <c r="A179" a="1"/>
  <c r="A187" a="1"/>
  <c r="A195" a="1"/>
  <c r="A203" a="1"/>
  <c r="A211" a="1"/>
  <c r="A219" a="1"/>
  <c r="A227" a="1"/>
  <c r="A235" a="1"/>
  <c r="A243" a="1"/>
  <c r="A251" a="1"/>
  <c r="C42" a="1"/>
  <c r="C74" a="1"/>
  <c r="C106" a="1"/>
  <c r="C138" a="1"/>
  <c r="C170" a="1"/>
  <c r="C202" a="1"/>
  <c r="C234" a="1"/>
  <c r="C17" a="1"/>
  <c r="C47" a="1"/>
  <c r="C81" a="1"/>
  <c r="C113" a="1"/>
  <c r="C145" a="1"/>
  <c r="C177" a="1"/>
  <c r="C209" a="1"/>
  <c r="C241" a="1"/>
  <c r="C24" a="1"/>
  <c r="C56" a="1"/>
  <c r="C72" a="1"/>
  <c r="C104" a="1"/>
  <c r="C136" a="1"/>
  <c r="C168" a="1"/>
  <c r="C200" a="1"/>
  <c r="C232" a="1"/>
  <c r="C49" a="1"/>
  <c r="C79" a="1"/>
  <c r="C111" a="1"/>
  <c r="C143" a="1"/>
  <c r="C175" a="1"/>
  <c r="C207" a="1"/>
  <c r="C239" a="1"/>
  <c r="A10" a="1"/>
  <c r="A26" a="1"/>
  <c r="A42" a="1"/>
  <c r="A58" a="1"/>
  <c r="A74" a="1"/>
  <c r="A90" a="1"/>
  <c r="A106" a="1"/>
  <c r="A122" a="1"/>
  <c r="A138" a="1"/>
  <c r="A154" a="1"/>
  <c r="A170" a="1"/>
  <c r="A186" a="1"/>
  <c r="A202" a="1"/>
  <c r="A218" a="1"/>
  <c r="A234" a="1"/>
  <c r="A250" a="1"/>
  <c r="A17" a="1"/>
  <c r="A33" a="1"/>
  <c r="A49" a="1"/>
  <c r="A65" a="1"/>
  <c r="A81" a="1"/>
  <c r="A97" a="1"/>
  <c r="A113" a="1"/>
  <c r="A129" a="1"/>
  <c r="A145" a="1"/>
  <c r="A161" a="1"/>
  <c r="A177" a="1"/>
  <c r="A193" a="1"/>
  <c r="A209" a="1"/>
  <c r="A225" a="1"/>
  <c r="A241" a="1"/>
  <c r="C38" a="1"/>
  <c r="C70" a="1"/>
  <c r="C102" a="1"/>
  <c r="C134" a="1"/>
  <c r="C166" a="1"/>
  <c r="C198" a="1"/>
  <c r="C230" a="1"/>
  <c r="C43" a="1"/>
  <c r="C77" a="1"/>
  <c r="C109" a="1"/>
  <c r="C141" a="1"/>
  <c r="C173" a="1"/>
  <c r="C205" a="1"/>
  <c r="C237" a="1"/>
  <c r="C20" a="1"/>
  <c r="C52" a="1"/>
  <c r="C84" a="1"/>
  <c r="C116" a="1"/>
  <c r="C148" a="1"/>
  <c r="C180" a="1"/>
  <c r="C212" a="1"/>
  <c r="C244" a="1"/>
  <c r="C29" a="1"/>
  <c r="C61" a="1"/>
  <c r="C91" a="1"/>
  <c r="C123" a="1"/>
  <c r="C155" a="1"/>
  <c r="C187" a="1"/>
  <c r="C219" a="1"/>
  <c r="C251" a="1"/>
  <c r="A16" a="1"/>
  <c r="A32" a="1"/>
  <c r="A48" a="1"/>
  <c r="A64" a="1"/>
  <c r="A80" a="1"/>
  <c r="A96" a="1"/>
  <c r="A104" a="1"/>
  <c r="A120" a="1"/>
  <c r="A128" a="1"/>
  <c r="A136" a="1"/>
  <c r="A144" a="1"/>
  <c r="A152" a="1"/>
  <c r="A160" a="1"/>
  <c r="A168" a="1"/>
  <c r="A176" a="1"/>
  <c r="A184" a="1"/>
  <c r="A192" a="1"/>
  <c r="A200" a="1"/>
  <c r="A208" a="1"/>
  <c r="A216" a="1"/>
  <c r="A224" a="1"/>
  <c r="A232" a="1"/>
  <c r="A240" a="1"/>
  <c r="A248" a="1"/>
  <c r="A7" a="1"/>
  <c r="A15" a="1"/>
  <c r="A23" a="1"/>
  <c r="A31" a="1"/>
  <c r="A39" a="1"/>
  <c r="A47" a="1"/>
  <c r="A55" a="1"/>
  <c r="A63" a="1"/>
  <c r="A71" a="1"/>
  <c r="A79" a="1"/>
  <c r="A87" a="1"/>
  <c r="A95" a="1"/>
  <c r="A2" a="1"/>
  <c r="C18" a="1"/>
  <c r="C34" a="1"/>
  <c r="C50" a="1"/>
  <c r="C66" a="1"/>
  <c r="C82" a="1"/>
  <c r="C98" a="1"/>
  <c r="C114" a="1"/>
  <c r="C130" a="1"/>
  <c r="C146" a="1"/>
  <c r="C162" a="1"/>
  <c r="C178" a="1"/>
  <c r="C194" a="1"/>
  <c r="C210" a="1"/>
  <c r="C226" a="1"/>
  <c r="C242" a="1"/>
  <c r="C23" a="1"/>
  <c r="C39" a="1"/>
  <c r="C55" a="1"/>
  <c r="C71" a="1"/>
  <c r="C89" a="1"/>
  <c r="C105" a="1"/>
  <c r="C121" a="1"/>
  <c r="C137" a="1"/>
  <c r="C153" a="1"/>
  <c r="C169" a="1"/>
  <c r="C185" a="1"/>
  <c r="C201" a="1"/>
  <c r="C217" a="1"/>
  <c r="C233" a="1"/>
  <c r="C249" a="1"/>
  <c r="C16" a="1"/>
  <c r="C32" a="1"/>
  <c r="C48" a="1"/>
  <c r="C64" a="1"/>
  <c r="C80" a="1"/>
  <c r="C96" a="1"/>
  <c r="C112" a="1"/>
  <c r="C128" a="1"/>
  <c r="C144" a="1"/>
  <c r="C160" a="1"/>
  <c r="C176" a="1"/>
  <c r="C192" a="1"/>
  <c r="C208" a="1"/>
  <c r="C224" a="1"/>
  <c r="C240" a="1"/>
  <c r="C25" a="1"/>
  <c r="C41" a="1"/>
  <c r="C57" a="1"/>
  <c r="C73" a="1"/>
  <c r="C87" a="1"/>
  <c r="C103" a="1"/>
  <c r="C119" a="1"/>
  <c r="C135" a="1"/>
  <c r="C151" a="1"/>
  <c r="C167" a="1"/>
  <c r="C183" a="1"/>
  <c r="C199" a="1"/>
  <c r="C215" a="1"/>
  <c r="C231" a="1"/>
  <c r="C247" a="1"/>
  <c r="A6" a="1"/>
  <c r="A14" a="1"/>
  <c r="A22" a="1"/>
  <c r="A30" a="1"/>
  <c r="A38" a="1"/>
  <c r="A46" a="1"/>
  <c r="A54" a="1"/>
  <c r="A62" a="1"/>
  <c r="A70" a="1"/>
  <c r="A78" a="1"/>
  <c r="A86" a="1"/>
  <c r="A94" a="1"/>
  <c r="A102" a="1"/>
  <c r="A110" a="1"/>
  <c r="A118" a="1"/>
  <c r="A126" a="1"/>
  <c r="A134" a="1"/>
  <c r="A142" a="1"/>
  <c r="A150" a="1"/>
  <c r="A158" a="1"/>
  <c r="A166" a="1"/>
  <c r="A174" a="1"/>
  <c r="A182" a="1"/>
  <c r="A190" a="1"/>
  <c r="A198" a="1"/>
  <c r="A206" a="1"/>
  <c r="A214" a="1"/>
  <c r="A222" a="1"/>
  <c r="A230" a="1"/>
  <c r="A238" a="1"/>
  <c r="A246" a="1"/>
  <c r="A5" a="1"/>
  <c r="A13" a="1"/>
  <c r="A21" a="1"/>
  <c r="A29" a="1"/>
  <c r="A37" a="1"/>
  <c r="A45" a="1"/>
  <c r="A53" a="1"/>
  <c r="A61" a="1"/>
  <c r="A69" a="1"/>
  <c r="A77" a="1"/>
  <c r="A85" a="1"/>
  <c r="A93" a="1"/>
  <c r="A101" a="1"/>
  <c r="A109" a="1"/>
  <c r="A117" a="1"/>
  <c r="A125" a="1"/>
  <c r="A133" a="1"/>
  <c r="A141" a="1"/>
  <c r="A149" a="1"/>
  <c r="A157" a="1"/>
  <c r="A165" a="1"/>
  <c r="A173" a="1"/>
  <c r="A181" a="1"/>
  <c r="A189" a="1"/>
  <c r="A197" a="1"/>
  <c r="A205" a="1"/>
  <c r="A213" a="1"/>
  <c r="A221" a="1"/>
  <c r="A229" a="1"/>
  <c r="A237" a="1"/>
  <c r="A245" a="1"/>
  <c r="C26" a="1"/>
  <c r="C58" a="1"/>
  <c r="C90" a="1"/>
  <c r="C122" a="1"/>
  <c r="C154" a="1"/>
  <c r="C186" a="1"/>
  <c r="C218" a="1"/>
  <c r="C250" a="1"/>
  <c r="C31" a="1"/>
  <c r="C63" a="1"/>
  <c r="C97" a="1"/>
  <c r="C129" a="1"/>
  <c r="C161" a="1"/>
  <c r="C193" a="1"/>
  <c r="C225" a="1"/>
  <c r="C40" a="1"/>
  <c r="C88" a="1"/>
  <c r="C120" a="1"/>
  <c r="C152" a="1"/>
  <c r="C184" a="1"/>
  <c r="C216" a="1"/>
  <c r="C248" a="1"/>
  <c r="C33" a="1"/>
  <c r="C65" a="1"/>
  <c r="C95" a="1"/>
  <c r="C127" a="1"/>
  <c r="C159" a="1"/>
  <c r="C191" a="1"/>
  <c r="C223" a="1"/>
  <c r="A18" a="1"/>
  <c r="A34" a="1"/>
  <c r="A50" a="1"/>
  <c r="A66" a="1"/>
  <c r="A82" a="1"/>
  <c r="A98" a="1"/>
  <c r="A114" a="1"/>
  <c r="A130" a="1"/>
  <c r="A146" a="1"/>
  <c r="A162" a="1"/>
  <c r="A178" a="1"/>
  <c r="A194" a="1"/>
  <c r="A210" a="1"/>
  <c r="A226" a="1"/>
  <c r="A242" a="1"/>
  <c r="A9" a="1"/>
  <c r="A25" a="1"/>
  <c r="A41" a="1"/>
  <c r="A57" a="1"/>
  <c r="A73" a="1"/>
  <c r="A89" a="1"/>
  <c r="A105" a="1"/>
  <c r="A121" a="1"/>
  <c r="A137" a="1"/>
  <c r="A153" a="1"/>
  <c r="A169" a="1"/>
  <c r="A185" a="1"/>
  <c r="A201" a="1"/>
  <c r="A217" a="1"/>
  <c r="A233" a="1"/>
  <c r="A249" a="1"/>
  <c r="C22" a="1"/>
  <c r="C54" a="1"/>
  <c r="C86" a="1"/>
  <c r="C118" a="1"/>
  <c r="C150" a="1"/>
  <c r="C182" a="1"/>
  <c r="C214" a="1"/>
  <c r="C246" a="1"/>
  <c r="C27" a="1"/>
  <c r="C59" a="1"/>
  <c r="C93" a="1"/>
  <c r="C125" a="1"/>
  <c r="C157" a="1"/>
  <c r="C189" a="1"/>
  <c r="C221" a="1"/>
  <c r="C36" a="1"/>
  <c r="C68" a="1"/>
  <c r="C100" a="1"/>
  <c r="C132" a="1"/>
  <c r="C164" a="1"/>
  <c r="C196" a="1"/>
  <c r="C228" a="1"/>
  <c r="C45" a="1"/>
  <c r="C75" a="1"/>
  <c r="C107" a="1"/>
  <c r="C139" a="1"/>
  <c r="C171" a="1"/>
  <c r="C203" a="1"/>
  <c r="C235" a="1"/>
  <c r="A8" a="1"/>
  <c r="A24" a="1"/>
  <c r="A40" a="1"/>
  <c r="A56" a="1"/>
  <c r="A72" a="1"/>
  <c r="A88" a="1"/>
  <c r="A112" a="1"/>
  <c r="A127" a="1"/>
  <c r="A159" a="1"/>
  <c r="A191" a="1"/>
  <c r="A223" a="1"/>
  <c r="A111" a="1"/>
  <c r="A143" a="1"/>
  <c r="A207" a="1"/>
  <c r="A103" a="1"/>
  <c r="A167" a="1"/>
  <c r="A231" a="1"/>
  <c r="A119" a="1"/>
  <c r="A151" a="1"/>
  <c r="A183" a="1"/>
  <c r="A215" a="1"/>
  <c r="A247" a="1"/>
  <c r="A175" a="1"/>
  <c r="A239" a="1"/>
  <c r="A135" a="1"/>
  <c r="A199" a="1"/>
  <c r="A199" l="1"/>
  <c r="A135"/>
  <c r="A239"/>
  <c r="A175"/>
  <c r="A247"/>
  <c r="A215"/>
  <c r="A183"/>
  <c r="A151"/>
  <c r="A119"/>
  <c r="A231"/>
  <c r="A167"/>
  <c r="A103"/>
  <c r="A207"/>
  <c r="A143"/>
  <c r="A111"/>
  <c r="A223"/>
  <c r="A191"/>
  <c r="A159"/>
  <c r="A127"/>
  <c r="A112"/>
  <c r="A88"/>
  <c r="A72"/>
  <c r="A56"/>
  <c r="A40"/>
  <c r="A24"/>
  <c r="A8"/>
  <c r="C235"/>
  <c r="C203"/>
  <c r="C171"/>
  <c r="C139"/>
  <c r="C107"/>
  <c r="C75"/>
  <c r="C45"/>
  <c r="C228"/>
  <c r="C196"/>
  <c r="C164"/>
  <c r="C132"/>
  <c r="C100"/>
  <c r="C68"/>
  <c r="C36"/>
  <c r="C221"/>
  <c r="C189"/>
  <c r="C157"/>
  <c r="C125"/>
  <c r="C93"/>
  <c r="C59"/>
  <c r="C27"/>
  <c r="C246"/>
  <c r="C214"/>
  <c r="C182"/>
  <c r="C150"/>
  <c r="C118"/>
  <c r="C86"/>
  <c r="C54"/>
  <c r="C22"/>
  <c r="A249"/>
  <c r="A233"/>
  <c r="A217"/>
  <c r="A201"/>
  <c r="A185"/>
  <c r="A169"/>
  <c r="A153"/>
  <c r="A137"/>
  <c r="A121"/>
  <c r="A105"/>
  <c r="A89"/>
  <c r="A73"/>
  <c r="A57"/>
  <c r="A41"/>
  <c r="A25"/>
  <c r="A9"/>
  <c r="A242"/>
  <c r="A226"/>
  <c r="A210"/>
  <c r="A194"/>
  <c r="A178"/>
  <c r="A162"/>
  <c r="A146"/>
  <c r="A130"/>
  <c r="A114"/>
  <c r="A98"/>
  <c r="A82"/>
  <c r="A66"/>
  <c r="A50"/>
  <c r="A34"/>
  <c r="A18"/>
  <c r="C223"/>
  <c r="C191"/>
  <c r="C159"/>
  <c r="C127"/>
  <c r="C95"/>
  <c r="C65"/>
  <c r="C33"/>
  <c r="C248"/>
  <c r="C216"/>
  <c r="C184"/>
  <c r="C152"/>
  <c r="C120"/>
  <c r="C88"/>
  <c r="C40"/>
  <c r="C225"/>
  <c r="C193"/>
  <c r="C161"/>
  <c r="C129"/>
  <c r="C97"/>
  <c r="C63"/>
  <c r="C31"/>
  <c r="C250"/>
  <c r="C218"/>
  <c r="C186"/>
  <c r="C154"/>
  <c r="C122"/>
  <c r="C90"/>
  <c r="C58"/>
  <c r="C26"/>
  <c r="A245"/>
  <c r="A237"/>
  <c r="A229"/>
  <c r="A221"/>
  <c r="A213"/>
  <c r="A205"/>
  <c r="A197"/>
  <c r="A189"/>
  <c r="A181"/>
  <c r="A173"/>
  <c r="A165"/>
  <c r="A157"/>
  <c r="A149"/>
  <c r="A141"/>
  <c r="A133"/>
  <c r="A125"/>
  <c r="A117"/>
  <c r="A109"/>
  <c r="A101"/>
  <c r="A93"/>
  <c r="A85"/>
  <c r="A77"/>
  <c r="A69"/>
  <c r="A61"/>
  <c r="A53"/>
  <c r="A45"/>
  <c r="A37"/>
  <c r="A29"/>
  <c r="A21"/>
  <c r="A13"/>
  <c r="A5"/>
  <c r="A246"/>
  <c r="A238"/>
  <c r="A230"/>
  <c r="A222"/>
  <c r="A214"/>
  <c r="A206"/>
  <c r="A198"/>
  <c r="A190"/>
  <c r="A182"/>
  <c r="A174"/>
  <c r="A166"/>
  <c r="A158"/>
  <c r="A150"/>
  <c r="A142"/>
  <c r="A134"/>
  <c r="A126"/>
  <c r="A118"/>
  <c r="A110"/>
  <c r="A102"/>
  <c r="A94"/>
  <c r="A86"/>
  <c r="A78"/>
  <c r="A70"/>
  <c r="A62"/>
  <c r="A54"/>
  <c r="A46"/>
  <c r="A38"/>
  <c r="A30"/>
  <c r="A22"/>
  <c r="A14"/>
  <c r="A6"/>
  <c r="C247"/>
  <c r="C231"/>
  <c r="C215"/>
  <c r="C199"/>
  <c r="C183"/>
  <c r="C167"/>
  <c r="C151"/>
  <c r="C135"/>
  <c r="C119"/>
  <c r="C103"/>
  <c r="C87"/>
  <c r="C73"/>
  <c r="C57"/>
  <c r="C41"/>
  <c r="C25"/>
  <c r="C240"/>
  <c r="C224"/>
  <c r="C208"/>
  <c r="C192"/>
  <c r="C176"/>
  <c r="C160"/>
  <c r="C144"/>
  <c r="C128"/>
  <c r="C112"/>
  <c r="C96"/>
  <c r="C80"/>
  <c r="C64"/>
  <c r="C48"/>
  <c r="C32"/>
  <c r="C16"/>
  <c r="C249"/>
  <c r="C233"/>
  <c r="C217"/>
  <c r="C201"/>
  <c r="C185"/>
  <c r="C169"/>
  <c r="C153"/>
  <c r="C137"/>
  <c r="C121"/>
  <c r="C105"/>
  <c r="C89"/>
  <c r="C71"/>
  <c r="C55"/>
  <c r="C39"/>
  <c r="C23"/>
  <c r="C242"/>
  <c r="C226"/>
  <c r="C210"/>
  <c r="C194"/>
  <c r="C178"/>
  <c r="C162"/>
  <c r="C146"/>
  <c r="C130"/>
  <c r="C114"/>
  <c r="C98"/>
  <c r="C82"/>
  <c r="C66"/>
  <c r="C50"/>
  <c r="C34"/>
  <c r="C18"/>
  <c r="A2"/>
  <c r="A95"/>
  <c r="A87"/>
  <c r="A79"/>
  <c r="A71"/>
  <c r="A63"/>
  <c r="A55"/>
  <c r="A47"/>
  <c r="A39"/>
  <c r="A31"/>
  <c r="A23"/>
  <c r="A15"/>
  <c r="A7"/>
  <c r="A248"/>
  <c r="A240"/>
  <c r="A232"/>
  <c r="A224"/>
  <c r="A216"/>
  <c r="A208"/>
  <c r="A200"/>
  <c r="A192"/>
  <c r="A184"/>
  <c r="A176"/>
  <c r="A168"/>
  <c r="A160"/>
  <c r="A152"/>
  <c r="A144"/>
  <c r="A136"/>
  <c r="A128"/>
  <c r="A120"/>
  <c r="A104"/>
  <c r="A96"/>
  <c r="A80"/>
  <c r="A64"/>
  <c r="A48"/>
  <c r="A32"/>
  <c r="A16"/>
  <c r="C251"/>
  <c r="C219"/>
  <c r="C187"/>
  <c r="C155"/>
  <c r="C123"/>
  <c r="C91"/>
  <c r="C61"/>
  <c r="C29"/>
  <c r="C244"/>
  <c r="C212"/>
  <c r="C180"/>
  <c r="C148"/>
  <c r="C116"/>
  <c r="C84"/>
  <c r="C52"/>
  <c r="C20"/>
  <c r="C237"/>
  <c r="C205"/>
  <c r="C173"/>
  <c r="C141"/>
  <c r="C109"/>
  <c r="C77"/>
  <c r="C43"/>
  <c r="C230"/>
  <c r="C198"/>
  <c r="C166"/>
  <c r="C134"/>
  <c r="C102"/>
  <c r="C70"/>
  <c r="C38"/>
  <c r="A241"/>
  <c r="A225"/>
  <c r="A209"/>
  <c r="A193"/>
  <c r="A177"/>
  <c r="A161"/>
  <c r="A145"/>
  <c r="A129"/>
  <c r="A113"/>
  <c r="A97"/>
  <c r="A81"/>
  <c r="A65"/>
  <c r="A49"/>
  <c r="A33"/>
  <c r="A17"/>
  <c r="A250"/>
  <c r="A234"/>
  <c r="A218"/>
  <c r="A202"/>
  <c r="A186"/>
  <c r="A170"/>
  <c r="A154"/>
  <c r="A138"/>
  <c r="A122"/>
  <c r="A106"/>
  <c r="A90"/>
  <c r="A74"/>
  <c r="A58"/>
  <c r="A42"/>
  <c r="A26"/>
  <c r="A10"/>
  <c r="C239"/>
  <c r="C207"/>
  <c r="C175"/>
  <c r="C143"/>
  <c r="C111"/>
  <c r="C79"/>
  <c r="C49"/>
  <c r="C232"/>
  <c r="C200"/>
  <c r="C168"/>
  <c r="C136"/>
  <c r="C104"/>
  <c r="C72"/>
  <c r="C56"/>
  <c r="C24"/>
  <c r="C241"/>
  <c r="C209"/>
  <c r="C177"/>
  <c r="C145"/>
  <c r="C113"/>
  <c r="C81"/>
  <c r="C47"/>
  <c r="C17"/>
  <c r="C234"/>
  <c r="C202"/>
  <c r="C170"/>
  <c r="C138"/>
  <c r="C106"/>
  <c r="C74"/>
  <c r="C42"/>
  <c r="A251"/>
  <c r="A243"/>
  <c r="A235"/>
  <c r="A227"/>
  <c r="A219"/>
  <c r="A211"/>
  <c r="A203"/>
  <c r="A195"/>
  <c r="A187"/>
  <c r="A179"/>
  <c r="A171"/>
  <c r="A163"/>
  <c r="A155"/>
  <c r="A147"/>
  <c r="A139"/>
  <c r="A131"/>
  <c r="A123"/>
  <c r="A115"/>
  <c r="A107"/>
  <c r="A99"/>
  <c r="A91"/>
  <c r="A83"/>
  <c r="A75"/>
  <c r="A67"/>
  <c r="A59"/>
  <c r="A51"/>
  <c r="A43"/>
  <c r="A35"/>
  <c r="A27"/>
  <c r="A19"/>
  <c r="A11"/>
  <c r="A3"/>
  <c r="A244"/>
  <c r="A236"/>
  <c r="A228"/>
  <c r="A220"/>
  <c r="A212"/>
  <c r="A204"/>
  <c r="A196"/>
  <c r="A188"/>
  <c r="A180"/>
  <c r="A172"/>
  <c r="A164"/>
  <c r="A156"/>
  <c r="A148"/>
  <c r="A140"/>
  <c r="A132"/>
  <c r="A124"/>
  <c r="A116"/>
  <c r="A108"/>
  <c r="A100"/>
  <c r="A92"/>
  <c r="A84"/>
  <c r="A76"/>
  <c r="A68"/>
  <c r="A60"/>
  <c r="A52"/>
  <c r="A44"/>
  <c r="A36"/>
  <c r="A28"/>
  <c r="A20"/>
  <c r="A12"/>
  <c r="A4"/>
  <c r="C243"/>
  <c r="C227"/>
  <c r="C211"/>
  <c r="C195"/>
  <c r="C179"/>
  <c r="C163"/>
  <c r="C147"/>
  <c r="C131"/>
  <c r="C115"/>
  <c r="C99"/>
  <c r="C83"/>
  <c r="C69"/>
  <c r="C53"/>
  <c r="C37"/>
  <c r="C21"/>
  <c r="C236"/>
  <c r="C220"/>
  <c r="C204"/>
  <c r="C188"/>
  <c r="C172"/>
  <c r="C156"/>
  <c r="C140"/>
  <c r="C124"/>
  <c r="C108"/>
  <c r="C92"/>
  <c r="C76"/>
  <c r="C60"/>
  <c r="C44"/>
  <c r="C28"/>
  <c r="C245"/>
  <c r="C229"/>
  <c r="C213"/>
  <c r="C197"/>
  <c r="C181"/>
  <c r="C165"/>
  <c r="C149"/>
  <c r="C133"/>
  <c r="C117"/>
  <c r="C101"/>
  <c r="C85"/>
  <c r="C67"/>
  <c r="C51"/>
  <c r="C35"/>
  <c r="C19"/>
  <c r="C238"/>
  <c r="C222"/>
  <c r="C206"/>
  <c r="C190"/>
  <c r="C174"/>
  <c r="C158"/>
  <c r="C142"/>
  <c r="C126"/>
  <c r="C110"/>
  <c r="C94"/>
  <c r="C78"/>
  <c r="C62"/>
  <c r="C46"/>
  <c r="C30"/>
  <c r="E16" i="1"/>
  <c r="E9"/>
  <c r="E24"/>
  <c r="E5"/>
  <c r="E2"/>
  <c r="E3"/>
  <c r="E17"/>
  <c r="E22"/>
  <c r="E18"/>
  <c r="E10"/>
  <c r="E25"/>
  <c r="E6"/>
  <c r="E28"/>
  <c r="E4"/>
  <c r="E14"/>
  <c r="E19"/>
  <c r="E20"/>
  <c r="E11"/>
  <c r="E26"/>
  <c r="E7"/>
  <c r="E23"/>
  <c r="E15"/>
  <c r="E21"/>
  <c r="E12"/>
  <c r="E27"/>
  <c r="E8"/>
  <c r="E13"/>
  <c r="C7" i="3" a="1"/>
  <c r="C5" a="1"/>
  <c r="C8" a="1"/>
  <c r="C4" a="1"/>
  <c r="C13" a="1"/>
  <c r="C11" a="1"/>
  <c r="C2" a="1"/>
  <c r="C15" a="1"/>
  <c r="C10" a="1"/>
  <c r="C12" a="1"/>
  <c r="C14" a="1"/>
  <c r="C3" a="1"/>
  <c r="C6" a="1"/>
  <c r="C9" a="1"/>
  <c r="B175" a="1"/>
  <c r="B151" a="1"/>
  <c r="B103" a="1"/>
  <c r="B223" a="1"/>
  <c r="B112" a="1"/>
  <c r="B40" a="1"/>
  <c r="B217" a="1"/>
  <c r="B153" a="1"/>
  <c r="B89" a="1"/>
  <c r="B25" a="1"/>
  <c r="B210" a="1"/>
  <c r="B146" a="1"/>
  <c r="B82" a="1"/>
  <c r="B18" a="1"/>
  <c r="B245" a="1"/>
  <c r="B213" a="1"/>
  <c r="B181" a="1"/>
  <c r="B149" a="1"/>
  <c r="B117" a="1"/>
  <c r="B85" a="1"/>
  <c r="B53" a="1"/>
  <c r="B21" a="1"/>
  <c r="B238" a="1"/>
  <c r="B206" a="1"/>
  <c r="B174" a="1"/>
  <c r="B142" a="1"/>
  <c r="B110" a="1"/>
  <c r="B78" a="1"/>
  <c r="B46" a="1"/>
  <c r="B14" a="1"/>
  <c r="B71" a="1"/>
  <c r="B39" a="1"/>
  <c r="B7" a="1"/>
  <c r="B224" a="1"/>
  <c r="B192" a="1"/>
  <c r="B160" a="1"/>
  <c r="B128" a="1"/>
  <c r="B80" a="1"/>
  <c r="B16" a="1"/>
  <c r="B193" a="1"/>
  <c r="B129" a="1"/>
  <c r="B65" a="1"/>
  <c r="B250" a="1"/>
  <c r="B186" a="1"/>
  <c r="B122" a="1"/>
  <c r="B58" a="1"/>
  <c r="B251" a="1"/>
  <c r="B219" a="1"/>
  <c r="B187" a="1"/>
  <c r="B155" a="1"/>
  <c r="B123" a="1"/>
  <c r="B91" a="1"/>
  <c r="B59" a="1"/>
  <c r="B27" a="1"/>
  <c r="B244" a="1"/>
  <c r="B212" a="1"/>
  <c r="B180" a="1"/>
  <c r="B148" a="1"/>
  <c r="B116" a="1"/>
  <c r="B84" a="1"/>
  <c r="B52" a="1"/>
  <c r="B20" a="1"/>
  <c r="B231" a="1"/>
  <c r="B159" a="1"/>
  <c r="B8" a="1"/>
  <c r="B185" a="1"/>
  <c r="B57" a="1"/>
  <c r="B178" a="1"/>
  <c r="B50" a="1"/>
  <c r="B197" a="1"/>
  <c r="B133" a="1"/>
  <c r="B69" a="1"/>
  <c r="B5" a="1"/>
  <c r="B190" a="1"/>
  <c r="B126" a="1"/>
  <c r="B62" a="1"/>
  <c r="B87" a="1"/>
  <c r="B23" a="1"/>
  <c r="B208" a="1"/>
  <c r="B144" a="1"/>
  <c r="B48" a="1"/>
  <c r="B161" a="1"/>
  <c r="B33" a="1"/>
  <c r="B154" a="1"/>
  <c r="B26" a="1"/>
  <c r="B203" a="1"/>
  <c r="B139" a="1"/>
  <c r="B75" a="1"/>
  <c r="B11" a="1"/>
  <c r="B196" a="1"/>
  <c r="B132" a="1"/>
  <c r="B68" a="1"/>
  <c r="B4" a="1"/>
  <c r="B199" a="1"/>
  <c r="B247" a="1"/>
  <c r="B119" a="1"/>
  <c r="B207" a="1"/>
  <c r="B191" a="1"/>
  <c r="B88" a="1"/>
  <c r="B24" a="1"/>
  <c r="B201" a="1"/>
  <c r="B137" a="1"/>
  <c r="B73" a="1"/>
  <c r="B9" a="1"/>
  <c r="B194" a="1"/>
  <c r="B130" a="1"/>
  <c r="B66" a="1"/>
  <c r="B237" a="1"/>
  <c r="B205" a="1"/>
  <c r="B173" a="1"/>
  <c r="B141" a="1"/>
  <c r="B109" a="1"/>
  <c r="B77" a="1"/>
  <c r="B13" a="1"/>
  <c r="B198" a="1"/>
  <c r="B134" a="1"/>
  <c r="B70" a="1"/>
  <c r="B6" a="1"/>
  <c r="B63" a="1"/>
  <c r="B248" a="1"/>
  <c r="B184" a="1"/>
  <c r="B120" a="1"/>
  <c r="B241" a="1"/>
  <c r="B113" a="1"/>
  <c r="B234" a="1"/>
  <c r="B106" a="1"/>
  <c r="B243" a="1"/>
  <c r="B179" a="1"/>
  <c r="B115" a="1"/>
  <c r="B51" a="1"/>
  <c r="B236" a="1"/>
  <c r="B172" a="1"/>
  <c r="B108" a="1"/>
  <c r="B44" a="1"/>
  <c r="B239" a="1"/>
  <c r="B183" a="1"/>
  <c r="B167" a="1"/>
  <c r="B111" a="1"/>
  <c r="B127" a="1"/>
  <c r="B56" a="1"/>
  <c r="B233" a="1"/>
  <c r="B169" a="1"/>
  <c r="B105" a="1"/>
  <c r="B41" a="1"/>
  <c r="B226" a="1"/>
  <c r="B162" a="1"/>
  <c r="B98" a="1"/>
  <c r="B34" a="1"/>
  <c r="B221" a="1"/>
  <c r="B189" a="1"/>
  <c r="B157" a="1"/>
  <c r="B125" a="1"/>
  <c r="B93" a="1"/>
  <c r="B61" a="1"/>
  <c r="B29" a="1"/>
  <c r="B246" a="1"/>
  <c r="B214" a="1"/>
  <c r="B182" a="1"/>
  <c r="B150" a="1"/>
  <c r="B118" a="1"/>
  <c r="B86" a="1"/>
  <c r="B54" a="1"/>
  <c r="B22" a="1"/>
  <c r="B79" a="1"/>
  <c r="B47" a="1"/>
  <c r="B15" a="1"/>
  <c r="B232" a="1"/>
  <c r="B200" a="1"/>
  <c r="B168" a="1"/>
  <c r="B136" a="1"/>
  <c r="B96" a="1"/>
  <c r="B32" a="1"/>
  <c r="B209" a="1"/>
  <c r="B145" a="1"/>
  <c r="B81" a="1"/>
  <c r="B17" a="1"/>
  <c r="B202" a="1"/>
  <c r="B138" a="1"/>
  <c r="B74" a="1"/>
  <c r="B10" a="1"/>
  <c r="B227" a="1"/>
  <c r="B195" a="1"/>
  <c r="B163" a="1"/>
  <c r="B131" a="1"/>
  <c r="B99" a="1"/>
  <c r="B67" a="1"/>
  <c r="B35" a="1"/>
  <c r="B3" a="1"/>
  <c r="B220" a="1"/>
  <c r="B188" a="1"/>
  <c r="B156" a="1"/>
  <c r="B124" a="1"/>
  <c r="B92" a="1"/>
  <c r="B60" a="1"/>
  <c r="B28" a="1"/>
  <c r="B2" a="1"/>
  <c r="B135" a="1"/>
  <c r="B215" a="1"/>
  <c r="B143" a="1"/>
  <c r="B72" a="1"/>
  <c r="B249" a="1"/>
  <c r="B121" a="1"/>
  <c r="B242" a="1"/>
  <c r="B114" a="1"/>
  <c r="B229" a="1"/>
  <c r="B165" a="1"/>
  <c r="B101" a="1"/>
  <c r="B37" a="1"/>
  <c r="B222" a="1"/>
  <c r="B158" a="1"/>
  <c r="B94" a="1"/>
  <c r="B30" a="1"/>
  <c r="B55" a="1"/>
  <c r="B240" a="1"/>
  <c r="B176" a="1"/>
  <c r="B104" a="1"/>
  <c r="B225" a="1"/>
  <c r="B97" a="1"/>
  <c r="B218" a="1"/>
  <c r="B90" a="1"/>
  <c r="B235" a="1"/>
  <c r="B171" a="1"/>
  <c r="B107" a="1"/>
  <c r="B43" a="1"/>
  <c r="B228" a="1"/>
  <c r="B164" a="1"/>
  <c r="B100" a="1"/>
  <c r="B36" a="1"/>
  <c r="B45" a="1"/>
  <c r="B230" a="1"/>
  <c r="B166" a="1"/>
  <c r="B102" a="1"/>
  <c r="B38" a="1"/>
  <c r="B95" a="1"/>
  <c r="B31" a="1"/>
  <c r="B216" a="1"/>
  <c r="B152" a="1"/>
  <c r="B64" a="1"/>
  <c r="B177" a="1"/>
  <c r="B49" a="1"/>
  <c r="B170" a="1"/>
  <c r="B42" a="1"/>
  <c r="B211" a="1"/>
  <c r="B147" a="1"/>
  <c r="B83" a="1"/>
  <c r="B19" a="1"/>
  <c r="B204" a="1"/>
  <c r="B140" a="1"/>
  <c r="B76" a="1"/>
  <c r="B12" a="1"/>
  <c r="D2" l="1" a="1"/>
  <c r="D2" s="1"/>
  <c r="C9"/>
  <c r="C6"/>
  <c r="C3"/>
  <c r="C14"/>
  <c r="C12"/>
  <c r="C10"/>
  <c r="C15"/>
  <c r="C2"/>
  <c r="C11"/>
  <c r="C13"/>
  <c r="C4"/>
  <c r="C8"/>
  <c r="C5"/>
  <c r="C7"/>
  <c r="B12"/>
  <c r="B76"/>
  <c r="B140"/>
  <c r="B204"/>
  <c r="B19"/>
  <c r="B83"/>
  <c r="B147"/>
  <c r="B211"/>
  <c r="B42"/>
  <c r="B170"/>
  <c r="B49"/>
  <c r="B177"/>
  <c r="B64"/>
  <c r="B152"/>
  <c r="B216"/>
  <c r="B31"/>
  <c r="B95"/>
  <c r="B38"/>
  <c r="B102"/>
  <c r="B166"/>
  <c r="B230"/>
  <c r="B45"/>
  <c r="B36"/>
  <c r="B100"/>
  <c r="B164"/>
  <c r="B228"/>
  <c r="B43"/>
  <c r="B107"/>
  <c r="B171"/>
  <c r="B235"/>
  <c r="B90"/>
  <c r="B218"/>
  <c r="B97"/>
  <c r="B225"/>
  <c r="B104"/>
  <c r="B176"/>
  <c r="B240"/>
  <c r="B55"/>
  <c r="B30"/>
  <c r="B94"/>
  <c r="B158"/>
  <c r="B222"/>
  <c r="B37"/>
  <c r="B101"/>
  <c r="B165"/>
  <c r="B229"/>
  <c r="B114"/>
  <c r="B242"/>
  <c r="B121"/>
  <c r="B249"/>
  <c r="B72"/>
  <c r="B143"/>
  <c r="B215"/>
  <c r="B135"/>
  <c r="B28"/>
  <c r="B60"/>
  <c r="B92"/>
  <c r="B124"/>
  <c r="B156"/>
  <c r="B188"/>
  <c r="B220"/>
  <c r="B3"/>
  <c r="B35"/>
  <c r="B67"/>
  <c r="B99"/>
  <c r="B131"/>
  <c r="B163"/>
  <c r="B195"/>
  <c r="B227"/>
  <c r="B10"/>
  <c r="B74"/>
  <c r="B138"/>
  <c r="B202"/>
  <c r="B17"/>
  <c r="B81"/>
  <c r="B145"/>
  <c r="B209"/>
  <c r="B32"/>
  <c r="B96"/>
  <c r="B136"/>
  <c r="B168"/>
  <c r="B200"/>
  <c r="B232"/>
  <c r="B15"/>
  <c r="B47"/>
  <c r="B79"/>
  <c r="B22"/>
  <c r="B54"/>
  <c r="B86"/>
  <c r="B118"/>
  <c r="B150"/>
  <c r="B182"/>
  <c r="B214"/>
  <c r="B246"/>
  <c r="B29"/>
  <c r="B61"/>
  <c r="B93"/>
  <c r="B125"/>
  <c r="B157"/>
  <c r="B189"/>
  <c r="B221"/>
  <c r="B34"/>
  <c r="B98"/>
  <c r="B162"/>
  <c r="B226"/>
  <c r="B41"/>
  <c r="B105"/>
  <c r="B169"/>
  <c r="B233"/>
  <c r="B56"/>
  <c r="B127"/>
  <c r="B111"/>
  <c r="B167"/>
  <c r="B183"/>
  <c r="B239"/>
  <c r="B44"/>
  <c r="B108"/>
  <c r="B172"/>
  <c r="B236"/>
  <c r="B51"/>
  <c r="B115"/>
  <c r="B179"/>
  <c r="B243"/>
  <c r="B106"/>
  <c r="B234"/>
  <c r="B113"/>
  <c r="B241"/>
  <c r="B120"/>
  <c r="B184"/>
  <c r="B248"/>
  <c r="B63"/>
  <c r="B6"/>
  <c r="B70"/>
  <c r="B134"/>
  <c r="B198"/>
  <c r="B13"/>
  <c r="B77"/>
  <c r="B109"/>
  <c r="B141"/>
  <c r="B173"/>
  <c r="B205"/>
  <c r="B237"/>
  <c r="B66"/>
  <c r="B130"/>
  <c r="B194"/>
  <c r="B9"/>
  <c r="B73"/>
  <c r="B137"/>
  <c r="B201"/>
  <c r="B24"/>
  <c r="B88"/>
  <c r="B191"/>
  <c r="B207"/>
  <c r="B119"/>
  <c r="B247"/>
  <c r="B199"/>
  <c r="B4"/>
  <c r="B68"/>
  <c r="B132"/>
  <c r="B196"/>
  <c r="B11"/>
  <c r="B75"/>
  <c r="B139"/>
  <c r="B203"/>
  <c r="B26"/>
  <c r="B154"/>
  <c r="B33"/>
  <c r="B161"/>
  <c r="B48"/>
  <c r="B144"/>
  <c r="B208"/>
  <c r="B23"/>
  <c r="B87"/>
  <c r="B62"/>
  <c r="B126"/>
  <c r="B190"/>
  <c r="B5"/>
  <c r="B69"/>
  <c r="B133"/>
  <c r="B197"/>
  <c r="B50"/>
  <c r="B178"/>
  <c r="B57"/>
  <c r="B185"/>
  <c r="B8"/>
  <c r="B159"/>
  <c r="B231"/>
  <c r="B20"/>
  <c r="B52"/>
  <c r="B84"/>
  <c r="B116"/>
  <c r="B148"/>
  <c r="B180"/>
  <c r="B212"/>
  <c r="B244"/>
  <c r="B27"/>
  <c r="B59"/>
  <c r="B91"/>
  <c r="B123"/>
  <c r="B155"/>
  <c r="B187"/>
  <c r="B219"/>
  <c r="B251"/>
  <c r="B58"/>
  <c r="B122"/>
  <c r="B186"/>
  <c r="B250"/>
  <c r="B65"/>
  <c r="B129"/>
  <c r="B193"/>
  <c r="B16"/>
  <c r="B80"/>
  <c r="B128"/>
  <c r="B160"/>
  <c r="B192"/>
  <c r="B224"/>
  <c r="B7"/>
  <c r="B39"/>
  <c r="B71"/>
  <c r="B14"/>
  <c r="B46"/>
  <c r="B78"/>
  <c r="B110"/>
  <c r="B142"/>
  <c r="B174"/>
  <c r="B206"/>
  <c r="B238"/>
  <c r="B21"/>
  <c r="B53"/>
  <c r="B85"/>
  <c r="B117"/>
  <c r="B149"/>
  <c r="B181"/>
  <c r="B213"/>
  <c r="B245"/>
  <c r="B18"/>
  <c r="B82"/>
  <c r="B146"/>
  <c r="B210"/>
  <c r="B25"/>
  <c r="B89"/>
  <c r="B153"/>
  <c r="B217"/>
  <c r="B40"/>
  <c r="B112"/>
  <c r="B223"/>
  <c r="B103"/>
  <c r="B151"/>
  <c r="B175"/>
  <c r="B2"/>
  <c r="K10" s="1"/>
  <c r="D3" l="1" a="1"/>
  <c r="D3" s="1"/>
  <c r="F3"/>
  <c r="F2"/>
  <c r="D4" l="1" a="1"/>
  <c r="D4" s="1"/>
  <c r="D5" l="1" a="1"/>
  <c r="D5" s="1"/>
  <c r="E6" s="1"/>
  <c r="E3"/>
  <c r="D6" l="1" a="1"/>
  <c r="D6" s="1"/>
  <c r="E5"/>
  <c r="E4"/>
  <c r="E7" l="1"/>
  <c r="E8"/>
  <c r="D7" a="1"/>
  <c r="D7" s="1"/>
  <c r="E9" s="1"/>
  <c r="D8" l="1" a="1"/>
  <c r="D8" s="1"/>
  <c r="E14" s="1"/>
  <c r="E11"/>
  <c r="E10"/>
  <c r="D9" l="1" a="1"/>
  <c r="D9" s="1"/>
  <c r="E12"/>
  <c r="E13"/>
  <c r="D10" l="1" a="1"/>
  <c r="D10" s="1"/>
  <c r="E142" s="1"/>
  <c r="E45" l="1"/>
  <c r="E19"/>
  <c r="E48"/>
  <c r="E220"/>
  <c r="E205"/>
  <c r="E203"/>
  <c r="E204"/>
  <c r="E146"/>
  <c r="E175"/>
  <c r="E92"/>
  <c r="E166"/>
  <c r="E140"/>
  <c r="E235"/>
  <c r="E114"/>
  <c r="E206"/>
  <c r="E240"/>
  <c r="E64"/>
  <c r="E133"/>
  <c r="E135"/>
  <c r="D11" a="1"/>
  <c r="D11" s="1"/>
  <c r="D12" s="1" a="1"/>
  <c r="D12" s="1"/>
  <c r="D13" s="1" a="1"/>
  <c r="D13" s="1"/>
  <c r="D14" s="1" a="1"/>
  <c r="D14" s="1"/>
  <c r="D15" s="1" a="1"/>
  <c r="D15" s="1"/>
  <c r="D16" s="1" a="1"/>
  <c r="D16" s="1"/>
  <c r="D17" s="1" a="1"/>
  <c r="D17" s="1"/>
  <c r="D18" s="1" a="1"/>
  <c r="D18" s="1"/>
  <c r="D19" s="1" a="1"/>
  <c r="D19" s="1"/>
  <c r="D20" s="1" a="1"/>
  <c r="D20" s="1"/>
  <c r="D21" s="1" a="1"/>
  <c r="D21" s="1"/>
  <c r="D22" s="1" a="1"/>
  <c r="D22" s="1"/>
  <c r="E97"/>
  <c r="E249"/>
  <c r="E224"/>
  <c r="E73"/>
  <c r="E126"/>
  <c r="E55"/>
  <c r="E131"/>
  <c r="E77"/>
  <c r="E193"/>
  <c r="E232"/>
  <c r="E80"/>
  <c r="E115"/>
  <c r="E53"/>
  <c r="E167"/>
  <c r="E209"/>
  <c r="E188"/>
  <c r="E52"/>
  <c r="E244"/>
  <c r="E221"/>
  <c r="E181"/>
  <c r="E67"/>
  <c r="E118"/>
  <c r="E117"/>
  <c r="E15"/>
  <c r="E251"/>
  <c r="E74"/>
  <c r="E197"/>
  <c r="E189"/>
  <c r="E196"/>
  <c r="E129"/>
  <c r="E110"/>
  <c r="E25"/>
  <c r="E162"/>
  <c r="E153"/>
  <c r="E47"/>
  <c r="E210"/>
  <c r="E247"/>
  <c r="E215"/>
  <c r="E86"/>
  <c r="E219"/>
  <c r="E154"/>
  <c r="E187"/>
  <c r="E136"/>
  <c r="E229"/>
  <c r="E184"/>
  <c r="E121"/>
  <c r="E28"/>
  <c r="E150"/>
  <c r="E171"/>
  <c r="E246"/>
  <c r="E105"/>
  <c r="E179"/>
  <c r="E242"/>
  <c r="E124"/>
  <c r="E238"/>
  <c r="E122"/>
  <c r="E17"/>
  <c r="E207"/>
  <c r="E49"/>
  <c r="E56"/>
  <c r="E208"/>
  <c r="E148"/>
  <c r="E43"/>
  <c r="E143"/>
  <c r="E95"/>
  <c r="E248"/>
  <c r="E191"/>
  <c r="E201"/>
  <c r="E185"/>
  <c r="E22"/>
  <c r="E212"/>
  <c r="E21"/>
  <c r="E173"/>
  <c r="E87"/>
  <c r="E127"/>
  <c r="E199"/>
  <c r="E160"/>
  <c r="E137"/>
  <c r="E90"/>
  <c r="E163"/>
  <c r="E38"/>
  <c r="E59"/>
  <c r="E106"/>
  <c r="E79"/>
  <c r="E231"/>
  <c r="E24"/>
  <c r="E237"/>
  <c r="E243"/>
  <c r="E57"/>
  <c r="E236"/>
  <c r="E200"/>
  <c r="E138"/>
  <c r="E194"/>
  <c r="E119"/>
  <c r="E228"/>
  <c r="E144"/>
  <c r="E195"/>
  <c r="E89"/>
  <c r="E159"/>
  <c r="E202"/>
  <c r="E109"/>
  <c r="E37"/>
  <c r="E35"/>
  <c r="E107"/>
  <c r="E111"/>
  <c r="E99"/>
  <c r="E152"/>
  <c r="E157"/>
  <c r="E165"/>
  <c r="E145"/>
  <c r="E66"/>
  <c r="E190"/>
  <c r="E85"/>
  <c r="E182"/>
  <c r="E151"/>
  <c r="E186"/>
  <c r="E223"/>
  <c r="E54"/>
  <c r="E75"/>
  <c r="E178"/>
  <c r="E176"/>
  <c r="E63"/>
  <c r="E39"/>
  <c r="E20"/>
  <c r="E226"/>
  <c r="E239"/>
  <c r="E41"/>
  <c r="E116"/>
  <c r="E68"/>
  <c r="E216"/>
  <c r="E125"/>
  <c r="E46"/>
  <c r="E26"/>
  <c r="E16"/>
  <c r="E51"/>
  <c r="E134"/>
  <c r="E241"/>
  <c r="E61"/>
  <c r="E71"/>
  <c r="E58"/>
  <c r="E156"/>
  <c r="E70"/>
  <c r="E177"/>
  <c r="E250"/>
  <c r="E31"/>
  <c r="E234"/>
  <c r="E164"/>
  <c r="E42"/>
  <c r="E23"/>
  <c r="E84"/>
  <c r="E183"/>
  <c r="E33"/>
  <c r="E230"/>
  <c r="E139"/>
  <c r="E30"/>
  <c r="E225"/>
  <c r="E62"/>
  <c r="E130"/>
  <c r="E211"/>
  <c r="E161"/>
  <c r="E102"/>
  <c r="E96"/>
  <c r="E132"/>
  <c r="E218"/>
  <c r="E81"/>
  <c r="E103"/>
  <c r="E198"/>
  <c r="E192"/>
  <c r="E82"/>
  <c r="E50"/>
  <c r="E72"/>
  <c r="E168"/>
  <c r="E222"/>
  <c r="E227"/>
  <c r="E69"/>
  <c r="E29"/>
  <c r="E147"/>
  <c r="E174"/>
  <c r="E44"/>
  <c r="E214"/>
  <c r="E170"/>
  <c r="E104"/>
  <c r="E155"/>
  <c r="E112"/>
  <c r="E40"/>
  <c r="E180"/>
  <c r="E60"/>
  <c r="E34"/>
  <c r="E245"/>
  <c r="E36"/>
  <c r="E217"/>
  <c r="E233"/>
  <c r="E113"/>
  <c r="E169"/>
  <c r="E213"/>
  <c r="E98"/>
  <c r="E108"/>
  <c r="E94"/>
  <c r="E93"/>
  <c r="E100"/>
  <c r="E128"/>
  <c r="E149"/>
  <c r="E27"/>
  <c r="E158"/>
  <c r="E120"/>
  <c r="E172"/>
  <c r="E18"/>
  <c r="E123"/>
  <c r="E101"/>
  <c r="E83"/>
  <c r="E65"/>
  <c r="E88"/>
  <c r="E76"/>
  <c r="E78"/>
  <c r="E32"/>
  <c r="E141"/>
  <c r="E91"/>
  <c r="D23" l="1" a="1"/>
  <c r="D23" s="1"/>
  <c r="D24" s="1" a="1"/>
  <c r="D24" s="1"/>
  <c r="D25" s="1" a="1"/>
  <c r="D25" s="1"/>
  <c r="D26" s="1" a="1"/>
  <c r="D26" s="1"/>
  <c r="D27" s="1" a="1"/>
  <c r="D27" s="1"/>
  <c r="D28" s="1" a="1"/>
  <c r="D28" s="1"/>
  <c r="D29" s="1" a="1"/>
  <c r="D29" s="1"/>
  <c r="D30" s="1" a="1"/>
  <c r="D30" s="1"/>
  <c r="D31" s="1" a="1"/>
  <c r="D31" s="1"/>
  <c r="D32" s="1" a="1"/>
  <c r="D32" s="1"/>
  <c r="D33" s="1" a="1"/>
  <c r="D33" s="1"/>
  <c r="D34" s="1" a="1"/>
  <c r="D34" s="1"/>
  <c r="D35" s="1" a="1"/>
  <c r="D35" s="1"/>
  <c r="D36" s="1" a="1"/>
  <c r="D36" s="1"/>
  <c r="D37" s="1" a="1"/>
  <c r="D37" s="1"/>
  <c r="D38" s="1" a="1"/>
  <c r="D38" s="1"/>
  <c r="D39" s="1" a="1"/>
  <c r="D39" s="1"/>
  <c r="D40" s="1" a="1"/>
  <c r="D40" s="1"/>
  <c r="D41" s="1" a="1"/>
  <c r="D41" s="1"/>
  <c r="D42" s="1" a="1"/>
  <c r="D42" s="1"/>
  <c r="D43" s="1" a="1"/>
  <c r="D43" s="1"/>
  <c r="D44" s="1" a="1"/>
  <c r="D44" s="1"/>
  <c r="D45" s="1" a="1"/>
  <c r="D45" s="1"/>
  <c r="D46" s="1" a="1"/>
  <c r="D46" s="1"/>
  <c r="D47" s="1" a="1"/>
  <c r="D47" s="1"/>
  <c r="D48" s="1" a="1"/>
  <c r="D48" s="1"/>
  <c r="D49" s="1" a="1"/>
  <c r="D49" s="1"/>
  <c r="D50" s="1" a="1"/>
  <c r="D50" s="1"/>
  <c r="D51" s="1" a="1"/>
  <c r="D51" s="1"/>
  <c r="D52" s="1" a="1"/>
  <c r="D52" s="1"/>
  <c r="D53" s="1" a="1"/>
  <c r="D53" s="1"/>
  <c r="D54" s="1" a="1"/>
  <c r="D54" s="1"/>
  <c r="D55" s="1" a="1"/>
  <c r="D55" s="1"/>
  <c r="D56" s="1" a="1"/>
  <c r="D56" s="1"/>
  <c r="D57" s="1" a="1"/>
  <c r="D57" s="1"/>
  <c r="D58" s="1" a="1"/>
  <c r="D58" s="1"/>
  <c r="D59" s="1" a="1"/>
  <c r="D59" s="1"/>
  <c r="D60" s="1" a="1"/>
  <c r="D60" s="1"/>
  <c r="D61" s="1" a="1"/>
  <c r="D61" s="1"/>
  <c r="D62" s="1" a="1"/>
  <c r="D62" s="1"/>
  <c r="D63" s="1" a="1"/>
  <c r="D63" s="1"/>
  <c r="D64" s="1" a="1"/>
  <c r="D64" s="1"/>
  <c r="D65" s="1" a="1"/>
  <c r="D65" s="1"/>
  <c r="D66" s="1" a="1"/>
  <c r="D66" s="1"/>
  <c r="D67" s="1" a="1"/>
  <c r="D67" s="1"/>
  <c r="D68" s="1" a="1"/>
  <c r="D68" s="1"/>
  <c r="D69" s="1" a="1"/>
  <c r="D69" s="1"/>
  <c r="D70" s="1" a="1"/>
  <c r="D70" s="1"/>
  <c r="D71" s="1" a="1"/>
  <c r="D71" s="1"/>
  <c r="D72" s="1" a="1"/>
  <c r="D72" s="1"/>
  <c r="D73" s="1" a="1"/>
  <c r="D73" s="1"/>
  <c r="D74" s="1" a="1"/>
  <c r="D74" s="1"/>
  <c r="D75" s="1" a="1"/>
  <c r="D75" s="1"/>
  <c r="D76" s="1" a="1"/>
  <c r="D76" s="1"/>
  <c r="D77" s="1" a="1"/>
  <c r="D77" s="1"/>
  <c r="D78" s="1" a="1"/>
  <c r="D78" s="1"/>
  <c r="D79" s="1" a="1"/>
  <c r="D79" s="1"/>
  <c r="D80" s="1" a="1"/>
  <c r="D80" s="1"/>
  <c r="D81" s="1" a="1"/>
  <c r="D81" s="1"/>
  <c r="D82" s="1" a="1"/>
  <c r="D82" s="1"/>
  <c r="D83" s="1" a="1"/>
  <c r="D83" s="1"/>
  <c r="D84" s="1" a="1"/>
  <c r="D84" s="1"/>
  <c r="D85" s="1" a="1"/>
  <c r="D85" s="1"/>
  <c r="D86" s="1" a="1"/>
  <c r="D86" s="1"/>
  <c r="D87" s="1" a="1"/>
  <c r="D87" s="1"/>
  <c r="D88" s="1" a="1"/>
  <c r="D88" s="1"/>
  <c r="D89" s="1" a="1"/>
  <c r="D89" s="1"/>
  <c r="D90" s="1" a="1"/>
  <c r="D90" s="1"/>
  <c r="D91" s="1" a="1"/>
  <c r="D91" s="1"/>
  <c r="D92" s="1" a="1"/>
  <c r="D92" s="1"/>
  <c r="D93" s="1" a="1"/>
  <c r="D93" s="1"/>
  <c r="D94" s="1" a="1"/>
  <c r="D94" s="1"/>
  <c r="D95" s="1" a="1"/>
  <c r="D95" s="1"/>
  <c r="D96" s="1" a="1"/>
  <c r="D96" s="1"/>
  <c r="D97" s="1" a="1"/>
  <c r="D97" s="1"/>
  <c r="D98" s="1" a="1"/>
  <c r="D98" s="1"/>
  <c r="D99" s="1" a="1"/>
  <c r="D99" s="1"/>
  <c r="D100" s="1" a="1"/>
  <c r="D100" s="1"/>
  <c r="D101" s="1" a="1"/>
  <c r="D101" s="1"/>
  <c r="D102" s="1" a="1"/>
  <c r="D102" s="1"/>
  <c r="D103" s="1" a="1"/>
  <c r="D103" s="1"/>
  <c r="D104" s="1" a="1"/>
  <c r="D104" s="1"/>
  <c r="D105" s="1" a="1"/>
  <c r="D105" s="1"/>
  <c r="D106" s="1" a="1"/>
  <c r="D106" s="1"/>
  <c r="D107" s="1" a="1"/>
  <c r="D107" s="1"/>
  <c r="D108" s="1" a="1"/>
  <c r="D108" s="1"/>
  <c r="D109" s="1" a="1"/>
  <c r="D109" s="1"/>
  <c r="D110" s="1" a="1"/>
  <c r="D110" s="1"/>
  <c r="D111" s="1" a="1"/>
  <c r="D111" s="1"/>
  <c r="D112" s="1" a="1"/>
  <c r="D112" s="1"/>
  <c r="D113" s="1" a="1"/>
  <c r="D113" s="1"/>
  <c r="D114" s="1" a="1"/>
  <c r="D114" s="1"/>
  <c r="D115" s="1" a="1"/>
  <c r="D115" s="1"/>
  <c r="D116" s="1" a="1"/>
  <c r="D116" s="1"/>
  <c r="D117" s="1" a="1"/>
  <c r="D117" s="1"/>
  <c r="D118" s="1" a="1"/>
  <c r="D118" s="1"/>
  <c r="D119" s="1" a="1"/>
  <c r="D119" s="1"/>
  <c r="D120" s="1" a="1"/>
  <c r="D120" s="1"/>
  <c r="D121" s="1" a="1"/>
  <c r="D121" s="1"/>
  <c r="D122" s="1" a="1"/>
  <c r="D122" s="1"/>
  <c r="D123" s="1" a="1"/>
  <c r="D123" s="1"/>
  <c r="D124" s="1" a="1"/>
  <c r="D124" s="1"/>
  <c r="D125" s="1" a="1"/>
  <c r="D125" s="1"/>
  <c r="D126" s="1" a="1"/>
  <c r="D126" s="1"/>
  <c r="D127" s="1" a="1"/>
  <c r="D127" s="1"/>
  <c r="D128" s="1" a="1"/>
  <c r="D128" s="1"/>
  <c r="D129" s="1" a="1"/>
  <c r="D129" s="1"/>
  <c r="D130" s="1" a="1"/>
  <c r="D130" s="1"/>
  <c r="D131" s="1" a="1"/>
  <c r="D131" s="1"/>
  <c r="D132" s="1" a="1"/>
  <c r="D132" s="1"/>
  <c r="D133" s="1" a="1"/>
  <c r="D133" s="1"/>
  <c r="D134" s="1" a="1"/>
  <c r="D134" s="1"/>
  <c r="D135" s="1" a="1"/>
  <c r="D135" s="1"/>
  <c r="D136" s="1" a="1"/>
  <c r="D136" s="1"/>
  <c r="D137" s="1" a="1"/>
  <c r="D137" s="1"/>
  <c r="D138" s="1" a="1"/>
  <c r="D138" s="1"/>
  <c r="D139" s="1" a="1"/>
  <c r="D139" s="1"/>
  <c r="D140" s="1" a="1"/>
  <c r="D140" s="1"/>
  <c r="D141" s="1" a="1"/>
  <c r="D141" s="1"/>
  <c r="D142" s="1" a="1"/>
  <c r="D142" s="1"/>
  <c r="D143" s="1" a="1"/>
  <c r="D143" s="1"/>
  <c r="D144" s="1" a="1"/>
  <c r="D144" s="1"/>
  <c r="D145" s="1" a="1"/>
  <c r="D145" s="1"/>
  <c r="D146" s="1" a="1"/>
  <c r="D146" s="1"/>
  <c r="D147" s="1" a="1"/>
  <c r="D147" s="1"/>
  <c r="D148" s="1" a="1"/>
  <c r="D148" s="1"/>
  <c r="D149" s="1" a="1"/>
  <c r="D149" s="1"/>
  <c r="D150" s="1" a="1"/>
  <c r="D150" s="1"/>
  <c r="D151" s="1" a="1"/>
  <c r="D151" s="1"/>
  <c r="D152" s="1" a="1"/>
  <c r="D152" s="1"/>
  <c r="D153" s="1" a="1"/>
  <c r="D153" s="1"/>
  <c r="D154" s="1" a="1"/>
  <c r="D154" s="1"/>
  <c r="D155" s="1" a="1"/>
  <c r="D155" s="1"/>
  <c r="D156" s="1" a="1"/>
  <c r="D156" s="1"/>
  <c r="D157" s="1" a="1"/>
  <c r="D157" s="1"/>
  <c r="D158" s="1" a="1"/>
  <c r="D158" s="1"/>
  <c r="D159" s="1" a="1"/>
  <c r="D159" s="1"/>
  <c r="D160" s="1" a="1"/>
  <c r="D160" s="1"/>
  <c r="D161" s="1" a="1"/>
  <c r="D161" s="1"/>
  <c r="D162" s="1" a="1"/>
  <c r="D162" s="1"/>
  <c r="D163" s="1" a="1"/>
  <c r="D163" s="1"/>
  <c r="D164" s="1" a="1"/>
  <c r="D164" s="1"/>
  <c r="D165" s="1" a="1"/>
  <c r="D165" s="1"/>
  <c r="D166" s="1" a="1"/>
  <c r="D166" s="1"/>
  <c r="D167" s="1" a="1"/>
  <c r="D167" s="1"/>
  <c r="D168" s="1" a="1"/>
  <c r="D168" s="1"/>
  <c r="D169" s="1" a="1"/>
  <c r="D169" s="1"/>
  <c r="D170" s="1" a="1"/>
  <c r="D170" s="1"/>
  <c r="D171" s="1" a="1"/>
  <c r="D171" s="1"/>
  <c r="D172" s="1" a="1"/>
  <c r="D172" s="1"/>
  <c r="D173" s="1" a="1"/>
  <c r="D173" s="1"/>
  <c r="D174" s="1" a="1"/>
  <c r="D174" s="1"/>
  <c r="D175" s="1" a="1"/>
  <c r="D175" s="1"/>
  <c r="D176" s="1" a="1"/>
  <c r="D176" s="1"/>
  <c r="D177" s="1" a="1"/>
  <c r="D177" s="1"/>
  <c r="D178" s="1" a="1"/>
  <c r="D178" s="1"/>
  <c r="D179" s="1" a="1"/>
  <c r="D179" s="1"/>
  <c r="D180" s="1" a="1"/>
  <c r="D180" s="1"/>
  <c r="D181" s="1" a="1"/>
  <c r="D181" s="1"/>
  <c r="D182" s="1" a="1"/>
  <c r="D182" s="1"/>
  <c r="D183" s="1" a="1"/>
  <c r="D183" s="1"/>
  <c r="D184" s="1" a="1"/>
  <c r="D184" s="1"/>
  <c r="D185" s="1" a="1"/>
  <c r="D185" s="1"/>
  <c r="D186" s="1" a="1"/>
  <c r="D186" s="1"/>
  <c r="D187" s="1" a="1"/>
  <c r="D187" s="1"/>
  <c r="D188" s="1" a="1"/>
  <c r="D188" s="1"/>
  <c r="D189" s="1" a="1"/>
  <c r="D189" s="1"/>
  <c r="D190" s="1" a="1"/>
  <c r="D190" s="1"/>
  <c r="D191" s="1" a="1"/>
  <c r="D191" s="1"/>
  <c r="D192" s="1" a="1"/>
  <c r="D192" s="1"/>
  <c r="D193" s="1" a="1"/>
  <c r="D193" s="1"/>
  <c r="D194" s="1" a="1"/>
  <c r="D194" s="1"/>
  <c r="D195" s="1" a="1"/>
  <c r="D195" s="1"/>
  <c r="D196" s="1" a="1"/>
  <c r="D196" s="1"/>
  <c r="D197" s="1" a="1"/>
  <c r="D197" s="1"/>
  <c r="D198" s="1" a="1"/>
  <c r="D198" s="1"/>
  <c r="D199" s="1" a="1"/>
  <c r="D199" s="1"/>
  <c r="D200" s="1" a="1"/>
  <c r="D200" s="1"/>
  <c r="D201" s="1" a="1"/>
  <c r="D201" s="1"/>
  <c r="D202" s="1" a="1"/>
  <c r="D202" s="1"/>
  <c r="D203" s="1" a="1"/>
  <c r="D203" s="1"/>
  <c r="D204" s="1" a="1"/>
  <c r="D204" s="1"/>
  <c r="D205" s="1" a="1"/>
  <c r="D205" s="1"/>
  <c r="D206" s="1" a="1"/>
  <c r="D206" s="1"/>
  <c r="D207" s="1" a="1"/>
  <c r="D207" s="1"/>
  <c r="D208" s="1" a="1"/>
  <c r="D208" s="1"/>
  <c r="D209" s="1" a="1"/>
  <c r="D209" s="1"/>
  <c r="D210" s="1" a="1"/>
  <c r="D210" s="1"/>
  <c r="D211" s="1" a="1"/>
  <c r="D211" s="1"/>
  <c r="D212" s="1" a="1"/>
  <c r="D212" s="1"/>
  <c r="D213" s="1" a="1"/>
  <c r="D213" s="1"/>
  <c r="D214" s="1" a="1"/>
  <c r="D214" s="1"/>
  <c r="D215" s="1" a="1"/>
  <c r="D215" s="1"/>
  <c r="D216" s="1" a="1"/>
  <c r="D216" s="1"/>
  <c r="D217" s="1" a="1"/>
  <c r="D217" s="1"/>
  <c r="D218" s="1" a="1"/>
  <c r="D218" s="1"/>
  <c r="D219" s="1" a="1"/>
  <c r="D219" s="1"/>
  <c r="D220" s="1" a="1"/>
  <c r="D220" s="1"/>
  <c r="D221" s="1" a="1"/>
  <c r="D221" s="1"/>
  <c r="D222" s="1" a="1"/>
  <c r="D222" s="1"/>
  <c r="D223" s="1" a="1"/>
  <c r="D223" s="1"/>
  <c r="D224" s="1" a="1"/>
  <c r="D224" s="1"/>
  <c r="D225" s="1" a="1"/>
  <c r="D225" s="1"/>
  <c r="D226" s="1" a="1"/>
  <c r="D226" s="1"/>
  <c r="D227" s="1" a="1"/>
  <c r="D227" s="1"/>
  <c r="D228" s="1" a="1"/>
  <c r="D228" s="1"/>
  <c r="D229" s="1" a="1"/>
  <c r="D229" s="1"/>
  <c r="D230" s="1" a="1"/>
  <c r="D230" s="1"/>
  <c r="D231" s="1" a="1"/>
  <c r="D231" s="1"/>
  <c r="D232" s="1" a="1"/>
  <c r="D232" s="1"/>
  <c r="D233" s="1" a="1"/>
  <c r="D233" s="1"/>
  <c r="D234" s="1" a="1"/>
  <c r="D234" s="1"/>
  <c r="D235" s="1" a="1"/>
  <c r="D235" s="1"/>
  <c r="D236" s="1" a="1"/>
  <c r="D236" s="1"/>
  <c r="D237" s="1" a="1"/>
  <c r="D237" s="1"/>
  <c r="D238" s="1" a="1"/>
  <c r="D238" s="1"/>
  <c r="D239" s="1" a="1"/>
  <c r="D239" s="1"/>
  <c r="D240" s="1" a="1"/>
  <c r="D240" s="1"/>
  <c r="D241" s="1" a="1"/>
  <c r="D241" s="1"/>
  <c r="D242" s="1" a="1"/>
  <c r="D242" s="1"/>
  <c r="D243" s="1" a="1"/>
  <c r="D243" s="1"/>
  <c r="D244" s="1" a="1"/>
  <c r="D244" s="1"/>
  <c r="D245" s="1" a="1"/>
  <c r="D245" s="1"/>
  <c r="D246" s="1" a="1"/>
  <c r="D246" s="1"/>
  <c r="D247" s="1" a="1"/>
  <c r="D247" s="1"/>
  <c r="D248" s="1" a="1"/>
  <c r="D248" s="1"/>
  <c r="D249" s="1" a="1"/>
  <c r="D249" s="1"/>
  <c r="D250" s="1" a="1"/>
  <c r="D250" s="1"/>
  <c r="D251" s="1" a="1"/>
  <c r="D251" s="1"/>
  <c r="E2" l="1"/>
  <c r="G3"/>
  <c r="G2"/>
</calcChain>
</file>

<file path=xl/sharedStrings.xml><?xml version="1.0" encoding="utf-8"?>
<sst xmlns="http://schemas.openxmlformats.org/spreadsheetml/2006/main" count="44" uniqueCount="22">
  <si>
    <t>Durée</t>
  </si>
  <si>
    <t>Serveur</t>
  </si>
  <si>
    <t>% terminé</t>
  </si>
  <si>
    <t>Début</t>
  </si>
  <si>
    <t>Fin</t>
  </si>
  <si>
    <t>N/D</t>
  </si>
  <si>
    <t>Serveur A</t>
  </si>
  <si>
    <t>Serveur B</t>
  </si>
  <si>
    <t>Serveur C</t>
  </si>
  <si>
    <t>Serveur D</t>
  </si>
  <si>
    <t>Serveur E</t>
  </si>
  <si>
    <t>Serveur F</t>
  </si>
  <si>
    <t>Serveur G</t>
  </si>
  <si>
    <t>Semaine :</t>
  </si>
  <si>
    <t>Semaine</t>
  </si>
  <si>
    <t>Liste_Serveurs</t>
  </si>
  <si>
    <t>Position_Serveur</t>
  </si>
  <si>
    <t>Année :</t>
  </si>
  <si>
    <t>Jours_Sem</t>
  </si>
  <si>
    <t>Séparateurs</t>
  </si>
  <si>
    <t>Serveur K</t>
  </si>
  <si>
    <t>Titre du graphique :</t>
  </si>
</sst>
</file>

<file path=xl/styles.xml><?xml version="1.0" encoding="utf-8"?>
<styleSheet xmlns="http://schemas.openxmlformats.org/spreadsheetml/2006/main">
  <numFmts count="3">
    <numFmt numFmtId="164" formatCode="dd/mm/yyyy\ hh:mm:ss"/>
    <numFmt numFmtId="165" formatCode="h:mm;@"/>
    <numFmt numFmtId="166" formatCode="dd/mm/yy\ h:mm;@"/>
  </numFmts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64" fontId="0" fillId="0" borderId="0" xfId="0" applyNumberFormat="1"/>
    <xf numFmtId="165" fontId="0" fillId="0" borderId="0" xfId="0" applyNumberFormat="1"/>
    <xf numFmtId="166" fontId="0" fillId="0" borderId="0" xfId="0" applyNumberFormat="1"/>
    <xf numFmtId="0" fontId="0" fillId="0" borderId="0" xfId="0" applyAlignment="1">
      <alignment horizontal="right"/>
    </xf>
  </cellXfs>
  <cellStyles count="1">
    <cellStyle name="Normal" xfId="0" builtinId="0"/>
  </cellStyles>
  <dxfs count="5">
    <dxf>
      <numFmt numFmtId="166" formatCode="dd/mm/yy\ h:mm;@"/>
    </dxf>
    <dxf>
      <numFmt numFmtId="166" formatCode="dd/mm/yy\ h:mm;@"/>
    </dxf>
    <dxf>
      <numFmt numFmtId="165" formatCode="h:mm;@"/>
    </dxf>
    <dxf>
      <numFmt numFmtId="164" formatCode="dd/mm/yyyy\ hh:mm:ss"/>
    </dxf>
    <dxf>
      <numFmt numFmtId="164" formatCode="dd/mm/yyyy\ hh:mm:ss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strRef>
          <c:f>Calculs!$K$1</c:f>
          <c:strCache>
            <c:ptCount val="1"/>
            <c:pt idx="0">
              <c:v> Durées de sauvegardes 
2017 - Semaine 17</c:v>
            </c:pt>
          </c:strCache>
        </c:strRef>
      </c:tx>
      <c:layout/>
    </c:title>
    <c:plotArea>
      <c:layout>
        <c:manualLayout>
          <c:layoutTarget val="inner"/>
          <c:xMode val="edge"/>
          <c:yMode val="edge"/>
          <c:x val="9.8636176225098307E-2"/>
          <c:y val="0.13072669177222412"/>
          <c:w val="0.87491336571434308"/>
          <c:h val="0.44972634942371331"/>
        </c:manualLayout>
      </c:layout>
      <c:barChart>
        <c:barDir val="bar"/>
        <c:grouping val="clustered"/>
        <c:ser>
          <c:idx val="0"/>
          <c:order val="0"/>
          <c:tx>
            <c:v>Serveurs</c:v>
          </c:tx>
          <c:spPr>
            <a:noFill/>
            <a:ln>
              <a:noFill/>
            </a:ln>
          </c:spPr>
          <c:cat>
            <c:strRef>
              <c:f>[0]!Noms_Serveurs</c:f>
              <c:strCache>
                <c:ptCount val="8"/>
                <c:pt idx="0">
                  <c:v>Serveur A</c:v>
                </c:pt>
                <c:pt idx="1">
                  <c:v>Serveur B</c:v>
                </c:pt>
                <c:pt idx="2">
                  <c:v>Serveur C</c:v>
                </c:pt>
                <c:pt idx="3">
                  <c:v>Serveur D</c:v>
                </c:pt>
                <c:pt idx="4">
                  <c:v>Serveur E</c:v>
                </c:pt>
                <c:pt idx="5">
                  <c:v>Serveur F</c:v>
                </c:pt>
                <c:pt idx="6">
                  <c:v>Serveur G</c:v>
                </c:pt>
                <c:pt idx="7">
                  <c:v>Serveur K</c:v>
                </c:pt>
              </c:strCache>
            </c:strRef>
          </c:cat>
          <c:val>
            <c:numRef>
              <c:f>[0]!Val_Serveurs</c:f>
              <c:numCache>
                <c:formatCode>General</c:formatCode>
                <c:ptCount val="8"/>
                <c:pt idx="0">
                  <c:v>2.5</c:v>
                </c:pt>
                <c:pt idx="1">
                  <c:v>2.5</c:v>
                </c:pt>
                <c:pt idx="2">
                  <c:v>2.5</c:v>
                </c:pt>
                <c:pt idx="3">
                  <c:v>3.5</c:v>
                </c:pt>
                <c:pt idx="4">
                  <c:v>3.5</c:v>
                </c:pt>
                <c:pt idx="5">
                  <c:v>4.5</c:v>
                </c:pt>
                <c:pt idx="6">
                  <c:v>4.5</c:v>
                </c:pt>
                <c:pt idx="7">
                  <c:v>5.5</c:v>
                </c:pt>
              </c:numCache>
            </c:numRef>
          </c:val>
        </c:ser>
        <c:axId val="92773376"/>
        <c:axId val="92779264"/>
      </c:barChart>
      <c:scatterChart>
        <c:scatterStyle val="lineMarker"/>
        <c:ser>
          <c:idx val="1"/>
          <c:order val="1"/>
          <c:tx>
            <c:v>Temps</c:v>
          </c:tx>
          <c:spPr>
            <a:ln w="19050">
              <a:noFill/>
            </a:ln>
          </c:spPr>
          <c:marker>
            <c:symbol val="square"/>
            <c:size val="5"/>
          </c:marker>
          <c:errBars>
            <c:errDir val="x"/>
            <c:errBarType val="plus"/>
            <c:errValType val="cust"/>
            <c:noEndCap val="1"/>
            <c:plus>
              <c:numRef>
                <c:f>[0]!Duree</c:f>
                <c:numCache>
                  <c:formatCode>General</c:formatCode>
                  <c:ptCount val="14"/>
                  <c:pt idx="0">
                    <c:v>3.0981597222198616</c:v>
                  </c:pt>
                  <c:pt idx="1">
                    <c:v>1.3063541666633682</c:v>
                  </c:pt>
                  <c:pt idx="2">
                    <c:v>1.1180555549799465E-2</c:v>
                  </c:pt>
                  <c:pt idx="3">
                    <c:v>1.8171296294895001E-2</c:v>
                  </c:pt>
                  <c:pt idx="4">
                    <c:v>6.8287037065601908E-3</c:v>
                  </c:pt>
                  <c:pt idx="5">
                    <c:v>3.0748495370353339</c:v>
                  </c:pt>
                  <c:pt idx="6">
                    <c:v>0.50466435185080627</c:v>
                  </c:pt>
                  <c:pt idx="7">
                    <c:v>0.29696759259240935</c:v>
                  </c:pt>
                  <c:pt idx="8">
                    <c:v>3.0473032407389837</c:v>
                  </c:pt>
                  <c:pt idx="9">
                    <c:v>5.3240740817273036E-4</c:v>
                  </c:pt>
                  <c:pt idx="10">
                    <c:v>0</c:v>
                  </c:pt>
                  <c:pt idx="11">
                    <c:v>0.2771527777731535</c:v>
                  </c:pt>
                  <c:pt idx="12">
                    <c:v>6.3425925909541547E-3</c:v>
                  </c:pt>
                  <c:pt idx="13">
                    <c:v>3.0981481481503579</c:v>
                  </c:pt>
                </c:numCache>
              </c:numRef>
            </c:plus>
            <c:minus>
              <c:numLit>
                <c:formatCode>General</c:formatCode>
                <c:ptCount val="1"/>
                <c:pt idx="0">
                  <c:v>1</c:v>
                </c:pt>
              </c:numLit>
            </c:minus>
            <c:spPr>
              <a:ln w="69850">
                <a:solidFill>
                  <a:schemeClr val="accent2"/>
                </a:solidFill>
              </a:ln>
            </c:spPr>
          </c:errBars>
          <c:xVal>
            <c:numRef>
              <c:f>[0]!Debut</c:f>
              <c:numCache>
                <c:formatCode>dd/mm/yy\ h:mm;@</c:formatCode>
                <c:ptCount val="14"/>
                <c:pt idx="0">
                  <c:v>42854.333356481482</c:v>
                </c:pt>
                <c:pt idx="1">
                  <c:v>42853.834039351852</c:v>
                </c:pt>
                <c:pt idx="2">
                  <c:v>42852.895868055559</c:v>
                </c:pt>
                <c:pt idx="3">
                  <c:v>42853.917407407411</c:v>
                </c:pt>
                <c:pt idx="4">
                  <c:v>42852.979201388887</c:v>
                </c:pt>
                <c:pt idx="5">
                  <c:v>42853.979201388887</c:v>
                </c:pt>
                <c:pt idx="6">
                  <c:v>42852.989594907405</c:v>
                </c:pt>
                <c:pt idx="7">
                  <c:v>42853.979201388887</c:v>
                </c:pt>
                <c:pt idx="8">
                  <c:v>42853.979201388887</c:v>
                </c:pt>
                <c:pt idx="9">
                  <c:v>42852.989594907405</c:v>
                </c:pt>
                <c:pt idx="10">
                  <c:v>42853.083356481482</c:v>
                </c:pt>
                <c:pt idx="11">
                  <c:v>42853.917407407411</c:v>
                </c:pt>
                <c:pt idx="12">
                  <c:v>42852.979201388887</c:v>
                </c:pt>
                <c:pt idx="13">
                  <c:v>42854.333356481482</c:v>
                </c:pt>
              </c:numCache>
            </c:numRef>
          </c:xVal>
          <c:yVal>
            <c:numRef>
              <c:f>[0]!Position</c:f>
              <c:numCache>
                <c:formatCode>General</c:formatCode>
                <c:ptCount val="14"/>
                <c:pt idx="0">
                  <c:v>2.5</c:v>
                </c:pt>
                <c:pt idx="1">
                  <c:v>2.5</c:v>
                </c:pt>
                <c:pt idx="2">
                  <c:v>2.5</c:v>
                </c:pt>
                <c:pt idx="3">
                  <c:v>3.5</c:v>
                </c:pt>
                <c:pt idx="4">
                  <c:v>3.5</c:v>
                </c:pt>
                <c:pt idx="5">
                  <c:v>4.5</c:v>
                </c:pt>
                <c:pt idx="6">
                  <c:v>4.5</c:v>
                </c:pt>
                <c:pt idx="7">
                  <c:v>5.5</c:v>
                </c:pt>
                <c:pt idx="8">
                  <c:v>5.5</c:v>
                </c:pt>
                <c:pt idx="9">
                  <c:v>5.5</c:v>
                </c:pt>
                <c:pt idx="10">
                  <c:v>6.5</c:v>
                </c:pt>
                <c:pt idx="11">
                  <c:v>6.5</c:v>
                </c:pt>
                <c:pt idx="12">
                  <c:v>6.5</c:v>
                </c:pt>
                <c:pt idx="13">
                  <c:v>7.5</c:v>
                </c:pt>
              </c:numCache>
            </c:numRef>
          </c:yVal>
        </c:ser>
        <c:ser>
          <c:idx val="2"/>
          <c:order val="2"/>
          <c:tx>
            <c:v>Debut_Fin</c:v>
          </c:tx>
          <c:spPr>
            <a:ln w="19050">
              <a:noFill/>
            </a:ln>
          </c:spPr>
          <c:marker>
            <c:symbol val="triangle"/>
            <c:size val="9"/>
          </c:marker>
          <c:errBars>
            <c:errDir val="y"/>
            <c:errBarType val="plus"/>
            <c:errValType val="cust"/>
            <c:noEndCap val="1"/>
            <c:plus>
              <c:numRef>
                <c:f>Calculs!$G$2:$G$3</c:f>
                <c:numCache>
                  <c:formatCode>General</c:formatCode>
                  <c:ptCount val="2"/>
                  <c:pt idx="0">
                    <c:v>7.5</c:v>
                  </c:pt>
                  <c:pt idx="1">
                    <c:v>7.5</c:v>
                  </c:pt>
                </c:numCache>
              </c:numRef>
            </c:plus>
            <c:minus>
              <c:numLit>
                <c:formatCode>General</c:formatCode>
                <c:ptCount val="1"/>
                <c:pt idx="0">
                  <c:v>1</c:v>
                </c:pt>
              </c:numLit>
            </c:minus>
            <c:spPr>
              <a:ln w="25400">
                <a:solidFill>
                  <a:schemeClr val="tx1">
                    <a:lumMod val="50000"/>
                    <a:lumOff val="50000"/>
                  </a:schemeClr>
                </a:solidFill>
              </a:ln>
            </c:spPr>
          </c:errBars>
          <c:xVal>
            <c:numRef>
              <c:f>Calculs!$F$2:$F$3</c:f>
              <c:numCache>
                <c:formatCode>dd/mm/yy\ h:mm;@</c:formatCode>
                <c:ptCount val="2"/>
                <c:pt idx="0">
                  <c:v>42849</c:v>
                </c:pt>
                <c:pt idx="1">
                  <c:v>42855.999305555553</c:v>
                </c:pt>
              </c:numCache>
            </c:numRef>
          </c:xVal>
          <c:yVal>
            <c:numLit>
              <c:formatCode>General</c:formatCode>
              <c:ptCount val="2"/>
              <c:pt idx="0">
                <c:v>0</c:v>
              </c:pt>
              <c:pt idx="1">
                <c:v>0</c:v>
              </c:pt>
            </c:numLit>
          </c:yVal>
        </c:ser>
        <c:axId val="92782592"/>
        <c:axId val="92780800"/>
      </c:scatterChart>
      <c:catAx>
        <c:axId val="92773376"/>
        <c:scaling>
          <c:orientation val="minMax"/>
        </c:scaling>
        <c:axPos val="l"/>
        <c:majorGridlines/>
        <c:numFmt formatCode="General" sourceLinked="1"/>
        <c:tickLblPos val="nextTo"/>
        <c:crossAx val="92779264"/>
        <c:crosses val="autoZero"/>
        <c:auto val="1"/>
        <c:lblAlgn val="ctr"/>
        <c:lblOffset val="100"/>
      </c:catAx>
      <c:valAx>
        <c:axId val="92779264"/>
        <c:scaling>
          <c:orientation val="minMax"/>
        </c:scaling>
        <c:axPos val="b"/>
        <c:numFmt formatCode="General" sourceLinked="1"/>
        <c:majorTickMark val="none"/>
        <c:tickLblPos val="none"/>
        <c:crossAx val="92773376"/>
        <c:crosses val="autoZero"/>
        <c:crossBetween val="between"/>
      </c:valAx>
      <c:valAx>
        <c:axId val="92780800"/>
        <c:scaling>
          <c:orientation val="minMax"/>
        </c:scaling>
        <c:axPos val="r"/>
        <c:numFmt formatCode="General" sourceLinked="1"/>
        <c:majorTickMark val="none"/>
        <c:tickLblPos val="none"/>
        <c:crossAx val="92782592"/>
        <c:crosses val="max"/>
        <c:crossBetween val="midCat"/>
      </c:valAx>
      <c:valAx>
        <c:axId val="92782592"/>
        <c:scaling>
          <c:orientation val="minMax"/>
        </c:scaling>
        <c:axPos val="t"/>
        <c:majorGridlines/>
        <c:numFmt formatCode="dddd\ dd/mm/yy\ h:mm;@" sourceLinked="0"/>
        <c:majorTickMark val="none"/>
        <c:tickLblPos val="low"/>
        <c:txPr>
          <a:bodyPr rot="-5400000" vert="horz"/>
          <a:lstStyle/>
          <a:p>
            <a:pPr>
              <a:defRPr/>
            </a:pPr>
            <a:endParaRPr lang="fr-FR"/>
          </a:p>
        </c:txPr>
        <c:crossAx val="92780800"/>
        <c:crosses val="max"/>
        <c:crossBetween val="midCat"/>
        <c:majorUnit val="1"/>
      </c:valAx>
    </c:plotArea>
    <c:plotVisOnly val="1"/>
    <c:dispBlanksAs val="gap"/>
  </c:chart>
  <c:txPr>
    <a:bodyPr/>
    <a:lstStyle/>
    <a:p>
      <a:pPr>
        <a:defRPr sz="1000"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5</xdr:row>
      <xdr:rowOff>0</xdr:rowOff>
    </xdr:from>
    <xdr:to>
      <xdr:col>13</xdr:col>
      <xdr:colOff>0</xdr:colOff>
      <xdr:row>28</xdr:row>
      <xdr:rowOff>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1" name="Tableau1" displayName="Tableau1" ref="A1:F28" totalsRowShown="0">
  <autoFilter ref="A1:F28">
    <filterColumn colId="5"/>
  </autoFilter>
  <sortState ref="A2:F28">
    <sortCondition ref="A1:A28"/>
  </sortState>
  <tableColumns count="6">
    <tableColumn id="1" name="Serveur"/>
    <tableColumn id="2" name="% terminé"/>
    <tableColumn id="3" name="Début" dataDxfId="4"/>
    <tableColumn id="4" name="Fin" dataDxfId="3"/>
    <tableColumn id="5" name="Durée" dataDxfId="2">
      <calculatedColumnFormula>D2-C2</calculatedColumnFormula>
    </tableColumn>
    <tableColumn id="6" name="Semaine">
      <calculatedColumnFormula>WEEKNUM(Tableau1[[#This Row],[Début]])</calculatedColumnFormula>
    </tableColumn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G251" totalsRowShown="0">
  <autoFilter ref="A1:G251">
    <filterColumn colId="3"/>
    <filterColumn colId="4"/>
    <filterColumn colId="5"/>
    <filterColumn colId="6"/>
  </autoFilter>
  <tableColumns count="7">
    <tableColumn id="1" name="Serveur">
      <calculatedColumnFormula array="1">IFERROR(INDEX(Tableau1[],SMALL(IF((Tableau1[[Semaine]:[Semaine]]=Semaine)*(YEAR(Tableau1[[Début]:[Début]])=Annee),ROW(INDIRECT("1:"&amp;ROWS(Tableau1[[Serveur]:[Serveur]])))),ROWS($1:1)),COLUMNS($A:A)),IF(ROWS($1:1)=1,"Données non présentent",""))</calculatedColumnFormula>
    </tableColumn>
    <tableColumn id="3" name="Début" dataDxfId="1">
      <calculatedColumnFormula array="1">IF(AND(ROWS($1:1)=1,A2="Données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1)),COLUMNS($A:C)),""))</calculatedColumnFormula>
    </tableColumn>
    <tableColumn id="5" name="Durée">
      <calculatedColumnFormula array="1">IFERROR(INDEX(Tableau1[],SMALL(IF((Tableau1[[Semaine]:[Semaine]]=Semaine)*(YEAR(Tableau1[[Début]:[Début]])=Annee),ROW(INDIRECT("1:"&amp;ROWS(Tableau1[[Serveur]:[Serveur]])))),ROWS($1:1)),COLUMNS($A:E)),0)</calculatedColumnFormula>
    </tableColumn>
    <tableColumn id="7" name="Liste_Serveurs">
      <calculatedColumnFormula array="1">IF($A$2="Données non présentes",IF(ROWS($1:1)=1,"Données" &amp; CHAR(10)&amp;"non" &amp; CHAR(10) &amp;"présentes",""),IFERROR(INDEX(Tableau1[Serveur],MATCH(SMALL(IF((COUNTIF(D$1:D1,Tableau1[Serveur])=0),COUNTIF(Tableau1[Serveur],"&lt;"&amp;Tableau1[Serveur])),1),COUNTIF(Tableau1[Serveur],"&lt;"&amp;Tableau1[Serveur]))),""))</calculatedColumnFormula>
    </tableColumn>
    <tableColumn id="8" name="Position_Serveur">
      <calculatedColumnFormula>IFERROR(MATCH(Tableau2[[#This Row],[Serveur]],[Liste_Serveurs],0)-0.5,0)</calculatedColumnFormula>
    </tableColumn>
    <tableColumn id="9" name="Jours_Sem" dataDxfId="0"/>
    <tableColumn id="10" name="Séparateurs"/>
  </tableColumns>
  <tableStyleInfo name="TableStyleMedium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28"/>
  <sheetViews>
    <sheetView workbookViewId="0"/>
  </sheetViews>
  <sheetFormatPr baseColWidth="10" defaultRowHeight="15"/>
  <cols>
    <col min="1" max="1" width="10.140625" bestFit="1" customWidth="1"/>
    <col min="2" max="2" width="12.42578125" bestFit="1" customWidth="1"/>
    <col min="3" max="4" width="18.42578125" bestFit="1" customWidth="1"/>
    <col min="5" max="5" width="12.28515625" style="2" customWidth="1"/>
  </cols>
  <sheetData>
    <row r="1" spans="1:6">
      <c r="A1" t="s">
        <v>1</v>
      </c>
      <c r="B1" t="s">
        <v>2</v>
      </c>
      <c r="C1" s="1" t="s">
        <v>3</v>
      </c>
      <c r="D1" s="1" t="s">
        <v>4</v>
      </c>
      <c r="E1" s="2" t="s">
        <v>0</v>
      </c>
      <c r="F1" t="s">
        <v>14</v>
      </c>
    </row>
    <row r="2" spans="1:6">
      <c r="A2" t="s">
        <v>6</v>
      </c>
      <c r="B2">
        <v>1</v>
      </c>
      <c r="C2" s="1">
        <v>42857.833344907405</v>
      </c>
      <c r="D2" s="1">
        <v>42857.857615740744</v>
      </c>
      <c r="E2" s="2">
        <f>D2-C2</f>
        <v>2.4270833338960074E-2</v>
      </c>
      <c r="F2">
        <f>WEEKNUM(Tableau1[[#This Row],[Début]])</f>
        <v>18</v>
      </c>
    </row>
    <row r="3" spans="1:6">
      <c r="A3" t="s">
        <v>7</v>
      </c>
      <c r="B3">
        <v>1</v>
      </c>
      <c r="C3" s="1">
        <v>42857.833344907405</v>
      </c>
      <c r="D3" s="1">
        <v>42857.843993055554</v>
      </c>
      <c r="E3" s="2">
        <f>D3-C3</f>
        <v>1.0648148148902692E-2</v>
      </c>
      <c r="F3">
        <f>WEEKNUM(Tableau1[[#This Row],[Début]])</f>
        <v>18</v>
      </c>
    </row>
    <row r="4" spans="1:6">
      <c r="A4" t="s">
        <v>8</v>
      </c>
      <c r="B4">
        <v>0</v>
      </c>
      <c r="C4" s="1">
        <v>42854.333356481482</v>
      </c>
      <c r="D4" s="1">
        <v>42857.431516203702</v>
      </c>
      <c r="E4" s="2">
        <f>D4-C4</f>
        <v>3.0981597222198616</v>
      </c>
      <c r="F4">
        <f>WEEKNUM(Tableau1[[#This Row],[Début]])</f>
        <v>17</v>
      </c>
    </row>
    <row r="5" spans="1:6">
      <c r="A5" t="s">
        <v>8</v>
      </c>
      <c r="B5">
        <v>1</v>
      </c>
      <c r="C5" s="1">
        <v>42857.895879629628</v>
      </c>
      <c r="D5" s="1">
        <v>42857.947557870371</v>
      </c>
      <c r="E5" s="2">
        <f>D5-C5</f>
        <v>5.1678240743058268E-2</v>
      </c>
      <c r="F5">
        <f>WEEKNUM(Tableau1[[#This Row],[Début]])</f>
        <v>18</v>
      </c>
    </row>
    <row r="6" spans="1:6">
      <c r="A6" t="s">
        <v>8</v>
      </c>
      <c r="B6">
        <v>0</v>
      </c>
      <c r="C6" s="1">
        <v>42856.895879629628</v>
      </c>
      <c r="D6" s="1">
        <v>42856.899317129632</v>
      </c>
      <c r="E6" s="2">
        <f>D6-C6</f>
        <v>3.4375000032014214E-3</v>
      </c>
      <c r="F6">
        <f>WEEKNUM(Tableau1[[#This Row],[Début]])</f>
        <v>18</v>
      </c>
    </row>
    <row r="7" spans="1:6">
      <c r="A7" t="s">
        <v>8</v>
      </c>
      <c r="B7">
        <v>1</v>
      </c>
      <c r="C7" s="1">
        <v>42853.834039351852</v>
      </c>
      <c r="D7" s="1">
        <v>42855.140393518515</v>
      </c>
      <c r="E7" s="2">
        <f>D7-C7</f>
        <v>1.3063541666633682</v>
      </c>
      <c r="F7">
        <f>WEEKNUM(Tableau1[[#This Row],[Début]])</f>
        <v>17</v>
      </c>
    </row>
    <row r="8" spans="1:6">
      <c r="A8" t="s">
        <v>8</v>
      </c>
      <c r="B8">
        <v>1</v>
      </c>
      <c r="C8" s="1">
        <v>42852.895868055559</v>
      </c>
      <c r="D8" s="1">
        <v>42852.907048611109</v>
      </c>
      <c r="E8" s="2">
        <f>D8-C8</f>
        <v>1.1180555549799465E-2</v>
      </c>
      <c r="F8">
        <f>WEEKNUM(Tableau1[[#This Row],[Début]])</f>
        <v>17</v>
      </c>
    </row>
    <row r="9" spans="1:6">
      <c r="A9" t="s">
        <v>9</v>
      </c>
      <c r="B9">
        <v>1</v>
      </c>
      <c r="C9" s="1">
        <v>42857.979178240741</v>
      </c>
      <c r="D9" s="1">
        <v>42857.985960648148</v>
      </c>
      <c r="E9" s="2">
        <f>D9-C9</f>
        <v>6.7824074067175388E-3</v>
      </c>
      <c r="F9">
        <f>WEEKNUM(Tableau1[[#This Row],[Début]])</f>
        <v>18</v>
      </c>
    </row>
    <row r="10" spans="1:6">
      <c r="A10" t="s">
        <v>9</v>
      </c>
      <c r="B10">
        <v>1</v>
      </c>
      <c r="C10" s="1">
        <v>42856.979178240741</v>
      </c>
      <c r="D10" s="1">
        <v>42856.985879629632</v>
      </c>
      <c r="E10" s="2">
        <f>D10-C10</f>
        <v>6.701388891087845E-3</v>
      </c>
      <c r="F10">
        <f>WEEKNUM(Tableau1[[#This Row],[Début]])</f>
        <v>18</v>
      </c>
    </row>
    <row r="11" spans="1:6">
      <c r="A11" t="s">
        <v>9</v>
      </c>
      <c r="B11">
        <v>1</v>
      </c>
      <c r="C11" s="1">
        <v>42853.917407407411</v>
      </c>
      <c r="D11" s="1">
        <v>42853.935578703706</v>
      </c>
      <c r="E11" s="2">
        <f>D11-C11</f>
        <v>1.8171296294895001E-2</v>
      </c>
      <c r="F11">
        <f>WEEKNUM(Tableau1[[#This Row],[Début]])</f>
        <v>17</v>
      </c>
    </row>
    <row r="12" spans="1:6">
      <c r="A12" t="s">
        <v>9</v>
      </c>
      <c r="B12">
        <v>1</v>
      </c>
      <c r="C12" s="1">
        <v>42852.979201388887</v>
      </c>
      <c r="D12" s="1">
        <v>42852.986030092594</v>
      </c>
      <c r="E12" s="2">
        <f>D12-C12</f>
        <v>6.8287037065601908E-3</v>
      </c>
      <c r="F12">
        <f>WEEKNUM(Tableau1[[#This Row],[Début]])</f>
        <v>17</v>
      </c>
    </row>
    <row r="13" spans="1:6">
      <c r="A13" t="s">
        <v>10</v>
      </c>
      <c r="B13">
        <v>1</v>
      </c>
      <c r="C13" s="1">
        <v>42857.989606481482</v>
      </c>
      <c r="D13" s="1">
        <v>42858.421875</v>
      </c>
      <c r="E13" s="2">
        <f>D13-C13</f>
        <v>0.432268518517958</v>
      </c>
      <c r="F13">
        <f>WEEKNUM(Tableau1[[#This Row],[Début]])</f>
        <v>18</v>
      </c>
    </row>
    <row r="14" spans="1:6">
      <c r="A14" t="s">
        <v>10</v>
      </c>
      <c r="B14">
        <v>1</v>
      </c>
      <c r="C14" s="1">
        <v>42853.979201388887</v>
      </c>
      <c r="D14" s="1">
        <v>42857.054050925923</v>
      </c>
      <c r="E14" s="2">
        <f>D14-C14</f>
        <v>3.0748495370353339</v>
      </c>
      <c r="F14">
        <f>WEEKNUM(Tableau1[[#This Row],[Début]])</f>
        <v>17</v>
      </c>
    </row>
    <row r="15" spans="1:6">
      <c r="A15" t="s">
        <v>10</v>
      </c>
      <c r="B15">
        <v>1</v>
      </c>
      <c r="C15" s="1">
        <v>42852.989594907405</v>
      </c>
      <c r="D15" s="1">
        <v>42853.494259259256</v>
      </c>
      <c r="E15" s="2">
        <f>D15-C15</f>
        <v>0.50466435185080627</v>
      </c>
      <c r="F15">
        <f>WEEKNUM(Tableau1[[#This Row],[Début]])</f>
        <v>17</v>
      </c>
    </row>
    <row r="16" spans="1:6">
      <c r="A16" t="s">
        <v>11</v>
      </c>
      <c r="B16">
        <v>1</v>
      </c>
      <c r="C16" s="1">
        <v>42857.989606481482</v>
      </c>
      <c r="D16" s="1">
        <v>42857.99013888889</v>
      </c>
      <c r="E16" s="2">
        <f>D16-C16</f>
        <v>5.3240740817273036E-4</v>
      </c>
      <c r="F16">
        <f>WEEKNUM(Tableau1[[#This Row],[Début]])</f>
        <v>18</v>
      </c>
    </row>
    <row r="17" spans="1:6">
      <c r="A17" t="s">
        <v>11</v>
      </c>
      <c r="B17">
        <v>0</v>
      </c>
      <c r="C17" s="1">
        <v>42857.833344907405</v>
      </c>
      <c r="D17" s="1">
        <v>42858.348969907405</v>
      </c>
      <c r="E17" s="2">
        <f>D17-C17</f>
        <v>0.515625</v>
      </c>
      <c r="F17">
        <f>WEEKNUM(Tableau1[[#This Row],[Début]])</f>
        <v>18</v>
      </c>
    </row>
    <row r="18" spans="1:6">
      <c r="A18" t="s">
        <v>11</v>
      </c>
      <c r="B18">
        <v>1</v>
      </c>
      <c r="C18" s="1">
        <v>42856.989606481482</v>
      </c>
      <c r="D18" s="1">
        <v>42856.99015046296</v>
      </c>
      <c r="E18" s="2">
        <f>D18-C18</f>
        <v>5.4398147767642513E-4</v>
      </c>
      <c r="F18">
        <f>WEEKNUM(Tableau1[[#This Row],[Début]])</f>
        <v>18</v>
      </c>
    </row>
    <row r="19" spans="1:6">
      <c r="A19" t="s">
        <v>11</v>
      </c>
      <c r="B19">
        <v>1</v>
      </c>
      <c r="C19" s="1">
        <v>42853.979201388887</v>
      </c>
      <c r="D19" s="1">
        <v>42854.27616898148</v>
      </c>
      <c r="E19" s="2">
        <f>D19-C19</f>
        <v>0.29696759259240935</v>
      </c>
      <c r="F19">
        <f>WEEKNUM(Tableau1[[#This Row],[Début]])</f>
        <v>17</v>
      </c>
    </row>
    <row r="20" spans="1:6">
      <c r="A20" t="s">
        <v>11</v>
      </c>
      <c r="B20">
        <v>0</v>
      </c>
      <c r="C20" s="1">
        <v>42853.979201388887</v>
      </c>
      <c r="D20" s="1">
        <v>42857.026504629626</v>
      </c>
      <c r="E20" s="2">
        <f>D20-C20</f>
        <v>3.0473032407389837</v>
      </c>
      <c r="F20">
        <f>WEEKNUM(Tableau1[[#This Row],[Début]])</f>
        <v>17</v>
      </c>
    </row>
    <row r="21" spans="1:6">
      <c r="A21" t="s">
        <v>11</v>
      </c>
      <c r="B21">
        <v>1</v>
      </c>
      <c r="C21" s="1">
        <v>42852.989594907405</v>
      </c>
      <c r="D21" s="1">
        <v>42852.990127314813</v>
      </c>
      <c r="E21" s="2">
        <f>D21-C21</f>
        <v>5.3240740817273036E-4</v>
      </c>
      <c r="F21">
        <f>WEEKNUM(Tableau1[[#This Row],[Début]])</f>
        <v>17</v>
      </c>
    </row>
    <row r="22" spans="1:6">
      <c r="A22" t="s">
        <v>12</v>
      </c>
      <c r="B22" t="s">
        <v>5</v>
      </c>
      <c r="C22" s="1">
        <v>42857.497395833336</v>
      </c>
      <c r="D22" s="1">
        <v>42857.501423611109</v>
      </c>
      <c r="E22" s="2">
        <f>D22-C22</f>
        <v>4.0277777734445408E-3</v>
      </c>
      <c r="F22">
        <f>WEEKNUM(Tableau1[[#This Row],[Début]])</f>
        <v>18</v>
      </c>
    </row>
    <row r="23" spans="1:6">
      <c r="A23" t="s">
        <v>12</v>
      </c>
      <c r="B23">
        <v>0</v>
      </c>
      <c r="C23" s="1">
        <v>42853.083356481482</v>
      </c>
      <c r="D23" s="1">
        <v>42853.083356481482</v>
      </c>
      <c r="E23" s="2">
        <f>D23-C23</f>
        <v>0</v>
      </c>
      <c r="F23">
        <f>WEEKNUM(Tableau1[[#This Row],[Début]])</f>
        <v>17</v>
      </c>
    </row>
    <row r="24" spans="1:6">
      <c r="A24" t="s">
        <v>12</v>
      </c>
      <c r="B24">
        <v>1</v>
      </c>
      <c r="C24" s="1">
        <v>42857.979178240741</v>
      </c>
      <c r="D24" s="1">
        <v>42858.024791666663</v>
      </c>
      <c r="E24" s="2">
        <f>D24-C24</f>
        <v>4.5613425922056194E-2</v>
      </c>
      <c r="F24">
        <f>WEEKNUM(Tableau1[[#This Row],[Début]])</f>
        <v>18</v>
      </c>
    </row>
    <row r="25" spans="1:6">
      <c r="A25" t="s">
        <v>12</v>
      </c>
      <c r="B25">
        <v>1</v>
      </c>
      <c r="C25" s="1">
        <v>42856.979178240741</v>
      </c>
      <c r="D25" s="1">
        <v>42856.982141203705</v>
      </c>
      <c r="E25" s="2">
        <f>D25-C25</f>
        <v>2.9629629643750377E-3</v>
      </c>
      <c r="F25">
        <f>WEEKNUM(Tableau1[[#This Row],[Début]])</f>
        <v>18</v>
      </c>
    </row>
    <row r="26" spans="1:6">
      <c r="A26" t="s">
        <v>12</v>
      </c>
      <c r="B26">
        <v>1</v>
      </c>
      <c r="C26" s="1">
        <v>42853.917407407411</v>
      </c>
      <c r="D26" s="1">
        <v>42854.194560185184</v>
      </c>
      <c r="E26" s="2">
        <f>D26-C26</f>
        <v>0.2771527777731535</v>
      </c>
      <c r="F26">
        <f>WEEKNUM(Tableau1[[#This Row],[Début]])</f>
        <v>17</v>
      </c>
    </row>
    <row r="27" spans="1:6">
      <c r="A27" t="s">
        <v>12</v>
      </c>
      <c r="B27">
        <v>1</v>
      </c>
      <c r="C27" s="1">
        <v>42852.979201388887</v>
      </c>
      <c r="D27" s="1">
        <v>42852.985543981478</v>
      </c>
      <c r="E27" s="2">
        <f>D27-C27</f>
        <v>6.3425925909541547E-3</v>
      </c>
      <c r="F27">
        <f>WEEKNUM(Tableau1[[#This Row],[Début]])</f>
        <v>17</v>
      </c>
    </row>
    <row r="28" spans="1:6">
      <c r="A28" t="s">
        <v>20</v>
      </c>
      <c r="B28">
        <v>0</v>
      </c>
      <c r="C28" s="1">
        <v>42854.333356481482</v>
      </c>
      <c r="D28" s="1">
        <v>42857.431504629632</v>
      </c>
      <c r="E28" s="2">
        <f>D28-C28</f>
        <v>3.0981481481503579</v>
      </c>
      <c r="F28">
        <f>WEEKNUM(Tableau1[[#This Row],[Début]])</f>
        <v>17</v>
      </c>
    </row>
  </sheetData>
  <pageMargins left="0.7" right="0.7" top="0.75" bottom="0.75" header="0.3" footer="0.3"/>
  <pageSetup paperSize="9" orientation="portrait" horizontalDpi="4294967295" verticalDpi="4294967295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:B2"/>
  <sheetViews>
    <sheetView tabSelected="1" workbookViewId="0"/>
  </sheetViews>
  <sheetFormatPr baseColWidth="10" defaultRowHeight="15"/>
  <sheetData>
    <row r="1" spans="1:2">
      <c r="A1" t="s">
        <v>17</v>
      </c>
      <c r="B1">
        <v>2017</v>
      </c>
    </row>
    <row r="2" spans="1:2">
      <c r="A2" t="s">
        <v>13</v>
      </c>
      <c r="B2">
        <v>17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K251"/>
  <sheetViews>
    <sheetView workbookViewId="0">
      <selection activeCell="K2" sqref="K2"/>
    </sheetView>
  </sheetViews>
  <sheetFormatPr baseColWidth="10" defaultRowHeight="15"/>
  <cols>
    <col min="2" max="4" width="13.7109375" bestFit="1" customWidth="1"/>
    <col min="6" max="7" width="13.7109375" bestFit="1" customWidth="1"/>
    <col min="9" max="9" width="22.140625" customWidth="1"/>
  </cols>
  <sheetData>
    <row r="1" spans="1:11">
      <c r="A1" t="s">
        <v>1</v>
      </c>
      <c r="B1" t="s">
        <v>3</v>
      </c>
      <c r="C1" t="s">
        <v>0</v>
      </c>
      <c r="D1" t="s">
        <v>15</v>
      </c>
      <c r="E1" t="s">
        <v>16</v>
      </c>
      <c r="F1" t="s">
        <v>18</v>
      </c>
      <c r="G1" t="s">
        <v>19</v>
      </c>
      <c r="J1" s="4" t="s">
        <v>21</v>
      </c>
      <c r="K1" t="str">
        <f>" Durées de sauvegardes " &amp; CHAR(10) &amp; Annee &amp; " - Semaine " &amp; Semaine</f>
        <v xml:space="preserve"> Durées de sauvegardes 
2017 - Semaine 17</v>
      </c>
    </row>
    <row r="2" spans="1:11">
      <c r="A2" t="str">
        <f t="array" aca="1" ref="A2" ca="1">IFERROR(INDEX(Tableau1[],SMALL(IF((Tableau1[[Semaine]:[Semaine]]=Semaine)*(YEAR(Tableau1[[Début]:[Début]])=Annee),ROW(INDIRECT("1:"&amp;ROWS(Tableau1[[Serveur]:[Serveur]])))),ROWS($1:1)),COLUMNS($A:A)),IF(ROWS($1:1)=1,"Données non présentes",""))</f>
        <v>Serveur C</v>
      </c>
      <c r="B2" s="3">
        <f t="array" aca="1" ref="B2" ca="1">IF(AND(ROWS($1:1)=1,A2="Données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1)),COLUMNS($A:C)),""))</f>
        <v>42854.333356481482</v>
      </c>
      <c r="C2">
        <f t="array" aca="1" ref="C2" ca="1">IFERROR(INDEX(Tableau1[],SMALL(IF((Tableau1[[Semaine]:[Semaine]]=Semaine)*(YEAR(Tableau1[[Début]:[Début]])=Annee),ROW(INDIRECT("1:"&amp;ROWS(Tableau1[[Serveur]:[Serveur]])))),ROWS($1:1)),COLUMNS($A:E)),0)</f>
        <v>3.0981597222198616</v>
      </c>
      <c r="D2" t="str">
        <f t="array" aca="1" ref="D2" ca="1">IF($A$2="Données non présentes",IF(ROWS($1:1)=1,"Données" &amp; CHAR(10)&amp;"non" &amp; CHAR(10) &amp;"présentes",""),IFERROR(INDEX(Tableau1[Serveur],MATCH(SMALL(IF((COUNTIF(D$1:D1,Tableau1[Serveur])=0),COUNTIF(Tableau1[Serveur],"&lt;"&amp;Tableau1[Serveur])),1),COUNTIF(Tableau1[Serveur],"&lt;"&amp;Tableau1[Serveur]))),""))</f>
        <v>Serveur A</v>
      </c>
      <c r="E2">
        <f ca="1">IFERROR(MATCH(Tableau2[[#This Row],[Serveur]],[Liste_Serveurs],0)-0.5,0)</f>
        <v>2.5</v>
      </c>
      <c r="F2" s="3">
        <f ca="1">IF($A2="Données non présentes",B2-DAY(B2)-WEEKDAY(B2-DAY(B2),2)+8,(7*Semaine+DATE(YEAR(Tableau2[[#This Row],[Début]]),1,3)-WEEKDAY(DATE(YEAR(Tableau2[[#This Row],[Début]]),1,3))-5))</f>
        <v>42849</v>
      </c>
      <c r="G2">
        <f ca="1">Separ-0.5</f>
        <v>7.5</v>
      </c>
    </row>
    <row r="3" spans="1:11">
      <c r="A3" t="str">
        <f t="array" aca="1" ref="A3" ca="1">IFERROR(INDEX(Tableau1[],SMALL(IF((Tableau1[[Semaine]:[Semaine]]=Semaine)*(YEAR(Tableau1[[Début]:[Début]])=Annee),ROW(INDIRECT("1:"&amp;ROWS(Tableau1[[Serveur]:[Serveur]])))),ROWS($1:2)),COLUMNS($A:A)),IF(ROWS($1:2)=1,"Données non présentent",""))</f>
        <v>Serveur C</v>
      </c>
      <c r="B3" s="3">
        <f t="array" aca="1" ref="B3" ca="1">IF(AND(ROWS($1:2)=1,A3="Données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2)),COLUMNS($A:C)),""))</f>
        <v>42853.834039351852</v>
      </c>
      <c r="C3">
        <f t="array" aca="1" ref="C3" ca="1">IFERROR(INDEX(Tableau1[],SMALL(IF((Tableau1[[Semaine]:[Semaine]]=Semaine)*(YEAR(Tableau1[[Début]:[Début]])=Annee),ROW(INDIRECT("1:"&amp;ROWS(Tableau1[[Serveur]:[Serveur]])))),ROWS($1:2)),COLUMNS($A:E)),0)</f>
        <v>1.3063541666633682</v>
      </c>
      <c r="D3" t="str">
        <f t="array" aca="1" ref="D3" ca="1">IF($A$2="Données non présentes",IF(ROWS($1:2)=1,"Données" &amp; CHAR(10)&amp;"non" &amp; CHAR(10) &amp;"présentes",""),IFERROR(INDEX(Tableau1[Serveur],MATCH(SMALL(IF((COUNTIF(D$1:D2,Tableau1[Serveur])=0),COUNTIF(Tableau1[Serveur],"&lt;"&amp;Tableau1[Serveur])),1),COUNTIF(Tableau1[Serveur],"&lt;"&amp;Tableau1[Serveur]))),""))</f>
        <v>Serveur B</v>
      </c>
      <c r="E3">
        <f ca="1">IFERROR(MATCH(Tableau2[[#This Row],[Serveur]],[Liste_Serveurs],0)-0.5,0)</f>
        <v>2.5</v>
      </c>
      <c r="F3" s="3">
        <f ca="1">IF($A2="Données non présentes",B2-DAY(B2)-WEEKDAY(B2-DAY(B2),2)+15,(7*Semaine+DATE(YEAR(B2),1,3)-WEEKDAY(DATE(YEAR(B2),1,3))-5)+7-((1/24)/60))</f>
        <v>42855.999305555553</v>
      </c>
      <c r="G3">
        <f ca="1">Separ-0.5</f>
        <v>7.5</v>
      </c>
    </row>
    <row r="4" spans="1:11">
      <c r="A4" t="str">
        <f t="array" aca="1" ref="A4" ca="1">IFERROR(INDEX(Tableau1[],SMALL(IF((Tableau1[[Semaine]:[Semaine]]=Semaine)*(YEAR(Tableau1[[Début]:[Début]])=Annee),ROW(INDIRECT("1:"&amp;ROWS(Tableau1[[Serveur]:[Serveur]])))),ROWS($1:3)),COLUMNS($A:A)),IF(ROWS($1:3)=1,"Données non présentent",""))</f>
        <v>Serveur C</v>
      </c>
      <c r="B4" s="3">
        <f t="array" aca="1" ref="B4" ca="1">IF(AND(ROWS($1:3)=1,A4="Données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3)),COLUMNS($A:C)),""))</f>
        <v>42852.895868055559</v>
      </c>
      <c r="C4">
        <f t="array" aca="1" ref="C4" ca="1">IFERROR(INDEX(Tableau1[],SMALL(IF((Tableau1[[Semaine]:[Semaine]]=Semaine)*(YEAR(Tableau1[[Début]:[Début]])=Annee),ROW(INDIRECT("1:"&amp;ROWS(Tableau1[[Serveur]:[Serveur]])))),ROWS($1:3)),COLUMNS($A:E)),0)</f>
        <v>1.1180555549799465E-2</v>
      </c>
      <c r="D4" t="str">
        <f t="array" aca="1" ref="D4" ca="1">IF($A$2="Données non présentes",IF(ROWS($1:3)=1,"Données" &amp; CHAR(10)&amp;"non" &amp; CHAR(10) &amp;"présentes",""),IFERROR(INDEX(Tableau1[Serveur],MATCH(SMALL(IF((COUNTIF(D$1:D3,Tableau1[Serveur])=0),COUNTIF(Tableau1[Serveur],"&lt;"&amp;Tableau1[Serveur])),1),COUNTIF(Tableau1[Serveur],"&lt;"&amp;Tableau1[Serveur]))),""))</f>
        <v>Serveur C</v>
      </c>
      <c r="E4">
        <f ca="1">IFERROR(MATCH(Tableau2[[#This Row],[Serveur]],[Liste_Serveurs],0)-0.5,0)</f>
        <v>2.5</v>
      </c>
      <c r="F4" s="3"/>
    </row>
    <row r="5" spans="1:11">
      <c r="A5" t="str">
        <f t="array" aca="1" ref="A5" ca="1">IFERROR(INDEX(Tableau1[],SMALL(IF((Tableau1[[Semaine]:[Semaine]]=Semaine)*(YEAR(Tableau1[[Début]:[Début]])=Annee),ROW(INDIRECT("1:"&amp;ROWS(Tableau1[[Serveur]:[Serveur]])))),ROWS($1:4)),COLUMNS($A:A)),IF(ROWS($1:4)=1,"Données non présentent",""))</f>
        <v>Serveur D</v>
      </c>
      <c r="B5" s="3">
        <f t="array" aca="1" ref="B5" ca="1">IF(AND(ROWS($1:4)=1,A5="Données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4)),COLUMNS($A:C)),""))</f>
        <v>42853.917407407411</v>
      </c>
      <c r="C5">
        <f t="array" aca="1" ref="C5" ca="1">IFERROR(INDEX(Tableau1[],SMALL(IF((Tableau1[[Semaine]:[Semaine]]=Semaine)*(YEAR(Tableau1[[Début]:[Début]])=Annee),ROW(INDIRECT("1:"&amp;ROWS(Tableau1[[Serveur]:[Serveur]])))),ROWS($1:4)),COLUMNS($A:E)),0)</f>
        <v>1.8171296294895001E-2</v>
      </c>
      <c r="D5" t="str">
        <f t="array" aca="1" ref="D5" ca="1">IF($A$2="Données non présentes",IF(ROWS($1:4)=1,"Données" &amp; CHAR(10)&amp;"non" &amp; CHAR(10) &amp;"présentes",""),IFERROR(INDEX(Tableau1[Serveur],MATCH(SMALL(IF((COUNTIF(D$1:D4,Tableau1[Serveur])=0),COUNTIF(Tableau1[Serveur],"&lt;"&amp;Tableau1[Serveur])),1),COUNTIF(Tableau1[Serveur],"&lt;"&amp;Tableau1[Serveur]))),""))</f>
        <v>Serveur D</v>
      </c>
      <c r="E5">
        <f ca="1">IFERROR(MATCH(Tableau2[[#This Row],[Serveur]],[Liste_Serveurs],0)-0.5,0)</f>
        <v>3.5</v>
      </c>
      <c r="F5" s="3"/>
    </row>
    <row r="6" spans="1:11">
      <c r="A6" t="str">
        <f t="array" aca="1" ref="A6" ca="1">IFERROR(INDEX(Tableau1[],SMALL(IF((Tableau1[[Semaine]:[Semaine]]=Semaine)*(YEAR(Tableau1[[Début]:[Début]])=Annee),ROW(INDIRECT("1:"&amp;ROWS(Tableau1[[Serveur]:[Serveur]])))),ROWS($1:5)),COLUMNS($A:A)),IF(ROWS($1:5)=1,"Données non présentent",""))</f>
        <v>Serveur D</v>
      </c>
      <c r="B6" s="3">
        <f t="array" aca="1" ref="B6" ca="1">IF(AND(ROWS($1:5)=1,A6="Données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5)),COLUMNS($A:C)),""))</f>
        <v>42852.979201388887</v>
      </c>
      <c r="C6">
        <f t="array" aca="1" ref="C6" ca="1">IFERROR(INDEX(Tableau1[],SMALL(IF((Tableau1[[Semaine]:[Semaine]]=Semaine)*(YEAR(Tableau1[[Début]:[Début]])=Annee),ROW(INDIRECT("1:"&amp;ROWS(Tableau1[[Serveur]:[Serveur]])))),ROWS($1:5)),COLUMNS($A:E)),0)</f>
        <v>6.8287037065601908E-3</v>
      </c>
      <c r="D6" t="str">
        <f t="array" aca="1" ref="D6" ca="1">IF($A$2="Données non présentes",IF(ROWS($1:5)=1,"Données" &amp; CHAR(10)&amp;"non" &amp; CHAR(10) &amp;"présentes",""),IFERROR(INDEX(Tableau1[Serveur],MATCH(SMALL(IF((COUNTIF(D$1:D5,Tableau1[Serveur])=0),COUNTIF(Tableau1[Serveur],"&lt;"&amp;Tableau1[Serveur])),1),COUNTIF(Tableau1[Serveur],"&lt;"&amp;Tableau1[Serveur]))),""))</f>
        <v>Serveur E</v>
      </c>
      <c r="E6">
        <f ca="1">IFERROR(MATCH(Tableau2[[#This Row],[Serveur]],[Liste_Serveurs],0)-0.5,0)</f>
        <v>3.5</v>
      </c>
      <c r="F6" s="3"/>
    </row>
    <row r="7" spans="1:11">
      <c r="A7" t="str">
        <f t="array" aca="1" ref="A7" ca="1">IFERROR(INDEX(Tableau1[],SMALL(IF((Tableau1[[Semaine]:[Semaine]]=Semaine)*(YEAR(Tableau1[[Début]:[Début]])=Annee),ROW(INDIRECT("1:"&amp;ROWS(Tableau1[[Serveur]:[Serveur]])))),ROWS($1:6)),COLUMNS($A:A)),IF(ROWS($1:6)=1,"Données non présentent",""))</f>
        <v>Serveur E</v>
      </c>
      <c r="B7" s="3">
        <f t="array" aca="1" ref="B7" ca="1">IF(AND(ROWS($1:6)=1,A7="Données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6)),COLUMNS($A:C)),""))</f>
        <v>42853.979201388887</v>
      </c>
      <c r="C7">
        <f t="array" aca="1" ref="C7" ca="1">IFERROR(INDEX(Tableau1[],SMALL(IF((Tableau1[[Semaine]:[Semaine]]=Semaine)*(YEAR(Tableau1[[Début]:[Début]])=Annee),ROW(INDIRECT("1:"&amp;ROWS(Tableau1[[Serveur]:[Serveur]])))),ROWS($1:6)),COLUMNS($A:E)),0)</f>
        <v>3.0748495370353339</v>
      </c>
      <c r="D7" t="str">
        <f t="array" aca="1" ref="D7" ca="1">IF($A$2="Données non présentes",IF(ROWS($1:6)=1,"Données" &amp; CHAR(10)&amp;"non" &amp; CHAR(10) &amp;"présentes",""),IFERROR(INDEX(Tableau1[Serveur],MATCH(SMALL(IF((COUNTIF(D$1:D6,Tableau1[Serveur])=0),COUNTIF(Tableau1[Serveur],"&lt;"&amp;Tableau1[Serveur])),1),COUNTIF(Tableau1[Serveur],"&lt;"&amp;Tableau1[Serveur]))),""))</f>
        <v>Serveur F</v>
      </c>
      <c r="E7">
        <f ca="1">IFERROR(MATCH(Tableau2[[#This Row],[Serveur]],[Liste_Serveurs],0)-0.5,0)</f>
        <v>4.5</v>
      </c>
      <c r="F7" s="3"/>
    </row>
    <row r="8" spans="1:11">
      <c r="A8" t="str">
        <f t="array" aca="1" ref="A8" ca="1">IFERROR(INDEX(Tableau1[],SMALL(IF((Tableau1[[Semaine]:[Semaine]]=Semaine)*(YEAR(Tableau1[[Début]:[Début]])=Annee),ROW(INDIRECT("1:"&amp;ROWS(Tableau1[[Serveur]:[Serveur]])))),ROWS($1:7)),COLUMNS($A:A)),IF(ROWS($1:7)=1,"Données non présentent",""))</f>
        <v>Serveur E</v>
      </c>
      <c r="B8" s="3">
        <f t="array" aca="1" ref="B8" ca="1">IF(AND(ROWS($1:7)=1,A8="Données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7)),COLUMNS($A:C)),""))</f>
        <v>42852.989594907405</v>
      </c>
      <c r="C8">
        <f t="array" aca="1" ref="C8" ca="1">IFERROR(INDEX(Tableau1[],SMALL(IF((Tableau1[[Semaine]:[Semaine]]=Semaine)*(YEAR(Tableau1[[Début]:[Début]])=Annee),ROW(INDIRECT("1:"&amp;ROWS(Tableau1[[Serveur]:[Serveur]])))),ROWS($1:7)),COLUMNS($A:E)),0)</f>
        <v>0.50466435185080627</v>
      </c>
      <c r="D8" t="str">
        <f t="array" aca="1" ref="D8" ca="1">IF($A$2="Données non présentes",IF(ROWS($1:7)=1,"Données" &amp; CHAR(10)&amp;"non" &amp; CHAR(10) &amp;"présentes",""),IFERROR(INDEX(Tableau1[Serveur],MATCH(SMALL(IF((COUNTIF(D$1:D7,Tableau1[Serveur])=0),COUNTIF(Tableau1[Serveur],"&lt;"&amp;Tableau1[Serveur])),1),COUNTIF(Tableau1[Serveur],"&lt;"&amp;Tableau1[Serveur]))),""))</f>
        <v>Serveur G</v>
      </c>
      <c r="E8">
        <f ca="1">IFERROR(MATCH(Tableau2[[#This Row],[Serveur]],[Liste_Serveurs],0)-0.5,0)</f>
        <v>4.5</v>
      </c>
      <c r="F8" s="3"/>
    </row>
    <row r="9" spans="1:11">
      <c r="A9" t="str">
        <f t="array" aca="1" ref="A9" ca="1">IFERROR(INDEX(Tableau1[],SMALL(IF((Tableau1[[Semaine]:[Semaine]]=Semaine)*(YEAR(Tableau1[[Début]:[Début]])=Annee),ROW(INDIRECT("1:"&amp;ROWS(Tableau1[[Serveur]:[Serveur]])))),ROWS($1:8)),COLUMNS($A:A)),IF(ROWS($1:8)=1,"Données non présentent",""))</f>
        <v>Serveur F</v>
      </c>
      <c r="B9" s="3">
        <f t="array" aca="1" ref="B9" ca="1">IF(AND(ROWS($1:8)=1,A9="Données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8)),COLUMNS($A:C)),""))</f>
        <v>42853.979201388887</v>
      </c>
      <c r="C9">
        <f t="array" aca="1" ref="C9" ca="1">IFERROR(INDEX(Tableau1[],SMALL(IF((Tableau1[[Semaine]:[Semaine]]=Semaine)*(YEAR(Tableau1[[Début]:[Début]])=Annee),ROW(INDIRECT("1:"&amp;ROWS(Tableau1[[Serveur]:[Serveur]])))),ROWS($1:8)),COLUMNS($A:E)),0)</f>
        <v>0.29696759259240935</v>
      </c>
      <c r="D9" t="str">
        <f t="array" aca="1" ref="D9" ca="1">IF($A$2="Données non présentes",IF(ROWS($1:8)=1,"Données" &amp; CHAR(10)&amp;"non" &amp; CHAR(10) &amp;"présentes",""),IFERROR(INDEX(Tableau1[Serveur],MATCH(SMALL(IF((COUNTIF(D$1:D8,Tableau1[Serveur])=0),COUNTIF(Tableau1[Serveur],"&lt;"&amp;Tableau1[Serveur])),1),COUNTIF(Tableau1[Serveur],"&lt;"&amp;Tableau1[Serveur]))),""))</f>
        <v>Serveur K</v>
      </c>
      <c r="E9">
        <f ca="1">IFERROR(MATCH(Tableau2[[#This Row],[Serveur]],[Liste_Serveurs],0)-0.5,0)</f>
        <v>5.5</v>
      </c>
      <c r="F9" s="3"/>
    </row>
    <row r="10" spans="1:11">
      <c r="A10" t="str">
        <f t="array" aca="1" ref="A10" ca="1">IFERROR(INDEX(Tableau1[],SMALL(IF((Tableau1[[Semaine]:[Semaine]]=Semaine)*(YEAR(Tableau1[[Début]:[Début]])=Annee),ROW(INDIRECT("1:"&amp;ROWS(Tableau1[[Serveur]:[Serveur]])))),ROWS($1:9)),COLUMNS($A:A)),IF(ROWS($1:9)=1,"Données non présentent",""))</f>
        <v>Serveur F</v>
      </c>
      <c r="B10" s="3">
        <f t="array" aca="1" ref="B10" ca="1">IF(AND(ROWS($1:9)=1,A10="Données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9)),COLUMNS($A:C)),""))</f>
        <v>42853.979201388887</v>
      </c>
      <c r="C10">
        <f t="array" aca="1" ref="C10" ca="1">IFERROR(INDEX(Tableau1[],SMALL(IF((Tableau1[[Semaine]:[Semaine]]=Semaine)*(YEAR(Tableau1[[Début]:[Début]])=Annee),ROW(INDIRECT("1:"&amp;ROWS(Tableau1[[Serveur]:[Serveur]])))),ROWS($1:9)),COLUMNS($A:E)),0)</f>
        <v>3.0473032407389837</v>
      </c>
      <c r="D10" t="str">
        <f t="array" aca="1" ref="D10" ca="1">IF($A$2="Données non présentes",IF(ROWS($1:9)=1,"Données" &amp; CHAR(10)&amp;"non" &amp; CHAR(10) &amp;"présentes",""),IFERROR(INDEX(Tableau1[Serveur],MATCH(SMALL(IF((COUNTIF(D$1:D9,Tableau1[Serveur])=0),COUNTIF(Tableau1[Serveur],"&lt;"&amp;Tableau1[Serveur])),1),COUNTIF(Tableau1[Serveur],"&lt;"&amp;Tableau1[Serveur]))),""))</f>
        <v/>
      </c>
      <c r="E10">
        <f ca="1">IFERROR(MATCH(Tableau2[[#This Row],[Serveur]],[Liste_Serveurs],0)-0.5,0)</f>
        <v>5.5</v>
      </c>
      <c r="F10" s="3"/>
      <c r="K10">
        <f ca="1">WEEKDAY(B2)</f>
        <v>7</v>
      </c>
    </row>
    <row r="11" spans="1:11">
      <c r="A11" t="str">
        <f t="array" aca="1" ref="A11" ca="1">IFERROR(INDEX(Tableau1[],SMALL(IF((Tableau1[[Semaine]:[Semaine]]=Semaine)*(YEAR(Tableau1[[Début]:[Début]])=Annee),ROW(INDIRECT("1:"&amp;ROWS(Tableau1[[Serveur]:[Serveur]])))),ROWS($1:10)),COLUMNS($A:A)),IF(ROWS($1:10)=1,"Données non présentent",""))</f>
        <v>Serveur F</v>
      </c>
      <c r="B11" s="3">
        <f t="array" aca="1" ref="B11" ca="1">IF(AND(ROWS($1:10)=1,A11="Données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10)),COLUMNS($A:C)),""))</f>
        <v>42852.989594907405</v>
      </c>
      <c r="C11">
        <f t="array" aca="1" ref="C11" ca="1">IFERROR(INDEX(Tableau1[],SMALL(IF((Tableau1[[Semaine]:[Semaine]]=Semaine)*(YEAR(Tableau1[[Début]:[Début]])=Annee),ROW(INDIRECT("1:"&amp;ROWS(Tableau1[[Serveur]:[Serveur]])))),ROWS($1:10)),COLUMNS($A:E)),0)</f>
        <v>5.3240740817273036E-4</v>
      </c>
      <c r="D11" t="str">
        <f t="array" aca="1" ref="D11" ca="1">IF($A$2="Données non présentes",IF(ROWS($1:10)=1,"Données" &amp; CHAR(10)&amp;"non" &amp; CHAR(10) &amp;"présentes",""),IFERROR(INDEX(Tableau1[Serveur],MATCH(SMALL(IF((COUNTIF(D$1:D10,Tableau1[Serveur])=0),COUNTIF(Tableau1[Serveur],"&lt;"&amp;Tableau1[Serveur])),1),COUNTIF(Tableau1[Serveur],"&lt;"&amp;Tableau1[Serveur]))),""))</f>
        <v/>
      </c>
      <c r="E11">
        <f ca="1">IFERROR(MATCH(Tableau2[[#This Row],[Serveur]],[Liste_Serveurs],0)-0.5,0)</f>
        <v>5.5</v>
      </c>
      <c r="F11" s="3"/>
    </row>
    <row r="12" spans="1:11">
      <c r="A12" t="str">
        <f t="array" aca="1" ref="A12" ca="1">IFERROR(INDEX(Tableau1[],SMALL(IF((Tableau1[[Semaine]:[Semaine]]=Semaine)*(YEAR(Tableau1[[Début]:[Début]])=Annee),ROW(INDIRECT("1:"&amp;ROWS(Tableau1[[Serveur]:[Serveur]])))),ROWS($1:11)),COLUMNS($A:A)),IF(ROWS($1:11)=1,"Données non présentent",""))</f>
        <v>Serveur G</v>
      </c>
      <c r="B12" s="3">
        <f t="array" aca="1" ref="B12" ca="1">IF(AND(ROWS($1:11)=1,A12="Données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11)),COLUMNS($A:C)),""))</f>
        <v>42853.083356481482</v>
      </c>
      <c r="C12">
        <f t="array" aca="1" ref="C12" ca="1">IFERROR(INDEX(Tableau1[],SMALL(IF((Tableau1[[Semaine]:[Semaine]]=Semaine)*(YEAR(Tableau1[[Début]:[Début]])=Annee),ROW(INDIRECT("1:"&amp;ROWS(Tableau1[[Serveur]:[Serveur]])))),ROWS($1:11)),COLUMNS($A:E)),0)</f>
        <v>0</v>
      </c>
      <c r="D12" t="str">
        <f t="array" aca="1" ref="D12" ca="1">IF($A$2="Données non présentes",IF(ROWS($1:11)=1,"Données" &amp; CHAR(10)&amp;"non" &amp; CHAR(10) &amp;"présentes",""),IFERROR(INDEX(Tableau1[Serveur],MATCH(SMALL(IF((COUNTIF(D$1:D11,Tableau1[Serveur])=0),COUNTIF(Tableau1[Serveur],"&lt;"&amp;Tableau1[Serveur])),1),COUNTIF(Tableau1[Serveur],"&lt;"&amp;Tableau1[Serveur]))),""))</f>
        <v/>
      </c>
      <c r="E12">
        <f ca="1">IFERROR(MATCH(Tableau2[[#This Row],[Serveur]],[Liste_Serveurs],0)-0.5,0)</f>
        <v>6.5</v>
      </c>
      <c r="F12" s="3"/>
    </row>
    <row r="13" spans="1:11">
      <c r="A13" t="str">
        <f t="array" aca="1" ref="A13" ca="1">IFERROR(INDEX(Tableau1[],SMALL(IF((Tableau1[[Semaine]:[Semaine]]=Semaine)*(YEAR(Tableau1[[Début]:[Début]])=Annee),ROW(INDIRECT("1:"&amp;ROWS(Tableau1[[Serveur]:[Serveur]])))),ROWS($1:12)),COLUMNS($A:A)),IF(ROWS($1:12)=1,"Données non présentent",""))</f>
        <v>Serveur G</v>
      </c>
      <c r="B13" s="3">
        <f t="array" aca="1" ref="B13" ca="1">IF(AND(ROWS($1:12)=1,A13="Données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12)),COLUMNS($A:C)),""))</f>
        <v>42853.917407407411</v>
      </c>
      <c r="C13">
        <f t="array" aca="1" ref="C13" ca="1">IFERROR(INDEX(Tableau1[],SMALL(IF((Tableau1[[Semaine]:[Semaine]]=Semaine)*(YEAR(Tableau1[[Début]:[Début]])=Annee),ROW(INDIRECT("1:"&amp;ROWS(Tableau1[[Serveur]:[Serveur]])))),ROWS($1:12)),COLUMNS($A:E)),0)</f>
        <v>0.2771527777731535</v>
      </c>
      <c r="D13" t="str">
        <f t="array" aca="1" ref="D13" ca="1">IF($A$2="Données non présentes",IF(ROWS($1:12)=1,"Données" &amp; CHAR(10)&amp;"non" &amp; CHAR(10) &amp;"présentes",""),IFERROR(INDEX(Tableau1[Serveur],MATCH(SMALL(IF((COUNTIF(D$1:D12,Tableau1[Serveur])=0),COUNTIF(Tableau1[Serveur],"&lt;"&amp;Tableau1[Serveur])),1),COUNTIF(Tableau1[Serveur],"&lt;"&amp;Tableau1[Serveur]))),""))</f>
        <v/>
      </c>
      <c r="E13">
        <f ca="1">IFERROR(MATCH(Tableau2[[#This Row],[Serveur]],[Liste_Serveurs],0)-0.5,0)</f>
        <v>6.5</v>
      </c>
      <c r="F13" s="3"/>
    </row>
    <row r="14" spans="1:11">
      <c r="A14" t="str">
        <f t="array" aca="1" ref="A14" ca="1">IFERROR(INDEX(Tableau1[],SMALL(IF((Tableau1[[Semaine]:[Semaine]]=Semaine)*(YEAR(Tableau1[[Début]:[Début]])=Annee),ROW(INDIRECT("1:"&amp;ROWS(Tableau1[[Serveur]:[Serveur]])))),ROWS($1:13)),COLUMNS($A:A)),IF(ROWS($1:13)=1,"Données non présentent",""))</f>
        <v>Serveur G</v>
      </c>
      <c r="B14" s="3">
        <f t="array" aca="1" ref="B14" ca="1">IF(AND(ROWS($1:13)=1,A14="Données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13)),COLUMNS($A:C)),""))</f>
        <v>42852.979201388887</v>
      </c>
      <c r="C14">
        <f t="array" aca="1" ref="C14" ca="1">IFERROR(INDEX(Tableau1[],SMALL(IF((Tableau1[[Semaine]:[Semaine]]=Semaine)*(YEAR(Tableau1[[Début]:[Début]])=Annee),ROW(INDIRECT("1:"&amp;ROWS(Tableau1[[Serveur]:[Serveur]])))),ROWS($1:13)),COLUMNS($A:E)),0)</f>
        <v>6.3425925909541547E-3</v>
      </c>
      <c r="D14" t="str">
        <f t="array" aca="1" ref="D14" ca="1">IF($A$2="Données non présentes",IF(ROWS($1:13)=1,"Données" &amp; CHAR(10)&amp;"non" &amp; CHAR(10) &amp;"présentes",""),IFERROR(INDEX(Tableau1[Serveur],MATCH(SMALL(IF((COUNTIF(D$1:D13,Tableau1[Serveur])=0),COUNTIF(Tableau1[Serveur],"&lt;"&amp;Tableau1[Serveur])),1),COUNTIF(Tableau1[Serveur],"&lt;"&amp;Tableau1[Serveur]))),""))</f>
        <v/>
      </c>
      <c r="E14">
        <f ca="1">IFERROR(MATCH(Tableau2[[#This Row],[Serveur]],[Liste_Serveurs],0)-0.5,0)</f>
        <v>6.5</v>
      </c>
      <c r="F14" s="3"/>
    </row>
    <row r="15" spans="1:11">
      <c r="A15" t="str">
        <f t="array" aca="1" ref="A15" ca="1">IFERROR(INDEX(Tableau1[],SMALL(IF((Tableau1[[Semaine]:[Semaine]]=Semaine)*(YEAR(Tableau1[[Début]:[Début]])=Annee),ROW(INDIRECT("1:"&amp;ROWS(Tableau1[[Serveur]:[Serveur]])))),ROWS($1:14)),COLUMNS($A:A)),IF(ROWS($1:14)=1,"Données non présentent",""))</f>
        <v>Serveur K</v>
      </c>
      <c r="B15" s="3">
        <f t="array" aca="1" ref="B15" ca="1">IF(AND(ROWS($1:14)=1,A15="Données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14)),COLUMNS($A:C)),""))</f>
        <v>42854.333356481482</v>
      </c>
      <c r="C15">
        <f t="array" aca="1" ref="C15" ca="1">IFERROR(INDEX(Tableau1[],SMALL(IF((Tableau1[[Semaine]:[Semaine]]=Semaine)*(YEAR(Tableau1[[Début]:[Début]])=Annee),ROW(INDIRECT("1:"&amp;ROWS(Tableau1[[Serveur]:[Serveur]])))),ROWS($1:14)),COLUMNS($A:E)),0)</f>
        <v>3.0981481481503579</v>
      </c>
      <c r="D15" t="str">
        <f t="array" aca="1" ref="D15" ca="1">IF($A$2="Données non présentes",IF(ROWS($1:14)=1,"Données" &amp; CHAR(10)&amp;"non" &amp; CHAR(10) &amp;"présentes",""),IFERROR(INDEX(Tableau1[Serveur],MATCH(SMALL(IF((COUNTIF(D$1:D14,Tableau1[Serveur])=0),COUNTIF(Tableau1[Serveur],"&lt;"&amp;Tableau1[Serveur])),1),COUNTIF(Tableau1[Serveur],"&lt;"&amp;Tableau1[Serveur]))),""))</f>
        <v/>
      </c>
      <c r="E15">
        <f ca="1">IFERROR(MATCH(Tableau2[[#This Row],[Serveur]],[Liste_Serveurs],0)-0.5,0)</f>
        <v>7.5</v>
      </c>
      <c r="F15" s="3"/>
    </row>
    <row r="16" spans="1:11">
      <c r="A16" t="str">
        <f t="array" aca="1" ref="A16" ca="1">IFERROR(INDEX(Tableau1[],SMALL(IF((Tableau1[[Semaine]:[Semaine]]=Semaine)*(YEAR(Tableau1[[Début]:[Début]])=Annee),ROW(INDIRECT("1:"&amp;ROWS(Tableau1[[Serveur]:[Serveur]])))),ROWS($1:15)),COLUMNS($A:A)),IF(ROWS($1:15)=1,"Données non présentent",""))</f>
        <v/>
      </c>
      <c r="B16" s="3" t="str">
        <f t="array" aca="1" ref="B16" ca="1">IF(AND(ROWS($1:15)=1,A16="Données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15)),COLUMNS($A:C)),""))</f>
        <v/>
      </c>
      <c r="C16">
        <f t="array" aca="1" ref="C16" ca="1">IFERROR(INDEX(Tableau1[],SMALL(IF((Tableau1[[Semaine]:[Semaine]]=Semaine)*(YEAR(Tableau1[[Début]:[Début]])=Annee),ROW(INDIRECT("1:"&amp;ROWS(Tableau1[[Serveur]:[Serveur]])))),ROWS($1:15)),COLUMNS($A:E)),0)</f>
        <v>0</v>
      </c>
      <c r="D16" t="str">
        <f t="array" aca="1" ref="D16" ca="1">IF($A$2="Données non présentes",IF(ROWS($1:15)=1,"Données" &amp; CHAR(10)&amp;"non" &amp; CHAR(10) &amp;"présentes",""),IFERROR(INDEX(Tableau1[Serveur],MATCH(SMALL(IF((COUNTIF(D$1:D15,Tableau1[Serveur])=0),COUNTIF(Tableau1[Serveur],"&lt;"&amp;Tableau1[Serveur])),1),COUNTIF(Tableau1[Serveur],"&lt;"&amp;Tableau1[Serveur]))),""))</f>
        <v/>
      </c>
      <c r="E16">
        <f ca="1">IFERROR(MATCH(Tableau2[[#This Row],[Serveur]],[Liste_Serveurs],0)-0.5,0)</f>
        <v>8.5</v>
      </c>
      <c r="F16" s="3"/>
    </row>
    <row r="17" spans="1:6">
      <c r="A17" t="str">
        <f t="array" aca="1" ref="A17" ca="1">IFERROR(INDEX(Tableau1[],SMALL(IF((Tableau1[[Semaine]:[Semaine]]=Semaine)*(YEAR(Tableau1[[Début]:[Début]])=Annee),ROW(INDIRECT("1:"&amp;ROWS(Tableau1[[Serveur]:[Serveur]])))),ROWS($1:16)),COLUMNS($A:A)),IF(ROWS($1:16)=1,"Données non présentent",""))</f>
        <v/>
      </c>
      <c r="B17" s="3" t="str">
        <f t="array" aca="1" ref="B17" ca="1">IF(AND(ROWS($1:16)=1,A17="Données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16)),COLUMNS($A:C)),""))</f>
        <v/>
      </c>
      <c r="C17">
        <f t="array" aca="1" ref="C17" ca="1">IFERROR(INDEX(Tableau1[],SMALL(IF((Tableau1[[Semaine]:[Semaine]]=Semaine)*(YEAR(Tableau1[[Début]:[Début]])=Annee),ROW(INDIRECT("1:"&amp;ROWS(Tableau1[[Serveur]:[Serveur]])))),ROWS($1:16)),COLUMNS($A:E)),0)</f>
        <v>0</v>
      </c>
      <c r="D17" t="str">
        <f t="array" aca="1" ref="D17" ca="1">IF($A$2="Données non présentes",IF(ROWS($1:16)=1,"Données" &amp; CHAR(10)&amp;"non" &amp; CHAR(10) &amp;"présentes",""),IFERROR(INDEX(Tableau1[Serveur],MATCH(SMALL(IF((COUNTIF(D$1:D16,Tableau1[Serveur])=0),COUNTIF(Tableau1[Serveur],"&lt;"&amp;Tableau1[Serveur])),1),COUNTIF(Tableau1[Serveur],"&lt;"&amp;Tableau1[Serveur]))),""))</f>
        <v/>
      </c>
      <c r="E17">
        <f ca="1">IFERROR(MATCH(Tableau2[[#This Row],[Serveur]],[Liste_Serveurs],0)-0.5,0)</f>
        <v>8.5</v>
      </c>
      <c r="F17" s="3"/>
    </row>
    <row r="18" spans="1:6">
      <c r="A18" t="str">
        <f t="array" aca="1" ref="A18" ca="1">IFERROR(INDEX(Tableau1[],SMALL(IF((Tableau1[[Semaine]:[Semaine]]=Semaine)*(YEAR(Tableau1[[Début]:[Début]])=Annee),ROW(INDIRECT("1:"&amp;ROWS(Tableau1[[Serveur]:[Serveur]])))),ROWS($1:17)),COLUMNS($A:A)),IF(ROWS($1:17)=1,"Données non présentent",""))</f>
        <v/>
      </c>
      <c r="B18" s="3" t="str">
        <f t="array" aca="1" ref="B18" ca="1">IF(AND(ROWS($1:17)=1,A18="Données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17)),COLUMNS($A:C)),""))</f>
        <v/>
      </c>
      <c r="C18">
        <f t="array" aca="1" ref="C18" ca="1">IFERROR(INDEX(Tableau1[],SMALL(IF((Tableau1[[Semaine]:[Semaine]]=Semaine)*(YEAR(Tableau1[[Début]:[Début]])=Annee),ROW(INDIRECT("1:"&amp;ROWS(Tableau1[[Serveur]:[Serveur]])))),ROWS($1:17)),COLUMNS($A:E)),0)</f>
        <v>0</v>
      </c>
      <c r="D18" t="str">
        <f t="array" aca="1" ref="D18" ca="1">IF($A$2="Données non présentes",IF(ROWS($1:17)=1,"Données" &amp; CHAR(10)&amp;"non" &amp; CHAR(10) &amp;"présentes",""),IFERROR(INDEX(Tableau1[Serveur],MATCH(SMALL(IF((COUNTIF(D$1:D17,Tableau1[Serveur])=0),COUNTIF(Tableau1[Serveur],"&lt;"&amp;Tableau1[Serveur])),1),COUNTIF(Tableau1[Serveur],"&lt;"&amp;Tableau1[Serveur]))),""))</f>
        <v/>
      </c>
      <c r="E18">
        <f ca="1">IFERROR(MATCH(Tableau2[[#This Row],[Serveur]],[Liste_Serveurs],0)-0.5,0)</f>
        <v>8.5</v>
      </c>
      <c r="F18" s="3"/>
    </row>
    <row r="19" spans="1:6">
      <c r="A19" t="str">
        <f t="array" aca="1" ref="A19" ca="1">IFERROR(INDEX(Tableau1[],SMALL(IF((Tableau1[[Semaine]:[Semaine]]=Semaine)*(YEAR(Tableau1[[Début]:[Début]])=Annee),ROW(INDIRECT("1:"&amp;ROWS(Tableau1[[Serveur]:[Serveur]])))),ROWS($1:18)),COLUMNS($A:A)),IF(ROWS($1:18)=1,"Données non présentent",""))</f>
        <v/>
      </c>
      <c r="B19" s="3" t="str">
        <f t="array" aca="1" ref="B19" ca="1">IF(AND(ROWS($1:18)=1,A19="Données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18)),COLUMNS($A:C)),""))</f>
        <v/>
      </c>
      <c r="C19">
        <f t="array" aca="1" ref="C19" ca="1">IFERROR(INDEX(Tableau1[],SMALL(IF((Tableau1[[Semaine]:[Semaine]]=Semaine)*(YEAR(Tableau1[[Début]:[Début]])=Annee),ROW(INDIRECT("1:"&amp;ROWS(Tableau1[[Serveur]:[Serveur]])))),ROWS($1:18)),COLUMNS($A:E)),0)</f>
        <v>0</v>
      </c>
      <c r="D19" t="str">
        <f t="array" aca="1" ref="D19" ca="1">IF($A$2="Données non présentes",IF(ROWS($1:18)=1,"Données" &amp; CHAR(10)&amp;"non" &amp; CHAR(10) &amp;"présentes",""),IFERROR(INDEX(Tableau1[Serveur],MATCH(SMALL(IF((COUNTIF(D$1:D18,Tableau1[Serveur])=0),COUNTIF(Tableau1[Serveur],"&lt;"&amp;Tableau1[Serveur])),1),COUNTIF(Tableau1[Serveur],"&lt;"&amp;Tableau1[Serveur]))),""))</f>
        <v/>
      </c>
      <c r="E19">
        <f ca="1">IFERROR(MATCH(Tableau2[[#This Row],[Serveur]],[Liste_Serveurs],0)-0.5,0)</f>
        <v>8.5</v>
      </c>
      <c r="F19" s="3"/>
    </row>
    <row r="20" spans="1:6">
      <c r="A20" t="str">
        <f t="array" aca="1" ref="A20" ca="1">IFERROR(INDEX(Tableau1[],SMALL(IF((Tableau1[[Semaine]:[Semaine]]=Semaine)*(YEAR(Tableau1[[Début]:[Début]])=Annee),ROW(INDIRECT("1:"&amp;ROWS(Tableau1[[Serveur]:[Serveur]])))),ROWS($1:19)),COLUMNS($A:A)),IF(ROWS($1:19)=1,"Données non présentent",""))</f>
        <v/>
      </c>
      <c r="B20" s="3" t="str">
        <f t="array" aca="1" ref="B20" ca="1">IF(AND(ROWS($1:19)=1,A20="Données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19)),COLUMNS($A:C)),""))</f>
        <v/>
      </c>
      <c r="C20">
        <f t="array" aca="1" ref="C20" ca="1">IFERROR(INDEX(Tableau1[],SMALL(IF((Tableau1[[Semaine]:[Semaine]]=Semaine)*(YEAR(Tableau1[[Début]:[Début]])=Annee),ROW(INDIRECT("1:"&amp;ROWS(Tableau1[[Serveur]:[Serveur]])))),ROWS($1:19)),COLUMNS($A:E)),0)</f>
        <v>0</v>
      </c>
      <c r="D20" t="str">
        <f t="array" aca="1" ref="D20" ca="1">IF($A$2="Données non présentes",IF(ROWS($1:19)=1,"Données" &amp; CHAR(10)&amp;"non" &amp; CHAR(10) &amp;"présentes",""),IFERROR(INDEX(Tableau1[Serveur],MATCH(SMALL(IF((COUNTIF(D$1:D19,Tableau1[Serveur])=0),COUNTIF(Tableau1[Serveur],"&lt;"&amp;Tableau1[Serveur])),1),COUNTIF(Tableau1[Serveur],"&lt;"&amp;Tableau1[Serveur]))),""))</f>
        <v/>
      </c>
      <c r="E20">
        <f ca="1">IFERROR(MATCH(Tableau2[[#This Row],[Serveur]],[Liste_Serveurs],0)-0.5,0)</f>
        <v>8.5</v>
      </c>
      <c r="F20" s="3"/>
    </row>
    <row r="21" spans="1:6">
      <c r="A21" t="str">
        <f t="array" aca="1" ref="A21" ca="1">IFERROR(INDEX(Tableau1[],SMALL(IF((Tableau1[[Semaine]:[Semaine]]=Semaine)*(YEAR(Tableau1[[Début]:[Début]])=Annee),ROW(INDIRECT("1:"&amp;ROWS(Tableau1[[Serveur]:[Serveur]])))),ROWS($1:20)),COLUMNS($A:A)),IF(ROWS($1:20)=1,"Données non présentent",""))</f>
        <v/>
      </c>
      <c r="B21" s="3" t="str">
        <f t="array" aca="1" ref="B21" ca="1">IF(AND(ROWS($1:20)=1,A21="Données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20)),COLUMNS($A:C)),""))</f>
        <v/>
      </c>
      <c r="C21">
        <f t="array" aca="1" ref="C21" ca="1">IFERROR(INDEX(Tableau1[],SMALL(IF((Tableau1[[Semaine]:[Semaine]]=Semaine)*(YEAR(Tableau1[[Début]:[Début]])=Annee),ROW(INDIRECT("1:"&amp;ROWS(Tableau1[[Serveur]:[Serveur]])))),ROWS($1:20)),COLUMNS($A:E)),0)</f>
        <v>0</v>
      </c>
      <c r="D21" t="str">
        <f t="array" aca="1" ref="D21" ca="1">IF($A$2="Données non présentes",IF(ROWS($1:20)=1,"Données" &amp; CHAR(10)&amp;"non" &amp; CHAR(10) &amp;"présentes",""),IFERROR(INDEX(Tableau1[Serveur],MATCH(SMALL(IF((COUNTIF(D$1:D20,Tableau1[Serveur])=0),COUNTIF(Tableau1[Serveur],"&lt;"&amp;Tableau1[Serveur])),1),COUNTIF(Tableau1[Serveur],"&lt;"&amp;Tableau1[Serveur]))),""))</f>
        <v/>
      </c>
      <c r="E21">
        <f ca="1">IFERROR(MATCH(Tableau2[[#This Row],[Serveur]],[Liste_Serveurs],0)-0.5,0)</f>
        <v>8.5</v>
      </c>
      <c r="F21" s="3"/>
    </row>
    <row r="22" spans="1:6">
      <c r="A22" t="str">
        <f t="array" aca="1" ref="A22" ca="1">IFERROR(INDEX(Tableau1[],SMALL(IF((Tableau1[[Semaine]:[Semaine]]=Semaine)*(YEAR(Tableau1[[Début]:[Début]])=Annee),ROW(INDIRECT("1:"&amp;ROWS(Tableau1[[Serveur]:[Serveur]])))),ROWS($1:21)),COLUMNS($A:A)),IF(ROWS($1:21)=1,"Données non présentent",""))</f>
        <v/>
      </c>
      <c r="B22" s="3" t="str">
        <f t="array" aca="1" ref="B22" ca="1">IF(AND(ROWS($1:21)=1,A22="Données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21)),COLUMNS($A:C)),""))</f>
        <v/>
      </c>
      <c r="C22">
        <f t="array" aca="1" ref="C22" ca="1">IFERROR(INDEX(Tableau1[],SMALL(IF((Tableau1[[Semaine]:[Semaine]]=Semaine)*(YEAR(Tableau1[[Début]:[Début]])=Annee),ROW(INDIRECT("1:"&amp;ROWS(Tableau1[[Serveur]:[Serveur]])))),ROWS($1:21)),COLUMNS($A:E)),0)</f>
        <v>0</v>
      </c>
      <c r="D22" t="str">
        <f t="array" aca="1" ref="D22" ca="1">IF($A$2="Données non présentes",IF(ROWS($1:21)=1,"Données" &amp; CHAR(10)&amp;"non" &amp; CHAR(10) &amp;"présentes",""),IFERROR(INDEX(Tableau1[Serveur],MATCH(SMALL(IF((COUNTIF(D$1:D21,Tableau1[Serveur])=0),COUNTIF(Tableau1[Serveur],"&lt;"&amp;Tableau1[Serveur])),1),COUNTIF(Tableau1[Serveur],"&lt;"&amp;Tableau1[Serveur]))),""))</f>
        <v/>
      </c>
      <c r="E22">
        <f ca="1">IFERROR(MATCH(Tableau2[[#This Row],[Serveur]],[Liste_Serveurs],0)-0.5,0)</f>
        <v>8.5</v>
      </c>
      <c r="F22" s="3"/>
    </row>
    <row r="23" spans="1:6">
      <c r="A23" t="str">
        <f t="array" aca="1" ref="A23" ca="1">IFERROR(INDEX(Tableau1[],SMALL(IF((Tableau1[[Semaine]:[Semaine]]=Semaine)*(YEAR(Tableau1[[Début]:[Début]])=Annee),ROW(INDIRECT("1:"&amp;ROWS(Tableau1[[Serveur]:[Serveur]])))),ROWS($1:22)),COLUMNS($A:A)),IF(ROWS($1:22)=1,"Données non présentent",""))</f>
        <v/>
      </c>
      <c r="B23" s="3" t="str">
        <f t="array" aca="1" ref="B23" ca="1">IF(AND(ROWS($1:22)=1,A23="Données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22)),COLUMNS($A:C)),""))</f>
        <v/>
      </c>
      <c r="C23">
        <f t="array" aca="1" ref="C23" ca="1">IFERROR(INDEX(Tableau1[],SMALL(IF((Tableau1[[Semaine]:[Semaine]]=Semaine)*(YEAR(Tableau1[[Début]:[Début]])=Annee),ROW(INDIRECT("1:"&amp;ROWS(Tableau1[[Serveur]:[Serveur]])))),ROWS($1:22)),COLUMNS($A:E)),0)</f>
        <v>0</v>
      </c>
      <c r="D23" t="str">
        <f t="array" aca="1" ref="D23" ca="1">IF($A$2="Données non présentes",IF(ROWS($1:22)=1,"Données" &amp; CHAR(10)&amp;"non" &amp; CHAR(10) &amp;"présentes",""),IFERROR(INDEX(Tableau1[Serveur],MATCH(SMALL(IF((COUNTIF(D$1:D22,Tableau1[Serveur])=0),COUNTIF(Tableau1[Serveur],"&lt;"&amp;Tableau1[Serveur])),1),COUNTIF(Tableau1[Serveur],"&lt;"&amp;Tableau1[Serveur]))),""))</f>
        <v/>
      </c>
      <c r="E23">
        <f ca="1">IFERROR(MATCH(Tableau2[[#This Row],[Serveur]],[Liste_Serveurs],0)-0.5,0)</f>
        <v>8.5</v>
      </c>
      <c r="F23" s="3"/>
    </row>
    <row r="24" spans="1:6">
      <c r="A24" t="str">
        <f t="array" aca="1" ref="A24" ca="1">IFERROR(INDEX(Tableau1[],SMALL(IF((Tableau1[[Semaine]:[Semaine]]=Semaine)*(YEAR(Tableau1[[Début]:[Début]])=Annee),ROW(INDIRECT("1:"&amp;ROWS(Tableau1[[Serveur]:[Serveur]])))),ROWS($1:23)),COLUMNS($A:A)),IF(ROWS($1:23)=1,"Données non présentent",""))</f>
        <v/>
      </c>
      <c r="B24" s="3" t="str">
        <f t="array" aca="1" ref="B24" ca="1">IF(AND(ROWS($1:23)=1,A24="Données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23)),COLUMNS($A:C)),""))</f>
        <v/>
      </c>
      <c r="C24">
        <f t="array" aca="1" ref="C24" ca="1">IFERROR(INDEX(Tableau1[],SMALL(IF((Tableau1[[Semaine]:[Semaine]]=Semaine)*(YEAR(Tableau1[[Début]:[Début]])=Annee),ROW(INDIRECT("1:"&amp;ROWS(Tableau1[[Serveur]:[Serveur]])))),ROWS($1:23)),COLUMNS($A:E)),0)</f>
        <v>0</v>
      </c>
      <c r="D24" t="str">
        <f t="array" aca="1" ref="D24" ca="1">IF($A$2="Données non présentes",IF(ROWS($1:23)=1,"Données" &amp; CHAR(10)&amp;"non" &amp; CHAR(10) &amp;"présentes",""),IFERROR(INDEX(Tableau1[Serveur],MATCH(SMALL(IF((COUNTIF(D$1:D23,Tableau1[Serveur])=0),COUNTIF(Tableau1[Serveur],"&lt;"&amp;Tableau1[Serveur])),1),COUNTIF(Tableau1[Serveur],"&lt;"&amp;Tableau1[Serveur]))),""))</f>
        <v/>
      </c>
      <c r="E24">
        <f ca="1">IFERROR(MATCH(Tableau2[[#This Row],[Serveur]],[Liste_Serveurs],0)-0.5,0)</f>
        <v>8.5</v>
      </c>
      <c r="F24" s="3"/>
    </row>
    <row r="25" spans="1:6">
      <c r="A25" t="str">
        <f t="array" aca="1" ref="A25" ca="1">IFERROR(INDEX(Tableau1[],SMALL(IF((Tableau1[[Semaine]:[Semaine]]=Semaine)*(YEAR(Tableau1[[Début]:[Début]])=Annee),ROW(INDIRECT("1:"&amp;ROWS(Tableau1[[Serveur]:[Serveur]])))),ROWS($1:24)),COLUMNS($A:A)),IF(ROWS($1:24)=1,"Données non présentent",""))</f>
        <v/>
      </c>
      <c r="B25" s="3" t="str">
        <f t="array" aca="1" ref="B25" ca="1">IF(AND(ROWS($1:24)=1,A25="Données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24)),COLUMNS($A:C)),""))</f>
        <v/>
      </c>
      <c r="C25">
        <f t="array" aca="1" ref="C25" ca="1">IFERROR(INDEX(Tableau1[],SMALL(IF((Tableau1[[Semaine]:[Semaine]]=Semaine)*(YEAR(Tableau1[[Début]:[Début]])=Annee),ROW(INDIRECT("1:"&amp;ROWS(Tableau1[[Serveur]:[Serveur]])))),ROWS($1:24)),COLUMNS($A:E)),0)</f>
        <v>0</v>
      </c>
      <c r="D25" t="str">
        <f t="array" aca="1" ref="D25" ca="1">IF($A$2="Données non présentes",IF(ROWS($1:24)=1,"Données" &amp; CHAR(10)&amp;"non" &amp; CHAR(10) &amp;"présentes",""),IFERROR(INDEX(Tableau1[Serveur],MATCH(SMALL(IF((COUNTIF(D$1:D24,Tableau1[Serveur])=0),COUNTIF(Tableau1[Serveur],"&lt;"&amp;Tableau1[Serveur])),1),COUNTIF(Tableau1[Serveur],"&lt;"&amp;Tableau1[Serveur]))),""))</f>
        <v/>
      </c>
      <c r="E25">
        <f ca="1">IFERROR(MATCH(Tableau2[[#This Row],[Serveur]],[Liste_Serveurs],0)-0.5,0)</f>
        <v>8.5</v>
      </c>
      <c r="F25" s="3"/>
    </row>
    <row r="26" spans="1:6">
      <c r="A26" t="str">
        <f t="array" aca="1" ref="A26" ca="1">IFERROR(INDEX(Tableau1[],SMALL(IF((Tableau1[[Semaine]:[Semaine]]=Semaine)*(YEAR(Tableau1[[Début]:[Début]])=Annee),ROW(INDIRECT("1:"&amp;ROWS(Tableau1[[Serveur]:[Serveur]])))),ROWS($1:25)),COLUMNS($A:A)),IF(ROWS($1:25)=1,"Données non présentent",""))</f>
        <v/>
      </c>
      <c r="B26" s="3" t="str">
        <f t="array" aca="1" ref="B26" ca="1">IF(AND(ROWS($1:25)=1,A26="Données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25)),COLUMNS($A:C)),""))</f>
        <v/>
      </c>
      <c r="C26">
        <f t="array" aca="1" ref="C26" ca="1">IFERROR(INDEX(Tableau1[],SMALL(IF((Tableau1[[Semaine]:[Semaine]]=Semaine)*(YEAR(Tableau1[[Début]:[Début]])=Annee),ROW(INDIRECT("1:"&amp;ROWS(Tableau1[[Serveur]:[Serveur]])))),ROWS($1:25)),COLUMNS($A:E)),0)</f>
        <v>0</v>
      </c>
      <c r="D26" t="str">
        <f t="array" aca="1" ref="D26" ca="1">IF($A$2="Données non présentes",IF(ROWS($1:25)=1,"Données" &amp; CHAR(10)&amp;"non" &amp; CHAR(10) &amp;"présentes",""),IFERROR(INDEX(Tableau1[Serveur],MATCH(SMALL(IF((COUNTIF(D$1:D25,Tableau1[Serveur])=0),COUNTIF(Tableau1[Serveur],"&lt;"&amp;Tableau1[Serveur])),1),COUNTIF(Tableau1[Serveur],"&lt;"&amp;Tableau1[Serveur]))),""))</f>
        <v/>
      </c>
      <c r="E26">
        <f ca="1">IFERROR(MATCH(Tableau2[[#This Row],[Serveur]],[Liste_Serveurs],0)-0.5,0)</f>
        <v>8.5</v>
      </c>
      <c r="F26" s="3"/>
    </row>
    <row r="27" spans="1:6">
      <c r="A27" t="str">
        <f t="array" aca="1" ref="A27" ca="1">IFERROR(INDEX(Tableau1[],SMALL(IF((Tableau1[[Semaine]:[Semaine]]=Semaine)*(YEAR(Tableau1[[Début]:[Début]])=Annee),ROW(INDIRECT("1:"&amp;ROWS(Tableau1[[Serveur]:[Serveur]])))),ROWS($1:26)),COLUMNS($A:A)),IF(ROWS($1:26)=1,"Données non présentent",""))</f>
        <v/>
      </c>
      <c r="B27" s="3" t="str">
        <f t="array" aca="1" ref="B27" ca="1">IF(AND(ROWS($1:26)=1,A27="Données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26)),COLUMNS($A:C)),""))</f>
        <v/>
      </c>
      <c r="C27">
        <f t="array" aca="1" ref="C27" ca="1">IFERROR(INDEX(Tableau1[],SMALL(IF((Tableau1[[Semaine]:[Semaine]]=Semaine)*(YEAR(Tableau1[[Début]:[Début]])=Annee),ROW(INDIRECT("1:"&amp;ROWS(Tableau1[[Serveur]:[Serveur]])))),ROWS($1:26)),COLUMNS($A:E)),0)</f>
        <v>0</v>
      </c>
      <c r="D27" t="str">
        <f t="array" aca="1" ref="D27" ca="1">IF($A$2="Données non présentes",IF(ROWS($1:26)=1,"Données" &amp; CHAR(10)&amp;"non" &amp; CHAR(10) &amp;"présentes",""),IFERROR(INDEX(Tableau1[Serveur],MATCH(SMALL(IF((COUNTIF(D$1:D26,Tableau1[Serveur])=0),COUNTIF(Tableau1[Serveur],"&lt;"&amp;Tableau1[Serveur])),1),COUNTIF(Tableau1[Serveur],"&lt;"&amp;Tableau1[Serveur]))),""))</f>
        <v/>
      </c>
      <c r="E27">
        <f ca="1">IFERROR(MATCH(Tableau2[[#This Row],[Serveur]],[Liste_Serveurs],0)-0.5,0)</f>
        <v>8.5</v>
      </c>
      <c r="F27" s="3"/>
    </row>
    <row r="28" spans="1:6">
      <c r="A28" t="str">
        <f t="array" aca="1" ref="A28" ca="1">IFERROR(INDEX(Tableau1[],SMALL(IF((Tableau1[[Semaine]:[Semaine]]=Semaine)*(YEAR(Tableau1[[Début]:[Début]])=Annee),ROW(INDIRECT("1:"&amp;ROWS(Tableau1[[Serveur]:[Serveur]])))),ROWS($1:27)),COLUMNS($A:A)),IF(ROWS($1:27)=1,"Données non présentent",""))</f>
        <v/>
      </c>
      <c r="B28" s="3" t="str">
        <f t="array" aca="1" ref="B28" ca="1">IF(AND(ROWS($1:27)=1,A28="Données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27)),COLUMNS($A:C)),""))</f>
        <v/>
      </c>
      <c r="C28">
        <f t="array" aca="1" ref="C28" ca="1">IFERROR(INDEX(Tableau1[],SMALL(IF((Tableau1[[Semaine]:[Semaine]]=Semaine)*(YEAR(Tableau1[[Début]:[Début]])=Annee),ROW(INDIRECT("1:"&amp;ROWS(Tableau1[[Serveur]:[Serveur]])))),ROWS($1:27)),COLUMNS($A:E)),0)</f>
        <v>0</v>
      </c>
      <c r="D28" t="str">
        <f t="array" aca="1" ref="D28" ca="1">IF($A$2="Données non présentes",IF(ROWS($1:27)=1,"Données" &amp; CHAR(10)&amp;"non" &amp; CHAR(10) &amp;"présentes",""),IFERROR(INDEX(Tableau1[Serveur],MATCH(SMALL(IF((COUNTIF(D$1:D27,Tableau1[Serveur])=0),COUNTIF(Tableau1[Serveur],"&lt;"&amp;Tableau1[Serveur])),1),COUNTIF(Tableau1[Serveur],"&lt;"&amp;Tableau1[Serveur]))),""))</f>
        <v/>
      </c>
      <c r="E28">
        <f ca="1">IFERROR(MATCH(Tableau2[[#This Row],[Serveur]],[Liste_Serveurs],0)-0.5,0)</f>
        <v>8.5</v>
      </c>
      <c r="F28" s="3"/>
    </row>
    <row r="29" spans="1:6">
      <c r="A29" t="str">
        <f t="array" aca="1" ref="A29" ca="1">IFERROR(INDEX(Tableau1[],SMALL(IF((Tableau1[[Semaine]:[Semaine]]=Semaine)*(YEAR(Tableau1[[Début]:[Début]])=Annee),ROW(INDIRECT("1:"&amp;ROWS(Tableau1[[Serveur]:[Serveur]])))),ROWS($1:28)),COLUMNS($A:A)),IF(ROWS($1:28)=1,"Données non présentent",""))</f>
        <v/>
      </c>
      <c r="B29" s="3" t="str">
        <f t="array" aca="1" ref="B29" ca="1">IF(AND(ROWS($1:28)=1,A29="Données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28)),COLUMNS($A:C)),""))</f>
        <v/>
      </c>
      <c r="C29">
        <f t="array" aca="1" ref="C29" ca="1">IFERROR(INDEX(Tableau1[],SMALL(IF((Tableau1[[Semaine]:[Semaine]]=Semaine)*(YEAR(Tableau1[[Début]:[Début]])=Annee),ROW(INDIRECT("1:"&amp;ROWS(Tableau1[[Serveur]:[Serveur]])))),ROWS($1:28)),COLUMNS($A:E)),0)</f>
        <v>0</v>
      </c>
      <c r="D29" t="str">
        <f t="array" aca="1" ref="D29" ca="1">IF($A$2="Données non présentes",IF(ROWS($1:28)=1,"Données" &amp; CHAR(10)&amp;"non" &amp; CHAR(10) &amp;"présentes",""),IFERROR(INDEX(Tableau1[Serveur],MATCH(SMALL(IF((COUNTIF(D$1:D28,Tableau1[Serveur])=0),COUNTIF(Tableau1[Serveur],"&lt;"&amp;Tableau1[Serveur])),1),COUNTIF(Tableau1[Serveur],"&lt;"&amp;Tableau1[Serveur]))),""))</f>
        <v/>
      </c>
      <c r="E29">
        <f ca="1">IFERROR(MATCH(Tableau2[[#This Row],[Serveur]],[Liste_Serveurs],0)-0.5,0)</f>
        <v>8.5</v>
      </c>
      <c r="F29" s="3"/>
    </row>
    <row r="30" spans="1:6">
      <c r="A30" t="str">
        <f t="array" aca="1" ref="A30" ca="1">IFERROR(INDEX(Tableau1[],SMALL(IF((Tableau1[[Semaine]:[Semaine]]=Semaine)*(YEAR(Tableau1[[Début]:[Début]])=Annee),ROW(INDIRECT("1:"&amp;ROWS(Tableau1[[Serveur]:[Serveur]])))),ROWS($1:29)),COLUMNS($A:A)),IF(ROWS($1:29)=1,"Données non présentent",""))</f>
        <v/>
      </c>
      <c r="B30" s="3" t="str">
        <f t="array" aca="1" ref="B30" ca="1">IF(AND(ROWS($1:29)=1,A30="Données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29)),COLUMNS($A:C)),""))</f>
        <v/>
      </c>
      <c r="C30">
        <f t="array" aca="1" ref="C30" ca="1">IFERROR(INDEX(Tableau1[],SMALL(IF((Tableau1[[Semaine]:[Semaine]]=Semaine)*(YEAR(Tableau1[[Début]:[Début]])=Annee),ROW(INDIRECT("1:"&amp;ROWS(Tableau1[[Serveur]:[Serveur]])))),ROWS($1:29)),COLUMNS($A:E)),0)</f>
        <v>0</v>
      </c>
      <c r="D30" t="str">
        <f t="array" aca="1" ref="D30" ca="1">IF($A$2="Données non présentes",IF(ROWS($1:29)=1,"Données" &amp; CHAR(10)&amp;"non" &amp; CHAR(10) &amp;"présentes",""),IFERROR(INDEX(Tableau1[Serveur],MATCH(SMALL(IF((COUNTIF(D$1:D29,Tableau1[Serveur])=0),COUNTIF(Tableau1[Serveur],"&lt;"&amp;Tableau1[Serveur])),1),COUNTIF(Tableau1[Serveur],"&lt;"&amp;Tableau1[Serveur]))),""))</f>
        <v/>
      </c>
      <c r="E30">
        <f ca="1">IFERROR(MATCH(Tableau2[[#This Row],[Serveur]],[Liste_Serveurs],0)-0.5,0)</f>
        <v>8.5</v>
      </c>
      <c r="F30" s="3"/>
    </row>
    <row r="31" spans="1:6">
      <c r="A31" t="str">
        <f t="array" aca="1" ref="A31" ca="1">IFERROR(INDEX(Tableau1[],SMALL(IF((Tableau1[[Semaine]:[Semaine]]=Semaine)*(YEAR(Tableau1[[Début]:[Début]])=Annee),ROW(INDIRECT("1:"&amp;ROWS(Tableau1[[Serveur]:[Serveur]])))),ROWS($1:30)),COLUMNS($A:A)),IF(ROWS($1:30)=1,"Données non présentent",""))</f>
        <v/>
      </c>
      <c r="B31" s="3" t="str">
        <f t="array" aca="1" ref="B31" ca="1">IF(AND(ROWS($1:30)=1,A31="Données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30)),COLUMNS($A:C)),""))</f>
        <v/>
      </c>
      <c r="C31">
        <f t="array" aca="1" ref="C31" ca="1">IFERROR(INDEX(Tableau1[],SMALL(IF((Tableau1[[Semaine]:[Semaine]]=Semaine)*(YEAR(Tableau1[[Début]:[Début]])=Annee),ROW(INDIRECT("1:"&amp;ROWS(Tableau1[[Serveur]:[Serveur]])))),ROWS($1:30)),COLUMNS($A:E)),0)</f>
        <v>0</v>
      </c>
      <c r="D31" t="str">
        <f t="array" aca="1" ref="D31" ca="1">IF($A$2="Données non présentes",IF(ROWS($1:30)=1,"Données" &amp; CHAR(10)&amp;"non" &amp; CHAR(10) &amp;"présentes",""),IFERROR(INDEX(Tableau1[Serveur],MATCH(SMALL(IF((COUNTIF(D$1:D30,Tableau1[Serveur])=0),COUNTIF(Tableau1[Serveur],"&lt;"&amp;Tableau1[Serveur])),1),COUNTIF(Tableau1[Serveur],"&lt;"&amp;Tableau1[Serveur]))),""))</f>
        <v/>
      </c>
      <c r="E31">
        <f ca="1">IFERROR(MATCH(Tableau2[[#This Row],[Serveur]],[Liste_Serveurs],0)-0.5,0)</f>
        <v>8.5</v>
      </c>
      <c r="F31" s="3"/>
    </row>
    <row r="32" spans="1:6">
      <c r="A32" t="str">
        <f t="array" aca="1" ref="A32" ca="1">IFERROR(INDEX(Tableau1[],SMALL(IF((Tableau1[[Semaine]:[Semaine]]=Semaine)*(YEAR(Tableau1[[Début]:[Début]])=Annee),ROW(INDIRECT("1:"&amp;ROWS(Tableau1[[Serveur]:[Serveur]])))),ROWS($1:31)),COLUMNS($A:A)),IF(ROWS($1:31)=1,"Données non présentent",""))</f>
        <v/>
      </c>
      <c r="B32" s="3" t="str">
        <f t="array" aca="1" ref="B32" ca="1">IF(AND(ROWS($1:31)=1,A32="Données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31)),COLUMNS($A:C)),""))</f>
        <v/>
      </c>
      <c r="C32">
        <f t="array" aca="1" ref="C32" ca="1">IFERROR(INDEX(Tableau1[],SMALL(IF((Tableau1[[Semaine]:[Semaine]]=Semaine)*(YEAR(Tableau1[[Début]:[Début]])=Annee),ROW(INDIRECT("1:"&amp;ROWS(Tableau1[[Serveur]:[Serveur]])))),ROWS($1:31)),COLUMNS($A:E)),0)</f>
        <v>0</v>
      </c>
      <c r="D32" t="str">
        <f t="array" aca="1" ref="D32" ca="1">IF($A$2="Données non présentes",IF(ROWS($1:31)=1,"Données" &amp; CHAR(10)&amp;"non" &amp; CHAR(10) &amp;"présentes",""),IFERROR(INDEX(Tableau1[Serveur],MATCH(SMALL(IF((COUNTIF(D$1:D31,Tableau1[Serveur])=0),COUNTIF(Tableau1[Serveur],"&lt;"&amp;Tableau1[Serveur])),1),COUNTIF(Tableau1[Serveur],"&lt;"&amp;Tableau1[Serveur]))),""))</f>
        <v/>
      </c>
      <c r="E32">
        <f ca="1">IFERROR(MATCH(Tableau2[[#This Row],[Serveur]],[Liste_Serveurs],0)-0.5,0)</f>
        <v>8.5</v>
      </c>
      <c r="F32" s="3"/>
    </row>
    <row r="33" spans="1:6">
      <c r="A33" t="str">
        <f t="array" aca="1" ref="A33" ca="1">IFERROR(INDEX(Tableau1[],SMALL(IF((Tableau1[[Semaine]:[Semaine]]=Semaine)*(YEAR(Tableau1[[Début]:[Début]])=Annee),ROW(INDIRECT("1:"&amp;ROWS(Tableau1[[Serveur]:[Serveur]])))),ROWS($1:32)),COLUMNS($A:A)),IF(ROWS($1:32)=1,"Données non présentent",""))</f>
        <v/>
      </c>
      <c r="B33" s="3" t="str">
        <f t="array" aca="1" ref="B33" ca="1">IF(AND(ROWS($1:32)=1,A33="Données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32)),COLUMNS($A:C)),""))</f>
        <v/>
      </c>
      <c r="C33">
        <f t="array" aca="1" ref="C33" ca="1">IFERROR(INDEX(Tableau1[],SMALL(IF((Tableau1[[Semaine]:[Semaine]]=Semaine)*(YEAR(Tableau1[[Début]:[Début]])=Annee),ROW(INDIRECT("1:"&amp;ROWS(Tableau1[[Serveur]:[Serveur]])))),ROWS($1:32)),COLUMNS($A:E)),0)</f>
        <v>0</v>
      </c>
      <c r="D33" t="str">
        <f t="array" aca="1" ref="D33" ca="1">IF($A$2="Données non présentes",IF(ROWS($1:32)=1,"Données" &amp; CHAR(10)&amp;"non" &amp; CHAR(10) &amp;"présentes",""),IFERROR(INDEX(Tableau1[Serveur],MATCH(SMALL(IF((COUNTIF(D$1:D32,Tableau1[Serveur])=0),COUNTIF(Tableau1[Serveur],"&lt;"&amp;Tableau1[Serveur])),1),COUNTIF(Tableau1[Serveur],"&lt;"&amp;Tableau1[Serveur]))),""))</f>
        <v/>
      </c>
      <c r="E33">
        <f ca="1">IFERROR(MATCH(Tableau2[[#This Row],[Serveur]],[Liste_Serveurs],0)-0.5,0)</f>
        <v>8.5</v>
      </c>
      <c r="F33" s="3"/>
    </row>
    <row r="34" spans="1:6">
      <c r="A34" t="str">
        <f t="array" aca="1" ref="A34" ca="1">IFERROR(INDEX(Tableau1[],SMALL(IF((Tableau1[[Semaine]:[Semaine]]=Semaine)*(YEAR(Tableau1[[Début]:[Début]])=Annee),ROW(INDIRECT("1:"&amp;ROWS(Tableau1[[Serveur]:[Serveur]])))),ROWS($1:33)),COLUMNS($A:A)),IF(ROWS($1:33)=1,"Données non présentent",""))</f>
        <v/>
      </c>
      <c r="B34" s="3" t="str">
        <f t="array" aca="1" ref="B34" ca="1">IF(AND(ROWS($1:33)=1,A34="Données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33)),COLUMNS($A:C)),""))</f>
        <v/>
      </c>
      <c r="C34">
        <f t="array" aca="1" ref="C34" ca="1">IFERROR(INDEX(Tableau1[],SMALL(IF((Tableau1[[Semaine]:[Semaine]]=Semaine)*(YEAR(Tableau1[[Début]:[Début]])=Annee),ROW(INDIRECT("1:"&amp;ROWS(Tableau1[[Serveur]:[Serveur]])))),ROWS($1:33)),COLUMNS($A:E)),0)</f>
        <v>0</v>
      </c>
      <c r="D34" t="str">
        <f t="array" aca="1" ref="D34" ca="1">IF($A$2="Données non présentes",IF(ROWS($1:33)=1,"Données" &amp; CHAR(10)&amp;"non" &amp; CHAR(10) &amp;"présentes",""),IFERROR(INDEX(Tableau1[Serveur],MATCH(SMALL(IF((COUNTIF(D$1:D33,Tableau1[Serveur])=0),COUNTIF(Tableau1[Serveur],"&lt;"&amp;Tableau1[Serveur])),1),COUNTIF(Tableau1[Serveur],"&lt;"&amp;Tableau1[Serveur]))),""))</f>
        <v/>
      </c>
      <c r="E34">
        <f ca="1">IFERROR(MATCH(Tableau2[[#This Row],[Serveur]],[Liste_Serveurs],0)-0.5,0)</f>
        <v>8.5</v>
      </c>
      <c r="F34" s="3"/>
    </row>
    <row r="35" spans="1:6">
      <c r="A35" t="str">
        <f t="array" aca="1" ref="A35" ca="1">IFERROR(INDEX(Tableau1[],SMALL(IF((Tableau1[[Semaine]:[Semaine]]=Semaine)*(YEAR(Tableau1[[Début]:[Début]])=Annee),ROW(INDIRECT("1:"&amp;ROWS(Tableau1[[Serveur]:[Serveur]])))),ROWS($1:34)),COLUMNS($A:A)),IF(ROWS($1:34)=1,"Données non présentent",""))</f>
        <v/>
      </c>
      <c r="B35" s="3" t="str">
        <f t="array" aca="1" ref="B35" ca="1">IF(AND(ROWS($1:34)=1,A35="Données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34)),COLUMNS($A:C)),""))</f>
        <v/>
      </c>
      <c r="C35">
        <f t="array" aca="1" ref="C35" ca="1">IFERROR(INDEX(Tableau1[],SMALL(IF((Tableau1[[Semaine]:[Semaine]]=Semaine)*(YEAR(Tableau1[[Début]:[Début]])=Annee),ROW(INDIRECT("1:"&amp;ROWS(Tableau1[[Serveur]:[Serveur]])))),ROWS($1:34)),COLUMNS($A:E)),0)</f>
        <v>0</v>
      </c>
      <c r="D35" t="str">
        <f t="array" aca="1" ref="D35" ca="1">IF($A$2="Données non présentes",IF(ROWS($1:34)=1,"Données" &amp; CHAR(10)&amp;"non" &amp; CHAR(10) &amp;"présentes",""),IFERROR(INDEX(Tableau1[Serveur],MATCH(SMALL(IF((COUNTIF(D$1:D34,Tableau1[Serveur])=0),COUNTIF(Tableau1[Serveur],"&lt;"&amp;Tableau1[Serveur])),1),COUNTIF(Tableau1[Serveur],"&lt;"&amp;Tableau1[Serveur]))),""))</f>
        <v/>
      </c>
      <c r="E35">
        <f ca="1">IFERROR(MATCH(Tableau2[[#This Row],[Serveur]],[Liste_Serveurs],0)-0.5,0)</f>
        <v>8.5</v>
      </c>
      <c r="F35" s="3"/>
    </row>
    <row r="36" spans="1:6">
      <c r="A36" t="str">
        <f t="array" aca="1" ref="A36" ca="1">IFERROR(INDEX(Tableau1[],SMALL(IF((Tableau1[[Semaine]:[Semaine]]=Semaine)*(YEAR(Tableau1[[Début]:[Début]])=Annee),ROW(INDIRECT("1:"&amp;ROWS(Tableau1[[Serveur]:[Serveur]])))),ROWS($1:35)),COLUMNS($A:A)),IF(ROWS($1:35)=1,"Données non présentent",""))</f>
        <v/>
      </c>
      <c r="B36" s="3" t="str">
        <f t="array" aca="1" ref="B36" ca="1">IF(AND(ROWS($1:35)=1,A36="Données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35)),COLUMNS($A:C)),""))</f>
        <v/>
      </c>
      <c r="C36">
        <f t="array" aca="1" ref="C36" ca="1">IFERROR(INDEX(Tableau1[],SMALL(IF((Tableau1[[Semaine]:[Semaine]]=Semaine)*(YEAR(Tableau1[[Début]:[Début]])=Annee),ROW(INDIRECT("1:"&amp;ROWS(Tableau1[[Serveur]:[Serveur]])))),ROWS($1:35)),COLUMNS($A:E)),0)</f>
        <v>0</v>
      </c>
      <c r="D36" t="str">
        <f t="array" aca="1" ref="D36" ca="1">IF($A$2="Données non présentes",IF(ROWS($1:35)=1,"Données" &amp; CHAR(10)&amp;"non" &amp; CHAR(10) &amp;"présentes",""),IFERROR(INDEX(Tableau1[Serveur],MATCH(SMALL(IF((COUNTIF(D$1:D35,Tableau1[Serveur])=0),COUNTIF(Tableau1[Serveur],"&lt;"&amp;Tableau1[Serveur])),1),COUNTIF(Tableau1[Serveur],"&lt;"&amp;Tableau1[Serveur]))),""))</f>
        <v/>
      </c>
      <c r="E36">
        <f ca="1">IFERROR(MATCH(Tableau2[[#This Row],[Serveur]],[Liste_Serveurs],0)-0.5,0)</f>
        <v>8.5</v>
      </c>
      <c r="F36" s="3"/>
    </row>
    <row r="37" spans="1:6">
      <c r="A37" t="str">
        <f t="array" aca="1" ref="A37" ca="1">IFERROR(INDEX(Tableau1[],SMALL(IF((Tableau1[[Semaine]:[Semaine]]=Semaine)*(YEAR(Tableau1[[Début]:[Début]])=Annee),ROW(INDIRECT("1:"&amp;ROWS(Tableau1[[Serveur]:[Serveur]])))),ROWS($1:36)),COLUMNS($A:A)),IF(ROWS($1:36)=1,"Données non présentent",""))</f>
        <v/>
      </c>
      <c r="B37" s="3" t="str">
        <f t="array" aca="1" ref="B37" ca="1">IF(AND(ROWS($1:36)=1,A37="Données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36)),COLUMNS($A:C)),""))</f>
        <v/>
      </c>
      <c r="C37">
        <f t="array" aca="1" ref="C37" ca="1">IFERROR(INDEX(Tableau1[],SMALL(IF((Tableau1[[Semaine]:[Semaine]]=Semaine)*(YEAR(Tableau1[[Début]:[Début]])=Annee),ROW(INDIRECT("1:"&amp;ROWS(Tableau1[[Serveur]:[Serveur]])))),ROWS($1:36)),COLUMNS($A:E)),0)</f>
        <v>0</v>
      </c>
      <c r="D37" t="str">
        <f t="array" aca="1" ref="D37" ca="1">IF($A$2="Données non présentes",IF(ROWS($1:36)=1,"Données" &amp; CHAR(10)&amp;"non" &amp; CHAR(10) &amp;"présentes",""),IFERROR(INDEX(Tableau1[Serveur],MATCH(SMALL(IF((COUNTIF(D$1:D36,Tableau1[Serveur])=0),COUNTIF(Tableau1[Serveur],"&lt;"&amp;Tableau1[Serveur])),1),COUNTIF(Tableau1[Serveur],"&lt;"&amp;Tableau1[Serveur]))),""))</f>
        <v/>
      </c>
      <c r="E37">
        <f ca="1">IFERROR(MATCH(Tableau2[[#This Row],[Serveur]],[Liste_Serveurs],0)-0.5,0)</f>
        <v>8.5</v>
      </c>
      <c r="F37" s="3"/>
    </row>
    <row r="38" spans="1:6">
      <c r="A38" t="str">
        <f t="array" aca="1" ref="A38" ca="1">IFERROR(INDEX(Tableau1[],SMALL(IF((Tableau1[[Semaine]:[Semaine]]=Semaine)*(YEAR(Tableau1[[Début]:[Début]])=Annee),ROW(INDIRECT("1:"&amp;ROWS(Tableau1[[Serveur]:[Serveur]])))),ROWS($1:37)),COLUMNS($A:A)),IF(ROWS($1:37)=1,"Données non présentent",""))</f>
        <v/>
      </c>
      <c r="B38" s="3" t="str">
        <f t="array" aca="1" ref="B38" ca="1">IF(AND(ROWS($1:37)=1,A38="Données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37)),COLUMNS($A:C)),""))</f>
        <v/>
      </c>
      <c r="C38">
        <f t="array" aca="1" ref="C38" ca="1">IFERROR(INDEX(Tableau1[],SMALL(IF((Tableau1[[Semaine]:[Semaine]]=Semaine)*(YEAR(Tableau1[[Début]:[Début]])=Annee),ROW(INDIRECT("1:"&amp;ROWS(Tableau1[[Serveur]:[Serveur]])))),ROWS($1:37)),COLUMNS($A:E)),0)</f>
        <v>0</v>
      </c>
      <c r="D38" t="str">
        <f t="array" aca="1" ref="D38" ca="1">IF($A$2="Données non présentes",IF(ROWS($1:37)=1,"Données" &amp; CHAR(10)&amp;"non" &amp; CHAR(10) &amp;"présentes",""),IFERROR(INDEX(Tableau1[Serveur],MATCH(SMALL(IF((COUNTIF(D$1:D37,Tableau1[Serveur])=0),COUNTIF(Tableau1[Serveur],"&lt;"&amp;Tableau1[Serveur])),1),COUNTIF(Tableau1[Serveur],"&lt;"&amp;Tableau1[Serveur]))),""))</f>
        <v/>
      </c>
      <c r="E38">
        <f ca="1">IFERROR(MATCH(Tableau2[[#This Row],[Serveur]],[Liste_Serveurs],0)-0.5,0)</f>
        <v>8.5</v>
      </c>
      <c r="F38" s="3"/>
    </row>
    <row r="39" spans="1:6">
      <c r="A39" t="str">
        <f t="array" aca="1" ref="A39" ca="1">IFERROR(INDEX(Tableau1[],SMALL(IF((Tableau1[[Semaine]:[Semaine]]=Semaine)*(YEAR(Tableau1[[Début]:[Début]])=Annee),ROW(INDIRECT("1:"&amp;ROWS(Tableau1[[Serveur]:[Serveur]])))),ROWS($1:38)),COLUMNS($A:A)),IF(ROWS($1:38)=1,"Données non présentent",""))</f>
        <v/>
      </c>
      <c r="B39" s="3" t="str">
        <f t="array" aca="1" ref="B39" ca="1">IF(AND(ROWS($1:38)=1,A39="Données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38)),COLUMNS($A:C)),""))</f>
        <v/>
      </c>
      <c r="C39">
        <f t="array" aca="1" ref="C39" ca="1">IFERROR(INDEX(Tableau1[],SMALL(IF((Tableau1[[Semaine]:[Semaine]]=Semaine)*(YEAR(Tableau1[[Début]:[Début]])=Annee),ROW(INDIRECT("1:"&amp;ROWS(Tableau1[[Serveur]:[Serveur]])))),ROWS($1:38)),COLUMNS($A:E)),0)</f>
        <v>0</v>
      </c>
      <c r="D39" t="str">
        <f t="array" aca="1" ref="D39" ca="1">IF($A$2="Données non présentes",IF(ROWS($1:38)=1,"Données" &amp; CHAR(10)&amp;"non" &amp; CHAR(10) &amp;"présentes",""),IFERROR(INDEX(Tableau1[Serveur],MATCH(SMALL(IF((COUNTIF(D$1:D38,Tableau1[Serveur])=0),COUNTIF(Tableau1[Serveur],"&lt;"&amp;Tableau1[Serveur])),1),COUNTIF(Tableau1[Serveur],"&lt;"&amp;Tableau1[Serveur]))),""))</f>
        <v/>
      </c>
      <c r="E39">
        <f ca="1">IFERROR(MATCH(Tableau2[[#This Row],[Serveur]],[Liste_Serveurs],0)-0.5,0)</f>
        <v>8.5</v>
      </c>
      <c r="F39" s="3"/>
    </row>
    <row r="40" spans="1:6">
      <c r="A40" t="str">
        <f t="array" aca="1" ref="A40" ca="1">IFERROR(INDEX(Tableau1[],SMALL(IF((Tableau1[[Semaine]:[Semaine]]=Semaine)*(YEAR(Tableau1[[Début]:[Début]])=Annee),ROW(INDIRECT("1:"&amp;ROWS(Tableau1[[Serveur]:[Serveur]])))),ROWS($1:39)),COLUMNS($A:A)),IF(ROWS($1:39)=1,"Données non présentent",""))</f>
        <v/>
      </c>
      <c r="B40" s="3" t="str">
        <f t="array" aca="1" ref="B40" ca="1">IF(AND(ROWS($1:39)=1,A40="Données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39)),COLUMNS($A:C)),""))</f>
        <v/>
      </c>
      <c r="C40">
        <f t="array" aca="1" ref="C40" ca="1">IFERROR(INDEX(Tableau1[],SMALL(IF((Tableau1[[Semaine]:[Semaine]]=Semaine)*(YEAR(Tableau1[[Début]:[Début]])=Annee),ROW(INDIRECT("1:"&amp;ROWS(Tableau1[[Serveur]:[Serveur]])))),ROWS($1:39)),COLUMNS($A:E)),0)</f>
        <v>0</v>
      </c>
      <c r="D40" t="str">
        <f t="array" aca="1" ref="D40" ca="1">IF($A$2="Données non présentes",IF(ROWS($1:39)=1,"Données" &amp; CHAR(10)&amp;"non" &amp; CHAR(10) &amp;"présentes",""),IFERROR(INDEX(Tableau1[Serveur],MATCH(SMALL(IF((COUNTIF(D$1:D39,Tableau1[Serveur])=0),COUNTIF(Tableau1[Serveur],"&lt;"&amp;Tableau1[Serveur])),1),COUNTIF(Tableau1[Serveur],"&lt;"&amp;Tableau1[Serveur]))),""))</f>
        <v/>
      </c>
      <c r="E40">
        <f ca="1">IFERROR(MATCH(Tableau2[[#This Row],[Serveur]],[Liste_Serveurs],0)-0.5,0)</f>
        <v>8.5</v>
      </c>
      <c r="F40" s="3"/>
    </row>
    <row r="41" spans="1:6">
      <c r="A41" t="str">
        <f t="array" aca="1" ref="A41" ca="1">IFERROR(INDEX(Tableau1[],SMALL(IF((Tableau1[[Semaine]:[Semaine]]=Semaine)*(YEAR(Tableau1[[Début]:[Début]])=Annee),ROW(INDIRECT("1:"&amp;ROWS(Tableau1[[Serveur]:[Serveur]])))),ROWS($1:40)),COLUMNS($A:A)),IF(ROWS($1:40)=1,"Données non présentent",""))</f>
        <v/>
      </c>
      <c r="B41" s="3" t="str">
        <f t="array" aca="1" ref="B41" ca="1">IF(AND(ROWS($1:40)=1,A41="Données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40)),COLUMNS($A:C)),""))</f>
        <v/>
      </c>
      <c r="C41">
        <f t="array" aca="1" ref="C41" ca="1">IFERROR(INDEX(Tableau1[],SMALL(IF((Tableau1[[Semaine]:[Semaine]]=Semaine)*(YEAR(Tableau1[[Début]:[Début]])=Annee),ROW(INDIRECT("1:"&amp;ROWS(Tableau1[[Serveur]:[Serveur]])))),ROWS($1:40)),COLUMNS($A:E)),0)</f>
        <v>0</v>
      </c>
      <c r="D41" t="str">
        <f t="array" aca="1" ref="D41" ca="1">IF($A$2="Données non présentes",IF(ROWS($1:40)=1,"Données" &amp; CHAR(10)&amp;"non" &amp; CHAR(10) &amp;"présentes",""),IFERROR(INDEX(Tableau1[Serveur],MATCH(SMALL(IF((COUNTIF(D$1:D40,Tableau1[Serveur])=0),COUNTIF(Tableau1[Serveur],"&lt;"&amp;Tableau1[Serveur])),1),COUNTIF(Tableau1[Serveur],"&lt;"&amp;Tableau1[Serveur]))),""))</f>
        <v/>
      </c>
      <c r="E41">
        <f ca="1">IFERROR(MATCH(Tableau2[[#This Row],[Serveur]],[Liste_Serveurs],0)-0.5,0)</f>
        <v>8.5</v>
      </c>
      <c r="F41" s="3"/>
    </row>
    <row r="42" spans="1:6">
      <c r="A42" t="str">
        <f t="array" aca="1" ref="A42" ca="1">IFERROR(INDEX(Tableau1[],SMALL(IF((Tableau1[[Semaine]:[Semaine]]=Semaine)*(YEAR(Tableau1[[Début]:[Début]])=Annee),ROW(INDIRECT("1:"&amp;ROWS(Tableau1[[Serveur]:[Serveur]])))),ROWS($1:41)),COLUMNS($A:A)),IF(ROWS($1:41)=1,"Données non présentent",""))</f>
        <v/>
      </c>
      <c r="B42" s="3" t="str">
        <f t="array" aca="1" ref="B42" ca="1">IF(AND(ROWS($1:41)=1,A42="Données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41)),COLUMNS($A:C)),""))</f>
        <v/>
      </c>
      <c r="C42">
        <f t="array" aca="1" ref="C42" ca="1">IFERROR(INDEX(Tableau1[],SMALL(IF((Tableau1[[Semaine]:[Semaine]]=Semaine)*(YEAR(Tableau1[[Début]:[Début]])=Annee),ROW(INDIRECT("1:"&amp;ROWS(Tableau1[[Serveur]:[Serveur]])))),ROWS($1:41)),COLUMNS($A:E)),0)</f>
        <v>0</v>
      </c>
      <c r="D42" t="str">
        <f t="array" aca="1" ref="D42" ca="1">IF($A$2="Données non présentes",IF(ROWS($1:41)=1,"Données" &amp; CHAR(10)&amp;"non" &amp; CHAR(10) &amp;"présentes",""),IFERROR(INDEX(Tableau1[Serveur],MATCH(SMALL(IF((COUNTIF(D$1:D41,Tableau1[Serveur])=0),COUNTIF(Tableau1[Serveur],"&lt;"&amp;Tableau1[Serveur])),1),COUNTIF(Tableau1[Serveur],"&lt;"&amp;Tableau1[Serveur]))),""))</f>
        <v/>
      </c>
      <c r="E42">
        <f ca="1">IFERROR(MATCH(Tableau2[[#This Row],[Serveur]],[Liste_Serveurs],0)-0.5,0)</f>
        <v>8.5</v>
      </c>
      <c r="F42" s="3"/>
    </row>
    <row r="43" spans="1:6">
      <c r="A43" t="str">
        <f t="array" aca="1" ref="A43" ca="1">IFERROR(INDEX(Tableau1[],SMALL(IF((Tableau1[[Semaine]:[Semaine]]=Semaine)*(YEAR(Tableau1[[Début]:[Début]])=Annee),ROW(INDIRECT("1:"&amp;ROWS(Tableau1[[Serveur]:[Serveur]])))),ROWS($1:42)),COLUMNS($A:A)),IF(ROWS($1:42)=1,"Données non présentent",""))</f>
        <v/>
      </c>
      <c r="B43" s="3" t="str">
        <f t="array" aca="1" ref="B43" ca="1">IF(AND(ROWS($1:42)=1,A43="Données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42)),COLUMNS($A:C)),""))</f>
        <v/>
      </c>
      <c r="C43">
        <f t="array" aca="1" ref="C43" ca="1">IFERROR(INDEX(Tableau1[],SMALL(IF((Tableau1[[Semaine]:[Semaine]]=Semaine)*(YEAR(Tableau1[[Début]:[Début]])=Annee),ROW(INDIRECT("1:"&amp;ROWS(Tableau1[[Serveur]:[Serveur]])))),ROWS($1:42)),COLUMNS($A:E)),0)</f>
        <v>0</v>
      </c>
      <c r="D43" t="str">
        <f t="array" aca="1" ref="D43" ca="1">IF($A$2="Données non présentes",IF(ROWS($1:42)=1,"Données" &amp; CHAR(10)&amp;"non" &amp; CHAR(10) &amp;"présentes",""),IFERROR(INDEX(Tableau1[Serveur],MATCH(SMALL(IF((COUNTIF(D$1:D42,Tableau1[Serveur])=0),COUNTIF(Tableau1[Serveur],"&lt;"&amp;Tableau1[Serveur])),1),COUNTIF(Tableau1[Serveur],"&lt;"&amp;Tableau1[Serveur]))),""))</f>
        <v/>
      </c>
      <c r="E43">
        <f ca="1">IFERROR(MATCH(Tableau2[[#This Row],[Serveur]],[Liste_Serveurs],0)-0.5,0)</f>
        <v>8.5</v>
      </c>
      <c r="F43" s="3"/>
    </row>
    <row r="44" spans="1:6">
      <c r="A44" t="str">
        <f t="array" aca="1" ref="A44" ca="1">IFERROR(INDEX(Tableau1[],SMALL(IF((Tableau1[[Semaine]:[Semaine]]=Semaine)*(YEAR(Tableau1[[Début]:[Début]])=Annee),ROW(INDIRECT("1:"&amp;ROWS(Tableau1[[Serveur]:[Serveur]])))),ROWS($1:43)),COLUMNS($A:A)),IF(ROWS($1:43)=1,"Données non présentent",""))</f>
        <v/>
      </c>
      <c r="B44" s="3" t="str">
        <f t="array" aca="1" ref="B44" ca="1">IF(AND(ROWS($1:43)=1,A44="Données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43)),COLUMNS($A:C)),""))</f>
        <v/>
      </c>
      <c r="C44">
        <f t="array" aca="1" ref="C44" ca="1">IFERROR(INDEX(Tableau1[],SMALL(IF((Tableau1[[Semaine]:[Semaine]]=Semaine)*(YEAR(Tableau1[[Début]:[Début]])=Annee),ROW(INDIRECT("1:"&amp;ROWS(Tableau1[[Serveur]:[Serveur]])))),ROWS($1:43)),COLUMNS($A:E)),0)</f>
        <v>0</v>
      </c>
      <c r="D44" t="str">
        <f t="array" aca="1" ref="D44" ca="1">IF($A$2="Données non présentes",IF(ROWS($1:43)=1,"Données" &amp; CHAR(10)&amp;"non" &amp; CHAR(10) &amp;"présentes",""),IFERROR(INDEX(Tableau1[Serveur],MATCH(SMALL(IF((COUNTIF(D$1:D43,Tableau1[Serveur])=0),COUNTIF(Tableau1[Serveur],"&lt;"&amp;Tableau1[Serveur])),1),COUNTIF(Tableau1[Serveur],"&lt;"&amp;Tableau1[Serveur]))),""))</f>
        <v/>
      </c>
      <c r="E44">
        <f ca="1">IFERROR(MATCH(Tableau2[[#This Row],[Serveur]],[Liste_Serveurs],0)-0.5,0)</f>
        <v>8.5</v>
      </c>
      <c r="F44" s="3"/>
    </row>
    <row r="45" spans="1:6">
      <c r="A45" t="str">
        <f t="array" aca="1" ref="A45" ca="1">IFERROR(INDEX(Tableau1[],SMALL(IF((Tableau1[[Semaine]:[Semaine]]=Semaine)*(YEAR(Tableau1[[Début]:[Début]])=Annee),ROW(INDIRECT("1:"&amp;ROWS(Tableau1[[Serveur]:[Serveur]])))),ROWS($1:44)),COLUMNS($A:A)),IF(ROWS($1:44)=1,"Données non présentent",""))</f>
        <v/>
      </c>
      <c r="B45" s="3" t="str">
        <f t="array" aca="1" ref="B45" ca="1">IF(AND(ROWS($1:44)=1,A45="Données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44)),COLUMNS($A:C)),""))</f>
        <v/>
      </c>
      <c r="C45">
        <f t="array" aca="1" ref="C45" ca="1">IFERROR(INDEX(Tableau1[],SMALL(IF((Tableau1[[Semaine]:[Semaine]]=Semaine)*(YEAR(Tableau1[[Début]:[Début]])=Annee),ROW(INDIRECT("1:"&amp;ROWS(Tableau1[[Serveur]:[Serveur]])))),ROWS($1:44)),COLUMNS($A:E)),0)</f>
        <v>0</v>
      </c>
      <c r="D45" t="str">
        <f t="array" aca="1" ref="D45" ca="1">IF($A$2="Données non présentes",IF(ROWS($1:44)=1,"Données" &amp; CHAR(10)&amp;"non" &amp; CHAR(10) &amp;"présentes",""),IFERROR(INDEX(Tableau1[Serveur],MATCH(SMALL(IF((COUNTIF(D$1:D44,Tableau1[Serveur])=0),COUNTIF(Tableau1[Serveur],"&lt;"&amp;Tableau1[Serveur])),1),COUNTIF(Tableau1[Serveur],"&lt;"&amp;Tableau1[Serveur]))),""))</f>
        <v/>
      </c>
      <c r="E45">
        <f ca="1">IFERROR(MATCH(Tableau2[[#This Row],[Serveur]],[Liste_Serveurs],0)-0.5,0)</f>
        <v>8.5</v>
      </c>
      <c r="F45" s="3"/>
    </row>
    <row r="46" spans="1:6">
      <c r="A46" t="str">
        <f t="array" aca="1" ref="A46" ca="1">IFERROR(INDEX(Tableau1[],SMALL(IF((Tableau1[[Semaine]:[Semaine]]=Semaine)*(YEAR(Tableau1[[Début]:[Début]])=Annee),ROW(INDIRECT("1:"&amp;ROWS(Tableau1[[Serveur]:[Serveur]])))),ROWS($1:45)),COLUMNS($A:A)),IF(ROWS($1:45)=1,"Données non présentent",""))</f>
        <v/>
      </c>
      <c r="B46" s="3" t="str">
        <f t="array" aca="1" ref="B46" ca="1">IF(AND(ROWS($1:45)=1,A46="Données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45)),COLUMNS($A:C)),""))</f>
        <v/>
      </c>
      <c r="C46">
        <f t="array" aca="1" ref="C46" ca="1">IFERROR(INDEX(Tableau1[],SMALL(IF((Tableau1[[Semaine]:[Semaine]]=Semaine)*(YEAR(Tableau1[[Début]:[Début]])=Annee),ROW(INDIRECT("1:"&amp;ROWS(Tableau1[[Serveur]:[Serveur]])))),ROWS($1:45)),COLUMNS($A:E)),0)</f>
        <v>0</v>
      </c>
      <c r="D46" t="str">
        <f t="array" aca="1" ref="D46" ca="1">IF($A$2="Données non présentes",IF(ROWS($1:45)=1,"Données" &amp; CHAR(10)&amp;"non" &amp; CHAR(10) &amp;"présentes",""),IFERROR(INDEX(Tableau1[Serveur],MATCH(SMALL(IF((COUNTIF(D$1:D45,Tableau1[Serveur])=0),COUNTIF(Tableau1[Serveur],"&lt;"&amp;Tableau1[Serveur])),1),COUNTIF(Tableau1[Serveur],"&lt;"&amp;Tableau1[Serveur]))),""))</f>
        <v/>
      </c>
      <c r="E46">
        <f ca="1">IFERROR(MATCH(Tableau2[[#This Row],[Serveur]],[Liste_Serveurs],0)-0.5,0)</f>
        <v>8.5</v>
      </c>
      <c r="F46" s="3"/>
    </row>
    <row r="47" spans="1:6">
      <c r="A47" t="str">
        <f t="array" aca="1" ref="A47" ca="1">IFERROR(INDEX(Tableau1[],SMALL(IF((Tableau1[[Semaine]:[Semaine]]=Semaine)*(YEAR(Tableau1[[Début]:[Début]])=Annee),ROW(INDIRECT("1:"&amp;ROWS(Tableau1[[Serveur]:[Serveur]])))),ROWS($1:46)),COLUMNS($A:A)),IF(ROWS($1:46)=1,"Données non présentent",""))</f>
        <v/>
      </c>
      <c r="B47" s="3" t="str">
        <f t="array" aca="1" ref="B47" ca="1">IF(AND(ROWS($1:46)=1,A47="Données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46)),COLUMNS($A:C)),""))</f>
        <v/>
      </c>
      <c r="C47">
        <f t="array" aca="1" ref="C47" ca="1">IFERROR(INDEX(Tableau1[],SMALL(IF((Tableau1[[Semaine]:[Semaine]]=Semaine)*(YEAR(Tableau1[[Début]:[Début]])=Annee),ROW(INDIRECT("1:"&amp;ROWS(Tableau1[[Serveur]:[Serveur]])))),ROWS($1:46)),COLUMNS($A:E)),0)</f>
        <v>0</v>
      </c>
      <c r="D47" t="str">
        <f t="array" aca="1" ref="D47" ca="1">IF($A$2="Données non présentes",IF(ROWS($1:46)=1,"Données" &amp; CHAR(10)&amp;"non" &amp; CHAR(10) &amp;"présentes",""),IFERROR(INDEX(Tableau1[Serveur],MATCH(SMALL(IF((COUNTIF(D$1:D46,Tableau1[Serveur])=0),COUNTIF(Tableau1[Serveur],"&lt;"&amp;Tableau1[Serveur])),1),COUNTIF(Tableau1[Serveur],"&lt;"&amp;Tableau1[Serveur]))),""))</f>
        <v/>
      </c>
      <c r="E47">
        <f ca="1">IFERROR(MATCH(Tableau2[[#This Row],[Serveur]],[Liste_Serveurs],0)-0.5,0)</f>
        <v>8.5</v>
      </c>
      <c r="F47" s="3"/>
    </row>
    <row r="48" spans="1:6">
      <c r="A48" t="str">
        <f t="array" aca="1" ref="A48" ca="1">IFERROR(INDEX(Tableau1[],SMALL(IF((Tableau1[[Semaine]:[Semaine]]=Semaine)*(YEAR(Tableau1[[Début]:[Début]])=Annee),ROW(INDIRECT("1:"&amp;ROWS(Tableau1[[Serveur]:[Serveur]])))),ROWS($1:47)),COLUMNS($A:A)),IF(ROWS($1:47)=1,"Données non présentent",""))</f>
        <v/>
      </c>
      <c r="B48" s="3" t="str">
        <f t="array" aca="1" ref="B48" ca="1">IF(AND(ROWS($1:47)=1,A48="Données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47)),COLUMNS($A:C)),""))</f>
        <v/>
      </c>
      <c r="C48">
        <f t="array" aca="1" ref="C48" ca="1">IFERROR(INDEX(Tableau1[],SMALL(IF((Tableau1[[Semaine]:[Semaine]]=Semaine)*(YEAR(Tableau1[[Début]:[Début]])=Annee),ROW(INDIRECT("1:"&amp;ROWS(Tableau1[[Serveur]:[Serveur]])))),ROWS($1:47)),COLUMNS($A:E)),0)</f>
        <v>0</v>
      </c>
      <c r="D48" t="str">
        <f t="array" aca="1" ref="D48" ca="1">IF($A$2="Données non présentes",IF(ROWS($1:47)=1,"Données" &amp; CHAR(10)&amp;"non" &amp; CHAR(10) &amp;"présentes",""),IFERROR(INDEX(Tableau1[Serveur],MATCH(SMALL(IF((COUNTIF(D$1:D47,Tableau1[Serveur])=0),COUNTIF(Tableau1[Serveur],"&lt;"&amp;Tableau1[Serveur])),1),COUNTIF(Tableau1[Serveur],"&lt;"&amp;Tableau1[Serveur]))),""))</f>
        <v/>
      </c>
      <c r="E48">
        <f ca="1">IFERROR(MATCH(Tableau2[[#This Row],[Serveur]],[Liste_Serveurs],0)-0.5,0)</f>
        <v>8.5</v>
      </c>
      <c r="F48" s="3"/>
    </row>
    <row r="49" spans="1:6">
      <c r="A49" t="str">
        <f t="array" aca="1" ref="A49" ca="1">IFERROR(INDEX(Tableau1[],SMALL(IF((Tableau1[[Semaine]:[Semaine]]=Semaine)*(YEAR(Tableau1[[Début]:[Début]])=Annee),ROW(INDIRECT("1:"&amp;ROWS(Tableau1[[Serveur]:[Serveur]])))),ROWS($1:48)),COLUMNS($A:A)),IF(ROWS($1:48)=1,"Données non présentent",""))</f>
        <v/>
      </c>
      <c r="B49" s="3" t="str">
        <f t="array" aca="1" ref="B49" ca="1">IF(AND(ROWS($1:48)=1,A49="Données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48)),COLUMNS($A:C)),""))</f>
        <v/>
      </c>
      <c r="C49">
        <f t="array" aca="1" ref="C49" ca="1">IFERROR(INDEX(Tableau1[],SMALL(IF((Tableau1[[Semaine]:[Semaine]]=Semaine)*(YEAR(Tableau1[[Début]:[Début]])=Annee),ROW(INDIRECT("1:"&amp;ROWS(Tableau1[[Serveur]:[Serveur]])))),ROWS($1:48)),COLUMNS($A:E)),0)</f>
        <v>0</v>
      </c>
      <c r="D49" t="str">
        <f t="array" aca="1" ref="D49" ca="1">IF($A$2="Données non présentes",IF(ROWS($1:48)=1,"Données" &amp; CHAR(10)&amp;"non" &amp; CHAR(10) &amp;"présentes",""),IFERROR(INDEX(Tableau1[Serveur],MATCH(SMALL(IF((COUNTIF(D$1:D48,Tableau1[Serveur])=0),COUNTIF(Tableau1[Serveur],"&lt;"&amp;Tableau1[Serveur])),1),COUNTIF(Tableau1[Serveur],"&lt;"&amp;Tableau1[Serveur]))),""))</f>
        <v/>
      </c>
      <c r="E49">
        <f ca="1">IFERROR(MATCH(Tableau2[[#This Row],[Serveur]],[Liste_Serveurs],0)-0.5,0)</f>
        <v>8.5</v>
      </c>
      <c r="F49" s="3"/>
    </row>
    <row r="50" spans="1:6">
      <c r="A50" t="str">
        <f t="array" aca="1" ref="A50" ca="1">IFERROR(INDEX(Tableau1[],SMALL(IF((Tableau1[[Semaine]:[Semaine]]=Semaine)*(YEAR(Tableau1[[Début]:[Début]])=Annee),ROW(INDIRECT("1:"&amp;ROWS(Tableau1[[Serveur]:[Serveur]])))),ROWS($1:49)),COLUMNS($A:A)),IF(ROWS($1:49)=1,"Données non présentent",""))</f>
        <v/>
      </c>
      <c r="B50" s="3" t="str">
        <f t="array" aca="1" ref="B50" ca="1">IF(AND(ROWS($1:49)=1,A50="Données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49)),COLUMNS($A:C)),""))</f>
        <v/>
      </c>
      <c r="C50">
        <f t="array" aca="1" ref="C50" ca="1">IFERROR(INDEX(Tableau1[],SMALL(IF((Tableau1[[Semaine]:[Semaine]]=Semaine)*(YEAR(Tableau1[[Début]:[Début]])=Annee),ROW(INDIRECT("1:"&amp;ROWS(Tableau1[[Serveur]:[Serveur]])))),ROWS($1:49)),COLUMNS($A:E)),0)</f>
        <v>0</v>
      </c>
      <c r="D50" t="str">
        <f t="array" aca="1" ref="D50" ca="1">IF($A$2="Données non présentes",IF(ROWS($1:49)=1,"Données" &amp; CHAR(10)&amp;"non" &amp; CHAR(10) &amp;"présentes",""),IFERROR(INDEX(Tableau1[Serveur],MATCH(SMALL(IF((COUNTIF(D$1:D49,Tableau1[Serveur])=0),COUNTIF(Tableau1[Serveur],"&lt;"&amp;Tableau1[Serveur])),1),COUNTIF(Tableau1[Serveur],"&lt;"&amp;Tableau1[Serveur]))),""))</f>
        <v/>
      </c>
      <c r="E50">
        <f ca="1">IFERROR(MATCH(Tableau2[[#This Row],[Serveur]],[Liste_Serveurs],0)-0.5,0)</f>
        <v>8.5</v>
      </c>
      <c r="F50" s="3"/>
    </row>
    <row r="51" spans="1:6">
      <c r="A51" t="str">
        <f t="array" aca="1" ref="A51" ca="1">IFERROR(INDEX(Tableau1[],SMALL(IF((Tableau1[[Semaine]:[Semaine]]=Semaine)*(YEAR(Tableau1[[Début]:[Début]])=Annee),ROW(INDIRECT("1:"&amp;ROWS(Tableau1[[Serveur]:[Serveur]])))),ROWS($1:50)),COLUMNS($A:A)),IF(ROWS($1:50)=1,"Données non présentent",""))</f>
        <v/>
      </c>
      <c r="B51" s="3" t="str">
        <f t="array" aca="1" ref="B51" ca="1">IF(AND(ROWS($1:50)=1,A51="Données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50)),COLUMNS($A:C)),""))</f>
        <v/>
      </c>
      <c r="C51">
        <f t="array" aca="1" ref="C51" ca="1">IFERROR(INDEX(Tableau1[],SMALL(IF((Tableau1[[Semaine]:[Semaine]]=Semaine)*(YEAR(Tableau1[[Début]:[Début]])=Annee),ROW(INDIRECT("1:"&amp;ROWS(Tableau1[[Serveur]:[Serveur]])))),ROWS($1:50)),COLUMNS($A:E)),0)</f>
        <v>0</v>
      </c>
      <c r="D51" t="str">
        <f t="array" aca="1" ref="D51" ca="1">IF($A$2="Données non présentes",IF(ROWS($1:50)=1,"Données" &amp; CHAR(10)&amp;"non" &amp; CHAR(10) &amp;"présentes",""),IFERROR(INDEX(Tableau1[Serveur],MATCH(SMALL(IF((COUNTIF(D$1:D50,Tableau1[Serveur])=0),COUNTIF(Tableau1[Serveur],"&lt;"&amp;Tableau1[Serveur])),1),COUNTIF(Tableau1[Serveur],"&lt;"&amp;Tableau1[Serveur]))),""))</f>
        <v/>
      </c>
      <c r="E51">
        <f ca="1">IFERROR(MATCH(Tableau2[[#This Row],[Serveur]],[Liste_Serveurs],0)-0.5,0)</f>
        <v>8.5</v>
      </c>
      <c r="F51" s="3"/>
    </row>
    <row r="52" spans="1:6">
      <c r="A52" t="str">
        <f t="array" aca="1" ref="A52" ca="1">IFERROR(INDEX(Tableau1[],SMALL(IF((Tableau1[[Semaine]:[Semaine]]=Semaine)*(YEAR(Tableau1[[Début]:[Début]])=Annee),ROW(INDIRECT("1:"&amp;ROWS(Tableau1[[Serveur]:[Serveur]])))),ROWS($1:51)),COLUMNS($A:A)),IF(ROWS($1:51)=1,"Données non présentent",""))</f>
        <v/>
      </c>
      <c r="B52" s="3" t="str">
        <f t="array" aca="1" ref="B52" ca="1">IF(AND(ROWS($1:51)=1,A52="Données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51)),COLUMNS($A:C)),""))</f>
        <v/>
      </c>
      <c r="C52">
        <f t="array" aca="1" ref="C52" ca="1">IFERROR(INDEX(Tableau1[],SMALL(IF((Tableau1[[Semaine]:[Semaine]]=Semaine)*(YEAR(Tableau1[[Début]:[Début]])=Annee),ROW(INDIRECT("1:"&amp;ROWS(Tableau1[[Serveur]:[Serveur]])))),ROWS($1:51)),COLUMNS($A:E)),0)</f>
        <v>0</v>
      </c>
      <c r="D52" t="str">
        <f t="array" aca="1" ref="D52" ca="1">IF($A$2="Données non présentes",IF(ROWS($1:51)=1,"Données" &amp; CHAR(10)&amp;"non" &amp; CHAR(10) &amp;"présentes",""),IFERROR(INDEX(Tableau1[Serveur],MATCH(SMALL(IF((COUNTIF(D$1:D51,Tableau1[Serveur])=0),COUNTIF(Tableau1[Serveur],"&lt;"&amp;Tableau1[Serveur])),1),COUNTIF(Tableau1[Serveur],"&lt;"&amp;Tableau1[Serveur]))),""))</f>
        <v/>
      </c>
      <c r="E52">
        <f ca="1">IFERROR(MATCH(Tableau2[[#This Row],[Serveur]],[Liste_Serveurs],0)-0.5,0)</f>
        <v>8.5</v>
      </c>
      <c r="F52" s="3"/>
    </row>
    <row r="53" spans="1:6">
      <c r="A53" t="str">
        <f t="array" aca="1" ref="A53" ca="1">IFERROR(INDEX(Tableau1[],SMALL(IF((Tableau1[[Semaine]:[Semaine]]=Semaine)*(YEAR(Tableau1[[Début]:[Début]])=Annee),ROW(INDIRECT("1:"&amp;ROWS(Tableau1[[Serveur]:[Serveur]])))),ROWS($1:52)),COLUMNS($A:A)),IF(ROWS($1:52)=1,"Données non présentent",""))</f>
        <v/>
      </c>
      <c r="B53" s="3" t="str">
        <f t="array" aca="1" ref="B53" ca="1">IF(AND(ROWS($1:52)=1,A53="Données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52)),COLUMNS($A:C)),""))</f>
        <v/>
      </c>
      <c r="C53">
        <f t="array" aca="1" ref="C53" ca="1">IFERROR(INDEX(Tableau1[],SMALL(IF((Tableau1[[Semaine]:[Semaine]]=Semaine)*(YEAR(Tableau1[[Début]:[Début]])=Annee),ROW(INDIRECT("1:"&amp;ROWS(Tableau1[[Serveur]:[Serveur]])))),ROWS($1:52)),COLUMNS($A:E)),0)</f>
        <v>0</v>
      </c>
      <c r="D53" t="str">
        <f t="array" aca="1" ref="D53" ca="1">IF($A$2="Données non présentes",IF(ROWS($1:52)=1,"Données" &amp; CHAR(10)&amp;"non" &amp; CHAR(10) &amp;"présentes",""),IFERROR(INDEX(Tableau1[Serveur],MATCH(SMALL(IF((COUNTIF(D$1:D52,Tableau1[Serveur])=0),COUNTIF(Tableau1[Serveur],"&lt;"&amp;Tableau1[Serveur])),1),COUNTIF(Tableau1[Serveur],"&lt;"&amp;Tableau1[Serveur]))),""))</f>
        <v/>
      </c>
      <c r="E53">
        <f ca="1">IFERROR(MATCH(Tableau2[[#This Row],[Serveur]],[Liste_Serveurs],0)-0.5,0)</f>
        <v>8.5</v>
      </c>
      <c r="F53" s="3"/>
    </row>
    <row r="54" spans="1:6">
      <c r="A54" t="str">
        <f t="array" aca="1" ref="A54" ca="1">IFERROR(INDEX(Tableau1[],SMALL(IF((Tableau1[[Semaine]:[Semaine]]=Semaine)*(YEAR(Tableau1[[Début]:[Début]])=Annee),ROW(INDIRECT("1:"&amp;ROWS(Tableau1[[Serveur]:[Serveur]])))),ROWS($1:53)),COLUMNS($A:A)),IF(ROWS($1:53)=1,"Données non présentent",""))</f>
        <v/>
      </c>
      <c r="B54" s="3" t="str">
        <f t="array" aca="1" ref="B54" ca="1">IF(AND(ROWS($1:53)=1,A54="Données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53)),COLUMNS($A:C)),""))</f>
        <v/>
      </c>
      <c r="C54">
        <f t="array" aca="1" ref="C54" ca="1">IFERROR(INDEX(Tableau1[],SMALL(IF((Tableau1[[Semaine]:[Semaine]]=Semaine)*(YEAR(Tableau1[[Début]:[Début]])=Annee),ROW(INDIRECT("1:"&amp;ROWS(Tableau1[[Serveur]:[Serveur]])))),ROWS($1:53)),COLUMNS($A:E)),0)</f>
        <v>0</v>
      </c>
      <c r="D54" t="str">
        <f t="array" aca="1" ref="D54" ca="1">IF($A$2="Données non présentes",IF(ROWS($1:53)=1,"Données" &amp; CHAR(10)&amp;"non" &amp; CHAR(10) &amp;"présentes",""),IFERROR(INDEX(Tableau1[Serveur],MATCH(SMALL(IF((COUNTIF(D$1:D53,Tableau1[Serveur])=0),COUNTIF(Tableau1[Serveur],"&lt;"&amp;Tableau1[Serveur])),1),COUNTIF(Tableau1[Serveur],"&lt;"&amp;Tableau1[Serveur]))),""))</f>
        <v/>
      </c>
      <c r="E54">
        <f ca="1">IFERROR(MATCH(Tableau2[[#This Row],[Serveur]],[Liste_Serveurs],0)-0.5,0)</f>
        <v>8.5</v>
      </c>
      <c r="F54" s="3"/>
    </row>
    <row r="55" spans="1:6">
      <c r="A55" t="str">
        <f t="array" aca="1" ref="A55" ca="1">IFERROR(INDEX(Tableau1[],SMALL(IF((Tableau1[[Semaine]:[Semaine]]=Semaine)*(YEAR(Tableau1[[Début]:[Début]])=Annee),ROW(INDIRECT("1:"&amp;ROWS(Tableau1[[Serveur]:[Serveur]])))),ROWS($1:54)),COLUMNS($A:A)),IF(ROWS($1:54)=1,"Données non présentent",""))</f>
        <v/>
      </c>
      <c r="B55" s="3" t="str">
        <f t="array" aca="1" ref="B55" ca="1">IF(AND(ROWS($1:54)=1,A55="Données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54)),COLUMNS($A:C)),""))</f>
        <v/>
      </c>
      <c r="C55">
        <f t="array" aca="1" ref="C55" ca="1">IFERROR(INDEX(Tableau1[],SMALL(IF((Tableau1[[Semaine]:[Semaine]]=Semaine)*(YEAR(Tableau1[[Début]:[Début]])=Annee),ROW(INDIRECT("1:"&amp;ROWS(Tableau1[[Serveur]:[Serveur]])))),ROWS($1:54)),COLUMNS($A:E)),0)</f>
        <v>0</v>
      </c>
      <c r="D55" t="str">
        <f t="array" aca="1" ref="D55" ca="1">IF($A$2="Données non présentes",IF(ROWS($1:54)=1,"Données" &amp; CHAR(10)&amp;"non" &amp; CHAR(10) &amp;"présentes",""),IFERROR(INDEX(Tableau1[Serveur],MATCH(SMALL(IF((COUNTIF(D$1:D54,Tableau1[Serveur])=0),COUNTIF(Tableau1[Serveur],"&lt;"&amp;Tableau1[Serveur])),1),COUNTIF(Tableau1[Serveur],"&lt;"&amp;Tableau1[Serveur]))),""))</f>
        <v/>
      </c>
      <c r="E55">
        <f ca="1">IFERROR(MATCH(Tableau2[[#This Row],[Serveur]],[Liste_Serveurs],0)-0.5,0)</f>
        <v>8.5</v>
      </c>
      <c r="F55" s="3"/>
    </row>
    <row r="56" spans="1:6">
      <c r="A56" t="str">
        <f t="array" aca="1" ref="A56" ca="1">IFERROR(INDEX(Tableau1[],SMALL(IF((Tableau1[[Semaine]:[Semaine]]=Semaine)*(YEAR(Tableau1[[Début]:[Début]])=Annee),ROW(INDIRECT("1:"&amp;ROWS(Tableau1[[Serveur]:[Serveur]])))),ROWS($1:55)),COLUMNS($A:A)),IF(ROWS($1:55)=1,"Données non présentent",""))</f>
        <v/>
      </c>
      <c r="B56" s="3" t="str">
        <f t="array" aca="1" ref="B56" ca="1">IF(AND(ROWS($1:55)=1,A56="Données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55)),COLUMNS($A:C)),""))</f>
        <v/>
      </c>
      <c r="C56">
        <f t="array" aca="1" ref="C56" ca="1">IFERROR(INDEX(Tableau1[],SMALL(IF((Tableau1[[Semaine]:[Semaine]]=Semaine)*(YEAR(Tableau1[[Début]:[Début]])=Annee),ROW(INDIRECT("1:"&amp;ROWS(Tableau1[[Serveur]:[Serveur]])))),ROWS($1:55)),COLUMNS($A:E)),0)</f>
        <v>0</v>
      </c>
      <c r="D56" t="str">
        <f t="array" aca="1" ref="D56" ca="1">IF($A$2="Données non présentes",IF(ROWS($1:55)=1,"Données" &amp; CHAR(10)&amp;"non" &amp; CHAR(10) &amp;"présentes",""),IFERROR(INDEX(Tableau1[Serveur],MATCH(SMALL(IF((COUNTIF(D$1:D55,Tableau1[Serveur])=0),COUNTIF(Tableau1[Serveur],"&lt;"&amp;Tableau1[Serveur])),1),COUNTIF(Tableau1[Serveur],"&lt;"&amp;Tableau1[Serveur]))),""))</f>
        <v/>
      </c>
      <c r="E56">
        <f ca="1">IFERROR(MATCH(Tableau2[[#This Row],[Serveur]],[Liste_Serveurs],0)-0.5,0)</f>
        <v>8.5</v>
      </c>
      <c r="F56" s="3"/>
    </row>
    <row r="57" spans="1:6">
      <c r="A57" t="str">
        <f t="array" aca="1" ref="A57" ca="1">IFERROR(INDEX(Tableau1[],SMALL(IF((Tableau1[[Semaine]:[Semaine]]=Semaine)*(YEAR(Tableau1[[Début]:[Début]])=Annee),ROW(INDIRECT("1:"&amp;ROWS(Tableau1[[Serveur]:[Serveur]])))),ROWS($1:56)),COLUMNS($A:A)),IF(ROWS($1:56)=1,"Données non présentent",""))</f>
        <v/>
      </c>
      <c r="B57" s="3" t="str">
        <f t="array" aca="1" ref="B57" ca="1">IF(AND(ROWS($1:56)=1,A57="Données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56)),COLUMNS($A:C)),""))</f>
        <v/>
      </c>
      <c r="C57">
        <f t="array" aca="1" ref="C57" ca="1">IFERROR(INDEX(Tableau1[],SMALL(IF((Tableau1[[Semaine]:[Semaine]]=Semaine)*(YEAR(Tableau1[[Début]:[Début]])=Annee),ROW(INDIRECT("1:"&amp;ROWS(Tableau1[[Serveur]:[Serveur]])))),ROWS($1:56)),COLUMNS($A:E)),0)</f>
        <v>0</v>
      </c>
      <c r="D57" t="str">
        <f t="array" aca="1" ref="D57" ca="1">IF($A$2="Données non présentes",IF(ROWS($1:56)=1,"Données" &amp; CHAR(10)&amp;"non" &amp; CHAR(10) &amp;"présentes",""),IFERROR(INDEX(Tableau1[Serveur],MATCH(SMALL(IF((COUNTIF(D$1:D56,Tableau1[Serveur])=0),COUNTIF(Tableau1[Serveur],"&lt;"&amp;Tableau1[Serveur])),1),COUNTIF(Tableau1[Serveur],"&lt;"&amp;Tableau1[Serveur]))),""))</f>
        <v/>
      </c>
      <c r="E57">
        <f ca="1">IFERROR(MATCH(Tableau2[[#This Row],[Serveur]],[Liste_Serveurs],0)-0.5,0)</f>
        <v>8.5</v>
      </c>
      <c r="F57" s="3"/>
    </row>
    <row r="58" spans="1:6">
      <c r="A58" t="str">
        <f t="array" aca="1" ref="A58" ca="1">IFERROR(INDEX(Tableau1[],SMALL(IF((Tableau1[[Semaine]:[Semaine]]=Semaine)*(YEAR(Tableau1[[Début]:[Début]])=Annee),ROW(INDIRECT("1:"&amp;ROWS(Tableau1[[Serveur]:[Serveur]])))),ROWS($1:57)),COLUMNS($A:A)),IF(ROWS($1:57)=1,"Données non présentent",""))</f>
        <v/>
      </c>
      <c r="B58" s="3" t="str">
        <f t="array" aca="1" ref="B58" ca="1">IF(AND(ROWS($1:57)=1,A58="Données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57)),COLUMNS($A:C)),""))</f>
        <v/>
      </c>
      <c r="C58">
        <f t="array" aca="1" ref="C58" ca="1">IFERROR(INDEX(Tableau1[],SMALL(IF((Tableau1[[Semaine]:[Semaine]]=Semaine)*(YEAR(Tableau1[[Début]:[Début]])=Annee),ROW(INDIRECT("1:"&amp;ROWS(Tableau1[[Serveur]:[Serveur]])))),ROWS($1:57)),COLUMNS($A:E)),0)</f>
        <v>0</v>
      </c>
      <c r="D58" t="str">
        <f t="array" aca="1" ref="D58" ca="1">IF($A$2="Données non présentes",IF(ROWS($1:57)=1,"Données" &amp; CHAR(10)&amp;"non" &amp; CHAR(10) &amp;"présentes",""),IFERROR(INDEX(Tableau1[Serveur],MATCH(SMALL(IF((COUNTIF(D$1:D57,Tableau1[Serveur])=0),COUNTIF(Tableau1[Serveur],"&lt;"&amp;Tableau1[Serveur])),1),COUNTIF(Tableau1[Serveur],"&lt;"&amp;Tableau1[Serveur]))),""))</f>
        <v/>
      </c>
      <c r="E58">
        <f ca="1">IFERROR(MATCH(Tableau2[[#This Row],[Serveur]],[Liste_Serveurs],0)-0.5,0)</f>
        <v>8.5</v>
      </c>
      <c r="F58" s="3"/>
    </row>
    <row r="59" spans="1:6">
      <c r="A59" t="str">
        <f t="array" aca="1" ref="A59" ca="1">IFERROR(INDEX(Tableau1[],SMALL(IF((Tableau1[[Semaine]:[Semaine]]=Semaine)*(YEAR(Tableau1[[Début]:[Début]])=Annee),ROW(INDIRECT("1:"&amp;ROWS(Tableau1[[Serveur]:[Serveur]])))),ROWS($1:58)),COLUMNS($A:A)),IF(ROWS($1:58)=1,"Données non présentent",""))</f>
        <v/>
      </c>
      <c r="B59" s="3" t="str">
        <f t="array" aca="1" ref="B59" ca="1">IF(AND(ROWS($1:58)=1,A59="Données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58)),COLUMNS($A:C)),""))</f>
        <v/>
      </c>
      <c r="C59">
        <f t="array" aca="1" ref="C59" ca="1">IFERROR(INDEX(Tableau1[],SMALL(IF((Tableau1[[Semaine]:[Semaine]]=Semaine)*(YEAR(Tableau1[[Début]:[Début]])=Annee),ROW(INDIRECT("1:"&amp;ROWS(Tableau1[[Serveur]:[Serveur]])))),ROWS($1:58)),COLUMNS($A:E)),0)</f>
        <v>0</v>
      </c>
      <c r="D59" t="str">
        <f t="array" aca="1" ref="D59" ca="1">IF($A$2="Données non présentes",IF(ROWS($1:58)=1,"Données" &amp; CHAR(10)&amp;"non" &amp; CHAR(10) &amp;"présentes",""),IFERROR(INDEX(Tableau1[Serveur],MATCH(SMALL(IF((COUNTIF(D$1:D58,Tableau1[Serveur])=0),COUNTIF(Tableau1[Serveur],"&lt;"&amp;Tableau1[Serveur])),1),COUNTIF(Tableau1[Serveur],"&lt;"&amp;Tableau1[Serveur]))),""))</f>
        <v/>
      </c>
      <c r="E59">
        <f ca="1">IFERROR(MATCH(Tableau2[[#This Row],[Serveur]],[Liste_Serveurs],0)-0.5,0)</f>
        <v>8.5</v>
      </c>
      <c r="F59" s="3"/>
    </row>
    <row r="60" spans="1:6">
      <c r="A60" t="str">
        <f t="array" aca="1" ref="A60" ca="1">IFERROR(INDEX(Tableau1[],SMALL(IF((Tableau1[[Semaine]:[Semaine]]=Semaine)*(YEAR(Tableau1[[Début]:[Début]])=Annee),ROW(INDIRECT("1:"&amp;ROWS(Tableau1[[Serveur]:[Serveur]])))),ROWS($1:59)),COLUMNS($A:A)),IF(ROWS($1:59)=1,"Données non présentent",""))</f>
        <v/>
      </c>
      <c r="B60" s="3" t="str">
        <f t="array" aca="1" ref="B60" ca="1">IF(AND(ROWS($1:59)=1,A60="Données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59)),COLUMNS($A:C)),""))</f>
        <v/>
      </c>
      <c r="C60">
        <f t="array" aca="1" ref="C60" ca="1">IFERROR(INDEX(Tableau1[],SMALL(IF((Tableau1[[Semaine]:[Semaine]]=Semaine)*(YEAR(Tableau1[[Début]:[Début]])=Annee),ROW(INDIRECT("1:"&amp;ROWS(Tableau1[[Serveur]:[Serveur]])))),ROWS($1:59)),COLUMNS($A:E)),0)</f>
        <v>0</v>
      </c>
      <c r="D60" t="str">
        <f t="array" aca="1" ref="D60" ca="1">IF($A$2="Données non présentes",IF(ROWS($1:59)=1,"Données" &amp; CHAR(10)&amp;"non" &amp; CHAR(10) &amp;"présentes",""),IFERROR(INDEX(Tableau1[Serveur],MATCH(SMALL(IF((COUNTIF(D$1:D59,Tableau1[Serveur])=0),COUNTIF(Tableau1[Serveur],"&lt;"&amp;Tableau1[Serveur])),1),COUNTIF(Tableau1[Serveur],"&lt;"&amp;Tableau1[Serveur]))),""))</f>
        <v/>
      </c>
      <c r="E60">
        <f ca="1">IFERROR(MATCH(Tableau2[[#This Row],[Serveur]],[Liste_Serveurs],0)-0.5,0)</f>
        <v>8.5</v>
      </c>
      <c r="F60" s="3"/>
    </row>
    <row r="61" spans="1:6">
      <c r="A61" t="str">
        <f t="array" aca="1" ref="A61" ca="1">IFERROR(INDEX(Tableau1[],SMALL(IF((Tableau1[[Semaine]:[Semaine]]=Semaine)*(YEAR(Tableau1[[Début]:[Début]])=Annee),ROW(INDIRECT("1:"&amp;ROWS(Tableau1[[Serveur]:[Serveur]])))),ROWS($1:60)),COLUMNS($A:A)),IF(ROWS($1:60)=1,"Données non présentent",""))</f>
        <v/>
      </c>
      <c r="B61" s="3" t="str">
        <f t="array" aca="1" ref="B61" ca="1">IF(AND(ROWS($1:60)=1,A61="Données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60)),COLUMNS($A:C)),""))</f>
        <v/>
      </c>
      <c r="C61">
        <f t="array" aca="1" ref="C61" ca="1">IFERROR(INDEX(Tableau1[],SMALL(IF((Tableau1[[Semaine]:[Semaine]]=Semaine)*(YEAR(Tableau1[[Début]:[Début]])=Annee),ROW(INDIRECT("1:"&amp;ROWS(Tableau1[[Serveur]:[Serveur]])))),ROWS($1:60)),COLUMNS($A:E)),0)</f>
        <v>0</v>
      </c>
      <c r="D61" t="str">
        <f t="array" aca="1" ref="D61" ca="1">IF($A$2="Données non présentes",IF(ROWS($1:60)=1,"Données" &amp; CHAR(10)&amp;"non" &amp; CHAR(10) &amp;"présentes",""),IFERROR(INDEX(Tableau1[Serveur],MATCH(SMALL(IF((COUNTIF(D$1:D60,Tableau1[Serveur])=0),COUNTIF(Tableau1[Serveur],"&lt;"&amp;Tableau1[Serveur])),1),COUNTIF(Tableau1[Serveur],"&lt;"&amp;Tableau1[Serveur]))),""))</f>
        <v/>
      </c>
      <c r="E61">
        <f ca="1">IFERROR(MATCH(Tableau2[[#This Row],[Serveur]],[Liste_Serveurs],0)-0.5,0)</f>
        <v>8.5</v>
      </c>
      <c r="F61" s="3"/>
    </row>
    <row r="62" spans="1:6">
      <c r="A62" t="str">
        <f t="array" aca="1" ref="A62" ca="1">IFERROR(INDEX(Tableau1[],SMALL(IF((Tableau1[[Semaine]:[Semaine]]=Semaine)*(YEAR(Tableau1[[Début]:[Début]])=Annee),ROW(INDIRECT("1:"&amp;ROWS(Tableau1[[Serveur]:[Serveur]])))),ROWS($1:61)),COLUMNS($A:A)),IF(ROWS($1:61)=1,"Données non présentent",""))</f>
        <v/>
      </c>
      <c r="B62" s="3" t="str">
        <f t="array" aca="1" ref="B62" ca="1">IF(AND(ROWS($1:61)=1,A62="Données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61)),COLUMNS($A:C)),""))</f>
        <v/>
      </c>
      <c r="C62">
        <f t="array" aca="1" ref="C62" ca="1">IFERROR(INDEX(Tableau1[],SMALL(IF((Tableau1[[Semaine]:[Semaine]]=Semaine)*(YEAR(Tableau1[[Début]:[Début]])=Annee),ROW(INDIRECT("1:"&amp;ROWS(Tableau1[[Serveur]:[Serveur]])))),ROWS($1:61)),COLUMNS($A:E)),0)</f>
        <v>0</v>
      </c>
      <c r="D62" t="str">
        <f t="array" aca="1" ref="D62" ca="1">IF($A$2="Données non présentes",IF(ROWS($1:61)=1,"Données" &amp; CHAR(10)&amp;"non" &amp; CHAR(10) &amp;"présentes",""),IFERROR(INDEX(Tableau1[Serveur],MATCH(SMALL(IF((COUNTIF(D$1:D61,Tableau1[Serveur])=0),COUNTIF(Tableau1[Serveur],"&lt;"&amp;Tableau1[Serveur])),1),COUNTIF(Tableau1[Serveur],"&lt;"&amp;Tableau1[Serveur]))),""))</f>
        <v/>
      </c>
      <c r="E62">
        <f ca="1">IFERROR(MATCH(Tableau2[[#This Row],[Serveur]],[Liste_Serveurs],0)-0.5,0)</f>
        <v>8.5</v>
      </c>
      <c r="F62" s="3"/>
    </row>
    <row r="63" spans="1:6">
      <c r="A63" t="str">
        <f t="array" aca="1" ref="A63" ca="1">IFERROR(INDEX(Tableau1[],SMALL(IF((Tableau1[[Semaine]:[Semaine]]=Semaine)*(YEAR(Tableau1[[Début]:[Début]])=Annee),ROW(INDIRECT("1:"&amp;ROWS(Tableau1[[Serveur]:[Serveur]])))),ROWS($1:62)),COLUMNS($A:A)),IF(ROWS($1:62)=1,"Données non présentent",""))</f>
        <v/>
      </c>
      <c r="B63" s="3" t="str">
        <f t="array" aca="1" ref="B63" ca="1">IF(AND(ROWS($1:62)=1,A63="Données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62)),COLUMNS($A:C)),""))</f>
        <v/>
      </c>
      <c r="C63">
        <f t="array" aca="1" ref="C63" ca="1">IFERROR(INDEX(Tableau1[],SMALL(IF((Tableau1[[Semaine]:[Semaine]]=Semaine)*(YEAR(Tableau1[[Début]:[Début]])=Annee),ROW(INDIRECT("1:"&amp;ROWS(Tableau1[[Serveur]:[Serveur]])))),ROWS($1:62)),COLUMNS($A:E)),0)</f>
        <v>0</v>
      </c>
      <c r="D63" t="str">
        <f t="array" aca="1" ref="D63" ca="1">IF($A$2="Données non présentes",IF(ROWS($1:62)=1,"Données" &amp; CHAR(10)&amp;"non" &amp; CHAR(10) &amp;"présentes",""),IFERROR(INDEX(Tableau1[Serveur],MATCH(SMALL(IF((COUNTIF(D$1:D62,Tableau1[Serveur])=0),COUNTIF(Tableau1[Serveur],"&lt;"&amp;Tableau1[Serveur])),1),COUNTIF(Tableau1[Serveur],"&lt;"&amp;Tableau1[Serveur]))),""))</f>
        <v/>
      </c>
      <c r="E63">
        <f ca="1">IFERROR(MATCH(Tableau2[[#This Row],[Serveur]],[Liste_Serveurs],0)-0.5,0)</f>
        <v>8.5</v>
      </c>
      <c r="F63" s="3"/>
    </row>
    <row r="64" spans="1:6">
      <c r="A64" t="str">
        <f t="array" aca="1" ref="A64" ca="1">IFERROR(INDEX(Tableau1[],SMALL(IF((Tableau1[[Semaine]:[Semaine]]=Semaine)*(YEAR(Tableau1[[Début]:[Début]])=Annee),ROW(INDIRECT("1:"&amp;ROWS(Tableau1[[Serveur]:[Serveur]])))),ROWS($1:63)),COLUMNS($A:A)),IF(ROWS($1:63)=1,"Données non présentent",""))</f>
        <v/>
      </c>
      <c r="B64" s="3" t="str">
        <f t="array" aca="1" ref="B64" ca="1">IF(AND(ROWS($1:63)=1,A64="Données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63)),COLUMNS($A:C)),""))</f>
        <v/>
      </c>
      <c r="C64">
        <f t="array" aca="1" ref="C64" ca="1">IFERROR(INDEX(Tableau1[],SMALL(IF((Tableau1[[Semaine]:[Semaine]]=Semaine)*(YEAR(Tableau1[[Début]:[Début]])=Annee),ROW(INDIRECT("1:"&amp;ROWS(Tableau1[[Serveur]:[Serveur]])))),ROWS($1:63)),COLUMNS($A:E)),0)</f>
        <v>0</v>
      </c>
      <c r="D64" t="str">
        <f t="array" aca="1" ref="D64" ca="1">IF($A$2="Données non présentes",IF(ROWS($1:63)=1,"Données" &amp; CHAR(10)&amp;"non" &amp; CHAR(10) &amp;"présentes",""),IFERROR(INDEX(Tableau1[Serveur],MATCH(SMALL(IF((COUNTIF(D$1:D63,Tableau1[Serveur])=0),COUNTIF(Tableau1[Serveur],"&lt;"&amp;Tableau1[Serveur])),1),COUNTIF(Tableau1[Serveur],"&lt;"&amp;Tableau1[Serveur]))),""))</f>
        <v/>
      </c>
      <c r="E64">
        <f ca="1">IFERROR(MATCH(Tableau2[[#This Row],[Serveur]],[Liste_Serveurs],0)-0.5,0)</f>
        <v>8.5</v>
      </c>
      <c r="F64" s="3"/>
    </row>
    <row r="65" spans="1:6">
      <c r="A65" t="str">
        <f t="array" aca="1" ref="A65" ca="1">IFERROR(INDEX(Tableau1[],SMALL(IF((Tableau1[[Semaine]:[Semaine]]=Semaine)*(YEAR(Tableau1[[Début]:[Début]])=Annee),ROW(INDIRECT("1:"&amp;ROWS(Tableau1[[Serveur]:[Serveur]])))),ROWS($1:64)),COLUMNS($A:A)),IF(ROWS($1:64)=1,"Données non présentent",""))</f>
        <v/>
      </c>
      <c r="B65" s="3" t="str">
        <f t="array" aca="1" ref="B65" ca="1">IF(AND(ROWS($1:64)=1,A65="Données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64)),COLUMNS($A:C)),""))</f>
        <v/>
      </c>
      <c r="C65">
        <f t="array" aca="1" ref="C65" ca="1">IFERROR(INDEX(Tableau1[],SMALL(IF((Tableau1[[Semaine]:[Semaine]]=Semaine)*(YEAR(Tableau1[[Début]:[Début]])=Annee),ROW(INDIRECT("1:"&amp;ROWS(Tableau1[[Serveur]:[Serveur]])))),ROWS($1:64)),COLUMNS($A:E)),0)</f>
        <v>0</v>
      </c>
      <c r="D65" t="str">
        <f t="array" aca="1" ref="D65" ca="1">IF($A$2="Données non présentes",IF(ROWS($1:64)=1,"Données" &amp; CHAR(10)&amp;"non" &amp; CHAR(10) &amp;"présentes",""),IFERROR(INDEX(Tableau1[Serveur],MATCH(SMALL(IF((COUNTIF(D$1:D64,Tableau1[Serveur])=0),COUNTIF(Tableau1[Serveur],"&lt;"&amp;Tableau1[Serveur])),1),COUNTIF(Tableau1[Serveur],"&lt;"&amp;Tableau1[Serveur]))),""))</f>
        <v/>
      </c>
      <c r="E65">
        <f ca="1">IFERROR(MATCH(Tableau2[[#This Row],[Serveur]],[Liste_Serveurs],0)-0.5,0)</f>
        <v>8.5</v>
      </c>
      <c r="F65" s="3"/>
    </row>
    <row r="66" spans="1:6">
      <c r="A66" t="str">
        <f t="array" aca="1" ref="A66" ca="1">IFERROR(INDEX(Tableau1[],SMALL(IF((Tableau1[[Semaine]:[Semaine]]=Semaine)*(YEAR(Tableau1[[Début]:[Début]])=Annee),ROW(INDIRECT("1:"&amp;ROWS(Tableau1[[Serveur]:[Serveur]])))),ROWS($1:65)),COLUMNS($A:A)),IF(ROWS($1:65)=1,"Données non présentent",""))</f>
        <v/>
      </c>
      <c r="B66" s="3" t="str">
        <f t="array" aca="1" ref="B66" ca="1">IF(AND(ROWS($1:65)=1,A66="Données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65)),COLUMNS($A:C)),""))</f>
        <v/>
      </c>
      <c r="C66">
        <f t="array" aca="1" ref="C66" ca="1">IFERROR(INDEX(Tableau1[],SMALL(IF((Tableau1[[Semaine]:[Semaine]]=Semaine)*(YEAR(Tableau1[[Début]:[Début]])=Annee),ROW(INDIRECT("1:"&amp;ROWS(Tableau1[[Serveur]:[Serveur]])))),ROWS($1:65)),COLUMNS($A:E)),0)</f>
        <v>0</v>
      </c>
      <c r="D66" t="str">
        <f t="array" aca="1" ref="D66" ca="1">IF($A$2="Données non présentes",IF(ROWS($1:65)=1,"Données" &amp; CHAR(10)&amp;"non" &amp; CHAR(10) &amp;"présentes",""),IFERROR(INDEX(Tableau1[Serveur],MATCH(SMALL(IF((COUNTIF(D$1:D65,Tableau1[Serveur])=0),COUNTIF(Tableau1[Serveur],"&lt;"&amp;Tableau1[Serveur])),1),COUNTIF(Tableau1[Serveur],"&lt;"&amp;Tableau1[Serveur]))),""))</f>
        <v/>
      </c>
      <c r="E66">
        <f ca="1">IFERROR(MATCH(Tableau2[[#This Row],[Serveur]],[Liste_Serveurs],0)-0.5,0)</f>
        <v>8.5</v>
      </c>
      <c r="F66" s="3"/>
    </row>
    <row r="67" spans="1:6">
      <c r="A67" t="str">
        <f t="array" aca="1" ref="A67" ca="1">IFERROR(INDEX(Tableau1[],SMALL(IF((Tableau1[[Semaine]:[Semaine]]=Semaine)*(YEAR(Tableau1[[Début]:[Début]])=Annee),ROW(INDIRECT("1:"&amp;ROWS(Tableau1[[Serveur]:[Serveur]])))),ROWS($1:66)),COLUMNS($A:A)),IF(ROWS($1:66)=1,"Données non présentent",""))</f>
        <v/>
      </c>
      <c r="B67" s="3" t="str">
        <f t="array" aca="1" ref="B67" ca="1">IF(AND(ROWS($1:66)=1,A67="Données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66)),COLUMNS($A:C)),""))</f>
        <v/>
      </c>
      <c r="C67">
        <f t="array" aca="1" ref="C67" ca="1">IFERROR(INDEX(Tableau1[],SMALL(IF((Tableau1[[Semaine]:[Semaine]]=Semaine)*(YEAR(Tableau1[[Début]:[Début]])=Annee),ROW(INDIRECT("1:"&amp;ROWS(Tableau1[[Serveur]:[Serveur]])))),ROWS($1:66)),COLUMNS($A:E)),0)</f>
        <v>0</v>
      </c>
      <c r="D67" t="str">
        <f t="array" aca="1" ref="D67" ca="1">IF($A$2="Données non présentes",IF(ROWS($1:66)=1,"Données" &amp; CHAR(10)&amp;"non" &amp; CHAR(10) &amp;"présentes",""),IFERROR(INDEX(Tableau1[Serveur],MATCH(SMALL(IF((COUNTIF(D$1:D66,Tableau1[Serveur])=0),COUNTIF(Tableau1[Serveur],"&lt;"&amp;Tableau1[Serveur])),1),COUNTIF(Tableau1[Serveur],"&lt;"&amp;Tableau1[Serveur]))),""))</f>
        <v/>
      </c>
      <c r="E67">
        <f ca="1">IFERROR(MATCH(Tableau2[[#This Row],[Serveur]],[Liste_Serveurs],0)-0.5,0)</f>
        <v>8.5</v>
      </c>
      <c r="F67" s="3"/>
    </row>
    <row r="68" spans="1:6">
      <c r="A68" t="str">
        <f t="array" aca="1" ref="A68" ca="1">IFERROR(INDEX(Tableau1[],SMALL(IF((Tableau1[[Semaine]:[Semaine]]=Semaine)*(YEAR(Tableau1[[Début]:[Début]])=Annee),ROW(INDIRECT("1:"&amp;ROWS(Tableau1[[Serveur]:[Serveur]])))),ROWS($1:67)),COLUMNS($A:A)),IF(ROWS($1:67)=1,"Données non présentent",""))</f>
        <v/>
      </c>
      <c r="B68" s="3" t="str">
        <f t="array" aca="1" ref="B68" ca="1">IF(AND(ROWS($1:67)=1,A68="Données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67)),COLUMNS($A:C)),""))</f>
        <v/>
      </c>
      <c r="C68">
        <f t="array" aca="1" ref="C68" ca="1">IFERROR(INDEX(Tableau1[],SMALL(IF((Tableau1[[Semaine]:[Semaine]]=Semaine)*(YEAR(Tableau1[[Début]:[Début]])=Annee),ROW(INDIRECT("1:"&amp;ROWS(Tableau1[[Serveur]:[Serveur]])))),ROWS($1:67)),COLUMNS($A:E)),0)</f>
        <v>0</v>
      </c>
      <c r="D68" t="str">
        <f t="array" aca="1" ref="D68" ca="1">IF($A$2="Données non présentes",IF(ROWS($1:67)=1,"Données" &amp; CHAR(10)&amp;"non" &amp; CHAR(10) &amp;"présentes",""),IFERROR(INDEX(Tableau1[Serveur],MATCH(SMALL(IF((COUNTIF(D$1:D67,Tableau1[Serveur])=0),COUNTIF(Tableau1[Serveur],"&lt;"&amp;Tableau1[Serveur])),1),COUNTIF(Tableau1[Serveur],"&lt;"&amp;Tableau1[Serveur]))),""))</f>
        <v/>
      </c>
      <c r="E68">
        <f ca="1">IFERROR(MATCH(Tableau2[[#This Row],[Serveur]],[Liste_Serveurs],0)-0.5,0)</f>
        <v>8.5</v>
      </c>
      <c r="F68" s="3"/>
    </row>
    <row r="69" spans="1:6">
      <c r="A69" t="str">
        <f t="array" aca="1" ref="A69" ca="1">IFERROR(INDEX(Tableau1[],SMALL(IF((Tableau1[[Semaine]:[Semaine]]=Semaine)*(YEAR(Tableau1[[Début]:[Début]])=Annee),ROW(INDIRECT("1:"&amp;ROWS(Tableau1[[Serveur]:[Serveur]])))),ROWS($1:68)),COLUMNS($A:A)),IF(ROWS($1:68)=1,"Données non présentent",""))</f>
        <v/>
      </c>
      <c r="B69" s="3" t="str">
        <f t="array" aca="1" ref="B69" ca="1">IF(AND(ROWS($1:68)=1,A69="Données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68)),COLUMNS($A:C)),""))</f>
        <v/>
      </c>
      <c r="C69">
        <f t="array" aca="1" ref="C69" ca="1">IFERROR(INDEX(Tableau1[],SMALL(IF((Tableau1[[Semaine]:[Semaine]]=Semaine)*(YEAR(Tableau1[[Début]:[Début]])=Annee),ROW(INDIRECT("1:"&amp;ROWS(Tableau1[[Serveur]:[Serveur]])))),ROWS($1:68)),COLUMNS($A:E)),0)</f>
        <v>0</v>
      </c>
      <c r="D69" t="str">
        <f t="array" aca="1" ref="D69" ca="1">IF($A$2="Données non présentes",IF(ROWS($1:68)=1,"Données" &amp; CHAR(10)&amp;"non" &amp; CHAR(10) &amp;"présentes",""),IFERROR(INDEX(Tableau1[Serveur],MATCH(SMALL(IF((COUNTIF(D$1:D68,Tableau1[Serveur])=0),COUNTIF(Tableau1[Serveur],"&lt;"&amp;Tableau1[Serveur])),1),COUNTIF(Tableau1[Serveur],"&lt;"&amp;Tableau1[Serveur]))),""))</f>
        <v/>
      </c>
      <c r="E69">
        <f ca="1">IFERROR(MATCH(Tableau2[[#This Row],[Serveur]],[Liste_Serveurs],0)-0.5,0)</f>
        <v>8.5</v>
      </c>
      <c r="F69" s="3"/>
    </row>
    <row r="70" spans="1:6">
      <c r="A70" t="str">
        <f t="array" aca="1" ref="A70" ca="1">IFERROR(INDEX(Tableau1[],SMALL(IF((Tableau1[[Semaine]:[Semaine]]=Semaine)*(YEAR(Tableau1[[Début]:[Début]])=Annee),ROW(INDIRECT("1:"&amp;ROWS(Tableau1[[Serveur]:[Serveur]])))),ROWS($1:69)),COLUMNS($A:A)),IF(ROWS($1:69)=1,"Données non présentent",""))</f>
        <v/>
      </c>
      <c r="B70" s="3" t="str">
        <f t="array" aca="1" ref="B70" ca="1">IF(AND(ROWS($1:69)=1,A70="Données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69)),COLUMNS($A:C)),""))</f>
        <v/>
      </c>
      <c r="C70">
        <f t="array" aca="1" ref="C70" ca="1">IFERROR(INDEX(Tableau1[],SMALL(IF((Tableau1[[Semaine]:[Semaine]]=Semaine)*(YEAR(Tableau1[[Début]:[Début]])=Annee),ROW(INDIRECT("1:"&amp;ROWS(Tableau1[[Serveur]:[Serveur]])))),ROWS($1:69)),COLUMNS($A:E)),0)</f>
        <v>0</v>
      </c>
      <c r="D70" t="str">
        <f t="array" aca="1" ref="D70" ca="1">IF($A$2="Données non présentes",IF(ROWS($1:69)=1,"Données" &amp; CHAR(10)&amp;"non" &amp; CHAR(10) &amp;"présentes",""),IFERROR(INDEX(Tableau1[Serveur],MATCH(SMALL(IF((COUNTIF(D$1:D69,Tableau1[Serveur])=0),COUNTIF(Tableau1[Serveur],"&lt;"&amp;Tableau1[Serveur])),1),COUNTIF(Tableau1[Serveur],"&lt;"&amp;Tableau1[Serveur]))),""))</f>
        <v/>
      </c>
      <c r="E70">
        <f ca="1">IFERROR(MATCH(Tableau2[[#This Row],[Serveur]],[Liste_Serveurs],0)-0.5,0)</f>
        <v>8.5</v>
      </c>
      <c r="F70" s="3"/>
    </row>
    <row r="71" spans="1:6">
      <c r="A71" t="str">
        <f t="array" aca="1" ref="A71" ca="1">IFERROR(INDEX(Tableau1[],SMALL(IF((Tableau1[[Semaine]:[Semaine]]=Semaine)*(YEAR(Tableau1[[Début]:[Début]])=Annee),ROW(INDIRECT("1:"&amp;ROWS(Tableau1[[Serveur]:[Serveur]])))),ROWS($1:70)),COLUMNS($A:A)),IF(ROWS($1:70)=1,"Données non présentent",""))</f>
        <v/>
      </c>
      <c r="B71" s="3" t="str">
        <f t="array" aca="1" ref="B71" ca="1">IF(AND(ROWS($1:70)=1,A71="Données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70)),COLUMNS($A:C)),""))</f>
        <v/>
      </c>
      <c r="C71">
        <f t="array" aca="1" ref="C71" ca="1">IFERROR(INDEX(Tableau1[],SMALL(IF((Tableau1[[Semaine]:[Semaine]]=Semaine)*(YEAR(Tableau1[[Début]:[Début]])=Annee),ROW(INDIRECT("1:"&amp;ROWS(Tableau1[[Serveur]:[Serveur]])))),ROWS($1:70)),COLUMNS($A:E)),0)</f>
        <v>0</v>
      </c>
      <c r="D71" t="str">
        <f t="array" aca="1" ref="D71" ca="1">IF($A$2="Données non présentes",IF(ROWS($1:70)=1,"Données" &amp; CHAR(10)&amp;"non" &amp; CHAR(10) &amp;"présentes",""),IFERROR(INDEX(Tableau1[Serveur],MATCH(SMALL(IF((COUNTIF(D$1:D70,Tableau1[Serveur])=0),COUNTIF(Tableau1[Serveur],"&lt;"&amp;Tableau1[Serveur])),1),COUNTIF(Tableau1[Serveur],"&lt;"&amp;Tableau1[Serveur]))),""))</f>
        <v/>
      </c>
      <c r="E71">
        <f ca="1">IFERROR(MATCH(Tableau2[[#This Row],[Serveur]],[Liste_Serveurs],0)-0.5,0)</f>
        <v>8.5</v>
      </c>
      <c r="F71" s="3"/>
    </row>
    <row r="72" spans="1:6">
      <c r="A72" t="str">
        <f t="array" aca="1" ref="A72" ca="1">IFERROR(INDEX(Tableau1[],SMALL(IF((Tableau1[[Semaine]:[Semaine]]=Semaine)*(YEAR(Tableau1[[Début]:[Début]])=Annee),ROW(INDIRECT("1:"&amp;ROWS(Tableau1[[Serveur]:[Serveur]])))),ROWS($1:71)),COLUMNS($A:A)),IF(ROWS($1:71)=1,"Données non présentent",""))</f>
        <v/>
      </c>
      <c r="B72" s="3" t="str">
        <f t="array" aca="1" ref="B72" ca="1">IF(AND(ROWS($1:71)=1,A72="Données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71)),COLUMNS($A:C)),""))</f>
        <v/>
      </c>
      <c r="C72">
        <f t="array" aca="1" ref="C72" ca="1">IFERROR(INDEX(Tableau1[],SMALL(IF((Tableau1[[Semaine]:[Semaine]]=Semaine)*(YEAR(Tableau1[[Début]:[Début]])=Annee),ROW(INDIRECT("1:"&amp;ROWS(Tableau1[[Serveur]:[Serveur]])))),ROWS($1:71)),COLUMNS($A:E)),0)</f>
        <v>0</v>
      </c>
      <c r="D72" t="str">
        <f t="array" aca="1" ref="D72" ca="1">IF($A$2="Données non présentes",IF(ROWS($1:71)=1,"Données" &amp; CHAR(10)&amp;"non" &amp; CHAR(10) &amp;"présentes",""),IFERROR(INDEX(Tableau1[Serveur],MATCH(SMALL(IF((COUNTIF(D$1:D71,Tableau1[Serveur])=0),COUNTIF(Tableau1[Serveur],"&lt;"&amp;Tableau1[Serveur])),1),COUNTIF(Tableau1[Serveur],"&lt;"&amp;Tableau1[Serveur]))),""))</f>
        <v/>
      </c>
      <c r="E72">
        <f ca="1">IFERROR(MATCH(Tableau2[[#This Row],[Serveur]],[Liste_Serveurs],0)-0.5,0)</f>
        <v>8.5</v>
      </c>
      <c r="F72" s="3"/>
    </row>
    <row r="73" spans="1:6">
      <c r="A73" t="str">
        <f t="array" aca="1" ref="A73" ca="1">IFERROR(INDEX(Tableau1[],SMALL(IF((Tableau1[[Semaine]:[Semaine]]=Semaine)*(YEAR(Tableau1[[Début]:[Début]])=Annee),ROW(INDIRECT("1:"&amp;ROWS(Tableau1[[Serveur]:[Serveur]])))),ROWS($1:72)),COLUMNS($A:A)),IF(ROWS($1:72)=1,"Données non présentent",""))</f>
        <v/>
      </c>
      <c r="B73" s="3" t="str">
        <f t="array" aca="1" ref="B73" ca="1">IF(AND(ROWS($1:72)=1,A73="Données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72)),COLUMNS($A:C)),""))</f>
        <v/>
      </c>
      <c r="C73">
        <f t="array" aca="1" ref="C73" ca="1">IFERROR(INDEX(Tableau1[],SMALL(IF((Tableau1[[Semaine]:[Semaine]]=Semaine)*(YEAR(Tableau1[[Début]:[Début]])=Annee),ROW(INDIRECT("1:"&amp;ROWS(Tableau1[[Serveur]:[Serveur]])))),ROWS($1:72)),COLUMNS($A:E)),0)</f>
        <v>0</v>
      </c>
      <c r="D73" t="str">
        <f t="array" aca="1" ref="D73" ca="1">IF($A$2="Données non présentes",IF(ROWS($1:72)=1,"Données" &amp; CHAR(10)&amp;"non" &amp; CHAR(10) &amp;"présentes",""),IFERROR(INDEX(Tableau1[Serveur],MATCH(SMALL(IF((COUNTIF(D$1:D72,Tableau1[Serveur])=0),COUNTIF(Tableau1[Serveur],"&lt;"&amp;Tableau1[Serveur])),1),COUNTIF(Tableau1[Serveur],"&lt;"&amp;Tableau1[Serveur]))),""))</f>
        <v/>
      </c>
      <c r="E73">
        <f ca="1">IFERROR(MATCH(Tableau2[[#This Row],[Serveur]],[Liste_Serveurs],0)-0.5,0)</f>
        <v>8.5</v>
      </c>
      <c r="F73" s="3"/>
    </row>
    <row r="74" spans="1:6">
      <c r="A74" t="str">
        <f t="array" aca="1" ref="A74" ca="1">IFERROR(INDEX(Tableau1[],SMALL(IF((Tableau1[[Semaine]:[Semaine]]=Semaine)*(YEAR(Tableau1[[Début]:[Début]])=Annee),ROW(INDIRECT("1:"&amp;ROWS(Tableau1[[Serveur]:[Serveur]])))),ROWS($1:73)),COLUMNS($A:A)),IF(ROWS($1:73)=1,"Données non présentent",""))</f>
        <v/>
      </c>
      <c r="B74" s="3" t="str">
        <f t="array" aca="1" ref="B74" ca="1">IF(AND(ROWS($1:73)=1,A74="Données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73)),COLUMNS($A:C)),""))</f>
        <v/>
      </c>
      <c r="C74">
        <f t="array" aca="1" ref="C74" ca="1">IFERROR(INDEX(Tableau1[],SMALL(IF((Tableau1[[Semaine]:[Semaine]]=Semaine)*(YEAR(Tableau1[[Début]:[Début]])=Annee),ROW(INDIRECT("1:"&amp;ROWS(Tableau1[[Serveur]:[Serveur]])))),ROWS($1:73)),COLUMNS($A:E)),0)</f>
        <v>0</v>
      </c>
      <c r="D74" t="str">
        <f t="array" aca="1" ref="D74" ca="1">IF($A$2="Données non présentes",IF(ROWS($1:73)=1,"Données" &amp; CHAR(10)&amp;"non" &amp; CHAR(10) &amp;"présentes",""),IFERROR(INDEX(Tableau1[Serveur],MATCH(SMALL(IF((COUNTIF(D$1:D73,Tableau1[Serveur])=0),COUNTIF(Tableau1[Serveur],"&lt;"&amp;Tableau1[Serveur])),1),COUNTIF(Tableau1[Serveur],"&lt;"&amp;Tableau1[Serveur]))),""))</f>
        <v/>
      </c>
      <c r="E74">
        <f ca="1">IFERROR(MATCH(Tableau2[[#This Row],[Serveur]],[Liste_Serveurs],0)-0.5,0)</f>
        <v>8.5</v>
      </c>
      <c r="F74" s="3"/>
    </row>
    <row r="75" spans="1:6">
      <c r="A75" t="str">
        <f t="array" aca="1" ref="A75" ca="1">IFERROR(INDEX(Tableau1[],SMALL(IF((Tableau1[[Semaine]:[Semaine]]=Semaine)*(YEAR(Tableau1[[Début]:[Début]])=Annee),ROW(INDIRECT("1:"&amp;ROWS(Tableau1[[Serveur]:[Serveur]])))),ROWS($1:74)),COLUMNS($A:A)),IF(ROWS($1:74)=1,"Données non présentent",""))</f>
        <v/>
      </c>
      <c r="B75" s="3" t="str">
        <f t="array" aca="1" ref="B75" ca="1">IF(AND(ROWS($1:74)=1,A75="Données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74)),COLUMNS($A:C)),""))</f>
        <v/>
      </c>
      <c r="C75">
        <f t="array" aca="1" ref="C75" ca="1">IFERROR(INDEX(Tableau1[],SMALL(IF((Tableau1[[Semaine]:[Semaine]]=Semaine)*(YEAR(Tableau1[[Début]:[Début]])=Annee),ROW(INDIRECT("1:"&amp;ROWS(Tableau1[[Serveur]:[Serveur]])))),ROWS($1:74)),COLUMNS($A:E)),0)</f>
        <v>0</v>
      </c>
      <c r="D75" t="str">
        <f t="array" aca="1" ref="D75" ca="1">IF($A$2="Données non présentes",IF(ROWS($1:74)=1,"Données" &amp; CHAR(10)&amp;"non" &amp; CHAR(10) &amp;"présentes",""),IFERROR(INDEX(Tableau1[Serveur],MATCH(SMALL(IF((COUNTIF(D$1:D74,Tableau1[Serveur])=0),COUNTIF(Tableau1[Serveur],"&lt;"&amp;Tableau1[Serveur])),1),COUNTIF(Tableau1[Serveur],"&lt;"&amp;Tableau1[Serveur]))),""))</f>
        <v/>
      </c>
      <c r="E75">
        <f ca="1">IFERROR(MATCH(Tableau2[[#This Row],[Serveur]],[Liste_Serveurs],0)-0.5,0)</f>
        <v>8.5</v>
      </c>
      <c r="F75" s="3"/>
    </row>
    <row r="76" spans="1:6">
      <c r="A76" t="str">
        <f t="array" aca="1" ref="A76" ca="1">IFERROR(INDEX(Tableau1[],SMALL(IF((Tableau1[[Semaine]:[Semaine]]=Semaine)*(YEAR(Tableau1[[Début]:[Début]])=Annee),ROW(INDIRECT("1:"&amp;ROWS(Tableau1[[Serveur]:[Serveur]])))),ROWS($1:75)),COLUMNS($A:A)),IF(ROWS($1:75)=1,"Données non présentent",""))</f>
        <v/>
      </c>
      <c r="B76" s="3" t="str">
        <f t="array" aca="1" ref="B76" ca="1">IF(AND(ROWS($1:75)=1,A76="Données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75)),COLUMNS($A:C)),""))</f>
        <v/>
      </c>
      <c r="C76">
        <f t="array" aca="1" ref="C76" ca="1">IFERROR(INDEX(Tableau1[],SMALL(IF((Tableau1[[Semaine]:[Semaine]]=Semaine)*(YEAR(Tableau1[[Début]:[Début]])=Annee),ROW(INDIRECT("1:"&amp;ROWS(Tableau1[[Serveur]:[Serveur]])))),ROWS($1:75)),COLUMNS($A:E)),0)</f>
        <v>0</v>
      </c>
      <c r="D76" t="str">
        <f t="array" aca="1" ref="D76" ca="1">IF($A$2="Données non présentes",IF(ROWS($1:75)=1,"Données" &amp; CHAR(10)&amp;"non" &amp; CHAR(10) &amp;"présentes",""),IFERROR(INDEX(Tableau1[Serveur],MATCH(SMALL(IF((COUNTIF(D$1:D75,Tableau1[Serveur])=0),COUNTIF(Tableau1[Serveur],"&lt;"&amp;Tableau1[Serveur])),1),COUNTIF(Tableau1[Serveur],"&lt;"&amp;Tableau1[Serveur]))),""))</f>
        <v/>
      </c>
      <c r="E76">
        <f ca="1">IFERROR(MATCH(Tableau2[[#This Row],[Serveur]],[Liste_Serveurs],0)-0.5,0)</f>
        <v>8.5</v>
      </c>
      <c r="F76" s="3"/>
    </row>
    <row r="77" spans="1:6">
      <c r="A77" t="str">
        <f t="array" aca="1" ref="A77" ca="1">IFERROR(INDEX(Tableau1[],SMALL(IF((Tableau1[[Semaine]:[Semaine]]=Semaine)*(YEAR(Tableau1[[Début]:[Début]])=Annee),ROW(INDIRECT("1:"&amp;ROWS(Tableau1[[Serveur]:[Serveur]])))),ROWS($1:76)),COLUMNS($A:A)),IF(ROWS($1:76)=1,"Données non présentent",""))</f>
        <v/>
      </c>
      <c r="B77" s="3" t="str">
        <f t="array" aca="1" ref="B77" ca="1">IF(AND(ROWS($1:76)=1,A77="Données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76)),COLUMNS($A:C)),""))</f>
        <v/>
      </c>
      <c r="C77">
        <f t="array" aca="1" ref="C77" ca="1">IFERROR(INDEX(Tableau1[],SMALL(IF((Tableau1[[Semaine]:[Semaine]]=Semaine)*(YEAR(Tableau1[[Début]:[Début]])=Annee),ROW(INDIRECT("1:"&amp;ROWS(Tableau1[[Serveur]:[Serveur]])))),ROWS($1:76)),COLUMNS($A:E)),0)</f>
        <v>0</v>
      </c>
      <c r="D77" t="str">
        <f t="array" aca="1" ref="D77" ca="1">IF($A$2="Données non présentes",IF(ROWS($1:76)=1,"Données" &amp; CHAR(10)&amp;"non" &amp; CHAR(10) &amp;"présentes",""),IFERROR(INDEX(Tableau1[Serveur],MATCH(SMALL(IF((COUNTIF(D$1:D76,Tableau1[Serveur])=0),COUNTIF(Tableau1[Serveur],"&lt;"&amp;Tableau1[Serveur])),1),COUNTIF(Tableau1[Serveur],"&lt;"&amp;Tableau1[Serveur]))),""))</f>
        <v/>
      </c>
      <c r="E77">
        <f ca="1">IFERROR(MATCH(Tableau2[[#This Row],[Serveur]],[Liste_Serveurs],0)-0.5,0)</f>
        <v>8.5</v>
      </c>
      <c r="F77" s="3"/>
    </row>
    <row r="78" spans="1:6">
      <c r="A78" t="str">
        <f t="array" aca="1" ref="A78" ca="1">IFERROR(INDEX(Tableau1[],SMALL(IF((Tableau1[[Semaine]:[Semaine]]=Semaine)*(YEAR(Tableau1[[Début]:[Début]])=Annee),ROW(INDIRECT("1:"&amp;ROWS(Tableau1[[Serveur]:[Serveur]])))),ROWS($1:77)),COLUMNS($A:A)),IF(ROWS($1:77)=1,"Données non présentent",""))</f>
        <v/>
      </c>
      <c r="B78" s="3" t="str">
        <f t="array" aca="1" ref="B78" ca="1">IF(AND(ROWS($1:77)=1,A78="Données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77)),COLUMNS($A:C)),""))</f>
        <v/>
      </c>
      <c r="C78">
        <f t="array" aca="1" ref="C78" ca="1">IFERROR(INDEX(Tableau1[],SMALL(IF((Tableau1[[Semaine]:[Semaine]]=Semaine)*(YEAR(Tableau1[[Début]:[Début]])=Annee),ROW(INDIRECT("1:"&amp;ROWS(Tableau1[[Serveur]:[Serveur]])))),ROWS($1:77)),COLUMNS($A:E)),0)</f>
        <v>0</v>
      </c>
      <c r="D78" t="str">
        <f t="array" aca="1" ref="D78" ca="1">IF($A$2="Données non présentes",IF(ROWS($1:77)=1,"Données" &amp; CHAR(10)&amp;"non" &amp; CHAR(10) &amp;"présentes",""),IFERROR(INDEX(Tableau1[Serveur],MATCH(SMALL(IF((COUNTIF(D$1:D77,Tableau1[Serveur])=0),COUNTIF(Tableau1[Serveur],"&lt;"&amp;Tableau1[Serveur])),1),COUNTIF(Tableau1[Serveur],"&lt;"&amp;Tableau1[Serveur]))),""))</f>
        <v/>
      </c>
      <c r="E78">
        <f ca="1">IFERROR(MATCH(Tableau2[[#This Row],[Serveur]],[Liste_Serveurs],0)-0.5,0)</f>
        <v>8.5</v>
      </c>
      <c r="F78" s="3"/>
    </row>
    <row r="79" spans="1:6">
      <c r="A79" t="str">
        <f t="array" aca="1" ref="A79" ca="1">IFERROR(INDEX(Tableau1[],SMALL(IF((Tableau1[[Semaine]:[Semaine]]=Semaine)*(YEAR(Tableau1[[Début]:[Début]])=Annee),ROW(INDIRECT("1:"&amp;ROWS(Tableau1[[Serveur]:[Serveur]])))),ROWS($1:78)),COLUMNS($A:A)),IF(ROWS($1:78)=1,"Données non présentent",""))</f>
        <v/>
      </c>
      <c r="B79" s="3" t="str">
        <f t="array" aca="1" ref="B79" ca="1">IF(AND(ROWS($1:78)=1,A79="Données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78)),COLUMNS($A:C)),""))</f>
        <v/>
      </c>
      <c r="C79">
        <f t="array" aca="1" ref="C79" ca="1">IFERROR(INDEX(Tableau1[],SMALL(IF((Tableau1[[Semaine]:[Semaine]]=Semaine)*(YEAR(Tableau1[[Début]:[Début]])=Annee),ROW(INDIRECT("1:"&amp;ROWS(Tableau1[[Serveur]:[Serveur]])))),ROWS($1:78)),COLUMNS($A:E)),0)</f>
        <v>0</v>
      </c>
      <c r="D79" t="str">
        <f t="array" aca="1" ref="D79" ca="1">IF($A$2="Données non présentes",IF(ROWS($1:78)=1,"Données" &amp; CHAR(10)&amp;"non" &amp; CHAR(10) &amp;"présentes",""),IFERROR(INDEX(Tableau1[Serveur],MATCH(SMALL(IF((COUNTIF(D$1:D78,Tableau1[Serveur])=0),COUNTIF(Tableau1[Serveur],"&lt;"&amp;Tableau1[Serveur])),1),COUNTIF(Tableau1[Serveur],"&lt;"&amp;Tableau1[Serveur]))),""))</f>
        <v/>
      </c>
      <c r="E79">
        <f ca="1">IFERROR(MATCH(Tableau2[[#This Row],[Serveur]],[Liste_Serveurs],0)-0.5,0)</f>
        <v>8.5</v>
      </c>
      <c r="F79" s="3"/>
    </row>
    <row r="80" spans="1:6">
      <c r="A80" t="str">
        <f t="array" aca="1" ref="A80" ca="1">IFERROR(INDEX(Tableau1[],SMALL(IF((Tableau1[[Semaine]:[Semaine]]=Semaine)*(YEAR(Tableau1[[Début]:[Début]])=Annee),ROW(INDIRECT("1:"&amp;ROWS(Tableau1[[Serveur]:[Serveur]])))),ROWS($1:79)),COLUMNS($A:A)),IF(ROWS($1:79)=1,"Données non présentent",""))</f>
        <v/>
      </c>
      <c r="B80" s="3" t="str">
        <f t="array" aca="1" ref="B80" ca="1">IF(AND(ROWS($1:79)=1,A80="Données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79)),COLUMNS($A:C)),""))</f>
        <v/>
      </c>
      <c r="C80">
        <f t="array" aca="1" ref="C80" ca="1">IFERROR(INDEX(Tableau1[],SMALL(IF((Tableau1[[Semaine]:[Semaine]]=Semaine)*(YEAR(Tableau1[[Début]:[Début]])=Annee),ROW(INDIRECT("1:"&amp;ROWS(Tableau1[[Serveur]:[Serveur]])))),ROWS($1:79)),COLUMNS($A:E)),0)</f>
        <v>0</v>
      </c>
      <c r="D80" t="str">
        <f t="array" aca="1" ref="D80" ca="1">IF($A$2="Données non présentes",IF(ROWS($1:79)=1,"Données" &amp; CHAR(10)&amp;"non" &amp; CHAR(10) &amp;"présentes",""),IFERROR(INDEX(Tableau1[Serveur],MATCH(SMALL(IF((COUNTIF(D$1:D79,Tableau1[Serveur])=0),COUNTIF(Tableau1[Serveur],"&lt;"&amp;Tableau1[Serveur])),1),COUNTIF(Tableau1[Serveur],"&lt;"&amp;Tableau1[Serveur]))),""))</f>
        <v/>
      </c>
      <c r="E80">
        <f ca="1">IFERROR(MATCH(Tableau2[[#This Row],[Serveur]],[Liste_Serveurs],0)-0.5,0)</f>
        <v>8.5</v>
      </c>
      <c r="F80" s="3"/>
    </row>
    <row r="81" spans="1:6">
      <c r="A81" t="str">
        <f t="array" aca="1" ref="A81" ca="1">IFERROR(INDEX(Tableau1[],SMALL(IF((Tableau1[[Semaine]:[Semaine]]=Semaine)*(YEAR(Tableau1[[Début]:[Début]])=Annee),ROW(INDIRECT("1:"&amp;ROWS(Tableau1[[Serveur]:[Serveur]])))),ROWS($1:80)),COLUMNS($A:A)),IF(ROWS($1:80)=1,"Données non présentent",""))</f>
        <v/>
      </c>
      <c r="B81" s="3" t="str">
        <f t="array" aca="1" ref="B81" ca="1">IF(AND(ROWS($1:80)=1,A81="Données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80)),COLUMNS($A:C)),""))</f>
        <v/>
      </c>
      <c r="C81">
        <f t="array" aca="1" ref="C81" ca="1">IFERROR(INDEX(Tableau1[],SMALL(IF((Tableau1[[Semaine]:[Semaine]]=Semaine)*(YEAR(Tableau1[[Début]:[Début]])=Annee),ROW(INDIRECT("1:"&amp;ROWS(Tableau1[[Serveur]:[Serveur]])))),ROWS($1:80)),COLUMNS($A:E)),0)</f>
        <v>0</v>
      </c>
      <c r="D81" t="str">
        <f t="array" aca="1" ref="D81" ca="1">IF($A$2="Données non présentes",IF(ROWS($1:80)=1,"Données" &amp; CHAR(10)&amp;"non" &amp; CHAR(10) &amp;"présentes",""),IFERROR(INDEX(Tableau1[Serveur],MATCH(SMALL(IF((COUNTIF(D$1:D80,Tableau1[Serveur])=0),COUNTIF(Tableau1[Serveur],"&lt;"&amp;Tableau1[Serveur])),1),COUNTIF(Tableau1[Serveur],"&lt;"&amp;Tableau1[Serveur]))),""))</f>
        <v/>
      </c>
      <c r="E81">
        <f ca="1">IFERROR(MATCH(Tableau2[[#This Row],[Serveur]],[Liste_Serveurs],0)-0.5,0)</f>
        <v>8.5</v>
      </c>
      <c r="F81" s="3"/>
    </row>
    <row r="82" spans="1:6">
      <c r="A82" t="str">
        <f t="array" aca="1" ref="A82" ca="1">IFERROR(INDEX(Tableau1[],SMALL(IF((Tableau1[[Semaine]:[Semaine]]=Semaine)*(YEAR(Tableau1[[Début]:[Début]])=Annee),ROW(INDIRECT("1:"&amp;ROWS(Tableau1[[Serveur]:[Serveur]])))),ROWS($1:81)),COLUMNS($A:A)),IF(ROWS($1:81)=1,"Données non présentent",""))</f>
        <v/>
      </c>
      <c r="B82" s="3" t="str">
        <f t="array" aca="1" ref="B82" ca="1">IF(AND(ROWS($1:81)=1,A82="Données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81)),COLUMNS($A:C)),""))</f>
        <v/>
      </c>
      <c r="C82">
        <f t="array" aca="1" ref="C82" ca="1">IFERROR(INDEX(Tableau1[],SMALL(IF((Tableau1[[Semaine]:[Semaine]]=Semaine)*(YEAR(Tableau1[[Début]:[Début]])=Annee),ROW(INDIRECT("1:"&amp;ROWS(Tableau1[[Serveur]:[Serveur]])))),ROWS($1:81)),COLUMNS($A:E)),0)</f>
        <v>0</v>
      </c>
      <c r="D82" t="str">
        <f t="array" aca="1" ref="D82" ca="1">IF($A$2="Données non présentes",IF(ROWS($1:81)=1,"Données" &amp; CHAR(10)&amp;"non" &amp; CHAR(10) &amp;"présentes",""),IFERROR(INDEX(Tableau1[Serveur],MATCH(SMALL(IF((COUNTIF(D$1:D81,Tableau1[Serveur])=0),COUNTIF(Tableau1[Serveur],"&lt;"&amp;Tableau1[Serveur])),1),COUNTIF(Tableau1[Serveur],"&lt;"&amp;Tableau1[Serveur]))),""))</f>
        <v/>
      </c>
      <c r="E82">
        <f ca="1">IFERROR(MATCH(Tableau2[[#This Row],[Serveur]],[Liste_Serveurs],0)-0.5,0)</f>
        <v>8.5</v>
      </c>
      <c r="F82" s="3"/>
    </row>
    <row r="83" spans="1:6">
      <c r="A83" t="str">
        <f t="array" aca="1" ref="A83" ca="1">IFERROR(INDEX(Tableau1[],SMALL(IF((Tableau1[[Semaine]:[Semaine]]=Semaine)*(YEAR(Tableau1[[Début]:[Début]])=Annee),ROW(INDIRECT("1:"&amp;ROWS(Tableau1[[Serveur]:[Serveur]])))),ROWS($1:82)),COLUMNS($A:A)),IF(ROWS($1:82)=1,"Données non présentent",""))</f>
        <v/>
      </c>
      <c r="B83" s="3" t="str">
        <f t="array" aca="1" ref="B83" ca="1">IF(AND(ROWS($1:82)=1,A83="Données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82)),COLUMNS($A:C)),""))</f>
        <v/>
      </c>
      <c r="C83">
        <f t="array" aca="1" ref="C83" ca="1">IFERROR(INDEX(Tableau1[],SMALL(IF((Tableau1[[Semaine]:[Semaine]]=Semaine)*(YEAR(Tableau1[[Début]:[Début]])=Annee),ROW(INDIRECT("1:"&amp;ROWS(Tableau1[[Serveur]:[Serveur]])))),ROWS($1:82)),COLUMNS($A:E)),0)</f>
        <v>0</v>
      </c>
      <c r="D83" t="str">
        <f t="array" aca="1" ref="D83" ca="1">IF($A$2="Données non présentes",IF(ROWS($1:82)=1,"Données" &amp; CHAR(10)&amp;"non" &amp; CHAR(10) &amp;"présentes",""),IFERROR(INDEX(Tableau1[Serveur],MATCH(SMALL(IF((COUNTIF(D$1:D82,Tableau1[Serveur])=0),COUNTIF(Tableau1[Serveur],"&lt;"&amp;Tableau1[Serveur])),1),COUNTIF(Tableau1[Serveur],"&lt;"&amp;Tableau1[Serveur]))),""))</f>
        <v/>
      </c>
      <c r="E83">
        <f ca="1">IFERROR(MATCH(Tableau2[[#This Row],[Serveur]],[Liste_Serveurs],0)-0.5,0)</f>
        <v>8.5</v>
      </c>
      <c r="F83" s="3"/>
    </row>
    <row r="84" spans="1:6">
      <c r="A84" t="str">
        <f t="array" aca="1" ref="A84" ca="1">IFERROR(INDEX(Tableau1[],SMALL(IF((Tableau1[[Semaine]:[Semaine]]=Semaine)*(YEAR(Tableau1[[Début]:[Début]])=Annee),ROW(INDIRECT("1:"&amp;ROWS(Tableau1[[Serveur]:[Serveur]])))),ROWS($1:83)),COLUMNS($A:A)),IF(ROWS($1:83)=1,"Données non présentent",""))</f>
        <v/>
      </c>
      <c r="B84" s="3" t="str">
        <f t="array" aca="1" ref="B84" ca="1">IF(AND(ROWS($1:83)=1,A84="Données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83)),COLUMNS($A:C)),""))</f>
        <v/>
      </c>
      <c r="C84">
        <f t="array" aca="1" ref="C84" ca="1">IFERROR(INDEX(Tableau1[],SMALL(IF((Tableau1[[Semaine]:[Semaine]]=Semaine)*(YEAR(Tableau1[[Début]:[Début]])=Annee),ROW(INDIRECT("1:"&amp;ROWS(Tableau1[[Serveur]:[Serveur]])))),ROWS($1:83)),COLUMNS($A:E)),0)</f>
        <v>0</v>
      </c>
      <c r="D84" t="str">
        <f t="array" aca="1" ref="D84" ca="1">IF($A$2="Données non présentes",IF(ROWS($1:83)=1,"Données" &amp; CHAR(10)&amp;"non" &amp; CHAR(10) &amp;"présentes",""),IFERROR(INDEX(Tableau1[Serveur],MATCH(SMALL(IF((COUNTIF(D$1:D83,Tableau1[Serveur])=0),COUNTIF(Tableau1[Serveur],"&lt;"&amp;Tableau1[Serveur])),1),COUNTIF(Tableau1[Serveur],"&lt;"&amp;Tableau1[Serveur]))),""))</f>
        <v/>
      </c>
      <c r="E84">
        <f ca="1">IFERROR(MATCH(Tableau2[[#This Row],[Serveur]],[Liste_Serveurs],0)-0.5,0)</f>
        <v>8.5</v>
      </c>
      <c r="F84" s="3"/>
    </row>
    <row r="85" spans="1:6">
      <c r="A85" t="str">
        <f t="array" aca="1" ref="A85" ca="1">IFERROR(INDEX(Tableau1[],SMALL(IF((Tableau1[[Semaine]:[Semaine]]=Semaine)*(YEAR(Tableau1[[Début]:[Début]])=Annee),ROW(INDIRECT("1:"&amp;ROWS(Tableau1[[Serveur]:[Serveur]])))),ROWS($1:84)),COLUMNS($A:A)),IF(ROWS($1:84)=1,"Données non présentent",""))</f>
        <v/>
      </c>
      <c r="B85" s="3" t="str">
        <f t="array" aca="1" ref="B85" ca="1">IF(AND(ROWS($1:84)=1,A85="Données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84)),COLUMNS($A:C)),""))</f>
        <v/>
      </c>
      <c r="C85">
        <f t="array" aca="1" ref="C85" ca="1">IFERROR(INDEX(Tableau1[],SMALL(IF((Tableau1[[Semaine]:[Semaine]]=Semaine)*(YEAR(Tableau1[[Début]:[Début]])=Annee),ROW(INDIRECT("1:"&amp;ROWS(Tableau1[[Serveur]:[Serveur]])))),ROWS($1:84)),COLUMNS($A:E)),0)</f>
        <v>0</v>
      </c>
      <c r="D85" t="str">
        <f t="array" aca="1" ref="D85" ca="1">IF($A$2="Données non présentes",IF(ROWS($1:84)=1,"Données" &amp; CHAR(10)&amp;"non" &amp; CHAR(10) &amp;"présentes",""),IFERROR(INDEX(Tableau1[Serveur],MATCH(SMALL(IF((COUNTIF(D$1:D84,Tableau1[Serveur])=0),COUNTIF(Tableau1[Serveur],"&lt;"&amp;Tableau1[Serveur])),1),COUNTIF(Tableau1[Serveur],"&lt;"&amp;Tableau1[Serveur]))),""))</f>
        <v/>
      </c>
      <c r="E85">
        <f ca="1">IFERROR(MATCH(Tableau2[[#This Row],[Serveur]],[Liste_Serveurs],0)-0.5,0)</f>
        <v>8.5</v>
      </c>
      <c r="F85" s="3"/>
    </row>
    <row r="86" spans="1:6">
      <c r="A86" t="str">
        <f t="array" aca="1" ref="A86" ca="1">IFERROR(INDEX(Tableau1[],SMALL(IF((Tableau1[[Semaine]:[Semaine]]=Semaine)*(YEAR(Tableau1[[Début]:[Début]])=Annee),ROW(INDIRECT("1:"&amp;ROWS(Tableau1[[Serveur]:[Serveur]])))),ROWS($1:85)),COLUMNS($A:A)),IF(ROWS($1:85)=1,"Données non présentent",""))</f>
        <v/>
      </c>
      <c r="B86" s="3" t="str">
        <f t="array" aca="1" ref="B86" ca="1">IF(AND(ROWS($1:85)=1,A86="Données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85)),COLUMNS($A:C)),""))</f>
        <v/>
      </c>
      <c r="C86">
        <f t="array" aca="1" ref="C86" ca="1">IFERROR(INDEX(Tableau1[],SMALL(IF((Tableau1[[Semaine]:[Semaine]]=Semaine)*(YEAR(Tableau1[[Début]:[Début]])=Annee),ROW(INDIRECT("1:"&amp;ROWS(Tableau1[[Serveur]:[Serveur]])))),ROWS($1:85)),COLUMNS($A:E)),0)</f>
        <v>0</v>
      </c>
      <c r="D86" t="str">
        <f t="array" aca="1" ref="D86" ca="1">IF($A$2="Données non présentes",IF(ROWS($1:85)=1,"Données" &amp; CHAR(10)&amp;"non" &amp; CHAR(10) &amp;"présentes",""),IFERROR(INDEX(Tableau1[Serveur],MATCH(SMALL(IF((COUNTIF(D$1:D85,Tableau1[Serveur])=0),COUNTIF(Tableau1[Serveur],"&lt;"&amp;Tableau1[Serveur])),1),COUNTIF(Tableau1[Serveur],"&lt;"&amp;Tableau1[Serveur]))),""))</f>
        <v/>
      </c>
      <c r="E86">
        <f ca="1">IFERROR(MATCH(Tableau2[[#This Row],[Serveur]],[Liste_Serveurs],0)-0.5,0)</f>
        <v>8.5</v>
      </c>
      <c r="F86" s="3"/>
    </row>
    <row r="87" spans="1:6">
      <c r="A87" t="str">
        <f t="array" aca="1" ref="A87" ca="1">IFERROR(INDEX(Tableau1[],SMALL(IF((Tableau1[[Semaine]:[Semaine]]=Semaine)*(YEAR(Tableau1[[Début]:[Début]])=Annee),ROW(INDIRECT("1:"&amp;ROWS(Tableau1[[Serveur]:[Serveur]])))),ROWS($1:86)),COLUMNS($A:A)),IF(ROWS($1:86)=1,"Données non présentent",""))</f>
        <v/>
      </c>
      <c r="B87" s="3" t="str">
        <f t="array" aca="1" ref="B87" ca="1">IF(AND(ROWS($1:86)=1,A87="Données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86)),COLUMNS($A:C)),""))</f>
        <v/>
      </c>
      <c r="C87">
        <f t="array" aca="1" ref="C87" ca="1">IFERROR(INDEX(Tableau1[],SMALL(IF((Tableau1[[Semaine]:[Semaine]]=Semaine)*(YEAR(Tableau1[[Début]:[Début]])=Annee),ROW(INDIRECT("1:"&amp;ROWS(Tableau1[[Serveur]:[Serveur]])))),ROWS($1:86)),COLUMNS($A:E)),0)</f>
        <v>0</v>
      </c>
      <c r="D87" t="str">
        <f t="array" aca="1" ref="D87" ca="1">IF($A$2="Données non présentes",IF(ROWS($1:86)=1,"Données" &amp; CHAR(10)&amp;"non" &amp; CHAR(10) &amp;"présentes",""),IFERROR(INDEX(Tableau1[Serveur],MATCH(SMALL(IF((COUNTIF(D$1:D86,Tableau1[Serveur])=0),COUNTIF(Tableau1[Serveur],"&lt;"&amp;Tableau1[Serveur])),1),COUNTIF(Tableau1[Serveur],"&lt;"&amp;Tableau1[Serveur]))),""))</f>
        <v/>
      </c>
      <c r="E87">
        <f ca="1">IFERROR(MATCH(Tableau2[[#This Row],[Serveur]],[Liste_Serveurs],0)-0.5,0)</f>
        <v>8.5</v>
      </c>
      <c r="F87" s="3"/>
    </row>
    <row r="88" spans="1:6">
      <c r="A88" t="str">
        <f t="array" aca="1" ref="A88" ca="1">IFERROR(INDEX(Tableau1[],SMALL(IF((Tableau1[[Semaine]:[Semaine]]=Semaine)*(YEAR(Tableau1[[Début]:[Début]])=Annee),ROW(INDIRECT("1:"&amp;ROWS(Tableau1[[Serveur]:[Serveur]])))),ROWS($1:87)),COLUMNS($A:A)),IF(ROWS($1:87)=1,"Données non présentent",""))</f>
        <v/>
      </c>
      <c r="B88" s="3" t="str">
        <f t="array" aca="1" ref="B88" ca="1">IF(AND(ROWS($1:87)=1,A88="Données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87)),COLUMNS($A:C)),""))</f>
        <v/>
      </c>
      <c r="C88">
        <f t="array" aca="1" ref="C88" ca="1">IFERROR(INDEX(Tableau1[],SMALL(IF((Tableau1[[Semaine]:[Semaine]]=Semaine)*(YEAR(Tableau1[[Début]:[Début]])=Annee),ROW(INDIRECT("1:"&amp;ROWS(Tableau1[[Serveur]:[Serveur]])))),ROWS($1:87)),COLUMNS($A:E)),0)</f>
        <v>0</v>
      </c>
      <c r="D88" t="str">
        <f t="array" aca="1" ref="D88" ca="1">IF($A$2="Données non présentes",IF(ROWS($1:87)=1,"Données" &amp; CHAR(10)&amp;"non" &amp; CHAR(10) &amp;"présentes",""),IFERROR(INDEX(Tableau1[Serveur],MATCH(SMALL(IF((COUNTIF(D$1:D87,Tableau1[Serveur])=0),COUNTIF(Tableau1[Serveur],"&lt;"&amp;Tableau1[Serveur])),1),COUNTIF(Tableau1[Serveur],"&lt;"&amp;Tableau1[Serveur]))),""))</f>
        <v/>
      </c>
      <c r="E88">
        <f ca="1">IFERROR(MATCH(Tableau2[[#This Row],[Serveur]],[Liste_Serveurs],0)-0.5,0)</f>
        <v>8.5</v>
      </c>
      <c r="F88" s="3"/>
    </row>
    <row r="89" spans="1:6">
      <c r="A89" t="str">
        <f t="array" aca="1" ref="A89" ca="1">IFERROR(INDEX(Tableau1[],SMALL(IF((Tableau1[[Semaine]:[Semaine]]=Semaine)*(YEAR(Tableau1[[Début]:[Début]])=Annee),ROW(INDIRECT("1:"&amp;ROWS(Tableau1[[Serveur]:[Serveur]])))),ROWS($1:88)),COLUMNS($A:A)),IF(ROWS($1:88)=1,"Données non présentent",""))</f>
        <v/>
      </c>
      <c r="B89" s="3" t="str">
        <f t="array" aca="1" ref="B89" ca="1">IF(AND(ROWS($1:88)=1,A89="Données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88)),COLUMNS($A:C)),""))</f>
        <v/>
      </c>
      <c r="C89">
        <f t="array" aca="1" ref="C89" ca="1">IFERROR(INDEX(Tableau1[],SMALL(IF((Tableau1[[Semaine]:[Semaine]]=Semaine)*(YEAR(Tableau1[[Début]:[Début]])=Annee),ROW(INDIRECT("1:"&amp;ROWS(Tableau1[[Serveur]:[Serveur]])))),ROWS($1:88)),COLUMNS($A:E)),0)</f>
        <v>0</v>
      </c>
      <c r="D89" t="str">
        <f t="array" aca="1" ref="D89" ca="1">IF($A$2="Données non présentes",IF(ROWS($1:88)=1,"Données" &amp; CHAR(10)&amp;"non" &amp; CHAR(10) &amp;"présentes",""),IFERROR(INDEX(Tableau1[Serveur],MATCH(SMALL(IF((COUNTIF(D$1:D88,Tableau1[Serveur])=0),COUNTIF(Tableau1[Serveur],"&lt;"&amp;Tableau1[Serveur])),1),COUNTIF(Tableau1[Serveur],"&lt;"&amp;Tableau1[Serveur]))),""))</f>
        <v/>
      </c>
      <c r="E89">
        <f ca="1">IFERROR(MATCH(Tableau2[[#This Row],[Serveur]],[Liste_Serveurs],0)-0.5,0)</f>
        <v>8.5</v>
      </c>
      <c r="F89" s="3"/>
    </row>
    <row r="90" spans="1:6">
      <c r="A90" t="str">
        <f t="array" aca="1" ref="A90" ca="1">IFERROR(INDEX(Tableau1[],SMALL(IF((Tableau1[[Semaine]:[Semaine]]=Semaine)*(YEAR(Tableau1[[Début]:[Début]])=Annee),ROW(INDIRECT("1:"&amp;ROWS(Tableau1[[Serveur]:[Serveur]])))),ROWS($1:89)),COLUMNS($A:A)),IF(ROWS($1:89)=1,"Données non présentent",""))</f>
        <v/>
      </c>
      <c r="B90" s="3" t="str">
        <f t="array" aca="1" ref="B90" ca="1">IF(AND(ROWS($1:89)=1,A90="Données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89)),COLUMNS($A:C)),""))</f>
        <v/>
      </c>
      <c r="C90">
        <f t="array" aca="1" ref="C90" ca="1">IFERROR(INDEX(Tableau1[],SMALL(IF((Tableau1[[Semaine]:[Semaine]]=Semaine)*(YEAR(Tableau1[[Début]:[Début]])=Annee),ROW(INDIRECT("1:"&amp;ROWS(Tableau1[[Serveur]:[Serveur]])))),ROWS($1:89)),COLUMNS($A:E)),0)</f>
        <v>0</v>
      </c>
      <c r="D90" t="str">
        <f t="array" aca="1" ref="D90" ca="1">IF($A$2="Données non présentes",IF(ROWS($1:89)=1,"Données" &amp; CHAR(10)&amp;"non" &amp; CHAR(10) &amp;"présentes",""),IFERROR(INDEX(Tableau1[Serveur],MATCH(SMALL(IF((COUNTIF(D$1:D89,Tableau1[Serveur])=0),COUNTIF(Tableau1[Serveur],"&lt;"&amp;Tableau1[Serveur])),1),COUNTIF(Tableau1[Serveur],"&lt;"&amp;Tableau1[Serveur]))),""))</f>
        <v/>
      </c>
      <c r="E90">
        <f ca="1">IFERROR(MATCH(Tableau2[[#This Row],[Serveur]],[Liste_Serveurs],0)-0.5,0)</f>
        <v>8.5</v>
      </c>
      <c r="F90" s="3"/>
    </row>
    <row r="91" spans="1:6">
      <c r="A91" t="str">
        <f t="array" aca="1" ref="A91" ca="1">IFERROR(INDEX(Tableau1[],SMALL(IF((Tableau1[[Semaine]:[Semaine]]=Semaine)*(YEAR(Tableau1[[Début]:[Début]])=Annee),ROW(INDIRECT("1:"&amp;ROWS(Tableau1[[Serveur]:[Serveur]])))),ROWS($1:90)),COLUMNS($A:A)),IF(ROWS($1:90)=1,"Données non présentent",""))</f>
        <v/>
      </c>
      <c r="B91" s="3" t="str">
        <f t="array" aca="1" ref="B91" ca="1">IF(AND(ROWS($1:90)=1,A91="Données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90)),COLUMNS($A:C)),""))</f>
        <v/>
      </c>
      <c r="C91">
        <f t="array" aca="1" ref="C91" ca="1">IFERROR(INDEX(Tableau1[],SMALL(IF((Tableau1[[Semaine]:[Semaine]]=Semaine)*(YEAR(Tableau1[[Début]:[Début]])=Annee),ROW(INDIRECT("1:"&amp;ROWS(Tableau1[[Serveur]:[Serveur]])))),ROWS($1:90)),COLUMNS($A:E)),0)</f>
        <v>0</v>
      </c>
      <c r="D91" t="str">
        <f t="array" aca="1" ref="D91" ca="1">IF($A$2="Données non présentes",IF(ROWS($1:90)=1,"Données" &amp; CHAR(10)&amp;"non" &amp; CHAR(10) &amp;"présentes",""),IFERROR(INDEX(Tableau1[Serveur],MATCH(SMALL(IF((COUNTIF(D$1:D90,Tableau1[Serveur])=0),COUNTIF(Tableau1[Serveur],"&lt;"&amp;Tableau1[Serveur])),1),COUNTIF(Tableau1[Serveur],"&lt;"&amp;Tableau1[Serveur]))),""))</f>
        <v/>
      </c>
      <c r="E91">
        <f ca="1">IFERROR(MATCH(Tableau2[[#This Row],[Serveur]],[Liste_Serveurs],0)-0.5,0)</f>
        <v>8.5</v>
      </c>
      <c r="F91" s="3"/>
    </row>
    <row r="92" spans="1:6">
      <c r="A92" t="str">
        <f t="array" aca="1" ref="A92" ca="1">IFERROR(INDEX(Tableau1[],SMALL(IF((Tableau1[[Semaine]:[Semaine]]=Semaine)*(YEAR(Tableau1[[Début]:[Début]])=Annee),ROW(INDIRECT("1:"&amp;ROWS(Tableau1[[Serveur]:[Serveur]])))),ROWS($1:91)),COLUMNS($A:A)),IF(ROWS($1:91)=1,"Données non présentent",""))</f>
        <v/>
      </c>
      <c r="B92" s="3" t="str">
        <f t="array" aca="1" ref="B92" ca="1">IF(AND(ROWS($1:91)=1,A92="Données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91)),COLUMNS($A:C)),""))</f>
        <v/>
      </c>
      <c r="C92">
        <f t="array" aca="1" ref="C92" ca="1">IFERROR(INDEX(Tableau1[],SMALL(IF((Tableau1[[Semaine]:[Semaine]]=Semaine)*(YEAR(Tableau1[[Début]:[Début]])=Annee),ROW(INDIRECT("1:"&amp;ROWS(Tableau1[[Serveur]:[Serveur]])))),ROWS($1:91)),COLUMNS($A:E)),0)</f>
        <v>0</v>
      </c>
      <c r="D92" t="str">
        <f t="array" aca="1" ref="D92" ca="1">IF($A$2="Données non présentes",IF(ROWS($1:91)=1,"Données" &amp; CHAR(10)&amp;"non" &amp; CHAR(10) &amp;"présentes",""),IFERROR(INDEX(Tableau1[Serveur],MATCH(SMALL(IF((COUNTIF(D$1:D91,Tableau1[Serveur])=0),COUNTIF(Tableau1[Serveur],"&lt;"&amp;Tableau1[Serveur])),1),COUNTIF(Tableau1[Serveur],"&lt;"&amp;Tableau1[Serveur]))),""))</f>
        <v/>
      </c>
      <c r="E92">
        <f ca="1">IFERROR(MATCH(Tableau2[[#This Row],[Serveur]],[Liste_Serveurs],0)-0.5,0)</f>
        <v>8.5</v>
      </c>
      <c r="F92" s="3"/>
    </row>
    <row r="93" spans="1:6">
      <c r="A93" t="str">
        <f t="array" aca="1" ref="A93" ca="1">IFERROR(INDEX(Tableau1[],SMALL(IF((Tableau1[[Semaine]:[Semaine]]=Semaine)*(YEAR(Tableau1[[Début]:[Début]])=Annee),ROW(INDIRECT("1:"&amp;ROWS(Tableau1[[Serveur]:[Serveur]])))),ROWS($1:92)),COLUMNS($A:A)),IF(ROWS($1:92)=1,"Données non présentent",""))</f>
        <v/>
      </c>
      <c r="B93" s="3" t="str">
        <f t="array" aca="1" ref="B93" ca="1">IF(AND(ROWS($1:92)=1,A93="Données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92)),COLUMNS($A:C)),""))</f>
        <v/>
      </c>
      <c r="C93">
        <f t="array" aca="1" ref="C93" ca="1">IFERROR(INDEX(Tableau1[],SMALL(IF((Tableau1[[Semaine]:[Semaine]]=Semaine)*(YEAR(Tableau1[[Début]:[Début]])=Annee),ROW(INDIRECT("1:"&amp;ROWS(Tableau1[[Serveur]:[Serveur]])))),ROWS($1:92)),COLUMNS($A:E)),0)</f>
        <v>0</v>
      </c>
      <c r="D93" t="str">
        <f t="array" aca="1" ref="D93" ca="1">IF($A$2="Données non présentes",IF(ROWS($1:92)=1,"Données" &amp; CHAR(10)&amp;"non" &amp; CHAR(10) &amp;"présentes",""),IFERROR(INDEX(Tableau1[Serveur],MATCH(SMALL(IF((COUNTIF(D$1:D92,Tableau1[Serveur])=0),COUNTIF(Tableau1[Serveur],"&lt;"&amp;Tableau1[Serveur])),1),COUNTIF(Tableau1[Serveur],"&lt;"&amp;Tableau1[Serveur]))),""))</f>
        <v/>
      </c>
      <c r="E93">
        <f ca="1">IFERROR(MATCH(Tableau2[[#This Row],[Serveur]],[Liste_Serveurs],0)-0.5,0)</f>
        <v>8.5</v>
      </c>
      <c r="F93" s="3"/>
    </row>
    <row r="94" spans="1:6">
      <c r="A94" t="str">
        <f t="array" aca="1" ref="A94" ca="1">IFERROR(INDEX(Tableau1[],SMALL(IF((Tableau1[[Semaine]:[Semaine]]=Semaine)*(YEAR(Tableau1[[Début]:[Début]])=Annee),ROW(INDIRECT("1:"&amp;ROWS(Tableau1[[Serveur]:[Serveur]])))),ROWS($1:93)),COLUMNS($A:A)),IF(ROWS($1:93)=1,"Données non présentent",""))</f>
        <v/>
      </c>
      <c r="B94" s="3" t="str">
        <f t="array" aca="1" ref="B94" ca="1">IF(AND(ROWS($1:93)=1,A94="Données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93)),COLUMNS($A:C)),""))</f>
        <v/>
      </c>
      <c r="C94">
        <f t="array" aca="1" ref="C94" ca="1">IFERROR(INDEX(Tableau1[],SMALL(IF((Tableau1[[Semaine]:[Semaine]]=Semaine)*(YEAR(Tableau1[[Début]:[Début]])=Annee),ROW(INDIRECT("1:"&amp;ROWS(Tableau1[[Serveur]:[Serveur]])))),ROWS($1:93)),COLUMNS($A:E)),0)</f>
        <v>0</v>
      </c>
      <c r="D94" t="str">
        <f t="array" aca="1" ref="D94" ca="1">IF($A$2="Données non présentes",IF(ROWS($1:93)=1,"Données" &amp; CHAR(10)&amp;"non" &amp; CHAR(10) &amp;"présentes",""),IFERROR(INDEX(Tableau1[Serveur],MATCH(SMALL(IF((COUNTIF(D$1:D93,Tableau1[Serveur])=0),COUNTIF(Tableau1[Serveur],"&lt;"&amp;Tableau1[Serveur])),1),COUNTIF(Tableau1[Serveur],"&lt;"&amp;Tableau1[Serveur]))),""))</f>
        <v/>
      </c>
      <c r="E94">
        <f ca="1">IFERROR(MATCH(Tableau2[[#This Row],[Serveur]],[Liste_Serveurs],0)-0.5,0)</f>
        <v>8.5</v>
      </c>
      <c r="F94" s="3"/>
    </row>
    <row r="95" spans="1:6">
      <c r="A95" t="str">
        <f t="array" aca="1" ref="A95" ca="1">IFERROR(INDEX(Tableau1[],SMALL(IF((Tableau1[[Semaine]:[Semaine]]=Semaine)*(YEAR(Tableau1[[Début]:[Début]])=Annee),ROW(INDIRECT("1:"&amp;ROWS(Tableau1[[Serveur]:[Serveur]])))),ROWS($1:94)),COLUMNS($A:A)),IF(ROWS($1:94)=1,"Données non présentent",""))</f>
        <v/>
      </c>
      <c r="B95" s="3" t="str">
        <f t="array" aca="1" ref="B95" ca="1">IF(AND(ROWS($1:94)=1,A95="Données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94)),COLUMNS($A:C)),""))</f>
        <v/>
      </c>
      <c r="C95">
        <f t="array" aca="1" ref="C95" ca="1">IFERROR(INDEX(Tableau1[],SMALL(IF((Tableau1[[Semaine]:[Semaine]]=Semaine)*(YEAR(Tableau1[[Début]:[Début]])=Annee),ROW(INDIRECT("1:"&amp;ROWS(Tableau1[[Serveur]:[Serveur]])))),ROWS($1:94)),COLUMNS($A:E)),0)</f>
        <v>0</v>
      </c>
      <c r="D95" t="str">
        <f t="array" aca="1" ref="D95" ca="1">IF($A$2="Données non présentes",IF(ROWS($1:94)=1,"Données" &amp; CHAR(10)&amp;"non" &amp; CHAR(10) &amp;"présentes",""),IFERROR(INDEX(Tableau1[Serveur],MATCH(SMALL(IF((COUNTIF(D$1:D94,Tableau1[Serveur])=0),COUNTIF(Tableau1[Serveur],"&lt;"&amp;Tableau1[Serveur])),1),COUNTIF(Tableau1[Serveur],"&lt;"&amp;Tableau1[Serveur]))),""))</f>
        <v/>
      </c>
      <c r="E95">
        <f ca="1">IFERROR(MATCH(Tableau2[[#This Row],[Serveur]],[Liste_Serveurs],0)-0.5,0)</f>
        <v>8.5</v>
      </c>
      <c r="F95" s="3"/>
    </row>
    <row r="96" spans="1:6">
      <c r="A96" t="str">
        <f t="array" aca="1" ref="A96" ca="1">IFERROR(INDEX(Tableau1[],SMALL(IF((Tableau1[[Semaine]:[Semaine]]=Semaine)*(YEAR(Tableau1[[Début]:[Début]])=Annee),ROW(INDIRECT("1:"&amp;ROWS(Tableau1[[Serveur]:[Serveur]])))),ROWS($1:95)),COLUMNS($A:A)),IF(ROWS($1:95)=1,"Données non présentent",""))</f>
        <v/>
      </c>
      <c r="B96" s="3" t="str">
        <f t="array" aca="1" ref="B96" ca="1">IF(AND(ROWS($1:95)=1,A96="Données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95)),COLUMNS($A:C)),""))</f>
        <v/>
      </c>
      <c r="C96">
        <f t="array" aca="1" ref="C96" ca="1">IFERROR(INDEX(Tableau1[],SMALL(IF((Tableau1[[Semaine]:[Semaine]]=Semaine)*(YEAR(Tableau1[[Début]:[Début]])=Annee),ROW(INDIRECT("1:"&amp;ROWS(Tableau1[[Serveur]:[Serveur]])))),ROWS($1:95)),COLUMNS($A:E)),0)</f>
        <v>0</v>
      </c>
      <c r="D96" t="str">
        <f t="array" aca="1" ref="D96" ca="1">IF($A$2="Données non présentes",IF(ROWS($1:95)=1,"Données" &amp; CHAR(10)&amp;"non" &amp; CHAR(10) &amp;"présentes",""),IFERROR(INDEX(Tableau1[Serveur],MATCH(SMALL(IF((COUNTIF(D$1:D95,Tableau1[Serveur])=0),COUNTIF(Tableau1[Serveur],"&lt;"&amp;Tableau1[Serveur])),1),COUNTIF(Tableau1[Serveur],"&lt;"&amp;Tableau1[Serveur]))),""))</f>
        <v/>
      </c>
      <c r="E96">
        <f ca="1">IFERROR(MATCH(Tableau2[[#This Row],[Serveur]],[Liste_Serveurs],0)-0.5,0)</f>
        <v>8.5</v>
      </c>
      <c r="F96" s="3"/>
    </row>
    <row r="97" spans="1:6">
      <c r="A97" t="str">
        <f t="array" aca="1" ref="A97" ca="1">IFERROR(INDEX(Tableau1[],SMALL(IF((Tableau1[[Semaine]:[Semaine]]=Semaine)*(YEAR(Tableau1[[Début]:[Début]])=Annee),ROW(INDIRECT("1:"&amp;ROWS(Tableau1[[Serveur]:[Serveur]])))),ROWS($1:96)),COLUMNS($A:A)),IF(ROWS($1:96)=1,"Données non présentent",""))</f>
        <v/>
      </c>
      <c r="B97" s="3" t="str">
        <f t="array" aca="1" ref="B97" ca="1">IF(AND(ROWS($1:96)=1,A97="Données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96)),COLUMNS($A:C)),""))</f>
        <v/>
      </c>
      <c r="C97">
        <f t="array" aca="1" ref="C97" ca="1">IFERROR(INDEX(Tableau1[],SMALL(IF((Tableau1[[Semaine]:[Semaine]]=Semaine)*(YEAR(Tableau1[[Début]:[Début]])=Annee),ROW(INDIRECT("1:"&amp;ROWS(Tableau1[[Serveur]:[Serveur]])))),ROWS($1:96)),COLUMNS($A:E)),0)</f>
        <v>0</v>
      </c>
      <c r="D97" t="str">
        <f t="array" aca="1" ref="D97" ca="1">IF($A$2="Données non présentes",IF(ROWS($1:96)=1,"Données" &amp; CHAR(10)&amp;"non" &amp; CHAR(10) &amp;"présentes",""),IFERROR(INDEX(Tableau1[Serveur],MATCH(SMALL(IF((COUNTIF(D$1:D96,Tableau1[Serveur])=0),COUNTIF(Tableau1[Serveur],"&lt;"&amp;Tableau1[Serveur])),1),COUNTIF(Tableau1[Serveur],"&lt;"&amp;Tableau1[Serveur]))),""))</f>
        <v/>
      </c>
      <c r="E97">
        <f ca="1">IFERROR(MATCH(Tableau2[[#This Row],[Serveur]],[Liste_Serveurs],0)-0.5,0)</f>
        <v>8.5</v>
      </c>
      <c r="F97" s="3"/>
    </row>
    <row r="98" spans="1:6">
      <c r="A98" t="str">
        <f t="array" aca="1" ref="A98" ca="1">IFERROR(INDEX(Tableau1[],SMALL(IF((Tableau1[[Semaine]:[Semaine]]=Semaine)*(YEAR(Tableau1[[Début]:[Début]])=Annee),ROW(INDIRECT("1:"&amp;ROWS(Tableau1[[Serveur]:[Serveur]])))),ROWS($1:97)),COLUMNS($A:A)),IF(ROWS($1:97)=1,"Données non présentent",""))</f>
        <v/>
      </c>
      <c r="B98" s="3" t="str">
        <f t="array" aca="1" ref="B98" ca="1">IF(AND(ROWS($1:97)=1,A98="Données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97)),COLUMNS($A:C)),""))</f>
        <v/>
      </c>
      <c r="C98">
        <f t="array" aca="1" ref="C98" ca="1">IFERROR(INDEX(Tableau1[],SMALL(IF((Tableau1[[Semaine]:[Semaine]]=Semaine)*(YEAR(Tableau1[[Début]:[Début]])=Annee),ROW(INDIRECT("1:"&amp;ROWS(Tableau1[[Serveur]:[Serveur]])))),ROWS($1:97)),COLUMNS($A:E)),0)</f>
        <v>0</v>
      </c>
      <c r="D98" t="str">
        <f t="array" aca="1" ref="D98" ca="1">IF($A$2="Données non présentes",IF(ROWS($1:97)=1,"Données" &amp; CHAR(10)&amp;"non" &amp; CHAR(10) &amp;"présentes",""),IFERROR(INDEX(Tableau1[Serveur],MATCH(SMALL(IF((COUNTIF(D$1:D97,Tableau1[Serveur])=0),COUNTIF(Tableau1[Serveur],"&lt;"&amp;Tableau1[Serveur])),1),COUNTIF(Tableau1[Serveur],"&lt;"&amp;Tableau1[Serveur]))),""))</f>
        <v/>
      </c>
      <c r="E98">
        <f ca="1">IFERROR(MATCH(Tableau2[[#This Row],[Serveur]],[Liste_Serveurs],0)-0.5,0)</f>
        <v>8.5</v>
      </c>
      <c r="F98" s="3"/>
    </row>
    <row r="99" spans="1:6">
      <c r="A99" t="str">
        <f t="array" aca="1" ref="A99" ca="1">IFERROR(INDEX(Tableau1[],SMALL(IF((Tableau1[[Semaine]:[Semaine]]=Semaine)*(YEAR(Tableau1[[Début]:[Début]])=Annee),ROW(INDIRECT("1:"&amp;ROWS(Tableau1[[Serveur]:[Serveur]])))),ROWS($1:98)),COLUMNS($A:A)),IF(ROWS($1:98)=1,"Données non présentent",""))</f>
        <v/>
      </c>
      <c r="B99" s="3" t="str">
        <f t="array" aca="1" ref="B99" ca="1">IF(AND(ROWS($1:98)=1,A99="Données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98)),COLUMNS($A:C)),""))</f>
        <v/>
      </c>
      <c r="C99">
        <f t="array" aca="1" ref="C99" ca="1">IFERROR(INDEX(Tableau1[],SMALL(IF((Tableau1[[Semaine]:[Semaine]]=Semaine)*(YEAR(Tableau1[[Début]:[Début]])=Annee),ROW(INDIRECT("1:"&amp;ROWS(Tableau1[[Serveur]:[Serveur]])))),ROWS($1:98)),COLUMNS($A:E)),0)</f>
        <v>0</v>
      </c>
      <c r="D99" t="str">
        <f t="array" aca="1" ref="D99" ca="1">IF($A$2="Données non présentes",IF(ROWS($1:98)=1,"Données" &amp; CHAR(10)&amp;"non" &amp; CHAR(10) &amp;"présentes",""),IFERROR(INDEX(Tableau1[Serveur],MATCH(SMALL(IF((COUNTIF(D$1:D98,Tableau1[Serveur])=0),COUNTIF(Tableau1[Serveur],"&lt;"&amp;Tableau1[Serveur])),1),COUNTIF(Tableau1[Serveur],"&lt;"&amp;Tableau1[Serveur]))),""))</f>
        <v/>
      </c>
      <c r="E99">
        <f ca="1">IFERROR(MATCH(Tableau2[[#This Row],[Serveur]],[Liste_Serveurs],0)-0.5,0)</f>
        <v>8.5</v>
      </c>
      <c r="F99" s="3"/>
    </row>
    <row r="100" spans="1:6">
      <c r="A100" t="str">
        <f t="array" aca="1" ref="A100" ca="1">IFERROR(INDEX(Tableau1[],SMALL(IF((Tableau1[[Semaine]:[Semaine]]=Semaine)*(YEAR(Tableau1[[Début]:[Début]])=Annee),ROW(INDIRECT("1:"&amp;ROWS(Tableau1[[Serveur]:[Serveur]])))),ROWS($1:99)),COLUMNS($A:A)),IF(ROWS($1:99)=1,"Données non présentent",""))</f>
        <v/>
      </c>
      <c r="B100" s="3" t="str">
        <f t="array" aca="1" ref="B100" ca="1">IF(AND(ROWS($1:99)=1,A100="Données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99)),COLUMNS($A:C)),""))</f>
        <v/>
      </c>
      <c r="C100">
        <f t="array" aca="1" ref="C100" ca="1">IFERROR(INDEX(Tableau1[],SMALL(IF((Tableau1[[Semaine]:[Semaine]]=Semaine)*(YEAR(Tableau1[[Début]:[Début]])=Annee),ROW(INDIRECT("1:"&amp;ROWS(Tableau1[[Serveur]:[Serveur]])))),ROWS($1:99)),COLUMNS($A:E)),0)</f>
        <v>0</v>
      </c>
      <c r="D100" t="str">
        <f t="array" aca="1" ref="D100" ca="1">IF($A$2="Données non présentes",IF(ROWS($1:99)=1,"Données" &amp; CHAR(10)&amp;"non" &amp; CHAR(10) &amp;"présentes",""),IFERROR(INDEX(Tableau1[Serveur],MATCH(SMALL(IF((COUNTIF(D$1:D99,Tableau1[Serveur])=0),COUNTIF(Tableau1[Serveur],"&lt;"&amp;Tableau1[Serveur])),1),COUNTIF(Tableau1[Serveur],"&lt;"&amp;Tableau1[Serveur]))),""))</f>
        <v/>
      </c>
      <c r="E100">
        <f ca="1">IFERROR(MATCH(Tableau2[[#This Row],[Serveur]],[Liste_Serveurs],0)-0.5,0)</f>
        <v>8.5</v>
      </c>
      <c r="F100" s="3"/>
    </row>
    <row r="101" spans="1:6">
      <c r="A101" t="str">
        <f t="array" aca="1" ref="A101" ca="1">IFERROR(INDEX(Tableau1[],SMALL(IF((Tableau1[[Semaine]:[Semaine]]=Semaine)*(YEAR(Tableau1[[Début]:[Début]])=Annee),ROW(INDIRECT("1:"&amp;ROWS(Tableau1[[Serveur]:[Serveur]])))),ROWS($1:100)),COLUMNS($A:A)),IF(ROWS($1:100)=1,"Données non présentent",""))</f>
        <v/>
      </c>
      <c r="B101" s="3" t="str">
        <f t="array" aca="1" ref="B101" ca="1">IF(AND(ROWS($1:100)=1,A101="Données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100)),COLUMNS($A:C)),""))</f>
        <v/>
      </c>
      <c r="C101">
        <f t="array" aca="1" ref="C101" ca="1">IFERROR(INDEX(Tableau1[],SMALL(IF((Tableau1[[Semaine]:[Semaine]]=Semaine)*(YEAR(Tableau1[[Début]:[Début]])=Annee),ROW(INDIRECT("1:"&amp;ROWS(Tableau1[[Serveur]:[Serveur]])))),ROWS($1:100)),COLUMNS($A:E)),0)</f>
        <v>0</v>
      </c>
      <c r="D101" t="str">
        <f t="array" aca="1" ref="D101" ca="1">IF($A$2="Données non présentes",IF(ROWS($1:100)=1,"Données" &amp; CHAR(10)&amp;"non" &amp; CHAR(10) &amp;"présentes",""),IFERROR(INDEX(Tableau1[Serveur],MATCH(SMALL(IF((COUNTIF(D$1:D100,Tableau1[Serveur])=0),COUNTIF(Tableau1[Serveur],"&lt;"&amp;Tableau1[Serveur])),1),COUNTIF(Tableau1[Serveur],"&lt;"&amp;Tableau1[Serveur]))),""))</f>
        <v/>
      </c>
      <c r="E101">
        <f ca="1">IFERROR(MATCH(Tableau2[[#This Row],[Serveur]],[Liste_Serveurs],0)-0.5,0)</f>
        <v>8.5</v>
      </c>
      <c r="F101" s="3"/>
    </row>
    <row r="102" spans="1:6">
      <c r="A102" t="str">
        <f t="array" aca="1" ref="A102" ca="1">IFERROR(INDEX(Tableau1[],SMALL(IF((Tableau1[[Semaine]:[Semaine]]=Semaine)*(YEAR(Tableau1[[Début]:[Début]])=Annee),ROW(INDIRECT("1:"&amp;ROWS(Tableau1[[Serveur]:[Serveur]])))),ROWS($1:101)),COLUMNS($A:A)),IF(ROWS($1:101)=1,"Données non présentent",""))</f>
        <v/>
      </c>
      <c r="B102" s="3" t="str">
        <f t="array" aca="1" ref="B102" ca="1">IF(AND(ROWS($1:101)=1,A102="Données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101)),COLUMNS($A:C)),""))</f>
        <v/>
      </c>
      <c r="C102">
        <f t="array" aca="1" ref="C102" ca="1">IFERROR(INDEX(Tableau1[],SMALL(IF((Tableau1[[Semaine]:[Semaine]]=Semaine)*(YEAR(Tableau1[[Début]:[Début]])=Annee),ROW(INDIRECT("1:"&amp;ROWS(Tableau1[[Serveur]:[Serveur]])))),ROWS($1:101)),COLUMNS($A:E)),0)</f>
        <v>0</v>
      </c>
      <c r="D102" t="str">
        <f t="array" aca="1" ref="D102" ca="1">IF($A$2="Données non présentes",IF(ROWS($1:101)=1,"Données" &amp; CHAR(10)&amp;"non" &amp; CHAR(10) &amp;"présentes",""),IFERROR(INDEX(Tableau1[Serveur],MATCH(SMALL(IF((COUNTIF(D$1:D101,Tableau1[Serveur])=0),COUNTIF(Tableau1[Serveur],"&lt;"&amp;Tableau1[Serveur])),1),COUNTIF(Tableau1[Serveur],"&lt;"&amp;Tableau1[Serveur]))),""))</f>
        <v/>
      </c>
      <c r="E102">
        <f ca="1">IFERROR(MATCH(Tableau2[[#This Row],[Serveur]],[Liste_Serveurs],0)-0.5,0)</f>
        <v>8.5</v>
      </c>
      <c r="F102" s="3"/>
    </row>
    <row r="103" spans="1:6">
      <c r="A103" t="str">
        <f t="array" aca="1" ref="A103" ca="1">IFERROR(INDEX(Tableau1[],SMALL(IF((Tableau1[[Semaine]:[Semaine]]=Semaine)*(YEAR(Tableau1[[Début]:[Début]])=Annee),ROW(INDIRECT("1:"&amp;ROWS(Tableau1[[Serveur]:[Serveur]])))),ROWS($1:102)),COLUMNS($A:A)),IF(ROWS($1:102)=1,"Données non présentent",""))</f>
        <v/>
      </c>
      <c r="B103" s="3" t="str">
        <f t="array" aca="1" ref="B103" ca="1">IF(AND(ROWS($1:102)=1,A103="Données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102)),COLUMNS($A:C)),""))</f>
        <v/>
      </c>
      <c r="C103">
        <f t="array" aca="1" ref="C103" ca="1">IFERROR(INDEX(Tableau1[],SMALL(IF((Tableau1[[Semaine]:[Semaine]]=Semaine)*(YEAR(Tableau1[[Début]:[Début]])=Annee),ROW(INDIRECT("1:"&amp;ROWS(Tableau1[[Serveur]:[Serveur]])))),ROWS($1:102)),COLUMNS($A:E)),0)</f>
        <v>0</v>
      </c>
      <c r="D103" t="str">
        <f t="array" aca="1" ref="D103" ca="1">IF($A$2="Données non présentes",IF(ROWS($1:102)=1,"Données" &amp; CHAR(10)&amp;"non" &amp; CHAR(10) &amp;"présentes",""),IFERROR(INDEX(Tableau1[Serveur],MATCH(SMALL(IF((COUNTIF(D$1:D102,Tableau1[Serveur])=0),COUNTIF(Tableau1[Serveur],"&lt;"&amp;Tableau1[Serveur])),1),COUNTIF(Tableau1[Serveur],"&lt;"&amp;Tableau1[Serveur]))),""))</f>
        <v/>
      </c>
      <c r="E103">
        <f ca="1">IFERROR(MATCH(Tableau2[[#This Row],[Serveur]],[Liste_Serveurs],0)-0.5,0)</f>
        <v>8.5</v>
      </c>
      <c r="F103" s="3"/>
    </row>
    <row r="104" spans="1:6">
      <c r="A104" t="str">
        <f t="array" aca="1" ref="A104" ca="1">IFERROR(INDEX(Tableau1[],SMALL(IF((Tableau1[[Semaine]:[Semaine]]=Semaine)*(YEAR(Tableau1[[Début]:[Début]])=Annee),ROW(INDIRECT("1:"&amp;ROWS(Tableau1[[Serveur]:[Serveur]])))),ROWS($1:103)),COLUMNS($A:A)),IF(ROWS($1:103)=1,"Données non présentent",""))</f>
        <v/>
      </c>
      <c r="B104" s="3" t="str">
        <f t="array" aca="1" ref="B104" ca="1">IF(AND(ROWS($1:103)=1,A104="Données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103)),COLUMNS($A:C)),""))</f>
        <v/>
      </c>
      <c r="C104">
        <f t="array" aca="1" ref="C104" ca="1">IFERROR(INDEX(Tableau1[],SMALL(IF((Tableau1[[Semaine]:[Semaine]]=Semaine)*(YEAR(Tableau1[[Début]:[Début]])=Annee),ROW(INDIRECT("1:"&amp;ROWS(Tableau1[[Serveur]:[Serveur]])))),ROWS($1:103)),COLUMNS($A:E)),0)</f>
        <v>0</v>
      </c>
      <c r="D104" t="str">
        <f t="array" aca="1" ref="D104" ca="1">IF($A$2="Données non présentes",IF(ROWS($1:103)=1,"Données" &amp; CHAR(10)&amp;"non" &amp; CHAR(10) &amp;"présentes",""),IFERROR(INDEX(Tableau1[Serveur],MATCH(SMALL(IF((COUNTIF(D$1:D103,Tableau1[Serveur])=0),COUNTIF(Tableau1[Serveur],"&lt;"&amp;Tableau1[Serveur])),1),COUNTIF(Tableau1[Serveur],"&lt;"&amp;Tableau1[Serveur]))),""))</f>
        <v/>
      </c>
      <c r="E104">
        <f ca="1">IFERROR(MATCH(Tableau2[[#This Row],[Serveur]],[Liste_Serveurs],0)-0.5,0)</f>
        <v>8.5</v>
      </c>
      <c r="F104" s="3"/>
    </row>
    <row r="105" spans="1:6">
      <c r="A105" t="str">
        <f t="array" aca="1" ref="A105" ca="1">IFERROR(INDEX(Tableau1[],SMALL(IF((Tableau1[[Semaine]:[Semaine]]=Semaine)*(YEAR(Tableau1[[Début]:[Début]])=Annee),ROW(INDIRECT("1:"&amp;ROWS(Tableau1[[Serveur]:[Serveur]])))),ROWS($1:104)),COLUMNS($A:A)),IF(ROWS($1:104)=1,"Données non présentent",""))</f>
        <v/>
      </c>
      <c r="B105" s="3" t="str">
        <f t="array" aca="1" ref="B105" ca="1">IF(AND(ROWS($1:104)=1,A105="Données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104)),COLUMNS($A:C)),""))</f>
        <v/>
      </c>
      <c r="C105">
        <f t="array" aca="1" ref="C105" ca="1">IFERROR(INDEX(Tableau1[],SMALL(IF((Tableau1[[Semaine]:[Semaine]]=Semaine)*(YEAR(Tableau1[[Début]:[Début]])=Annee),ROW(INDIRECT("1:"&amp;ROWS(Tableau1[[Serveur]:[Serveur]])))),ROWS($1:104)),COLUMNS($A:E)),0)</f>
        <v>0</v>
      </c>
      <c r="D105" t="str">
        <f t="array" aca="1" ref="D105" ca="1">IF($A$2="Données non présentes",IF(ROWS($1:104)=1,"Données" &amp; CHAR(10)&amp;"non" &amp; CHAR(10) &amp;"présentes",""),IFERROR(INDEX(Tableau1[Serveur],MATCH(SMALL(IF((COUNTIF(D$1:D104,Tableau1[Serveur])=0),COUNTIF(Tableau1[Serveur],"&lt;"&amp;Tableau1[Serveur])),1),COUNTIF(Tableau1[Serveur],"&lt;"&amp;Tableau1[Serveur]))),""))</f>
        <v/>
      </c>
      <c r="E105">
        <f ca="1">IFERROR(MATCH(Tableau2[[#This Row],[Serveur]],[Liste_Serveurs],0)-0.5,0)</f>
        <v>8.5</v>
      </c>
      <c r="F105" s="3"/>
    </row>
    <row r="106" spans="1:6">
      <c r="A106" t="str">
        <f t="array" aca="1" ref="A106" ca="1">IFERROR(INDEX(Tableau1[],SMALL(IF((Tableau1[[Semaine]:[Semaine]]=Semaine)*(YEAR(Tableau1[[Début]:[Début]])=Annee),ROW(INDIRECT("1:"&amp;ROWS(Tableau1[[Serveur]:[Serveur]])))),ROWS($1:105)),COLUMNS($A:A)),IF(ROWS($1:105)=1,"Données non présentent",""))</f>
        <v/>
      </c>
      <c r="B106" s="3" t="str">
        <f t="array" aca="1" ref="B106" ca="1">IF(AND(ROWS($1:105)=1,A106="Données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105)),COLUMNS($A:C)),""))</f>
        <v/>
      </c>
      <c r="C106">
        <f t="array" aca="1" ref="C106" ca="1">IFERROR(INDEX(Tableau1[],SMALL(IF((Tableau1[[Semaine]:[Semaine]]=Semaine)*(YEAR(Tableau1[[Début]:[Début]])=Annee),ROW(INDIRECT("1:"&amp;ROWS(Tableau1[[Serveur]:[Serveur]])))),ROWS($1:105)),COLUMNS($A:E)),0)</f>
        <v>0</v>
      </c>
      <c r="D106" t="str">
        <f t="array" aca="1" ref="D106" ca="1">IF($A$2="Données non présentes",IF(ROWS($1:105)=1,"Données" &amp; CHAR(10)&amp;"non" &amp; CHAR(10) &amp;"présentes",""),IFERROR(INDEX(Tableau1[Serveur],MATCH(SMALL(IF((COUNTIF(D$1:D105,Tableau1[Serveur])=0),COUNTIF(Tableau1[Serveur],"&lt;"&amp;Tableau1[Serveur])),1),COUNTIF(Tableau1[Serveur],"&lt;"&amp;Tableau1[Serveur]))),""))</f>
        <v/>
      </c>
      <c r="E106">
        <f ca="1">IFERROR(MATCH(Tableau2[[#This Row],[Serveur]],[Liste_Serveurs],0)-0.5,0)</f>
        <v>8.5</v>
      </c>
      <c r="F106" s="3"/>
    </row>
    <row r="107" spans="1:6">
      <c r="A107" t="str">
        <f t="array" aca="1" ref="A107" ca="1">IFERROR(INDEX(Tableau1[],SMALL(IF((Tableau1[[Semaine]:[Semaine]]=Semaine)*(YEAR(Tableau1[[Début]:[Début]])=Annee),ROW(INDIRECT("1:"&amp;ROWS(Tableau1[[Serveur]:[Serveur]])))),ROWS($1:106)),COLUMNS($A:A)),IF(ROWS($1:106)=1,"Données non présentent",""))</f>
        <v/>
      </c>
      <c r="B107" s="3" t="str">
        <f t="array" aca="1" ref="B107" ca="1">IF(AND(ROWS($1:106)=1,A107="Données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106)),COLUMNS($A:C)),""))</f>
        <v/>
      </c>
      <c r="C107">
        <f t="array" aca="1" ref="C107" ca="1">IFERROR(INDEX(Tableau1[],SMALL(IF((Tableau1[[Semaine]:[Semaine]]=Semaine)*(YEAR(Tableau1[[Début]:[Début]])=Annee),ROW(INDIRECT("1:"&amp;ROWS(Tableau1[[Serveur]:[Serveur]])))),ROWS($1:106)),COLUMNS($A:E)),0)</f>
        <v>0</v>
      </c>
      <c r="D107" t="str">
        <f t="array" aca="1" ref="D107" ca="1">IF($A$2="Données non présentes",IF(ROWS($1:106)=1,"Données" &amp; CHAR(10)&amp;"non" &amp; CHAR(10) &amp;"présentes",""),IFERROR(INDEX(Tableau1[Serveur],MATCH(SMALL(IF((COUNTIF(D$1:D106,Tableau1[Serveur])=0),COUNTIF(Tableau1[Serveur],"&lt;"&amp;Tableau1[Serveur])),1),COUNTIF(Tableau1[Serveur],"&lt;"&amp;Tableau1[Serveur]))),""))</f>
        <v/>
      </c>
      <c r="E107">
        <f ca="1">IFERROR(MATCH(Tableau2[[#This Row],[Serveur]],[Liste_Serveurs],0)-0.5,0)</f>
        <v>8.5</v>
      </c>
      <c r="F107" s="3"/>
    </row>
    <row r="108" spans="1:6">
      <c r="A108" t="str">
        <f t="array" aca="1" ref="A108" ca="1">IFERROR(INDEX(Tableau1[],SMALL(IF((Tableau1[[Semaine]:[Semaine]]=Semaine)*(YEAR(Tableau1[[Début]:[Début]])=Annee),ROW(INDIRECT("1:"&amp;ROWS(Tableau1[[Serveur]:[Serveur]])))),ROWS($1:107)),COLUMNS($A:A)),IF(ROWS($1:107)=1,"Données non présentent",""))</f>
        <v/>
      </c>
      <c r="B108" s="3" t="str">
        <f t="array" aca="1" ref="B108" ca="1">IF(AND(ROWS($1:107)=1,A108="Données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107)),COLUMNS($A:C)),""))</f>
        <v/>
      </c>
      <c r="C108">
        <f t="array" aca="1" ref="C108" ca="1">IFERROR(INDEX(Tableau1[],SMALL(IF((Tableau1[[Semaine]:[Semaine]]=Semaine)*(YEAR(Tableau1[[Début]:[Début]])=Annee),ROW(INDIRECT("1:"&amp;ROWS(Tableau1[[Serveur]:[Serveur]])))),ROWS($1:107)),COLUMNS($A:E)),0)</f>
        <v>0</v>
      </c>
      <c r="D108" t="str">
        <f t="array" aca="1" ref="D108" ca="1">IF($A$2="Données non présentes",IF(ROWS($1:107)=1,"Données" &amp; CHAR(10)&amp;"non" &amp; CHAR(10) &amp;"présentes",""),IFERROR(INDEX(Tableau1[Serveur],MATCH(SMALL(IF((COUNTIF(D$1:D107,Tableau1[Serveur])=0),COUNTIF(Tableau1[Serveur],"&lt;"&amp;Tableau1[Serveur])),1),COUNTIF(Tableau1[Serveur],"&lt;"&amp;Tableau1[Serveur]))),""))</f>
        <v/>
      </c>
      <c r="E108">
        <f ca="1">IFERROR(MATCH(Tableau2[[#This Row],[Serveur]],[Liste_Serveurs],0)-0.5,0)</f>
        <v>8.5</v>
      </c>
      <c r="F108" s="3"/>
    </row>
    <row r="109" spans="1:6">
      <c r="A109" t="str">
        <f t="array" aca="1" ref="A109" ca="1">IFERROR(INDEX(Tableau1[],SMALL(IF((Tableau1[[Semaine]:[Semaine]]=Semaine)*(YEAR(Tableau1[[Début]:[Début]])=Annee),ROW(INDIRECT("1:"&amp;ROWS(Tableau1[[Serveur]:[Serveur]])))),ROWS($1:108)),COLUMNS($A:A)),IF(ROWS($1:108)=1,"Données non présentent",""))</f>
        <v/>
      </c>
      <c r="B109" s="3" t="str">
        <f t="array" aca="1" ref="B109" ca="1">IF(AND(ROWS($1:108)=1,A109="Données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108)),COLUMNS($A:C)),""))</f>
        <v/>
      </c>
      <c r="C109">
        <f t="array" aca="1" ref="C109" ca="1">IFERROR(INDEX(Tableau1[],SMALL(IF((Tableau1[[Semaine]:[Semaine]]=Semaine)*(YEAR(Tableau1[[Début]:[Début]])=Annee),ROW(INDIRECT("1:"&amp;ROWS(Tableau1[[Serveur]:[Serveur]])))),ROWS($1:108)),COLUMNS($A:E)),0)</f>
        <v>0</v>
      </c>
      <c r="D109" t="str">
        <f t="array" aca="1" ref="D109" ca="1">IF($A$2="Données non présentes",IF(ROWS($1:108)=1,"Données" &amp; CHAR(10)&amp;"non" &amp; CHAR(10) &amp;"présentes",""),IFERROR(INDEX(Tableau1[Serveur],MATCH(SMALL(IF((COUNTIF(D$1:D108,Tableau1[Serveur])=0),COUNTIF(Tableau1[Serveur],"&lt;"&amp;Tableau1[Serveur])),1),COUNTIF(Tableau1[Serveur],"&lt;"&amp;Tableau1[Serveur]))),""))</f>
        <v/>
      </c>
      <c r="E109">
        <f ca="1">IFERROR(MATCH(Tableau2[[#This Row],[Serveur]],[Liste_Serveurs],0)-0.5,0)</f>
        <v>8.5</v>
      </c>
      <c r="F109" s="3"/>
    </row>
    <row r="110" spans="1:6">
      <c r="A110" t="str">
        <f t="array" aca="1" ref="A110" ca="1">IFERROR(INDEX(Tableau1[],SMALL(IF((Tableau1[[Semaine]:[Semaine]]=Semaine)*(YEAR(Tableau1[[Début]:[Début]])=Annee),ROW(INDIRECT("1:"&amp;ROWS(Tableau1[[Serveur]:[Serveur]])))),ROWS($1:109)),COLUMNS($A:A)),IF(ROWS($1:109)=1,"Données non présentent",""))</f>
        <v/>
      </c>
      <c r="B110" s="3" t="str">
        <f t="array" aca="1" ref="B110" ca="1">IF(AND(ROWS($1:109)=1,A110="Données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109)),COLUMNS($A:C)),""))</f>
        <v/>
      </c>
      <c r="C110">
        <f t="array" aca="1" ref="C110" ca="1">IFERROR(INDEX(Tableau1[],SMALL(IF((Tableau1[[Semaine]:[Semaine]]=Semaine)*(YEAR(Tableau1[[Début]:[Début]])=Annee),ROW(INDIRECT("1:"&amp;ROWS(Tableau1[[Serveur]:[Serveur]])))),ROWS($1:109)),COLUMNS($A:E)),0)</f>
        <v>0</v>
      </c>
      <c r="D110" t="str">
        <f t="array" aca="1" ref="D110" ca="1">IF($A$2="Données non présentes",IF(ROWS($1:109)=1,"Données" &amp; CHAR(10)&amp;"non" &amp; CHAR(10) &amp;"présentes",""),IFERROR(INDEX(Tableau1[Serveur],MATCH(SMALL(IF((COUNTIF(D$1:D109,Tableau1[Serveur])=0),COUNTIF(Tableau1[Serveur],"&lt;"&amp;Tableau1[Serveur])),1),COUNTIF(Tableau1[Serveur],"&lt;"&amp;Tableau1[Serveur]))),""))</f>
        <v/>
      </c>
      <c r="E110">
        <f ca="1">IFERROR(MATCH(Tableau2[[#This Row],[Serveur]],[Liste_Serveurs],0)-0.5,0)</f>
        <v>8.5</v>
      </c>
      <c r="F110" s="3"/>
    </row>
    <row r="111" spans="1:6">
      <c r="A111" t="str">
        <f t="array" aca="1" ref="A111" ca="1">IFERROR(INDEX(Tableau1[],SMALL(IF((Tableau1[[Semaine]:[Semaine]]=Semaine)*(YEAR(Tableau1[[Début]:[Début]])=Annee),ROW(INDIRECT("1:"&amp;ROWS(Tableau1[[Serveur]:[Serveur]])))),ROWS($1:110)),COLUMNS($A:A)),IF(ROWS($1:110)=1,"Données non présentent",""))</f>
        <v/>
      </c>
      <c r="B111" s="3" t="str">
        <f t="array" aca="1" ref="B111" ca="1">IF(AND(ROWS($1:110)=1,A111="Données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110)),COLUMNS($A:C)),""))</f>
        <v/>
      </c>
      <c r="C111">
        <f t="array" aca="1" ref="C111" ca="1">IFERROR(INDEX(Tableau1[],SMALL(IF((Tableau1[[Semaine]:[Semaine]]=Semaine)*(YEAR(Tableau1[[Début]:[Début]])=Annee),ROW(INDIRECT("1:"&amp;ROWS(Tableau1[[Serveur]:[Serveur]])))),ROWS($1:110)),COLUMNS($A:E)),0)</f>
        <v>0</v>
      </c>
      <c r="D111" t="str">
        <f t="array" aca="1" ref="D111" ca="1">IF($A$2="Données non présentes",IF(ROWS($1:110)=1,"Données" &amp; CHAR(10)&amp;"non" &amp; CHAR(10) &amp;"présentes",""),IFERROR(INDEX(Tableau1[Serveur],MATCH(SMALL(IF((COUNTIF(D$1:D110,Tableau1[Serveur])=0),COUNTIF(Tableau1[Serveur],"&lt;"&amp;Tableau1[Serveur])),1),COUNTIF(Tableau1[Serveur],"&lt;"&amp;Tableau1[Serveur]))),""))</f>
        <v/>
      </c>
      <c r="E111">
        <f ca="1">IFERROR(MATCH(Tableau2[[#This Row],[Serveur]],[Liste_Serveurs],0)-0.5,0)</f>
        <v>8.5</v>
      </c>
      <c r="F111" s="3"/>
    </row>
    <row r="112" spans="1:6">
      <c r="A112" t="str">
        <f t="array" aca="1" ref="A112" ca="1">IFERROR(INDEX(Tableau1[],SMALL(IF((Tableau1[[Semaine]:[Semaine]]=Semaine)*(YEAR(Tableau1[[Début]:[Début]])=Annee),ROW(INDIRECT("1:"&amp;ROWS(Tableau1[[Serveur]:[Serveur]])))),ROWS($1:111)),COLUMNS($A:A)),IF(ROWS($1:111)=1,"Données non présentent",""))</f>
        <v/>
      </c>
      <c r="B112" s="3" t="str">
        <f t="array" aca="1" ref="B112" ca="1">IF(AND(ROWS($1:111)=1,A112="Données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111)),COLUMNS($A:C)),""))</f>
        <v/>
      </c>
      <c r="C112">
        <f t="array" aca="1" ref="C112" ca="1">IFERROR(INDEX(Tableau1[],SMALL(IF((Tableau1[[Semaine]:[Semaine]]=Semaine)*(YEAR(Tableau1[[Début]:[Début]])=Annee),ROW(INDIRECT("1:"&amp;ROWS(Tableau1[[Serveur]:[Serveur]])))),ROWS($1:111)),COLUMNS($A:E)),0)</f>
        <v>0</v>
      </c>
      <c r="D112" t="str">
        <f t="array" aca="1" ref="D112" ca="1">IF($A$2="Données non présentes",IF(ROWS($1:111)=1,"Données" &amp; CHAR(10)&amp;"non" &amp; CHAR(10) &amp;"présentes",""),IFERROR(INDEX(Tableau1[Serveur],MATCH(SMALL(IF((COUNTIF(D$1:D111,Tableau1[Serveur])=0),COUNTIF(Tableau1[Serveur],"&lt;"&amp;Tableau1[Serveur])),1),COUNTIF(Tableau1[Serveur],"&lt;"&amp;Tableau1[Serveur]))),""))</f>
        <v/>
      </c>
      <c r="E112">
        <f ca="1">IFERROR(MATCH(Tableau2[[#This Row],[Serveur]],[Liste_Serveurs],0)-0.5,0)</f>
        <v>8.5</v>
      </c>
      <c r="F112" s="3"/>
    </row>
    <row r="113" spans="1:6">
      <c r="A113" t="str">
        <f t="array" aca="1" ref="A113" ca="1">IFERROR(INDEX(Tableau1[],SMALL(IF((Tableau1[[Semaine]:[Semaine]]=Semaine)*(YEAR(Tableau1[[Début]:[Début]])=Annee),ROW(INDIRECT("1:"&amp;ROWS(Tableau1[[Serveur]:[Serveur]])))),ROWS($1:112)),COLUMNS($A:A)),IF(ROWS($1:112)=1,"Données non présentent",""))</f>
        <v/>
      </c>
      <c r="B113" s="3" t="str">
        <f t="array" aca="1" ref="B113" ca="1">IF(AND(ROWS($1:112)=1,A113="Données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112)),COLUMNS($A:C)),""))</f>
        <v/>
      </c>
      <c r="C113">
        <f t="array" aca="1" ref="C113" ca="1">IFERROR(INDEX(Tableau1[],SMALL(IF((Tableau1[[Semaine]:[Semaine]]=Semaine)*(YEAR(Tableau1[[Début]:[Début]])=Annee),ROW(INDIRECT("1:"&amp;ROWS(Tableau1[[Serveur]:[Serveur]])))),ROWS($1:112)),COLUMNS($A:E)),0)</f>
        <v>0</v>
      </c>
      <c r="D113" t="str">
        <f t="array" aca="1" ref="D113" ca="1">IF($A$2="Données non présentes",IF(ROWS($1:112)=1,"Données" &amp; CHAR(10)&amp;"non" &amp; CHAR(10) &amp;"présentes",""),IFERROR(INDEX(Tableau1[Serveur],MATCH(SMALL(IF((COUNTIF(D$1:D112,Tableau1[Serveur])=0),COUNTIF(Tableau1[Serveur],"&lt;"&amp;Tableau1[Serveur])),1),COUNTIF(Tableau1[Serveur],"&lt;"&amp;Tableau1[Serveur]))),""))</f>
        <v/>
      </c>
      <c r="E113">
        <f ca="1">IFERROR(MATCH(Tableau2[[#This Row],[Serveur]],[Liste_Serveurs],0)-0.5,0)</f>
        <v>8.5</v>
      </c>
      <c r="F113" s="3"/>
    </row>
    <row r="114" spans="1:6">
      <c r="A114" t="str">
        <f t="array" aca="1" ref="A114" ca="1">IFERROR(INDEX(Tableau1[],SMALL(IF((Tableau1[[Semaine]:[Semaine]]=Semaine)*(YEAR(Tableau1[[Début]:[Début]])=Annee),ROW(INDIRECT("1:"&amp;ROWS(Tableau1[[Serveur]:[Serveur]])))),ROWS($1:113)),COLUMNS($A:A)),IF(ROWS($1:113)=1,"Données non présentent",""))</f>
        <v/>
      </c>
      <c r="B114" s="3" t="str">
        <f t="array" aca="1" ref="B114" ca="1">IF(AND(ROWS($1:113)=1,A114="Données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113)),COLUMNS($A:C)),""))</f>
        <v/>
      </c>
      <c r="C114">
        <f t="array" aca="1" ref="C114" ca="1">IFERROR(INDEX(Tableau1[],SMALL(IF((Tableau1[[Semaine]:[Semaine]]=Semaine)*(YEAR(Tableau1[[Début]:[Début]])=Annee),ROW(INDIRECT("1:"&amp;ROWS(Tableau1[[Serveur]:[Serveur]])))),ROWS($1:113)),COLUMNS($A:E)),0)</f>
        <v>0</v>
      </c>
      <c r="D114" t="str">
        <f t="array" aca="1" ref="D114" ca="1">IF($A$2="Données non présentes",IF(ROWS($1:113)=1,"Données" &amp; CHAR(10)&amp;"non" &amp; CHAR(10) &amp;"présentes",""),IFERROR(INDEX(Tableau1[Serveur],MATCH(SMALL(IF((COUNTIF(D$1:D113,Tableau1[Serveur])=0),COUNTIF(Tableau1[Serveur],"&lt;"&amp;Tableau1[Serveur])),1),COUNTIF(Tableau1[Serveur],"&lt;"&amp;Tableau1[Serveur]))),""))</f>
        <v/>
      </c>
      <c r="E114">
        <f ca="1">IFERROR(MATCH(Tableau2[[#This Row],[Serveur]],[Liste_Serveurs],0)-0.5,0)</f>
        <v>8.5</v>
      </c>
      <c r="F114" s="3"/>
    </row>
    <row r="115" spans="1:6">
      <c r="A115" t="str">
        <f t="array" aca="1" ref="A115" ca="1">IFERROR(INDEX(Tableau1[],SMALL(IF((Tableau1[[Semaine]:[Semaine]]=Semaine)*(YEAR(Tableau1[[Début]:[Début]])=Annee),ROW(INDIRECT("1:"&amp;ROWS(Tableau1[[Serveur]:[Serveur]])))),ROWS($1:114)),COLUMNS($A:A)),IF(ROWS($1:114)=1,"Données non présentent",""))</f>
        <v/>
      </c>
      <c r="B115" s="3" t="str">
        <f t="array" aca="1" ref="B115" ca="1">IF(AND(ROWS($1:114)=1,A115="Données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114)),COLUMNS($A:C)),""))</f>
        <v/>
      </c>
      <c r="C115">
        <f t="array" aca="1" ref="C115" ca="1">IFERROR(INDEX(Tableau1[],SMALL(IF((Tableau1[[Semaine]:[Semaine]]=Semaine)*(YEAR(Tableau1[[Début]:[Début]])=Annee),ROW(INDIRECT("1:"&amp;ROWS(Tableau1[[Serveur]:[Serveur]])))),ROWS($1:114)),COLUMNS($A:E)),0)</f>
        <v>0</v>
      </c>
      <c r="D115" t="str">
        <f t="array" aca="1" ref="D115" ca="1">IF($A$2="Données non présentes",IF(ROWS($1:114)=1,"Données" &amp; CHAR(10)&amp;"non" &amp; CHAR(10) &amp;"présentes",""),IFERROR(INDEX(Tableau1[Serveur],MATCH(SMALL(IF((COUNTIF(D$1:D114,Tableau1[Serveur])=0),COUNTIF(Tableau1[Serveur],"&lt;"&amp;Tableau1[Serveur])),1),COUNTIF(Tableau1[Serveur],"&lt;"&amp;Tableau1[Serveur]))),""))</f>
        <v/>
      </c>
      <c r="E115">
        <f ca="1">IFERROR(MATCH(Tableau2[[#This Row],[Serveur]],[Liste_Serveurs],0)-0.5,0)</f>
        <v>8.5</v>
      </c>
      <c r="F115" s="3"/>
    </row>
    <row r="116" spans="1:6">
      <c r="A116" t="str">
        <f t="array" aca="1" ref="A116" ca="1">IFERROR(INDEX(Tableau1[],SMALL(IF((Tableau1[[Semaine]:[Semaine]]=Semaine)*(YEAR(Tableau1[[Début]:[Début]])=Annee),ROW(INDIRECT("1:"&amp;ROWS(Tableau1[[Serveur]:[Serveur]])))),ROWS($1:115)),COLUMNS($A:A)),IF(ROWS($1:115)=1,"Données non présentent",""))</f>
        <v/>
      </c>
      <c r="B116" s="3" t="str">
        <f t="array" aca="1" ref="B116" ca="1">IF(AND(ROWS($1:115)=1,A116="Données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115)),COLUMNS($A:C)),""))</f>
        <v/>
      </c>
      <c r="C116">
        <f t="array" aca="1" ref="C116" ca="1">IFERROR(INDEX(Tableau1[],SMALL(IF((Tableau1[[Semaine]:[Semaine]]=Semaine)*(YEAR(Tableau1[[Début]:[Début]])=Annee),ROW(INDIRECT("1:"&amp;ROWS(Tableau1[[Serveur]:[Serveur]])))),ROWS($1:115)),COLUMNS($A:E)),0)</f>
        <v>0</v>
      </c>
      <c r="D116" t="str">
        <f t="array" aca="1" ref="D116" ca="1">IF($A$2="Données non présentes",IF(ROWS($1:115)=1,"Données" &amp; CHAR(10)&amp;"non" &amp; CHAR(10) &amp;"présentes",""),IFERROR(INDEX(Tableau1[Serveur],MATCH(SMALL(IF((COUNTIF(D$1:D115,Tableau1[Serveur])=0),COUNTIF(Tableau1[Serveur],"&lt;"&amp;Tableau1[Serveur])),1),COUNTIF(Tableau1[Serveur],"&lt;"&amp;Tableau1[Serveur]))),""))</f>
        <v/>
      </c>
      <c r="E116">
        <f ca="1">IFERROR(MATCH(Tableau2[[#This Row],[Serveur]],[Liste_Serveurs],0)-0.5,0)</f>
        <v>8.5</v>
      </c>
      <c r="F116" s="3"/>
    </row>
    <row r="117" spans="1:6">
      <c r="A117" t="str">
        <f t="array" aca="1" ref="A117" ca="1">IFERROR(INDEX(Tableau1[],SMALL(IF((Tableau1[[Semaine]:[Semaine]]=Semaine)*(YEAR(Tableau1[[Début]:[Début]])=Annee),ROW(INDIRECT("1:"&amp;ROWS(Tableau1[[Serveur]:[Serveur]])))),ROWS($1:116)),COLUMNS($A:A)),IF(ROWS($1:116)=1,"Données non présentent",""))</f>
        <v/>
      </c>
      <c r="B117" s="3" t="str">
        <f t="array" aca="1" ref="B117" ca="1">IF(AND(ROWS($1:116)=1,A117="Données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116)),COLUMNS($A:C)),""))</f>
        <v/>
      </c>
      <c r="C117">
        <f t="array" aca="1" ref="C117" ca="1">IFERROR(INDEX(Tableau1[],SMALL(IF((Tableau1[[Semaine]:[Semaine]]=Semaine)*(YEAR(Tableau1[[Début]:[Début]])=Annee),ROW(INDIRECT("1:"&amp;ROWS(Tableau1[[Serveur]:[Serveur]])))),ROWS($1:116)),COLUMNS($A:E)),0)</f>
        <v>0</v>
      </c>
      <c r="D117" t="str">
        <f t="array" aca="1" ref="D117" ca="1">IF($A$2="Données non présentes",IF(ROWS($1:116)=1,"Données" &amp; CHAR(10)&amp;"non" &amp; CHAR(10) &amp;"présentes",""),IFERROR(INDEX(Tableau1[Serveur],MATCH(SMALL(IF((COUNTIF(D$1:D116,Tableau1[Serveur])=0),COUNTIF(Tableau1[Serveur],"&lt;"&amp;Tableau1[Serveur])),1),COUNTIF(Tableau1[Serveur],"&lt;"&amp;Tableau1[Serveur]))),""))</f>
        <v/>
      </c>
      <c r="E117">
        <f ca="1">IFERROR(MATCH(Tableau2[[#This Row],[Serveur]],[Liste_Serveurs],0)-0.5,0)</f>
        <v>8.5</v>
      </c>
      <c r="F117" s="3"/>
    </row>
    <row r="118" spans="1:6">
      <c r="A118" t="str">
        <f t="array" aca="1" ref="A118" ca="1">IFERROR(INDEX(Tableau1[],SMALL(IF((Tableau1[[Semaine]:[Semaine]]=Semaine)*(YEAR(Tableau1[[Début]:[Début]])=Annee),ROW(INDIRECT("1:"&amp;ROWS(Tableau1[[Serveur]:[Serveur]])))),ROWS($1:117)),COLUMNS($A:A)),IF(ROWS($1:117)=1,"Données non présentent",""))</f>
        <v/>
      </c>
      <c r="B118" s="3" t="str">
        <f t="array" aca="1" ref="B118" ca="1">IF(AND(ROWS($1:117)=1,A118="Données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117)),COLUMNS($A:C)),""))</f>
        <v/>
      </c>
      <c r="C118">
        <f t="array" aca="1" ref="C118" ca="1">IFERROR(INDEX(Tableau1[],SMALL(IF((Tableau1[[Semaine]:[Semaine]]=Semaine)*(YEAR(Tableau1[[Début]:[Début]])=Annee),ROW(INDIRECT("1:"&amp;ROWS(Tableau1[[Serveur]:[Serveur]])))),ROWS($1:117)),COLUMNS($A:E)),0)</f>
        <v>0</v>
      </c>
      <c r="D118" t="str">
        <f t="array" aca="1" ref="D118" ca="1">IF($A$2="Données non présentes",IF(ROWS($1:117)=1,"Données" &amp; CHAR(10)&amp;"non" &amp; CHAR(10) &amp;"présentes",""),IFERROR(INDEX(Tableau1[Serveur],MATCH(SMALL(IF((COUNTIF(D$1:D117,Tableau1[Serveur])=0),COUNTIF(Tableau1[Serveur],"&lt;"&amp;Tableau1[Serveur])),1),COUNTIF(Tableau1[Serveur],"&lt;"&amp;Tableau1[Serveur]))),""))</f>
        <v/>
      </c>
      <c r="E118">
        <f ca="1">IFERROR(MATCH(Tableau2[[#This Row],[Serveur]],[Liste_Serveurs],0)-0.5,0)</f>
        <v>8.5</v>
      </c>
      <c r="F118" s="3"/>
    </row>
    <row r="119" spans="1:6">
      <c r="A119" t="str">
        <f t="array" aca="1" ref="A119" ca="1">IFERROR(INDEX(Tableau1[],SMALL(IF((Tableau1[[Semaine]:[Semaine]]=Semaine)*(YEAR(Tableau1[[Début]:[Début]])=Annee),ROW(INDIRECT("1:"&amp;ROWS(Tableau1[[Serveur]:[Serveur]])))),ROWS($1:118)),COLUMNS($A:A)),IF(ROWS($1:118)=1,"Données non présentent",""))</f>
        <v/>
      </c>
      <c r="B119" s="3" t="str">
        <f t="array" aca="1" ref="B119" ca="1">IF(AND(ROWS($1:118)=1,A119="Données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118)),COLUMNS($A:C)),""))</f>
        <v/>
      </c>
      <c r="C119">
        <f t="array" aca="1" ref="C119" ca="1">IFERROR(INDEX(Tableau1[],SMALL(IF((Tableau1[[Semaine]:[Semaine]]=Semaine)*(YEAR(Tableau1[[Début]:[Début]])=Annee),ROW(INDIRECT("1:"&amp;ROWS(Tableau1[[Serveur]:[Serveur]])))),ROWS($1:118)),COLUMNS($A:E)),0)</f>
        <v>0</v>
      </c>
      <c r="D119" t="str">
        <f t="array" aca="1" ref="D119" ca="1">IF($A$2="Données non présentes",IF(ROWS($1:118)=1,"Données" &amp; CHAR(10)&amp;"non" &amp; CHAR(10) &amp;"présentes",""),IFERROR(INDEX(Tableau1[Serveur],MATCH(SMALL(IF((COUNTIF(D$1:D118,Tableau1[Serveur])=0),COUNTIF(Tableau1[Serveur],"&lt;"&amp;Tableau1[Serveur])),1),COUNTIF(Tableau1[Serveur],"&lt;"&amp;Tableau1[Serveur]))),""))</f>
        <v/>
      </c>
      <c r="E119">
        <f ca="1">IFERROR(MATCH(Tableau2[[#This Row],[Serveur]],[Liste_Serveurs],0)-0.5,0)</f>
        <v>8.5</v>
      </c>
      <c r="F119" s="3"/>
    </row>
    <row r="120" spans="1:6">
      <c r="A120" t="str">
        <f t="array" aca="1" ref="A120" ca="1">IFERROR(INDEX(Tableau1[],SMALL(IF((Tableau1[[Semaine]:[Semaine]]=Semaine)*(YEAR(Tableau1[[Début]:[Début]])=Annee),ROW(INDIRECT("1:"&amp;ROWS(Tableau1[[Serveur]:[Serveur]])))),ROWS($1:119)),COLUMNS($A:A)),IF(ROWS($1:119)=1,"Données non présentent",""))</f>
        <v/>
      </c>
      <c r="B120" s="3" t="str">
        <f t="array" aca="1" ref="B120" ca="1">IF(AND(ROWS($1:119)=1,A120="Données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119)),COLUMNS($A:C)),""))</f>
        <v/>
      </c>
      <c r="C120">
        <f t="array" aca="1" ref="C120" ca="1">IFERROR(INDEX(Tableau1[],SMALL(IF((Tableau1[[Semaine]:[Semaine]]=Semaine)*(YEAR(Tableau1[[Début]:[Début]])=Annee),ROW(INDIRECT("1:"&amp;ROWS(Tableau1[[Serveur]:[Serveur]])))),ROWS($1:119)),COLUMNS($A:E)),0)</f>
        <v>0</v>
      </c>
      <c r="D120" t="str">
        <f t="array" aca="1" ref="D120" ca="1">IF($A$2="Données non présentes",IF(ROWS($1:119)=1,"Données" &amp; CHAR(10)&amp;"non" &amp; CHAR(10) &amp;"présentes",""),IFERROR(INDEX(Tableau1[Serveur],MATCH(SMALL(IF((COUNTIF(D$1:D119,Tableau1[Serveur])=0),COUNTIF(Tableau1[Serveur],"&lt;"&amp;Tableau1[Serveur])),1),COUNTIF(Tableau1[Serveur],"&lt;"&amp;Tableau1[Serveur]))),""))</f>
        <v/>
      </c>
      <c r="E120">
        <f ca="1">IFERROR(MATCH(Tableau2[[#This Row],[Serveur]],[Liste_Serveurs],0)-0.5,0)</f>
        <v>8.5</v>
      </c>
      <c r="F120" s="3"/>
    </row>
    <row r="121" spans="1:6">
      <c r="A121" t="str">
        <f t="array" aca="1" ref="A121" ca="1">IFERROR(INDEX(Tableau1[],SMALL(IF((Tableau1[[Semaine]:[Semaine]]=Semaine)*(YEAR(Tableau1[[Début]:[Début]])=Annee),ROW(INDIRECT("1:"&amp;ROWS(Tableau1[[Serveur]:[Serveur]])))),ROWS($1:120)),COLUMNS($A:A)),IF(ROWS($1:120)=1,"Données non présentent",""))</f>
        <v/>
      </c>
      <c r="B121" s="3" t="str">
        <f t="array" aca="1" ref="B121" ca="1">IF(AND(ROWS($1:120)=1,A121="Données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120)),COLUMNS($A:C)),""))</f>
        <v/>
      </c>
      <c r="C121">
        <f t="array" aca="1" ref="C121" ca="1">IFERROR(INDEX(Tableau1[],SMALL(IF((Tableau1[[Semaine]:[Semaine]]=Semaine)*(YEAR(Tableau1[[Début]:[Début]])=Annee),ROW(INDIRECT("1:"&amp;ROWS(Tableau1[[Serveur]:[Serveur]])))),ROWS($1:120)),COLUMNS($A:E)),0)</f>
        <v>0</v>
      </c>
      <c r="D121" t="str">
        <f t="array" aca="1" ref="D121" ca="1">IF($A$2="Données non présentes",IF(ROWS($1:120)=1,"Données" &amp; CHAR(10)&amp;"non" &amp; CHAR(10) &amp;"présentes",""),IFERROR(INDEX(Tableau1[Serveur],MATCH(SMALL(IF((COUNTIF(D$1:D120,Tableau1[Serveur])=0),COUNTIF(Tableau1[Serveur],"&lt;"&amp;Tableau1[Serveur])),1),COUNTIF(Tableau1[Serveur],"&lt;"&amp;Tableau1[Serveur]))),""))</f>
        <v/>
      </c>
      <c r="E121">
        <f ca="1">IFERROR(MATCH(Tableau2[[#This Row],[Serveur]],[Liste_Serveurs],0)-0.5,0)</f>
        <v>8.5</v>
      </c>
      <c r="F121" s="3"/>
    </row>
    <row r="122" spans="1:6">
      <c r="A122" t="str">
        <f t="array" aca="1" ref="A122" ca="1">IFERROR(INDEX(Tableau1[],SMALL(IF((Tableau1[[Semaine]:[Semaine]]=Semaine)*(YEAR(Tableau1[[Début]:[Début]])=Annee),ROW(INDIRECT("1:"&amp;ROWS(Tableau1[[Serveur]:[Serveur]])))),ROWS($1:121)),COLUMNS($A:A)),IF(ROWS($1:121)=1,"Données non présentent",""))</f>
        <v/>
      </c>
      <c r="B122" s="3" t="str">
        <f t="array" aca="1" ref="B122" ca="1">IF(AND(ROWS($1:121)=1,A122="Données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121)),COLUMNS($A:C)),""))</f>
        <v/>
      </c>
      <c r="C122">
        <f t="array" aca="1" ref="C122" ca="1">IFERROR(INDEX(Tableau1[],SMALL(IF((Tableau1[[Semaine]:[Semaine]]=Semaine)*(YEAR(Tableau1[[Début]:[Début]])=Annee),ROW(INDIRECT("1:"&amp;ROWS(Tableau1[[Serveur]:[Serveur]])))),ROWS($1:121)),COLUMNS($A:E)),0)</f>
        <v>0</v>
      </c>
      <c r="D122" t="str">
        <f t="array" aca="1" ref="D122" ca="1">IF($A$2="Données non présentes",IF(ROWS($1:121)=1,"Données" &amp; CHAR(10)&amp;"non" &amp; CHAR(10) &amp;"présentes",""),IFERROR(INDEX(Tableau1[Serveur],MATCH(SMALL(IF((COUNTIF(D$1:D121,Tableau1[Serveur])=0),COUNTIF(Tableau1[Serveur],"&lt;"&amp;Tableau1[Serveur])),1),COUNTIF(Tableau1[Serveur],"&lt;"&amp;Tableau1[Serveur]))),""))</f>
        <v/>
      </c>
      <c r="E122">
        <f ca="1">IFERROR(MATCH(Tableau2[[#This Row],[Serveur]],[Liste_Serveurs],0)-0.5,0)</f>
        <v>8.5</v>
      </c>
      <c r="F122" s="3"/>
    </row>
    <row r="123" spans="1:6">
      <c r="A123" t="str">
        <f t="array" aca="1" ref="A123" ca="1">IFERROR(INDEX(Tableau1[],SMALL(IF((Tableau1[[Semaine]:[Semaine]]=Semaine)*(YEAR(Tableau1[[Début]:[Début]])=Annee),ROW(INDIRECT("1:"&amp;ROWS(Tableau1[[Serveur]:[Serveur]])))),ROWS($1:122)),COLUMNS($A:A)),IF(ROWS($1:122)=1,"Données non présentent",""))</f>
        <v/>
      </c>
      <c r="B123" s="3" t="str">
        <f t="array" aca="1" ref="B123" ca="1">IF(AND(ROWS($1:122)=1,A123="Données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122)),COLUMNS($A:C)),""))</f>
        <v/>
      </c>
      <c r="C123">
        <f t="array" aca="1" ref="C123" ca="1">IFERROR(INDEX(Tableau1[],SMALL(IF((Tableau1[[Semaine]:[Semaine]]=Semaine)*(YEAR(Tableau1[[Début]:[Début]])=Annee),ROW(INDIRECT("1:"&amp;ROWS(Tableau1[[Serveur]:[Serveur]])))),ROWS($1:122)),COLUMNS($A:E)),0)</f>
        <v>0</v>
      </c>
      <c r="D123" t="str">
        <f t="array" aca="1" ref="D123" ca="1">IF($A$2="Données non présentes",IF(ROWS($1:122)=1,"Données" &amp; CHAR(10)&amp;"non" &amp; CHAR(10) &amp;"présentes",""),IFERROR(INDEX(Tableau1[Serveur],MATCH(SMALL(IF((COUNTIF(D$1:D122,Tableau1[Serveur])=0),COUNTIF(Tableau1[Serveur],"&lt;"&amp;Tableau1[Serveur])),1),COUNTIF(Tableau1[Serveur],"&lt;"&amp;Tableau1[Serveur]))),""))</f>
        <v/>
      </c>
      <c r="E123">
        <f ca="1">IFERROR(MATCH(Tableau2[[#This Row],[Serveur]],[Liste_Serveurs],0)-0.5,0)</f>
        <v>8.5</v>
      </c>
      <c r="F123" s="3"/>
    </row>
    <row r="124" spans="1:6">
      <c r="A124" t="str">
        <f t="array" aca="1" ref="A124" ca="1">IFERROR(INDEX(Tableau1[],SMALL(IF((Tableau1[[Semaine]:[Semaine]]=Semaine)*(YEAR(Tableau1[[Début]:[Début]])=Annee),ROW(INDIRECT("1:"&amp;ROWS(Tableau1[[Serveur]:[Serveur]])))),ROWS($1:123)),COLUMNS($A:A)),IF(ROWS($1:123)=1,"Données non présentent",""))</f>
        <v/>
      </c>
      <c r="B124" s="3" t="str">
        <f t="array" aca="1" ref="B124" ca="1">IF(AND(ROWS($1:123)=1,A124="Données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123)),COLUMNS($A:C)),""))</f>
        <v/>
      </c>
      <c r="C124">
        <f t="array" aca="1" ref="C124" ca="1">IFERROR(INDEX(Tableau1[],SMALL(IF((Tableau1[[Semaine]:[Semaine]]=Semaine)*(YEAR(Tableau1[[Début]:[Début]])=Annee),ROW(INDIRECT("1:"&amp;ROWS(Tableau1[[Serveur]:[Serveur]])))),ROWS($1:123)),COLUMNS($A:E)),0)</f>
        <v>0</v>
      </c>
      <c r="D124" t="str">
        <f t="array" aca="1" ref="D124" ca="1">IF($A$2="Données non présentes",IF(ROWS($1:123)=1,"Données" &amp; CHAR(10)&amp;"non" &amp; CHAR(10) &amp;"présentes",""),IFERROR(INDEX(Tableau1[Serveur],MATCH(SMALL(IF((COUNTIF(D$1:D123,Tableau1[Serveur])=0),COUNTIF(Tableau1[Serveur],"&lt;"&amp;Tableau1[Serveur])),1),COUNTIF(Tableau1[Serveur],"&lt;"&amp;Tableau1[Serveur]))),""))</f>
        <v/>
      </c>
      <c r="E124">
        <f ca="1">IFERROR(MATCH(Tableau2[[#This Row],[Serveur]],[Liste_Serveurs],0)-0.5,0)</f>
        <v>8.5</v>
      </c>
      <c r="F124" s="3"/>
    </row>
    <row r="125" spans="1:6">
      <c r="A125" t="str">
        <f t="array" aca="1" ref="A125" ca="1">IFERROR(INDEX(Tableau1[],SMALL(IF((Tableau1[[Semaine]:[Semaine]]=Semaine)*(YEAR(Tableau1[[Début]:[Début]])=Annee),ROW(INDIRECT("1:"&amp;ROWS(Tableau1[[Serveur]:[Serveur]])))),ROWS($1:124)),COLUMNS($A:A)),IF(ROWS($1:124)=1,"Données non présentent",""))</f>
        <v/>
      </c>
      <c r="B125" s="3" t="str">
        <f t="array" aca="1" ref="B125" ca="1">IF(AND(ROWS($1:124)=1,A125="Données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124)),COLUMNS($A:C)),""))</f>
        <v/>
      </c>
      <c r="C125">
        <f t="array" aca="1" ref="C125" ca="1">IFERROR(INDEX(Tableau1[],SMALL(IF((Tableau1[[Semaine]:[Semaine]]=Semaine)*(YEAR(Tableau1[[Début]:[Début]])=Annee),ROW(INDIRECT("1:"&amp;ROWS(Tableau1[[Serveur]:[Serveur]])))),ROWS($1:124)),COLUMNS($A:E)),0)</f>
        <v>0</v>
      </c>
      <c r="D125" t="str">
        <f t="array" aca="1" ref="D125" ca="1">IF($A$2="Données non présentes",IF(ROWS($1:124)=1,"Données" &amp; CHAR(10)&amp;"non" &amp; CHAR(10) &amp;"présentes",""),IFERROR(INDEX(Tableau1[Serveur],MATCH(SMALL(IF((COUNTIF(D$1:D124,Tableau1[Serveur])=0),COUNTIF(Tableau1[Serveur],"&lt;"&amp;Tableau1[Serveur])),1),COUNTIF(Tableau1[Serveur],"&lt;"&amp;Tableau1[Serveur]))),""))</f>
        <v/>
      </c>
      <c r="E125">
        <f ca="1">IFERROR(MATCH(Tableau2[[#This Row],[Serveur]],[Liste_Serveurs],0)-0.5,0)</f>
        <v>8.5</v>
      </c>
      <c r="F125" s="3"/>
    </row>
    <row r="126" spans="1:6">
      <c r="A126" t="str">
        <f t="array" aca="1" ref="A126" ca="1">IFERROR(INDEX(Tableau1[],SMALL(IF((Tableau1[[Semaine]:[Semaine]]=Semaine)*(YEAR(Tableau1[[Début]:[Début]])=Annee),ROW(INDIRECT("1:"&amp;ROWS(Tableau1[[Serveur]:[Serveur]])))),ROWS($1:125)),COLUMNS($A:A)),IF(ROWS($1:125)=1,"Données non présentent",""))</f>
        <v/>
      </c>
      <c r="B126" s="3" t="str">
        <f t="array" aca="1" ref="B126" ca="1">IF(AND(ROWS($1:125)=1,A126="Données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125)),COLUMNS($A:C)),""))</f>
        <v/>
      </c>
      <c r="C126">
        <f t="array" aca="1" ref="C126" ca="1">IFERROR(INDEX(Tableau1[],SMALL(IF((Tableau1[[Semaine]:[Semaine]]=Semaine)*(YEAR(Tableau1[[Début]:[Début]])=Annee),ROW(INDIRECT("1:"&amp;ROWS(Tableau1[[Serveur]:[Serveur]])))),ROWS($1:125)),COLUMNS($A:E)),0)</f>
        <v>0</v>
      </c>
      <c r="D126" t="str">
        <f t="array" aca="1" ref="D126" ca="1">IF($A$2="Données non présentes",IF(ROWS($1:125)=1,"Données" &amp; CHAR(10)&amp;"non" &amp; CHAR(10) &amp;"présentes",""),IFERROR(INDEX(Tableau1[Serveur],MATCH(SMALL(IF((COUNTIF(D$1:D125,Tableau1[Serveur])=0),COUNTIF(Tableau1[Serveur],"&lt;"&amp;Tableau1[Serveur])),1),COUNTIF(Tableau1[Serveur],"&lt;"&amp;Tableau1[Serveur]))),""))</f>
        <v/>
      </c>
      <c r="E126">
        <f ca="1">IFERROR(MATCH(Tableau2[[#This Row],[Serveur]],[Liste_Serveurs],0)-0.5,0)</f>
        <v>8.5</v>
      </c>
      <c r="F126" s="3"/>
    </row>
    <row r="127" spans="1:6">
      <c r="A127" t="str">
        <f t="array" aca="1" ref="A127" ca="1">IFERROR(INDEX(Tableau1[],SMALL(IF((Tableau1[[Semaine]:[Semaine]]=Semaine)*(YEAR(Tableau1[[Début]:[Début]])=Annee),ROW(INDIRECT("1:"&amp;ROWS(Tableau1[[Serveur]:[Serveur]])))),ROWS($1:126)),COLUMNS($A:A)),IF(ROWS($1:126)=1,"Données non présentent",""))</f>
        <v/>
      </c>
      <c r="B127" s="3" t="str">
        <f t="array" aca="1" ref="B127" ca="1">IF(AND(ROWS($1:126)=1,A127="Données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126)),COLUMNS($A:C)),""))</f>
        <v/>
      </c>
      <c r="C127">
        <f t="array" aca="1" ref="C127" ca="1">IFERROR(INDEX(Tableau1[],SMALL(IF((Tableau1[[Semaine]:[Semaine]]=Semaine)*(YEAR(Tableau1[[Début]:[Début]])=Annee),ROW(INDIRECT("1:"&amp;ROWS(Tableau1[[Serveur]:[Serveur]])))),ROWS($1:126)),COLUMNS($A:E)),0)</f>
        <v>0</v>
      </c>
      <c r="D127" t="str">
        <f t="array" aca="1" ref="D127" ca="1">IF($A$2="Données non présentes",IF(ROWS($1:126)=1,"Données" &amp; CHAR(10)&amp;"non" &amp; CHAR(10) &amp;"présentes",""),IFERROR(INDEX(Tableau1[Serveur],MATCH(SMALL(IF((COUNTIF(D$1:D126,Tableau1[Serveur])=0),COUNTIF(Tableau1[Serveur],"&lt;"&amp;Tableau1[Serveur])),1),COUNTIF(Tableau1[Serveur],"&lt;"&amp;Tableau1[Serveur]))),""))</f>
        <v/>
      </c>
      <c r="E127">
        <f ca="1">IFERROR(MATCH(Tableau2[[#This Row],[Serveur]],[Liste_Serveurs],0)-0.5,0)</f>
        <v>8.5</v>
      </c>
      <c r="F127" s="3"/>
    </row>
    <row r="128" spans="1:6">
      <c r="A128" t="str">
        <f t="array" aca="1" ref="A128" ca="1">IFERROR(INDEX(Tableau1[],SMALL(IF((Tableau1[[Semaine]:[Semaine]]=Semaine)*(YEAR(Tableau1[[Début]:[Début]])=Annee),ROW(INDIRECT("1:"&amp;ROWS(Tableau1[[Serveur]:[Serveur]])))),ROWS($1:127)),COLUMNS($A:A)),IF(ROWS($1:127)=1,"Données non présentent",""))</f>
        <v/>
      </c>
      <c r="B128" s="3" t="str">
        <f t="array" aca="1" ref="B128" ca="1">IF(AND(ROWS($1:127)=1,A128="Données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127)),COLUMNS($A:C)),""))</f>
        <v/>
      </c>
      <c r="C128">
        <f t="array" aca="1" ref="C128" ca="1">IFERROR(INDEX(Tableau1[],SMALL(IF((Tableau1[[Semaine]:[Semaine]]=Semaine)*(YEAR(Tableau1[[Début]:[Début]])=Annee),ROW(INDIRECT("1:"&amp;ROWS(Tableau1[[Serveur]:[Serveur]])))),ROWS($1:127)),COLUMNS($A:E)),0)</f>
        <v>0</v>
      </c>
      <c r="D128" t="str">
        <f t="array" aca="1" ref="D128" ca="1">IF($A$2="Données non présentes",IF(ROWS($1:127)=1,"Données" &amp; CHAR(10)&amp;"non" &amp; CHAR(10) &amp;"présentes",""),IFERROR(INDEX(Tableau1[Serveur],MATCH(SMALL(IF((COUNTIF(D$1:D127,Tableau1[Serveur])=0),COUNTIF(Tableau1[Serveur],"&lt;"&amp;Tableau1[Serveur])),1),COUNTIF(Tableau1[Serveur],"&lt;"&amp;Tableau1[Serveur]))),""))</f>
        <v/>
      </c>
      <c r="E128">
        <f ca="1">IFERROR(MATCH(Tableau2[[#This Row],[Serveur]],[Liste_Serveurs],0)-0.5,0)</f>
        <v>8.5</v>
      </c>
      <c r="F128" s="3"/>
    </row>
    <row r="129" spans="1:6">
      <c r="A129" t="str">
        <f t="array" aca="1" ref="A129" ca="1">IFERROR(INDEX(Tableau1[],SMALL(IF((Tableau1[[Semaine]:[Semaine]]=Semaine)*(YEAR(Tableau1[[Début]:[Début]])=Annee),ROW(INDIRECT("1:"&amp;ROWS(Tableau1[[Serveur]:[Serveur]])))),ROWS($1:128)),COLUMNS($A:A)),IF(ROWS($1:128)=1,"Données non présentent",""))</f>
        <v/>
      </c>
      <c r="B129" s="3" t="str">
        <f t="array" aca="1" ref="B129" ca="1">IF(AND(ROWS($1:128)=1,A129="Données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128)),COLUMNS($A:C)),""))</f>
        <v/>
      </c>
      <c r="C129">
        <f t="array" aca="1" ref="C129" ca="1">IFERROR(INDEX(Tableau1[],SMALL(IF((Tableau1[[Semaine]:[Semaine]]=Semaine)*(YEAR(Tableau1[[Début]:[Début]])=Annee),ROW(INDIRECT("1:"&amp;ROWS(Tableau1[[Serveur]:[Serveur]])))),ROWS($1:128)),COLUMNS($A:E)),0)</f>
        <v>0</v>
      </c>
      <c r="D129" t="str">
        <f t="array" aca="1" ref="D129" ca="1">IF($A$2="Données non présentes",IF(ROWS($1:128)=1,"Données" &amp; CHAR(10)&amp;"non" &amp; CHAR(10) &amp;"présentes",""),IFERROR(INDEX(Tableau1[Serveur],MATCH(SMALL(IF((COUNTIF(D$1:D128,Tableau1[Serveur])=0),COUNTIF(Tableau1[Serveur],"&lt;"&amp;Tableau1[Serveur])),1),COUNTIF(Tableau1[Serveur],"&lt;"&amp;Tableau1[Serveur]))),""))</f>
        <v/>
      </c>
      <c r="E129">
        <f ca="1">IFERROR(MATCH(Tableau2[[#This Row],[Serveur]],[Liste_Serveurs],0)-0.5,0)</f>
        <v>8.5</v>
      </c>
      <c r="F129" s="3"/>
    </row>
    <row r="130" spans="1:6">
      <c r="A130" t="str">
        <f t="array" aca="1" ref="A130" ca="1">IFERROR(INDEX(Tableau1[],SMALL(IF((Tableau1[[Semaine]:[Semaine]]=Semaine)*(YEAR(Tableau1[[Début]:[Début]])=Annee),ROW(INDIRECT("1:"&amp;ROWS(Tableau1[[Serveur]:[Serveur]])))),ROWS($1:129)),COLUMNS($A:A)),IF(ROWS($1:129)=1,"Données non présentent",""))</f>
        <v/>
      </c>
      <c r="B130" s="3" t="str">
        <f t="array" aca="1" ref="B130" ca="1">IF(AND(ROWS($1:129)=1,A130="Données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129)),COLUMNS($A:C)),""))</f>
        <v/>
      </c>
      <c r="C130">
        <f t="array" aca="1" ref="C130" ca="1">IFERROR(INDEX(Tableau1[],SMALL(IF((Tableau1[[Semaine]:[Semaine]]=Semaine)*(YEAR(Tableau1[[Début]:[Début]])=Annee),ROW(INDIRECT("1:"&amp;ROWS(Tableau1[[Serveur]:[Serveur]])))),ROWS($1:129)),COLUMNS($A:E)),0)</f>
        <v>0</v>
      </c>
      <c r="D130" t="str">
        <f t="array" aca="1" ref="D130" ca="1">IF($A$2="Données non présentes",IF(ROWS($1:129)=1,"Données" &amp; CHAR(10)&amp;"non" &amp; CHAR(10) &amp;"présentes",""),IFERROR(INDEX(Tableau1[Serveur],MATCH(SMALL(IF((COUNTIF(D$1:D129,Tableau1[Serveur])=0),COUNTIF(Tableau1[Serveur],"&lt;"&amp;Tableau1[Serveur])),1),COUNTIF(Tableau1[Serveur],"&lt;"&amp;Tableau1[Serveur]))),""))</f>
        <v/>
      </c>
      <c r="E130">
        <f ca="1">IFERROR(MATCH(Tableau2[[#This Row],[Serveur]],[Liste_Serveurs],0)-0.5,0)</f>
        <v>8.5</v>
      </c>
      <c r="F130" s="3"/>
    </row>
    <row r="131" spans="1:6">
      <c r="A131" t="str">
        <f t="array" aca="1" ref="A131" ca="1">IFERROR(INDEX(Tableau1[],SMALL(IF((Tableau1[[Semaine]:[Semaine]]=Semaine)*(YEAR(Tableau1[[Début]:[Début]])=Annee),ROW(INDIRECT("1:"&amp;ROWS(Tableau1[[Serveur]:[Serveur]])))),ROWS($1:130)),COLUMNS($A:A)),IF(ROWS($1:130)=1,"Données non présentent",""))</f>
        <v/>
      </c>
      <c r="B131" s="3" t="str">
        <f t="array" aca="1" ref="B131" ca="1">IF(AND(ROWS($1:130)=1,A131="Données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130)),COLUMNS($A:C)),""))</f>
        <v/>
      </c>
      <c r="C131">
        <f t="array" aca="1" ref="C131" ca="1">IFERROR(INDEX(Tableau1[],SMALL(IF((Tableau1[[Semaine]:[Semaine]]=Semaine)*(YEAR(Tableau1[[Début]:[Début]])=Annee),ROW(INDIRECT("1:"&amp;ROWS(Tableau1[[Serveur]:[Serveur]])))),ROWS($1:130)),COLUMNS($A:E)),0)</f>
        <v>0</v>
      </c>
      <c r="D131" t="str">
        <f t="array" aca="1" ref="D131" ca="1">IF($A$2="Données non présentes",IF(ROWS($1:130)=1,"Données" &amp; CHAR(10)&amp;"non" &amp; CHAR(10) &amp;"présentes",""),IFERROR(INDEX(Tableau1[Serveur],MATCH(SMALL(IF((COUNTIF(D$1:D130,Tableau1[Serveur])=0),COUNTIF(Tableau1[Serveur],"&lt;"&amp;Tableau1[Serveur])),1),COUNTIF(Tableau1[Serveur],"&lt;"&amp;Tableau1[Serveur]))),""))</f>
        <v/>
      </c>
      <c r="E131">
        <f ca="1">IFERROR(MATCH(Tableau2[[#This Row],[Serveur]],[Liste_Serveurs],0)-0.5,0)</f>
        <v>8.5</v>
      </c>
      <c r="F131" s="3"/>
    </row>
    <row r="132" spans="1:6">
      <c r="A132" t="str">
        <f t="array" aca="1" ref="A132" ca="1">IFERROR(INDEX(Tableau1[],SMALL(IF((Tableau1[[Semaine]:[Semaine]]=Semaine)*(YEAR(Tableau1[[Début]:[Début]])=Annee),ROW(INDIRECT("1:"&amp;ROWS(Tableau1[[Serveur]:[Serveur]])))),ROWS($1:131)),COLUMNS($A:A)),IF(ROWS($1:131)=1,"Données non présentent",""))</f>
        <v/>
      </c>
      <c r="B132" s="3" t="str">
        <f t="array" aca="1" ref="B132" ca="1">IF(AND(ROWS($1:131)=1,A132="Données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131)),COLUMNS($A:C)),""))</f>
        <v/>
      </c>
      <c r="C132">
        <f t="array" aca="1" ref="C132" ca="1">IFERROR(INDEX(Tableau1[],SMALL(IF((Tableau1[[Semaine]:[Semaine]]=Semaine)*(YEAR(Tableau1[[Début]:[Début]])=Annee),ROW(INDIRECT("1:"&amp;ROWS(Tableau1[[Serveur]:[Serveur]])))),ROWS($1:131)),COLUMNS($A:E)),0)</f>
        <v>0</v>
      </c>
      <c r="D132" t="str">
        <f t="array" aca="1" ref="D132" ca="1">IF($A$2="Données non présentes",IF(ROWS($1:131)=1,"Données" &amp; CHAR(10)&amp;"non" &amp; CHAR(10) &amp;"présentes",""),IFERROR(INDEX(Tableau1[Serveur],MATCH(SMALL(IF((COUNTIF(D$1:D131,Tableau1[Serveur])=0),COUNTIF(Tableau1[Serveur],"&lt;"&amp;Tableau1[Serveur])),1),COUNTIF(Tableau1[Serveur],"&lt;"&amp;Tableau1[Serveur]))),""))</f>
        <v/>
      </c>
      <c r="E132">
        <f ca="1">IFERROR(MATCH(Tableau2[[#This Row],[Serveur]],[Liste_Serveurs],0)-0.5,0)</f>
        <v>8.5</v>
      </c>
      <c r="F132" s="3"/>
    </row>
    <row r="133" spans="1:6">
      <c r="A133" t="str">
        <f t="array" aca="1" ref="A133" ca="1">IFERROR(INDEX(Tableau1[],SMALL(IF((Tableau1[[Semaine]:[Semaine]]=Semaine)*(YEAR(Tableau1[[Début]:[Début]])=Annee),ROW(INDIRECT("1:"&amp;ROWS(Tableau1[[Serveur]:[Serveur]])))),ROWS($1:132)),COLUMNS($A:A)),IF(ROWS($1:132)=1,"Données non présentent",""))</f>
        <v/>
      </c>
      <c r="B133" s="3" t="str">
        <f t="array" aca="1" ref="B133" ca="1">IF(AND(ROWS($1:132)=1,A133="Données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132)),COLUMNS($A:C)),""))</f>
        <v/>
      </c>
      <c r="C133">
        <f t="array" aca="1" ref="C133" ca="1">IFERROR(INDEX(Tableau1[],SMALL(IF((Tableau1[[Semaine]:[Semaine]]=Semaine)*(YEAR(Tableau1[[Début]:[Début]])=Annee),ROW(INDIRECT("1:"&amp;ROWS(Tableau1[[Serveur]:[Serveur]])))),ROWS($1:132)),COLUMNS($A:E)),0)</f>
        <v>0</v>
      </c>
      <c r="D133" t="str">
        <f t="array" aca="1" ref="D133" ca="1">IF($A$2="Données non présentes",IF(ROWS($1:132)=1,"Données" &amp; CHAR(10)&amp;"non" &amp; CHAR(10) &amp;"présentes",""),IFERROR(INDEX(Tableau1[Serveur],MATCH(SMALL(IF((COUNTIF(D$1:D132,Tableau1[Serveur])=0),COUNTIF(Tableau1[Serveur],"&lt;"&amp;Tableau1[Serveur])),1),COUNTIF(Tableau1[Serveur],"&lt;"&amp;Tableau1[Serveur]))),""))</f>
        <v/>
      </c>
      <c r="E133">
        <f ca="1">IFERROR(MATCH(Tableau2[[#This Row],[Serveur]],[Liste_Serveurs],0)-0.5,0)</f>
        <v>8.5</v>
      </c>
      <c r="F133" s="3"/>
    </row>
    <row r="134" spans="1:6">
      <c r="A134" t="str">
        <f t="array" aca="1" ref="A134" ca="1">IFERROR(INDEX(Tableau1[],SMALL(IF((Tableau1[[Semaine]:[Semaine]]=Semaine)*(YEAR(Tableau1[[Début]:[Début]])=Annee),ROW(INDIRECT("1:"&amp;ROWS(Tableau1[[Serveur]:[Serveur]])))),ROWS($1:133)),COLUMNS($A:A)),IF(ROWS($1:133)=1,"Données non présentent",""))</f>
        <v/>
      </c>
      <c r="B134" s="3" t="str">
        <f t="array" aca="1" ref="B134" ca="1">IF(AND(ROWS($1:133)=1,A134="Données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133)),COLUMNS($A:C)),""))</f>
        <v/>
      </c>
      <c r="C134">
        <f t="array" aca="1" ref="C134" ca="1">IFERROR(INDEX(Tableau1[],SMALL(IF((Tableau1[[Semaine]:[Semaine]]=Semaine)*(YEAR(Tableau1[[Début]:[Début]])=Annee),ROW(INDIRECT("1:"&amp;ROWS(Tableau1[[Serveur]:[Serveur]])))),ROWS($1:133)),COLUMNS($A:E)),0)</f>
        <v>0</v>
      </c>
      <c r="D134" t="str">
        <f t="array" aca="1" ref="D134" ca="1">IF($A$2="Données non présentes",IF(ROWS($1:133)=1,"Données" &amp; CHAR(10)&amp;"non" &amp; CHAR(10) &amp;"présentes",""),IFERROR(INDEX(Tableau1[Serveur],MATCH(SMALL(IF((COUNTIF(D$1:D133,Tableau1[Serveur])=0),COUNTIF(Tableau1[Serveur],"&lt;"&amp;Tableau1[Serveur])),1),COUNTIF(Tableau1[Serveur],"&lt;"&amp;Tableau1[Serveur]))),""))</f>
        <v/>
      </c>
      <c r="E134">
        <f ca="1">IFERROR(MATCH(Tableau2[[#This Row],[Serveur]],[Liste_Serveurs],0)-0.5,0)</f>
        <v>8.5</v>
      </c>
      <c r="F134" s="3"/>
    </row>
    <row r="135" spans="1:6">
      <c r="A135" t="str">
        <f t="array" aca="1" ref="A135" ca="1">IFERROR(INDEX(Tableau1[],SMALL(IF((Tableau1[[Semaine]:[Semaine]]=Semaine)*(YEAR(Tableau1[[Début]:[Début]])=Annee),ROW(INDIRECT("1:"&amp;ROWS(Tableau1[[Serveur]:[Serveur]])))),ROWS($1:134)),COLUMNS($A:A)),IF(ROWS($1:134)=1,"Données non présentent",""))</f>
        <v/>
      </c>
      <c r="B135" s="3" t="str">
        <f t="array" aca="1" ref="B135" ca="1">IF(AND(ROWS($1:134)=1,A135="Données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134)),COLUMNS($A:C)),""))</f>
        <v/>
      </c>
      <c r="C135">
        <f t="array" aca="1" ref="C135" ca="1">IFERROR(INDEX(Tableau1[],SMALL(IF((Tableau1[[Semaine]:[Semaine]]=Semaine)*(YEAR(Tableau1[[Début]:[Début]])=Annee),ROW(INDIRECT("1:"&amp;ROWS(Tableau1[[Serveur]:[Serveur]])))),ROWS($1:134)),COLUMNS($A:E)),0)</f>
        <v>0</v>
      </c>
      <c r="D135" t="str">
        <f t="array" aca="1" ref="D135" ca="1">IF($A$2="Données non présentes",IF(ROWS($1:134)=1,"Données" &amp; CHAR(10)&amp;"non" &amp; CHAR(10) &amp;"présentes",""),IFERROR(INDEX(Tableau1[Serveur],MATCH(SMALL(IF((COUNTIF(D$1:D134,Tableau1[Serveur])=0),COUNTIF(Tableau1[Serveur],"&lt;"&amp;Tableau1[Serveur])),1),COUNTIF(Tableau1[Serveur],"&lt;"&amp;Tableau1[Serveur]))),""))</f>
        <v/>
      </c>
      <c r="E135">
        <f ca="1">IFERROR(MATCH(Tableau2[[#This Row],[Serveur]],[Liste_Serveurs],0)-0.5,0)</f>
        <v>8.5</v>
      </c>
      <c r="F135" s="3"/>
    </row>
    <row r="136" spans="1:6">
      <c r="A136" t="str">
        <f t="array" aca="1" ref="A136" ca="1">IFERROR(INDEX(Tableau1[],SMALL(IF((Tableau1[[Semaine]:[Semaine]]=Semaine)*(YEAR(Tableau1[[Début]:[Début]])=Annee),ROW(INDIRECT("1:"&amp;ROWS(Tableau1[[Serveur]:[Serveur]])))),ROWS($1:135)),COLUMNS($A:A)),IF(ROWS($1:135)=1,"Données non présentent",""))</f>
        <v/>
      </c>
      <c r="B136" s="3" t="str">
        <f t="array" aca="1" ref="B136" ca="1">IF(AND(ROWS($1:135)=1,A136="Données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135)),COLUMNS($A:C)),""))</f>
        <v/>
      </c>
      <c r="C136">
        <f t="array" aca="1" ref="C136" ca="1">IFERROR(INDEX(Tableau1[],SMALL(IF((Tableau1[[Semaine]:[Semaine]]=Semaine)*(YEAR(Tableau1[[Début]:[Début]])=Annee),ROW(INDIRECT("1:"&amp;ROWS(Tableau1[[Serveur]:[Serveur]])))),ROWS($1:135)),COLUMNS($A:E)),0)</f>
        <v>0</v>
      </c>
      <c r="D136" t="str">
        <f t="array" aca="1" ref="D136" ca="1">IF($A$2="Données non présentes",IF(ROWS($1:135)=1,"Données" &amp; CHAR(10)&amp;"non" &amp; CHAR(10) &amp;"présentes",""),IFERROR(INDEX(Tableau1[Serveur],MATCH(SMALL(IF((COUNTIF(D$1:D135,Tableau1[Serveur])=0),COUNTIF(Tableau1[Serveur],"&lt;"&amp;Tableau1[Serveur])),1),COUNTIF(Tableau1[Serveur],"&lt;"&amp;Tableau1[Serveur]))),""))</f>
        <v/>
      </c>
      <c r="E136">
        <f ca="1">IFERROR(MATCH(Tableau2[[#This Row],[Serveur]],[Liste_Serveurs],0)-0.5,0)</f>
        <v>8.5</v>
      </c>
      <c r="F136" s="3"/>
    </row>
    <row r="137" spans="1:6">
      <c r="A137" t="str">
        <f t="array" aca="1" ref="A137" ca="1">IFERROR(INDEX(Tableau1[],SMALL(IF((Tableau1[[Semaine]:[Semaine]]=Semaine)*(YEAR(Tableau1[[Début]:[Début]])=Annee),ROW(INDIRECT("1:"&amp;ROWS(Tableau1[[Serveur]:[Serveur]])))),ROWS($1:136)),COLUMNS($A:A)),IF(ROWS($1:136)=1,"Données non présentent",""))</f>
        <v/>
      </c>
      <c r="B137" s="3" t="str">
        <f t="array" aca="1" ref="B137" ca="1">IF(AND(ROWS($1:136)=1,A137="Données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136)),COLUMNS($A:C)),""))</f>
        <v/>
      </c>
      <c r="C137">
        <f t="array" aca="1" ref="C137" ca="1">IFERROR(INDEX(Tableau1[],SMALL(IF((Tableau1[[Semaine]:[Semaine]]=Semaine)*(YEAR(Tableau1[[Début]:[Début]])=Annee),ROW(INDIRECT("1:"&amp;ROWS(Tableau1[[Serveur]:[Serveur]])))),ROWS($1:136)),COLUMNS($A:E)),0)</f>
        <v>0</v>
      </c>
      <c r="D137" t="str">
        <f t="array" aca="1" ref="D137" ca="1">IF($A$2="Données non présentes",IF(ROWS($1:136)=1,"Données" &amp; CHAR(10)&amp;"non" &amp; CHAR(10) &amp;"présentes",""),IFERROR(INDEX(Tableau1[Serveur],MATCH(SMALL(IF((COUNTIF(D$1:D136,Tableau1[Serveur])=0),COUNTIF(Tableau1[Serveur],"&lt;"&amp;Tableau1[Serveur])),1),COUNTIF(Tableau1[Serveur],"&lt;"&amp;Tableau1[Serveur]))),""))</f>
        <v/>
      </c>
      <c r="E137">
        <f ca="1">IFERROR(MATCH(Tableau2[[#This Row],[Serveur]],[Liste_Serveurs],0)-0.5,0)</f>
        <v>8.5</v>
      </c>
      <c r="F137" s="3"/>
    </row>
    <row r="138" spans="1:6">
      <c r="A138" t="str">
        <f t="array" aca="1" ref="A138" ca="1">IFERROR(INDEX(Tableau1[],SMALL(IF((Tableau1[[Semaine]:[Semaine]]=Semaine)*(YEAR(Tableau1[[Début]:[Début]])=Annee),ROW(INDIRECT("1:"&amp;ROWS(Tableau1[[Serveur]:[Serveur]])))),ROWS($1:137)),COLUMNS($A:A)),IF(ROWS($1:137)=1,"Données non présentent",""))</f>
        <v/>
      </c>
      <c r="B138" s="3" t="str">
        <f t="array" aca="1" ref="B138" ca="1">IF(AND(ROWS($1:137)=1,A138="Données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137)),COLUMNS($A:C)),""))</f>
        <v/>
      </c>
      <c r="C138">
        <f t="array" aca="1" ref="C138" ca="1">IFERROR(INDEX(Tableau1[],SMALL(IF((Tableau1[[Semaine]:[Semaine]]=Semaine)*(YEAR(Tableau1[[Début]:[Début]])=Annee),ROW(INDIRECT("1:"&amp;ROWS(Tableau1[[Serveur]:[Serveur]])))),ROWS($1:137)),COLUMNS($A:E)),0)</f>
        <v>0</v>
      </c>
      <c r="D138" t="str">
        <f t="array" aca="1" ref="D138" ca="1">IF($A$2="Données non présentes",IF(ROWS($1:137)=1,"Données" &amp; CHAR(10)&amp;"non" &amp; CHAR(10) &amp;"présentes",""),IFERROR(INDEX(Tableau1[Serveur],MATCH(SMALL(IF((COUNTIF(D$1:D137,Tableau1[Serveur])=0),COUNTIF(Tableau1[Serveur],"&lt;"&amp;Tableau1[Serveur])),1),COUNTIF(Tableau1[Serveur],"&lt;"&amp;Tableau1[Serveur]))),""))</f>
        <v/>
      </c>
      <c r="E138">
        <f ca="1">IFERROR(MATCH(Tableau2[[#This Row],[Serveur]],[Liste_Serveurs],0)-0.5,0)</f>
        <v>8.5</v>
      </c>
      <c r="F138" s="3"/>
    </row>
    <row r="139" spans="1:6">
      <c r="A139" t="str">
        <f t="array" aca="1" ref="A139" ca="1">IFERROR(INDEX(Tableau1[],SMALL(IF((Tableau1[[Semaine]:[Semaine]]=Semaine)*(YEAR(Tableau1[[Début]:[Début]])=Annee),ROW(INDIRECT("1:"&amp;ROWS(Tableau1[[Serveur]:[Serveur]])))),ROWS($1:138)),COLUMNS($A:A)),IF(ROWS($1:138)=1,"Données non présentent",""))</f>
        <v/>
      </c>
      <c r="B139" s="3" t="str">
        <f t="array" aca="1" ref="B139" ca="1">IF(AND(ROWS($1:138)=1,A139="Données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138)),COLUMNS($A:C)),""))</f>
        <v/>
      </c>
      <c r="C139">
        <f t="array" aca="1" ref="C139" ca="1">IFERROR(INDEX(Tableau1[],SMALL(IF((Tableau1[[Semaine]:[Semaine]]=Semaine)*(YEAR(Tableau1[[Début]:[Début]])=Annee),ROW(INDIRECT("1:"&amp;ROWS(Tableau1[[Serveur]:[Serveur]])))),ROWS($1:138)),COLUMNS($A:E)),0)</f>
        <v>0</v>
      </c>
      <c r="D139" t="str">
        <f t="array" aca="1" ref="D139" ca="1">IF($A$2="Données non présentes",IF(ROWS($1:138)=1,"Données" &amp; CHAR(10)&amp;"non" &amp; CHAR(10) &amp;"présentes",""),IFERROR(INDEX(Tableau1[Serveur],MATCH(SMALL(IF((COUNTIF(D$1:D138,Tableau1[Serveur])=0),COUNTIF(Tableau1[Serveur],"&lt;"&amp;Tableau1[Serveur])),1),COUNTIF(Tableau1[Serveur],"&lt;"&amp;Tableau1[Serveur]))),""))</f>
        <v/>
      </c>
      <c r="E139">
        <f ca="1">IFERROR(MATCH(Tableau2[[#This Row],[Serveur]],[Liste_Serveurs],0)-0.5,0)</f>
        <v>8.5</v>
      </c>
      <c r="F139" s="3"/>
    </row>
    <row r="140" spans="1:6">
      <c r="A140" t="str">
        <f t="array" aca="1" ref="A140" ca="1">IFERROR(INDEX(Tableau1[],SMALL(IF((Tableau1[[Semaine]:[Semaine]]=Semaine)*(YEAR(Tableau1[[Début]:[Début]])=Annee),ROW(INDIRECT("1:"&amp;ROWS(Tableau1[[Serveur]:[Serveur]])))),ROWS($1:139)),COLUMNS($A:A)),IF(ROWS($1:139)=1,"Données non présentent",""))</f>
        <v/>
      </c>
      <c r="B140" s="3" t="str">
        <f t="array" aca="1" ref="B140" ca="1">IF(AND(ROWS($1:139)=1,A140="Données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139)),COLUMNS($A:C)),""))</f>
        <v/>
      </c>
      <c r="C140">
        <f t="array" aca="1" ref="C140" ca="1">IFERROR(INDEX(Tableau1[],SMALL(IF((Tableau1[[Semaine]:[Semaine]]=Semaine)*(YEAR(Tableau1[[Début]:[Début]])=Annee),ROW(INDIRECT("1:"&amp;ROWS(Tableau1[[Serveur]:[Serveur]])))),ROWS($1:139)),COLUMNS($A:E)),0)</f>
        <v>0</v>
      </c>
      <c r="D140" t="str">
        <f t="array" aca="1" ref="D140" ca="1">IF($A$2="Données non présentes",IF(ROWS($1:139)=1,"Données" &amp; CHAR(10)&amp;"non" &amp; CHAR(10) &amp;"présentes",""),IFERROR(INDEX(Tableau1[Serveur],MATCH(SMALL(IF((COUNTIF(D$1:D139,Tableau1[Serveur])=0),COUNTIF(Tableau1[Serveur],"&lt;"&amp;Tableau1[Serveur])),1),COUNTIF(Tableau1[Serveur],"&lt;"&amp;Tableau1[Serveur]))),""))</f>
        <v/>
      </c>
      <c r="E140">
        <f ca="1">IFERROR(MATCH(Tableau2[[#This Row],[Serveur]],[Liste_Serveurs],0)-0.5,0)</f>
        <v>8.5</v>
      </c>
      <c r="F140" s="3"/>
    </row>
    <row r="141" spans="1:6">
      <c r="A141" t="str">
        <f t="array" aca="1" ref="A141" ca="1">IFERROR(INDEX(Tableau1[],SMALL(IF((Tableau1[[Semaine]:[Semaine]]=Semaine)*(YEAR(Tableau1[[Début]:[Début]])=Annee),ROW(INDIRECT("1:"&amp;ROWS(Tableau1[[Serveur]:[Serveur]])))),ROWS($1:140)),COLUMNS($A:A)),IF(ROWS($1:140)=1,"Données non présentent",""))</f>
        <v/>
      </c>
      <c r="B141" s="3" t="str">
        <f t="array" aca="1" ref="B141" ca="1">IF(AND(ROWS($1:140)=1,A141="Données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140)),COLUMNS($A:C)),""))</f>
        <v/>
      </c>
      <c r="C141">
        <f t="array" aca="1" ref="C141" ca="1">IFERROR(INDEX(Tableau1[],SMALL(IF((Tableau1[[Semaine]:[Semaine]]=Semaine)*(YEAR(Tableau1[[Début]:[Début]])=Annee),ROW(INDIRECT("1:"&amp;ROWS(Tableau1[[Serveur]:[Serveur]])))),ROWS($1:140)),COLUMNS($A:E)),0)</f>
        <v>0</v>
      </c>
      <c r="D141" t="str">
        <f t="array" aca="1" ref="D141" ca="1">IF($A$2="Données non présentes",IF(ROWS($1:140)=1,"Données" &amp; CHAR(10)&amp;"non" &amp; CHAR(10) &amp;"présentes",""),IFERROR(INDEX(Tableau1[Serveur],MATCH(SMALL(IF((COUNTIF(D$1:D140,Tableau1[Serveur])=0),COUNTIF(Tableau1[Serveur],"&lt;"&amp;Tableau1[Serveur])),1),COUNTIF(Tableau1[Serveur],"&lt;"&amp;Tableau1[Serveur]))),""))</f>
        <v/>
      </c>
      <c r="E141">
        <f ca="1">IFERROR(MATCH(Tableau2[[#This Row],[Serveur]],[Liste_Serveurs],0)-0.5,0)</f>
        <v>8.5</v>
      </c>
      <c r="F141" s="3"/>
    </row>
    <row r="142" spans="1:6">
      <c r="A142" t="str">
        <f t="array" aca="1" ref="A142" ca="1">IFERROR(INDEX(Tableau1[],SMALL(IF((Tableau1[[Semaine]:[Semaine]]=Semaine)*(YEAR(Tableau1[[Début]:[Début]])=Annee),ROW(INDIRECT("1:"&amp;ROWS(Tableau1[[Serveur]:[Serveur]])))),ROWS($1:141)),COLUMNS($A:A)),IF(ROWS($1:141)=1,"Données non présentent",""))</f>
        <v/>
      </c>
      <c r="B142" s="3" t="str">
        <f t="array" aca="1" ref="B142" ca="1">IF(AND(ROWS($1:141)=1,A142="Données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141)),COLUMNS($A:C)),""))</f>
        <v/>
      </c>
      <c r="C142">
        <f t="array" aca="1" ref="C142" ca="1">IFERROR(INDEX(Tableau1[],SMALL(IF((Tableau1[[Semaine]:[Semaine]]=Semaine)*(YEAR(Tableau1[[Début]:[Début]])=Annee),ROW(INDIRECT("1:"&amp;ROWS(Tableau1[[Serveur]:[Serveur]])))),ROWS($1:141)),COLUMNS($A:E)),0)</f>
        <v>0</v>
      </c>
      <c r="D142" t="str">
        <f t="array" aca="1" ref="D142" ca="1">IF($A$2="Données non présentes",IF(ROWS($1:141)=1,"Données" &amp; CHAR(10)&amp;"non" &amp; CHAR(10) &amp;"présentes",""),IFERROR(INDEX(Tableau1[Serveur],MATCH(SMALL(IF((COUNTIF(D$1:D141,Tableau1[Serveur])=0),COUNTIF(Tableau1[Serveur],"&lt;"&amp;Tableau1[Serveur])),1),COUNTIF(Tableau1[Serveur],"&lt;"&amp;Tableau1[Serveur]))),""))</f>
        <v/>
      </c>
      <c r="E142">
        <f ca="1">IFERROR(MATCH(Tableau2[[#This Row],[Serveur]],[Liste_Serveurs],0)-0.5,0)</f>
        <v>8.5</v>
      </c>
      <c r="F142" s="3"/>
    </row>
    <row r="143" spans="1:6">
      <c r="A143" t="str">
        <f t="array" aca="1" ref="A143" ca="1">IFERROR(INDEX(Tableau1[],SMALL(IF((Tableau1[[Semaine]:[Semaine]]=Semaine)*(YEAR(Tableau1[[Début]:[Début]])=Annee),ROW(INDIRECT("1:"&amp;ROWS(Tableau1[[Serveur]:[Serveur]])))),ROWS($1:142)),COLUMNS($A:A)),IF(ROWS($1:142)=1,"Données non présentent",""))</f>
        <v/>
      </c>
      <c r="B143" s="3" t="str">
        <f t="array" aca="1" ref="B143" ca="1">IF(AND(ROWS($1:142)=1,A143="Données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142)),COLUMNS($A:C)),""))</f>
        <v/>
      </c>
      <c r="C143">
        <f t="array" aca="1" ref="C143" ca="1">IFERROR(INDEX(Tableau1[],SMALL(IF((Tableau1[[Semaine]:[Semaine]]=Semaine)*(YEAR(Tableau1[[Début]:[Début]])=Annee),ROW(INDIRECT("1:"&amp;ROWS(Tableau1[[Serveur]:[Serveur]])))),ROWS($1:142)),COLUMNS($A:E)),0)</f>
        <v>0</v>
      </c>
      <c r="D143" t="str">
        <f t="array" aca="1" ref="D143" ca="1">IF($A$2="Données non présentes",IF(ROWS($1:142)=1,"Données" &amp; CHAR(10)&amp;"non" &amp; CHAR(10) &amp;"présentes",""),IFERROR(INDEX(Tableau1[Serveur],MATCH(SMALL(IF((COUNTIF(D$1:D142,Tableau1[Serveur])=0),COUNTIF(Tableau1[Serveur],"&lt;"&amp;Tableau1[Serveur])),1),COUNTIF(Tableau1[Serveur],"&lt;"&amp;Tableau1[Serveur]))),""))</f>
        <v/>
      </c>
      <c r="E143">
        <f ca="1">IFERROR(MATCH(Tableau2[[#This Row],[Serveur]],[Liste_Serveurs],0)-0.5,0)</f>
        <v>8.5</v>
      </c>
      <c r="F143" s="3"/>
    </row>
    <row r="144" spans="1:6">
      <c r="A144" t="str">
        <f t="array" aca="1" ref="A144" ca="1">IFERROR(INDEX(Tableau1[],SMALL(IF((Tableau1[[Semaine]:[Semaine]]=Semaine)*(YEAR(Tableau1[[Début]:[Début]])=Annee),ROW(INDIRECT("1:"&amp;ROWS(Tableau1[[Serveur]:[Serveur]])))),ROWS($1:143)),COLUMNS($A:A)),IF(ROWS($1:143)=1,"Données non présentent",""))</f>
        <v/>
      </c>
      <c r="B144" s="3" t="str">
        <f t="array" aca="1" ref="B144" ca="1">IF(AND(ROWS($1:143)=1,A144="Données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143)),COLUMNS($A:C)),""))</f>
        <v/>
      </c>
      <c r="C144">
        <f t="array" aca="1" ref="C144" ca="1">IFERROR(INDEX(Tableau1[],SMALL(IF((Tableau1[[Semaine]:[Semaine]]=Semaine)*(YEAR(Tableau1[[Début]:[Début]])=Annee),ROW(INDIRECT("1:"&amp;ROWS(Tableau1[[Serveur]:[Serveur]])))),ROWS($1:143)),COLUMNS($A:E)),0)</f>
        <v>0</v>
      </c>
      <c r="D144" t="str">
        <f t="array" aca="1" ref="D144" ca="1">IF($A$2="Données non présentes",IF(ROWS($1:143)=1,"Données" &amp; CHAR(10)&amp;"non" &amp; CHAR(10) &amp;"présentes",""),IFERROR(INDEX(Tableau1[Serveur],MATCH(SMALL(IF((COUNTIF(D$1:D143,Tableau1[Serveur])=0),COUNTIF(Tableau1[Serveur],"&lt;"&amp;Tableau1[Serveur])),1),COUNTIF(Tableau1[Serveur],"&lt;"&amp;Tableau1[Serveur]))),""))</f>
        <v/>
      </c>
      <c r="E144">
        <f ca="1">IFERROR(MATCH(Tableau2[[#This Row],[Serveur]],[Liste_Serveurs],0)-0.5,0)</f>
        <v>8.5</v>
      </c>
      <c r="F144" s="3"/>
    </row>
    <row r="145" spans="1:6">
      <c r="A145" t="str">
        <f t="array" aca="1" ref="A145" ca="1">IFERROR(INDEX(Tableau1[],SMALL(IF((Tableau1[[Semaine]:[Semaine]]=Semaine)*(YEAR(Tableau1[[Début]:[Début]])=Annee),ROW(INDIRECT("1:"&amp;ROWS(Tableau1[[Serveur]:[Serveur]])))),ROWS($1:144)),COLUMNS($A:A)),IF(ROWS($1:144)=1,"Données non présentent",""))</f>
        <v/>
      </c>
      <c r="B145" s="3" t="str">
        <f t="array" aca="1" ref="B145" ca="1">IF(AND(ROWS($1:144)=1,A145="Données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144)),COLUMNS($A:C)),""))</f>
        <v/>
      </c>
      <c r="C145">
        <f t="array" aca="1" ref="C145" ca="1">IFERROR(INDEX(Tableau1[],SMALL(IF((Tableau1[[Semaine]:[Semaine]]=Semaine)*(YEAR(Tableau1[[Début]:[Début]])=Annee),ROW(INDIRECT("1:"&amp;ROWS(Tableau1[[Serveur]:[Serveur]])))),ROWS($1:144)),COLUMNS($A:E)),0)</f>
        <v>0</v>
      </c>
      <c r="D145" t="str">
        <f t="array" aca="1" ref="D145" ca="1">IF($A$2="Données non présentes",IF(ROWS($1:144)=1,"Données" &amp; CHAR(10)&amp;"non" &amp; CHAR(10) &amp;"présentes",""),IFERROR(INDEX(Tableau1[Serveur],MATCH(SMALL(IF((COUNTIF(D$1:D144,Tableau1[Serveur])=0),COUNTIF(Tableau1[Serveur],"&lt;"&amp;Tableau1[Serveur])),1),COUNTIF(Tableau1[Serveur],"&lt;"&amp;Tableau1[Serveur]))),""))</f>
        <v/>
      </c>
      <c r="E145">
        <f ca="1">IFERROR(MATCH(Tableau2[[#This Row],[Serveur]],[Liste_Serveurs],0)-0.5,0)</f>
        <v>8.5</v>
      </c>
      <c r="F145" s="3"/>
    </row>
    <row r="146" spans="1:6">
      <c r="A146" t="str">
        <f t="array" aca="1" ref="A146" ca="1">IFERROR(INDEX(Tableau1[],SMALL(IF((Tableau1[[Semaine]:[Semaine]]=Semaine)*(YEAR(Tableau1[[Début]:[Début]])=Annee),ROW(INDIRECT("1:"&amp;ROWS(Tableau1[[Serveur]:[Serveur]])))),ROWS($1:145)),COLUMNS($A:A)),IF(ROWS($1:145)=1,"Données non présentent",""))</f>
        <v/>
      </c>
      <c r="B146" s="3" t="str">
        <f t="array" aca="1" ref="B146" ca="1">IF(AND(ROWS($1:145)=1,A146="Données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145)),COLUMNS($A:C)),""))</f>
        <v/>
      </c>
      <c r="C146">
        <f t="array" aca="1" ref="C146" ca="1">IFERROR(INDEX(Tableau1[],SMALL(IF((Tableau1[[Semaine]:[Semaine]]=Semaine)*(YEAR(Tableau1[[Début]:[Début]])=Annee),ROW(INDIRECT("1:"&amp;ROWS(Tableau1[[Serveur]:[Serveur]])))),ROWS($1:145)),COLUMNS($A:E)),0)</f>
        <v>0</v>
      </c>
      <c r="D146" t="str">
        <f t="array" aca="1" ref="D146" ca="1">IF($A$2="Données non présentes",IF(ROWS($1:145)=1,"Données" &amp; CHAR(10)&amp;"non" &amp; CHAR(10) &amp;"présentes",""),IFERROR(INDEX(Tableau1[Serveur],MATCH(SMALL(IF((COUNTIF(D$1:D145,Tableau1[Serveur])=0),COUNTIF(Tableau1[Serveur],"&lt;"&amp;Tableau1[Serveur])),1),COUNTIF(Tableau1[Serveur],"&lt;"&amp;Tableau1[Serveur]))),""))</f>
        <v/>
      </c>
      <c r="E146">
        <f ca="1">IFERROR(MATCH(Tableau2[[#This Row],[Serveur]],[Liste_Serveurs],0)-0.5,0)</f>
        <v>8.5</v>
      </c>
      <c r="F146" s="3"/>
    </row>
    <row r="147" spans="1:6">
      <c r="A147" t="str">
        <f t="array" aca="1" ref="A147" ca="1">IFERROR(INDEX(Tableau1[],SMALL(IF((Tableau1[[Semaine]:[Semaine]]=Semaine)*(YEAR(Tableau1[[Début]:[Début]])=Annee),ROW(INDIRECT("1:"&amp;ROWS(Tableau1[[Serveur]:[Serveur]])))),ROWS($1:146)),COLUMNS($A:A)),IF(ROWS($1:146)=1,"Données non présentent",""))</f>
        <v/>
      </c>
      <c r="B147" s="3" t="str">
        <f t="array" aca="1" ref="B147" ca="1">IF(AND(ROWS($1:146)=1,A147="Données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146)),COLUMNS($A:C)),""))</f>
        <v/>
      </c>
      <c r="C147">
        <f t="array" aca="1" ref="C147" ca="1">IFERROR(INDEX(Tableau1[],SMALL(IF((Tableau1[[Semaine]:[Semaine]]=Semaine)*(YEAR(Tableau1[[Début]:[Début]])=Annee),ROW(INDIRECT("1:"&amp;ROWS(Tableau1[[Serveur]:[Serveur]])))),ROWS($1:146)),COLUMNS($A:E)),0)</f>
        <v>0</v>
      </c>
      <c r="D147" t="str">
        <f t="array" aca="1" ref="D147" ca="1">IF($A$2="Données non présentes",IF(ROWS($1:146)=1,"Données" &amp; CHAR(10)&amp;"non" &amp; CHAR(10) &amp;"présentes",""),IFERROR(INDEX(Tableau1[Serveur],MATCH(SMALL(IF((COUNTIF(D$1:D146,Tableau1[Serveur])=0),COUNTIF(Tableau1[Serveur],"&lt;"&amp;Tableau1[Serveur])),1),COUNTIF(Tableau1[Serveur],"&lt;"&amp;Tableau1[Serveur]))),""))</f>
        <v/>
      </c>
      <c r="E147">
        <f ca="1">IFERROR(MATCH(Tableau2[[#This Row],[Serveur]],[Liste_Serveurs],0)-0.5,0)</f>
        <v>8.5</v>
      </c>
      <c r="F147" s="3"/>
    </row>
    <row r="148" spans="1:6">
      <c r="A148" t="str">
        <f t="array" aca="1" ref="A148" ca="1">IFERROR(INDEX(Tableau1[],SMALL(IF((Tableau1[[Semaine]:[Semaine]]=Semaine)*(YEAR(Tableau1[[Début]:[Début]])=Annee),ROW(INDIRECT("1:"&amp;ROWS(Tableau1[[Serveur]:[Serveur]])))),ROWS($1:147)),COLUMNS($A:A)),IF(ROWS($1:147)=1,"Données non présentent",""))</f>
        <v/>
      </c>
      <c r="B148" s="3" t="str">
        <f t="array" aca="1" ref="B148" ca="1">IF(AND(ROWS($1:147)=1,A148="Données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147)),COLUMNS($A:C)),""))</f>
        <v/>
      </c>
      <c r="C148">
        <f t="array" aca="1" ref="C148" ca="1">IFERROR(INDEX(Tableau1[],SMALL(IF((Tableau1[[Semaine]:[Semaine]]=Semaine)*(YEAR(Tableau1[[Début]:[Début]])=Annee),ROW(INDIRECT("1:"&amp;ROWS(Tableau1[[Serveur]:[Serveur]])))),ROWS($1:147)),COLUMNS($A:E)),0)</f>
        <v>0</v>
      </c>
      <c r="D148" t="str">
        <f t="array" aca="1" ref="D148" ca="1">IF($A$2="Données non présentes",IF(ROWS($1:147)=1,"Données" &amp; CHAR(10)&amp;"non" &amp; CHAR(10) &amp;"présentes",""),IFERROR(INDEX(Tableau1[Serveur],MATCH(SMALL(IF((COUNTIF(D$1:D147,Tableau1[Serveur])=0),COUNTIF(Tableau1[Serveur],"&lt;"&amp;Tableau1[Serveur])),1),COUNTIF(Tableau1[Serveur],"&lt;"&amp;Tableau1[Serveur]))),""))</f>
        <v/>
      </c>
      <c r="E148">
        <f ca="1">IFERROR(MATCH(Tableau2[[#This Row],[Serveur]],[Liste_Serveurs],0)-0.5,0)</f>
        <v>8.5</v>
      </c>
      <c r="F148" s="3"/>
    </row>
    <row r="149" spans="1:6">
      <c r="A149" t="str">
        <f t="array" aca="1" ref="A149" ca="1">IFERROR(INDEX(Tableau1[],SMALL(IF((Tableau1[[Semaine]:[Semaine]]=Semaine)*(YEAR(Tableau1[[Début]:[Début]])=Annee),ROW(INDIRECT("1:"&amp;ROWS(Tableau1[[Serveur]:[Serveur]])))),ROWS($1:148)),COLUMNS($A:A)),IF(ROWS($1:148)=1,"Données non présentent",""))</f>
        <v/>
      </c>
      <c r="B149" s="3" t="str">
        <f t="array" aca="1" ref="B149" ca="1">IF(AND(ROWS($1:148)=1,A149="Données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148)),COLUMNS($A:C)),""))</f>
        <v/>
      </c>
      <c r="C149">
        <f t="array" aca="1" ref="C149" ca="1">IFERROR(INDEX(Tableau1[],SMALL(IF((Tableau1[[Semaine]:[Semaine]]=Semaine)*(YEAR(Tableau1[[Début]:[Début]])=Annee),ROW(INDIRECT("1:"&amp;ROWS(Tableau1[[Serveur]:[Serveur]])))),ROWS($1:148)),COLUMNS($A:E)),0)</f>
        <v>0</v>
      </c>
      <c r="D149" t="str">
        <f t="array" aca="1" ref="D149" ca="1">IF($A$2="Données non présentes",IF(ROWS($1:148)=1,"Données" &amp; CHAR(10)&amp;"non" &amp; CHAR(10) &amp;"présentes",""),IFERROR(INDEX(Tableau1[Serveur],MATCH(SMALL(IF((COUNTIF(D$1:D148,Tableau1[Serveur])=0),COUNTIF(Tableau1[Serveur],"&lt;"&amp;Tableau1[Serveur])),1),COUNTIF(Tableau1[Serveur],"&lt;"&amp;Tableau1[Serveur]))),""))</f>
        <v/>
      </c>
      <c r="E149">
        <f ca="1">IFERROR(MATCH(Tableau2[[#This Row],[Serveur]],[Liste_Serveurs],0)-0.5,0)</f>
        <v>8.5</v>
      </c>
      <c r="F149" s="3"/>
    </row>
    <row r="150" spans="1:6">
      <c r="A150" t="str">
        <f t="array" aca="1" ref="A150" ca="1">IFERROR(INDEX(Tableau1[],SMALL(IF((Tableau1[[Semaine]:[Semaine]]=Semaine)*(YEAR(Tableau1[[Début]:[Début]])=Annee),ROW(INDIRECT("1:"&amp;ROWS(Tableau1[[Serveur]:[Serveur]])))),ROWS($1:149)),COLUMNS($A:A)),IF(ROWS($1:149)=1,"Données non présentent",""))</f>
        <v/>
      </c>
      <c r="B150" s="3" t="str">
        <f t="array" aca="1" ref="B150" ca="1">IF(AND(ROWS($1:149)=1,A150="Données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149)),COLUMNS($A:C)),""))</f>
        <v/>
      </c>
      <c r="C150">
        <f t="array" aca="1" ref="C150" ca="1">IFERROR(INDEX(Tableau1[],SMALL(IF((Tableau1[[Semaine]:[Semaine]]=Semaine)*(YEAR(Tableau1[[Début]:[Début]])=Annee),ROW(INDIRECT("1:"&amp;ROWS(Tableau1[[Serveur]:[Serveur]])))),ROWS($1:149)),COLUMNS($A:E)),0)</f>
        <v>0</v>
      </c>
      <c r="D150" t="str">
        <f t="array" aca="1" ref="D150" ca="1">IF($A$2="Données non présentes",IF(ROWS($1:149)=1,"Données" &amp; CHAR(10)&amp;"non" &amp; CHAR(10) &amp;"présentes",""),IFERROR(INDEX(Tableau1[Serveur],MATCH(SMALL(IF((COUNTIF(D$1:D149,Tableau1[Serveur])=0),COUNTIF(Tableau1[Serveur],"&lt;"&amp;Tableau1[Serveur])),1),COUNTIF(Tableau1[Serveur],"&lt;"&amp;Tableau1[Serveur]))),""))</f>
        <v/>
      </c>
      <c r="E150">
        <f ca="1">IFERROR(MATCH(Tableau2[[#This Row],[Serveur]],[Liste_Serveurs],0)-0.5,0)</f>
        <v>8.5</v>
      </c>
      <c r="F150" s="3"/>
    </row>
    <row r="151" spans="1:6">
      <c r="A151" t="str">
        <f t="array" aca="1" ref="A151" ca="1">IFERROR(INDEX(Tableau1[],SMALL(IF((Tableau1[[Semaine]:[Semaine]]=Semaine)*(YEAR(Tableau1[[Début]:[Début]])=Annee),ROW(INDIRECT("1:"&amp;ROWS(Tableau1[[Serveur]:[Serveur]])))),ROWS($1:150)),COLUMNS($A:A)),IF(ROWS($1:150)=1,"Données non présentent",""))</f>
        <v/>
      </c>
      <c r="B151" s="3" t="str">
        <f t="array" aca="1" ref="B151" ca="1">IF(AND(ROWS($1:150)=1,A151="Données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150)),COLUMNS($A:C)),""))</f>
        <v/>
      </c>
      <c r="C151">
        <f t="array" aca="1" ref="C151" ca="1">IFERROR(INDEX(Tableau1[],SMALL(IF((Tableau1[[Semaine]:[Semaine]]=Semaine)*(YEAR(Tableau1[[Début]:[Début]])=Annee),ROW(INDIRECT("1:"&amp;ROWS(Tableau1[[Serveur]:[Serveur]])))),ROWS($1:150)),COLUMNS($A:E)),0)</f>
        <v>0</v>
      </c>
      <c r="D151" t="str">
        <f t="array" aca="1" ref="D151" ca="1">IF($A$2="Données non présentes",IF(ROWS($1:150)=1,"Données" &amp; CHAR(10)&amp;"non" &amp; CHAR(10) &amp;"présentes",""),IFERROR(INDEX(Tableau1[Serveur],MATCH(SMALL(IF((COUNTIF(D$1:D150,Tableau1[Serveur])=0),COUNTIF(Tableau1[Serveur],"&lt;"&amp;Tableau1[Serveur])),1),COUNTIF(Tableau1[Serveur],"&lt;"&amp;Tableau1[Serveur]))),""))</f>
        <v/>
      </c>
      <c r="E151">
        <f ca="1">IFERROR(MATCH(Tableau2[[#This Row],[Serveur]],[Liste_Serveurs],0)-0.5,0)</f>
        <v>8.5</v>
      </c>
      <c r="F151" s="3"/>
    </row>
    <row r="152" spans="1:6">
      <c r="A152" t="str">
        <f t="array" aca="1" ref="A152" ca="1">IFERROR(INDEX(Tableau1[],SMALL(IF((Tableau1[[Semaine]:[Semaine]]=Semaine)*(YEAR(Tableau1[[Début]:[Début]])=Annee),ROW(INDIRECT("1:"&amp;ROWS(Tableau1[[Serveur]:[Serveur]])))),ROWS($1:151)),COLUMNS($A:A)),IF(ROWS($1:151)=1,"Données non présentent",""))</f>
        <v/>
      </c>
      <c r="B152" s="3" t="str">
        <f t="array" aca="1" ref="B152" ca="1">IF(AND(ROWS($1:151)=1,A152="Données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151)),COLUMNS($A:C)),""))</f>
        <v/>
      </c>
      <c r="C152">
        <f t="array" aca="1" ref="C152" ca="1">IFERROR(INDEX(Tableau1[],SMALL(IF((Tableau1[[Semaine]:[Semaine]]=Semaine)*(YEAR(Tableau1[[Début]:[Début]])=Annee),ROW(INDIRECT("1:"&amp;ROWS(Tableau1[[Serveur]:[Serveur]])))),ROWS($1:151)),COLUMNS($A:E)),0)</f>
        <v>0</v>
      </c>
      <c r="D152" t="str">
        <f t="array" aca="1" ref="D152" ca="1">IF($A$2="Données non présentes",IF(ROWS($1:151)=1,"Données" &amp; CHAR(10)&amp;"non" &amp; CHAR(10) &amp;"présentes",""),IFERROR(INDEX(Tableau1[Serveur],MATCH(SMALL(IF((COUNTIF(D$1:D151,Tableau1[Serveur])=0),COUNTIF(Tableau1[Serveur],"&lt;"&amp;Tableau1[Serveur])),1),COUNTIF(Tableau1[Serveur],"&lt;"&amp;Tableau1[Serveur]))),""))</f>
        <v/>
      </c>
      <c r="E152">
        <f ca="1">IFERROR(MATCH(Tableau2[[#This Row],[Serveur]],[Liste_Serveurs],0)-0.5,0)</f>
        <v>8.5</v>
      </c>
      <c r="F152" s="3"/>
    </row>
    <row r="153" spans="1:6">
      <c r="A153" t="str">
        <f t="array" aca="1" ref="A153" ca="1">IFERROR(INDEX(Tableau1[],SMALL(IF((Tableau1[[Semaine]:[Semaine]]=Semaine)*(YEAR(Tableau1[[Début]:[Début]])=Annee),ROW(INDIRECT("1:"&amp;ROWS(Tableau1[[Serveur]:[Serveur]])))),ROWS($1:152)),COLUMNS($A:A)),IF(ROWS($1:152)=1,"Données non présentent",""))</f>
        <v/>
      </c>
      <c r="B153" s="3" t="str">
        <f t="array" aca="1" ref="B153" ca="1">IF(AND(ROWS($1:152)=1,A153="Données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152)),COLUMNS($A:C)),""))</f>
        <v/>
      </c>
      <c r="C153">
        <f t="array" aca="1" ref="C153" ca="1">IFERROR(INDEX(Tableau1[],SMALL(IF((Tableau1[[Semaine]:[Semaine]]=Semaine)*(YEAR(Tableau1[[Début]:[Début]])=Annee),ROW(INDIRECT("1:"&amp;ROWS(Tableau1[[Serveur]:[Serveur]])))),ROWS($1:152)),COLUMNS($A:E)),0)</f>
        <v>0</v>
      </c>
      <c r="D153" t="str">
        <f t="array" aca="1" ref="D153" ca="1">IF($A$2="Données non présentes",IF(ROWS($1:152)=1,"Données" &amp; CHAR(10)&amp;"non" &amp; CHAR(10) &amp;"présentes",""),IFERROR(INDEX(Tableau1[Serveur],MATCH(SMALL(IF((COUNTIF(D$1:D152,Tableau1[Serveur])=0),COUNTIF(Tableau1[Serveur],"&lt;"&amp;Tableau1[Serveur])),1),COUNTIF(Tableau1[Serveur],"&lt;"&amp;Tableau1[Serveur]))),""))</f>
        <v/>
      </c>
      <c r="E153">
        <f ca="1">IFERROR(MATCH(Tableau2[[#This Row],[Serveur]],[Liste_Serveurs],0)-0.5,0)</f>
        <v>8.5</v>
      </c>
      <c r="F153" s="3"/>
    </row>
    <row r="154" spans="1:6">
      <c r="A154" t="str">
        <f t="array" aca="1" ref="A154" ca="1">IFERROR(INDEX(Tableau1[],SMALL(IF((Tableau1[[Semaine]:[Semaine]]=Semaine)*(YEAR(Tableau1[[Début]:[Début]])=Annee),ROW(INDIRECT("1:"&amp;ROWS(Tableau1[[Serveur]:[Serveur]])))),ROWS($1:153)),COLUMNS($A:A)),IF(ROWS($1:153)=1,"Données non présentent",""))</f>
        <v/>
      </c>
      <c r="B154" s="3" t="str">
        <f t="array" aca="1" ref="B154" ca="1">IF(AND(ROWS($1:153)=1,A154="Données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153)),COLUMNS($A:C)),""))</f>
        <v/>
      </c>
      <c r="C154">
        <f t="array" aca="1" ref="C154" ca="1">IFERROR(INDEX(Tableau1[],SMALL(IF((Tableau1[[Semaine]:[Semaine]]=Semaine)*(YEAR(Tableau1[[Début]:[Début]])=Annee),ROW(INDIRECT("1:"&amp;ROWS(Tableau1[[Serveur]:[Serveur]])))),ROWS($1:153)),COLUMNS($A:E)),0)</f>
        <v>0</v>
      </c>
      <c r="D154" t="str">
        <f t="array" aca="1" ref="D154" ca="1">IF($A$2="Données non présentes",IF(ROWS($1:153)=1,"Données" &amp; CHAR(10)&amp;"non" &amp; CHAR(10) &amp;"présentes",""),IFERROR(INDEX(Tableau1[Serveur],MATCH(SMALL(IF((COUNTIF(D$1:D153,Tableau1[Serveur])=0),COUNTIF(Tableau1[Serveur],"&lt;"&amp;Tableau1[Serveur])),1),COUNTIF(Tableau1[Serveur],"&lt;"&amp;Tableau1[Serveur]))),""))</f>
        <v/>
      </c>
      <c r="E154">
        <f ca="1">IFERROR(MATCH(Tableau2[[#This Row],[Serveur]],[Liste_Serveurs],0)-0.5,0)</f>
        <v>8.5</v>
      </c>
      <c r="F154" s="3"/>
    </row>
    <row r="155" spans="1:6">
      <c r="A155" t="str">
        <f t="array" aca="1" ref="A155" ca="1">IFERROR(INDEX(Tableau1[],SMALL(IF((Tableau1[[Semaine]:[Semaine]]=Semaine)*(YEAR(Tableau1[[Début]:[Début]])=Annee),ROW(INDIRECT("1:"&amp;ROWS(Tableau1[[Serveur]:[Serveur]])))),ROWS($1:154)),COLUMNS($A:A)),IF(ROWS($1:154)=1,"Données non présentent",""))</f>
        <v/>
      </c>
      <c r="B155" s="3" t="str">
        <f t="array" aca="1" ref="B155" ca="1">IF(AND(ROWS($1:154)=1,A155="Données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154)),COLUMNS($A:C)),""))</f>
        <v/>
      </c>
      <c r="C155">
        <f t="array" aca="1" ref="C155" ca="1">IFERROR(INDEX(Tableau1[],SMALL(IF((Tableau1[[Semaine]:[Semaine]]=Semaine)*(YEAR(Tableau1[[Début]:[Début]])=Annee),ROW(INDIRECT("1:"&amp;ROWS(Tableau1[[Serveur]:[Serveur]])))),ROWS($1:154)),COLUMNS($A:E)),0)</f>
        <v>0</v>
      </c>
      <c r="D155" t="str">
        <f t="array" aca="1" ref="D155" ca="1">IF($A$2="Données non présentes",IF(ROWS($1:154)=1,"Données" &amp; CHAR(10)&amp;"non" &amp; CHAR(10) &amp;"présentes",""),IFERROR(INDEX(Tableau1[Serveur],MATCH(SMALL(IF((COUNTIF(D$1:D154,Tableau1[Serveur])=0),COUNTIF(Tableau1[Serveur],"&lt;"&amp;Tableau1[Serveur])),1),COUNTIF(Tableau1[Serveur],"&lt;"&amp;Tableau1[Serveur]))),""))</f>
        <v/>
      </c>
      <c r="E155">
        <f ca="1">IFERROR(MATCH(Tableau2[[#This Row],[Serveur]],[Liste_Serveurs],0)-0.5,0)</f>
        <v>8.5</v>
      </c>
      <c r="F155" s="3"/>
    </row>
    <row r="156" spans="1:6">
      <c r="A156" t="str">
        <f t="array" aca="1" ref="A156" ca="1">IFERROR(INDEX(Tableau1[],SMALL(IF((Tableau1[[Semaine]:[Semaine]]=Semaine)*(YEAR(Tableau1[[Début]:[Début]])=Annee),ROW(INDIRECT("1:"&amp;ROWS(Tableau1[[Serveur]:[Serveur]])))),ROWS($1:155)),COLUMNS($A:A)),IF(ROWS($1:155)=1,"Données non présentent",""))</f>
        <v/>
      </c>
      <c r="B156" s="3" t="str">
        <f t="array" aca="1" ref="B156" ca="1">IF(AND(ROWS($1:155)=1,A156="Données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155)),COLUMNS($A:C)),""))</f>
        <v/>
      </c>
      <c r="C156">
        <f t="array" aca="1" ref="C156" ca="1">IFERROR(INDEX(Tableau1[],SMALL(IF((Tableau1[[Semaine]:[Semaine]]=Semaine)*(YEAR(Tableau1[[Début]:[Début]])=Annee),ROW(INDIRECT("1:"&amp;ROWS(Tableau1[[Serveur]:[Serveur]])))),ROWS($1:155)),COLUMNS($A:E)),0)</f>
        <v>0</v>
      </c>
      <c r="D156" t="str">
        <f t="array" aca="1" ref="D156" ca="1">IF($A$2="Données non présentes",IF(ROWS($1:155)=1,"Données" &amp; CHAR(10)&amp;"non" &amp; CHAR(10) &amp;"présentes",""),IFERROR(INDEX(Tableau1[Serveur],MATCH(SMALL(IF((COUNTIF(D$1:D155,Tableau1[Serveur])=0),COUNTIF(Tableau1[Serveur],"&lt;"&amp;Tableau1[Serveur])),1),COUNTIF(Tableau1[Serveur],"&lt;"&amp;Tableau1[Serveur]))),""))</f>
        <v/>
      </c>
      <c r="E156">
        <f ca="1">IFERROR(MATCH(Tableau2[[#This Row],[Serveur]],[Liste_Serveurs],0)-0.5,0)</f>
        <v>8.5</v>
      </c>
      <c r="F156" s="3"/>
    </row>
    <row r="157" spans="1:6">
      <c r="A157" t="str">
        <f t="array" aca="1" ref="A157" ca="1">IFERROR(INDEX(Tableau1[],SMALL(IF((Tableau1[[Semaine]:[Semaine]]=Semaine)*(YEAR(Tableau1[[Début]:[Début]])=Annee),ROW(INDIRECT("1:"&amp;ROWS(Tableau1[[Serveur]:[Serveur]])))),ROWS($1:156)),COLUMNS($A:A)),IF(ROWS($1:156)=1,"Données non présentent",""))</f>
        <v/>
      </c>
      <c r="B157" s="3" t="str">
        <f t="array" aca="1" ref="B157" ca="1">IF(AND(ROWS($1:156)=1,A157="Données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156)),COLUMNS($A:C)),""))</f>
        <v/>
      </c>
      <c r="C157">
        <f t="array" aca="1" ref="C157" ca="1">IFERROR(INDEX(Tableau1[],SMALL(IF((Tableau1[[Semaine]:[Semaine]]=Semaine)*(YEAR(Tableau1[[Début]:[Début]])=Annee),ROW(INDIRECT("1:"&amp;ROWS(Tableau1[[Serveur]:[Serveur]])))),ROWS($1:156)),COLUMNS($A:E)),0)</f>
        <v>0</v>
      </c>
      <c r="D157" t="str">
        <f t="array" aca="1" ref="D157" ca="1">IF($A$2="Données non présentes",IF(ROWS($1:156)=1,"Données" &amp; CHAR(10)&amp;"non" &amp; CHAR(10) &amp;"présentes",""),IFERROR(INDEX(Tableau1[Serveur],MATCH(SMALL(IF((COUNTIF(D$1:D156,Tableau1[Serveur])=0),COUNTIF(Tableau1[Serveur],"&lt;"&amp;Tableau1[Serveur])),1),COUNTIF(Tableau1[Serveur],"&lt;"&amp;Tableau1[Serveur]))),""))</f>
        <v/>
      </c>
      <c r="E157">
        <f ca="1">IFERROR(MATCH(Tableau2[[#This Row],[Serveur]],[Liste_Serveurs],0)-0.5,0)</f>
        <v>8.5</v>
      </c>
      <c r="F157" s="3"/>
    </row>
    <row r="158" spans="1:6">
      <c r="A158" t="str">
        <f t="array" aca="1" ref="A158" ca="1">IFERROR(INDEX(Tableau1[],SMALL(IF((Tableau1[[Semaine]:[Semaine]]=Semaine)*(YEAR(Tableau1[[Début]:[Début]])=Annee),ROW(INDIRECT("1:"&amp;ROWS(Tableau1[[Serveur]:[Serveur]])))),ROWS($1:157)),COLUMNS($A:A)),IF(ROWS($1:157)=1,"Données non présentent",""))</f>
        <v/>
      </c>
      <c r="B158" s="3" t="str">
        <f t="array" aca="1" ref="B158" ca="1">IF(AND(ROWS($1:157)=1,A158="Données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157)),COLUMNS($A:C)),""))</f>
        <v/>
      </c>
      <c r="C158">
        <f t="array" aca="1" ref="C158" ca="1">IFERROR(INDEX(Tableau1[],SMALL(IF((Tableau1[[Semaine]:[Semaine]]=Semaine)*(YEAR(Tableau1[[Début]:[Début]])=Annee),ROW(INDIRECT("1:"&amp;ROWS(Tableau1[[Serveur]:[Serveur]])))),ROWS($1:157)),COLUMNS($A:E)),0)</f>
        <v>0</v>
      </c>
      <c r="D158" t="str">
        <f t="array" aca="1" ref="D158" ca="1">IF($A$2="Données non présentes",IF(ROWS($1:157)=1,"Données" &amp; CHAR(10)&amp;"non" &amp; CHAR(10) &amp;"présentes",""),IFERROR(INDEX(Tableau1[Serveur],MATCH(SMALL(IF((COUNTIF(D$1:D157,Tableau1[Serveur])=0),COUNTIF(Tableau1[Serveur],"&lt;"&amp;Tableau1[Serveur])),1),COUNTIF(Tableau1[Serveur],"&lt;"&amp;Tableau1[Serveur]))),""))</f>
        <v/>
      </c>
      <c r="E158">
        <f ca="1">IFERROR(MATCH(Tableau2[[#This Row],[Serveur]],[Liste_Serveurs],0)-0.5,0)</f>
        <v>8.5</v>
      </c>
      <c r="F158" s="3"/>
    </row>
    <row r="159" spans="1:6">
      <c r="A159" t="str">
        <f t="array" aca="1" ref="A159" ca="1">IFERROR(INDEX(Tableau1[],SMALL(IF((Tableau1[[Semaine]:[Semaine]]=Semaine)*(YEAR(Tableau1[[Début]:[Début]])=Annee),ROW(INDIRECT("1:"&amp;ROWS(Tableau1[[Serveur]:[Serveur]])))),ROWS($1:158)),COLUMNS($A:A)),IF(ROWS($1:158)=1,"Données non présentent",""))</f>
        <v/>
      </c>
      <c r="B159" s="3" t="str">
        <f t="array" aca="1" ref="B159" ca="1">IF(AND(ROWS($1:158)=1,A159="Données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158)),COLUMNS($A:C)),""))</f>
        <v/>
      </c>
      <c r="C159">
        <f t="array" aca="1" ref="C159" ca="1">IFERROR(INDEX(Tableau1[],SMALL(IF((Tableau1[[Semaine]:[Semaine]]=Semaine)*(YEAR(Tableau1[[Début]:[Début]])=Annee),ROW(INDIRECT("1:"&amp;ROWS(Tableau1[[Serveur]:[Serveur]])))),ROWS($1:158)),COLUMNS($A:E)),0)</f>
        <v>0</v>
      </c>
      <c r="D159" t="str">
        <f t="array" aca="1" ref="D159" ca="1">IF($A$2="Données non présentes",IF(ROWS($1:158)=1,"Données" &amp; CHAR(10)&amp;"non" &amp; CHAR(10) &amp;"présentes",""),IFERROR(INDEX(Tableau1[Serveur],MATCH(SMALL(IF((COUNTIF(D$1:D158,Tableau1[Serveur])=0),COUNTIF(Tableau1[Serveur],"&lt;"&amp;Tableau1[Serveur])),1),COUNTIF(Tableau1[Serveur],"&lt;"&amp;Tableau1[Serveur]))),""))</f>
        <v/>
      </c>
      <c r="E159">
        <f ca="1">IFERROR(MATCH(Tableau2[[#This Row],[Serveur]],[Liste_Serveurs],0)-0.5,0)</f>
        <v>8.5</v>
      </c>
      <c r="F159" s="3"/>
    </row>
    <row r="160" spans="1:6">
      <c r="A160" t="str">
        <f t="array" aca="1" ref="A160" ca="1">IFERROR(INDEX(Tableau1[],SMALL(IF((Tableau1[[Semaine]:[Semaine]]=Semaine)*(YEAR(Tableau1[[Début]:[Début]])=Annee),ROW(INDIRECT("1:"&amp;ROWS(Tableau1[[Serveur]:[Serveur]])))),ROWS($1:159)),COLUMNS($A:A)),IF(ROWS($1:159)=1,"Données non présentent",""))</f>
        <v/>
      </c>
      <c r="B160" s="3" t="str">
        <f t="array" aca="1" ref="B160" ca="1">IF(AND(ROWS($1:159)=1,A160="Données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159)),COLUMNS($A:C)),""))</f>
        <v/>
      </c>
      <c r="C160">
        <f t="array" aca="1" ref="C160" ca="1">IFERROR(INDEX(Tableau1[],SMALL(IF((Tableau1[[Semaine]:[Semaine]]=Semaine)*(YEAR(Tableau1[[Début]:[Début]])=Annee),ROW(INDIRECT("1:"&amp;ROWS(Tableau1[[Serveur]:[Serveur]])))),ROWS($1:159)),COLUMNS($A:E)),0)</f>
        <v>0</v>
      </c>
      <c r="D160" t="str">
        <f t="array" aca="1" ref="D160" ca="1">IF($A$2="Données non présentes",IF(ROWS($1:159)=1,"Données" &amp; CHAR(10)&amp;"non" &amp; CHAR(10) &amp;"présentes",""),IFERROR(INDEX(Tableau1[Serveur],MATCH(SMALL(IF((COUNTIF(D$1:D159,Tableau1[Serveur])=0),COUNTIF(Tableau1[Serveur],"&lt;"&amp;Tableau1[Serveur])),1),COUNTIF(Tableau1[Serveur],"&lt;"&amp;Tableau1[Serveur]))),""))</f>
        <v/>
      </c>
      <c r="E160">
        <f ca="1">IFERROR(MATCH(Tableau2[[#This Row],[Serveur]],[Liste_Serveurs],0)-0.5,0)</f>
        <v>8.5</v>
      </c>
      <c r="F160" s="3"/>
    </row>
    <row r="161" spans="1:6">
      <c r="A161" t="str">
        <f t="array" aca="1" ref="A161" ca="1">IFERROR(INDEX(Tableau1[],SMALL(IF((Tableau1[[Semaine]:[Semaine]]=Semaine)*(YEAR(Tableau1[[Début]:[Début]])=Annee),ROW(INDIRECT("1:"&amp;ROWS(Tableau1[[Serveur]:[Serveur]])))),ROWS($1:160)),COLUMNS($A:A)),IF(ROWS($1:160)=1,"Données non présentent",""))</f>
        <v/>
      </c>
      <c r="B161" s="3" t="str">
        <f t="array" aca="1" ref="B161" ca="1">IF(AND(ROWS($1:160)=1,A161="Données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160)),COLUMNS($A:C)),""))</f>
        <v/>
      </c>
      <c r="C161">
        <f t="array" aca="1" ref="C161" ca="1">IFERROR(INDEX(Tableau1[],SMALL(IF((Tableau1[[Semaine]:[Semaine]]=Semaine)*(YEAR(Tableau1[[Début]:[Début]])=Annee),ROW(INDIRECT("1:"&amp;ROWS(Tableau1[[Serveur]:[Serveur]])))),ROWS($1:160)),COLUMNS($A:E)),0)</f>
        <v>0</v>
      </c>
      <c r="D161" t="str">
        <f t="array" aca="1" ref="D161" ca="1">IF($A$2="Données non présentes",IF(ROWS($1:160)=1,"Données" &amp; CHAR(10)&amp;"non" &amp; CHAR(10) &amp;"présentes",""),IFERROR(INDEX(Tableau1[Serveur],MATCH(SMALL(IF((COUNTIF(D$1:D160,Tableau1[Serveur])=0),COUNTIF(Tableau1[Serveur],"&lt;"&amp;Tableau1[Serveur])),1),COUNTIF(Tableau1[Serveur],"&lt;"&amp;Tableau1[Serveur]))),""))</f>
        <v/>
      </c>
      <c r="E161">
        <f ca="1">IFERROR(MATCH(Tableau2[[#This Row],[Serveur]],[Liste_Serveurs],0)-0.5,0)</f>
        <v>8.5</v>
      </c>
      <c r="F161" s="3"/>
    </row>
    <row r="162" spans="1:6">
      <c r="A162" t="str">
        <f t="array" aca="1" ref="A162" ca="1">IFERROR(INDEX(Tableau1[],SMALL(IF((Tableau1[[Semaine]:[Semaine]]=Semaine)*(YEAR(Tableau1[[Début]:[Début]])=Annee),ROW(INDIRECT("1:"&amp;ROWS(Tableau1[[Serveur]:[Serveur]])))),ROWS($1:161)),COLUMNS($A:A)),IF(ROWS($1:161)=1,"Données non présentent",""))</f>
        <v/>
      </c>
      <c r="B162" s="3" t="str">
        <f t="array" aca="1" ref="B162" ca="1">IF(AND(ROWS($1:161)=1,A162="Données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161)),COLUMNS($A:C)),""))</f>
        <v/>
      </c>
      <c r="C162">
        <f t="array" aca="1" ref="C162" ca="1">IFERROR(INDEX(Tableau1[],SMALL(IF((Tableau1[[Semaine]:[Semaine]]=Semaine)*(YEAR(Tableau1[[Début]:[Début]])=Annee),ROW(INDIRECT("1:"&amp;ROWS(Tableau1[[Serveur]:[Serveur]])))),ROWS($1:161)),COLUMNS($A:E)),0)</f>
        <v>0</v>
      </c>
      <c r="D162" t="str">
        <f t="array" aca="1" ref="D162" ca="1">IF($A$2="Données non présentes",IF(ROWS($1:161)=1,"Données" &amp; CHAR(10)&amp;"non" &amp; CHAR(10) &amp;"présentes",""),IFERROR(INDEX(Tableau1[Serveur],MATCH(SMALL(IF((COUNTIF(D$1:D161,Tableau1[Serveur])=0),COUNTIF(Tableau1[Serveur],"&lt;"&amp;Tableau1[Serveur])),1),COUNTIF(Tableau1[Serveur],"&lt;"&amp;Tableau1[Serveur]))),""))</f>
        <v/>
      </c>
      <c r="E162">
        <f ca="1">IFERROR(MATCH(Tableau2[[#This Row],[Serveur]],[Liste_Serveurs],0)-0.5,0)</f>
        <v>8.5</v>
      </c>
      <c r="F162" s="3"/>
    </row>
    <row r="163" spans="1:6">
      <c r="A163" t="str">
        <f t="array" aca="1" ref="A163" ca="1">IFERROR(INDEX(Tableau1[],SMALL(IF((Tableau1[[Semaine]:[Semaine]]=Semaine)*(YEAR(Tableau1[[Début]:[Début]])=Annee),ROW(INDIRECT("1:"&amp;ROWS(Tableau1[[Serveur]:[Serveur]])))),ROWS($1:162)),COLUMNS($A:A)),IF(ROWS($1:162)=1,"Données non présentent",""))</f>
        <v/>
      </c>
      <c r="B163" s="3" t="str">
        <f t="array" aca="1" ref="B163" ca="1">IF(AND(ROWS($1:162)=1,A163="Données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162)),COLUMNS($A:C)),""))</f>
        <v/>
      </c>
      <c r="C163">
        <f t="array" aca="1" ref="C163" ca="1">IFERROR(INDEX(Tableau1[],SMALL(IF((Tableau1[[Semaine]:[Semaine]]=Semaine)*(YEAR(Tableau1[[Début]:[Début]])=Annee),ROW(INDIRECT("1:"&amp;ROWS(Tableau1[[Serveur]:[Serveur]])))),ROWS($1:162)),COLUMNS($A:E)),0)</f>
        <v>0</v>
      </c>
      <c r="D163" t="str">
        <f t="array" aca="1" ref="D163" ca="1">IF($A$2="Données non présentes",IF(ROWS($1:162)=1,"Données" &amp; CHAR(10)&amp;"non" &amp; CHAR(10) &amp;"présentes",""),IFERROR(INDEX(Tableau1[Serveur],MATCH(SMALL(IF((COUNTIF(D$1:D162,Tableau1[Serveur])=0),COUNTIF(Tableau1[Serveur],"&lt;"&amp;Tableau1[Serveur])),1),COUNTIF(Tableau1[Serveur],"&lt;"&amp;Tableau1[Serveur]))),""))</f>
        <v/>
      </c>
      <c r="E163">
        <f ca="1">IFERROR(MATCH(Tableau2[[#This Row],[Serveur]],[Liste_Serveurs],0)-0.5,0)</f>
        <v>8.5</v>
      </c>
      <c r="F163" s="3"/>
    </row>
    <row r="164" spans="1:6">
      <c r="A164" t="str">
        <f t="array" aca="1" ref="A164" ca="1">IFERROR(INDEX(Tableau1[],SMALL(IF((Tableau1[[Semaine]:[Semaine]]=Semaine)*(YEAR(Tableau1[[Début]:[Début]])=Annee),ROW(INDIRECT("1:"&amp;ROWS(Tableau1[[Serveur]:[Serveur]])))),ROWS($1:163)),COLUMNS($A:A)),IF(ROWS($1:163)=1,"Données non présentent",""))</f>
        <v/>
      </c>
      <c r="B164" s="3" t="str">
        <f t="array" aca="1" ref="B164" ca="1">IF(AND(ROWS($1:163)=1,A164="Données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163)),COLUMNS($A:C)),""))</f>
        <v/>
      </c>
      <c r="C164">
        <f t="array" aca="1" ref="C164" ca="1">IFERROR(INDEX(Tableau1[],SMALL(IF((Tableau1[[Semaine]:[Semaine]]=Semaine)*(YEAR(Tableau1[[Début]:[Début]])=Annee),ROW(INDIRECT("1:"&amp;ROWS(Tableau1[[Serveur]:[Serveur]])))),ROWS($1:163)),COLUMNS($A:E)),0)</f>
        <v>0</v>
      </c>
      <c r="D164" t="str">
        <f t="array" aca="1" ref="D164" ca="1">IF($A$2="Données non présentes",IF(ROWS($1:163)=1,"Données" &amp; CHAR(10)&amp;"non" &amp; CHAR(10) &amp;"présentes",""),IFERROR(INDEX(Tableau1[Serveur],MATCH(SMALL(IF((COUNTIF(D$1:D163,Tableau1[Serveur])=0),COUNTIF(Tableau1[Serveur],"&lt;"&amp;Tableau1[Serveur])),1),COUNTIF(Tableau1[Serveur],"&lt;"&amp;Tableau1[Serveur]))),""))</f>
        <v/>
      </c>
      <c r="E164">
        <f ca="1">IFERROR(MATCH(Tableau2[[#This Row],[Serveur]],[Liste_Serveurs],0)-0.5,0)</f>
        <v>8.5</v>
      </c>
      <c r="F164" s="3"/>
    </row>
    <row r="165" spans="1:6">
      <c r="A165" t="str">
        <f t="array" aca="1" ref="A165" ca="1">IFERROR(INDEX(Tableau1[],SMALL(IF((Tableau1[[Semaine]:[Semaine]]=Semaine)*(YEAR(Tableau1[[Début]:[Début]])=Annee),ROW(INDIRECT("1:"&amp;ROWS(Tableau1[[Serveur]:[Serveur]])))),ROWS($1:164)),COLUMNS($A:A)),IF(ROWS($1:164)=1,"Données non présentent",""))</f>
        <v/>
      </c>
      <c r="B165" s="3" t="str">
        <f t="array" aca="1" ref="B165" ca="1">IF(AND(ROWS($1:164)=1,A165="Données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164)),COLUMNS($A:C)),""))</f>
        <v/>
      </c>
      <c r="C165">
        <f t="array" aca="1" ref="C165" ca="1">IFERROR(INDEX(Tableau1[],SMALL(IF((Tableau1[[Semaine]:[Semaine]]=Semaine)*(YEAR(Tableau1[[Début]:[Début]])=Annee),ROW(INDIRECT("1:"&amp;ROWS(Tableau1[[Serveur]:[Serveur]])))),ROWS($1:164)),COLUMNS($A:E)),0)</f>
        <v>0</v>
      </c>
      <c r="D165" t="str">
        <f t="array" aca="1" ref="D165" ca="1">IF($A$2="Données non présentes",IF(ROWS($1:164)=1,"Données" &amp; CHAR(10)&amp;"non" &amp; CHAR(10) &amp;"présentes",""),IFERROR(INDEX(Tableau1[Serveur],MATCH(SMALL(IF((COUNTIF(D$1:D164,Tableau1[Serveur])=0),COUNTIF(Tableau1[Serveur],"&lt;"&amp;Tableau1[Serveur])),1),COUNTIF(Tableau1[Serveur],"&lt;"&amp;Tableau1[Serveur]))),""))</f>
        <v/>
      </c>
      <c r="E165">
        <f ca="1">IFERROR(MATCH(Tableau2[[#This Row],[Serveur]],[Liste_Serveurs],0)-0.5,0)</f>
        <v>8.5</v>
      </c>
      <c r="F165" s="3"/>
    </row>
    <row r="166" spans="1:6">
      <c r="A166" t="str">
        <f t="array" aca="1" ref="A166" ca="1">IFERROR(INDEX(Tableau1[],SMALL(IF((Tableau1[[Semaine]:[Semaine]]=Semaine)*(YEAR(Tableau1[[Début]:[Début]])=Annee),ROW(INDIRECT("1:"&amp;ROWS(Tableau1[[Serveur]:[Serveur]])))),ROWS($1:165)),COLUMNS($A:A)),IF(ROWS($1:165)=1,"Données non présentent",""))</f>
        <v/>
      </c>
      <c r="B166" s="3" t="str">
        <f t="array" aca="1" ref="B166" ca="1">IF(AND(ROWS($1:165)=1,A166="Données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165)),COLUMNS($A:C)),""))</f>
        <v/>
      </c>
      <c r="C166">
        <f t="array" aca="1" ref="C166" ca="1">IFERROR(INDEX(Tableau1[],SMALL(IF((Tableau1[[Semaine]:[Semaine]]=Semaine)*(YEAR(Tableau1[[Début]:[Début]])=Annee),ROW(INDIRECT("1:"&amp;ROWS(Tableau1[[Serveur]:[Serveur]])))),ROWS($1:165)),COLUMNS($A:E)),0)</f>
        <v>0</v>
      </c>
      <c r="D166" t="str">
        <f t="array" aca="1" ref="D166" ca="1">IF($A$2="Données non présentes",IF(ROWS($1:165)=1,"Données" &amp; CHAR(10)&amp;"non" &amp; CHAR(10) &amp;"présentes",""),IFERROR(INDEX(Tableau1[Serveur],MATCH(SMALL(IF((COUNTIF(D$1:D165,Tableau1[Serveur])=0),COUNTIF(Tableau1[Serveur],"&lt;"&amp;Tableau1[Serveur])),1),COUNTIF(Tableau1[Serveur],"&lt;"&amp;Tableau1[Serveur]))),""))</f>
        <v/>
      </c>
      <c r="E166">
        <f ca="1">IFERROR(MATCH(Tableau2[[#This Row],[Serveur]],[Liste_Serveurs],0)-0.5,0)</f>
        <v>8.5</v>
      </c>
      <c r="F166" s="3"/>
    </row>
    <row r="167" spans="1:6">
      <c r="A167" t="str">
        <f t="array" aca="1" ref="A167" ca="1">IFERROR(INDEX(Tableau1[],SMALL(IF((Tableau1[[Semaine]:[Semaine]]=Semaine)*(YEAR(Tableau1[[Début]:[Début]])=Annee),ROW(INDIRECT("1:"&amp;ROWS(Tableau1[[Serveur]:[Serveur]])))),ROWS($1:166)),COLUMNS($A:A)),IF(ROWS($1:166)=1,"Données non présentent",""))</f>
        <v/>
      </c>
      <c r="B167" s="3" t="str">
        <f t="array" aca="1" ref="B167" ca="1">IF(AND(ROWS($1:166)=1,A167="Données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166)),COLUMNS($A:C)),""))</f>
        <v/>
      </c>
      <c r="C167">
        <f t="array" aca="1" ref="C167" ca="1">IFERROR(INDEX(Tableau1[],SMALL(IF((Tableau1[[Semaine]:[Semaine]]=Semaine)*(YEAR(Tableau1[[Début]:[Début]])=Annee),ROW(INDIRECT("1:"&amp;ROWS(Tableau1[[Serveur]:[Serveur]])))),ROWS($1:166)),COLUMNS($A:E)),0)</f>
        <v>0</v>
      </c>
      <c r="D167" t="str">
        <f t="array" aca="1" ref="D167" ca="1">IF($A$2="Données non présentes",IF(ROWS($1:166)=1,"Données" &amp; CHAR(10)&amp;"non" &amp; CHAR(10) &amp;"présentes",""),IFERROR(INDEX(Tableau1[Serveur],MATCH(SMALL(IF((COUNTIF(D$1:D166,Tableau1[Serveur])=0),COUNTIF(Tableau1[Serveur],"&lt;"&amp;Tableau1[Serveur])),1),COUNTIF(Tableau1[Serveur],"&lt;"&amp;Tableau1[Serveur]))),""))</f>
        <v/>
      </c>
      <c r="E167">
        <f ca="1">IFERROR(MATCH(Tableau2[[#This Row],[Serveur]],[Liste_Serveurs],0)-0.5,0)</f>
        <v>8.5</v>
      </c>
      <c r="F167" s="3"/>
    </row>
    <row r="168" spans="1:6">
      <c r="A168" t="str">
        <f t="array" aca="1" ref="A168" ca="1">IFERROR(INDEX(Tableau1[],SMALL(IF((Tableau1[[Semaine]:[Semaine]]=Semaine)*(YEAR(Tableau1[[Début]:[Début]])=Annee),ROW(INDIRECT("1:"&amp;ROWS(Tableau1[[Serveur]:[Serveur]])))),ROWS($1:167)),COLUMNS($A:A)),IF(ROWS($1:167)=1,"Données non présentent",""))</f>
        <v/>
      </c>
      <c r="B168" s="3" t="str">
        <f t="array" aca="1" ref="B168" ca="1">IF(AND(ROWS($1:167)=1,A168="Données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167)),COLUMNS($A:C)),""))</f>
        <v/>
      </c>
      <c r="C168">
        <f t="array" aca="1" ref="C168" ca="1">IFERROR(INDEX(Tableau1[],SMALL(IF((Tableau1[[Semaine]:[Semaine]]=Semaine)*(YEAR(Tableau1[[Début]:[Début]])=Annee),ROW(INDIRECT("1:"&amp;ROWS(Tableau1[[Serveur]:[Serveur]])))),ROWS($1:167)),COLUMNS($A:E)),0)</f>
        <v>0</v>
      </c>
      <c r="D168" t="str">
        <f t="array" aca="1" ref="D168" ca="1">IF($A$2="Données non présentes",IF(ROWS($1:167)=1,"Données" &amp; CHAR(10)&amp;"non" &amp; CHAR(10) &amp;"présentes",""),IFERROR(INDEX(Tableau1[Serveur],MATCH(SMALL(IF((COUNTIF(D$1:D167,Tableau1[Serveur])=0),COUNTIF(Tableau1[Serveur],"&lt;"&amp;Tableau1[Serveur])),1),COUNTIF(Tableau1[Serveur],"&lt;"&amp;Tableau1[Serveur]))),""))</f>
        <v/>
      </c>
      <c r="E168">
        <f ca="1">IFERROR(MATCH(Tableau2[[#This Row],[Serveur]],[Liste_Serveurs],0)-0.5,0)</f>
        <v>8.5</v>
      </c>
      <c r="F168" s="3"/>
    </row>
    <row r="169" spans="1:6">
      <c r="A169" t="str">
        <f t="array" aca="1" ref="A169" ca="1">IFERROR(INDEX(Tableau1[],SMALL(IF((Tableau1[[Semaine]:[Semaine]]=Semaine)*(YEAR(Tableau1[[Début]:[Début]])=Annee),ROW(INDIRECT("1:"&amp;ROWS(Tableau1[[Serveur]:[Serveur]])))),ROWS($1:168)),COLUMNS($A:A)),IF(ROWS($1:168)=1,"Données non présentent",""))</f>
        <v/>
      </c>
      <c r="B169" s="3" t="str">
        <f t="array" aca="1" ref="B169" ca="1">IF(AND(ROWS($1:168)=1,A169="Données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168)),COLUMNS($A:C)),""))</f>
        <v/>
      </c>
      <c r="C169">
        <f t="array" aca="1" ref="C169" ca="1">IFERROR(INDEX(Tableau1[],SMALL(IF((Tableau1[[Semaine]:[Semaine]]=Semaine)*(YEAR(Tableau1[[Début]:[Début]])=Annee),ROW(INDIRECT("1:"&amp;ROWS(Tableau1[[Serveur]:[Serveur]])))),ROWS($1:168)),COLUMNS($A:E)),0)</f>
        <v>0</v>
      </c>
      <c r="D169" t="str">
        <f t="array" aca="1" ref="D169" ca="1">IF($A$2="Données non présentes",IF(ROWS($1:168)=1,"Données" &amp; CHAR(10)&amp;"non" &amp; CHAR(10) &amp;"présentes",""),IFERROR(INDEX(Tableau1[Serveur],MATCH(SMALL(IF((COUNTIF(D$1:D168,Tableau1[Serveur])=0),COUNTIF(Tableau1[Serveur],"&lt;"&amp;Tableau1[Serveur])),1),COUNTIF(Tableau1[Serveur],"&lt;"&amp;Tableau1[Serveur]))),""))</f>
        <v/>
      </c>
      <c r="E169">
        <f ca="1">IFERROR(MATCH(Tableau2[[#This Row],[Serveur]],[Liste_Serveurs],0)-0.5,0)</f>
        <v>8.5</v>
      </c>
      <c r="F169" s="3"/>
    </row>
    <row r="170" spans="1:6">
      <c r="A170" t="str">
        <f t="array" aca="1" ref="A170" ca="1">IFERROR(INDEX(Tableau1[],SMALL(IF((Tableau1[[Semaine]:[Semaine]]=Semaine)*(YEAR(Tableau1[[Début]:[Début]])=Annee),ROW(INDIRECT("1:"&amp;ROWS(Tableau1[[Serveur]:[Serveur]])))),ROWS($1:169)),COLUMNS($A:A)),IF(ROWS($1:169)=1,"Données non présentent",""))</f>
        <v/>
      </c>
      <c r="B170" s="3" t="str">
        <f t="array" aca="1" ref="B170" ca="1">IF(AND(ROWS($1:169)=1,A170="Données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169)),COLUMNS($A:C)),""))</f>
        <v/>
      </c>
      <c r="C170">
        <f t="array" aca="1" ref="C170" ca="1">IFERROR(INDEX(Tableau1[],SMALL(IF((Tableau1[[Semaine]:[Semaine]]=Semaine)*(YEAR(Tableau1[[Début]:[Début]])=Annee),ROW(INDIRECT("1:"&amp;ROWS(Tableau1[[Serveur]:[Serveur]])))),ROWS($1:169)),COLUMNS($A:E)),0)</f>
        <v>0</v>
      </c>
      <c r="D170" t="str">
        <f t="array" aca="1" ref="D170" ca="1">IF($A$2="Données non présentes",IF(ROWS($1:169)=1,"Données" &amp; CHAR(10)&amp;"non" &amp; CHAR(10) &amp;"présentes",""),IFERROR(INDEX(Tableau1[Serveur],MATCH(SMALL(IF((COUNTIF(D$1:D169,Tableau1[Serveur])=0),COUNTIF(Tableau1[Serveur],"&lt;"&amp;Tableau1[Serveur])),1),COUNTIF(Tableau1[Serveur],"&lt;"&amp;Tableau1[Serveur]))),""))</f>
        <v/>
      </c>
      <c r="E170">
        <f ca="1">IFERROR(MATCH(Tableau2[[#This Row],[Serveur]],[Liste_Serveurs],0)-0.5,0)</f>
        <v>8.5</v>
      </c>
      <c r="F170" s="3"/>
    </row>
    <row r="171" spans="1:6">
      <c r="A171" t="str">
        <f t="array" aca="1" ref="A171" ca="1">IFERROR(INDEX(Tableau1[],SMALL(IF((Tableau1[[Semaine]:[Semaine]]=Semaine)*(YEAR(Tableau1[[Début]:[Début]])=Annee),ROW(INDIRECT("1:"&amp;ROWS(Tableau1[[Serveur]:[Serveur]])))),ROWS($1:170)),COLUMNS($A:A)),IF(ROWS($1:170)=1,"Données non présentent",""))</f>
        <v/>
      </c>
      <c r="B171" s="3" t="str">
        <f t="array" aca="1" ref="B171" ca="1">IF(AND(ROWS($1:170)=1,A171="Données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170)),COLUMNS($A:C)),""))</f>
        <v/>
      </c>
      <c r="C171">
        <f t="array" aca="1" ref="C171" ca="1">IFERROR(INDEX(Tableau1[],SMALL(IF((Tableau1[[Semaine]:[Semaine]]=Semaine)*(YEAR(Tableau1[[Début]:[Début]])=Annee),ROW(INDIRECT("1:"&amp;ROWS(Tableau1[[Serveur]:[Serveur]])))),ROWS($1:170)),COLUMNS($A:E)),0)</f>
        <v>0</v>
      </c>
      <c r="D171" t="str">
        <f t="array" aca="1" ref="D171" ca="1">IF($A$2="Données non présentes",IF(ROWS($1:170)=1,"Données" &amp; CHAR(10)&amp;"non" &amp; CHAR(10) &amp;"présentes",""),IFERROR(INDEX(Tableau1[Serveur],MATCH(SMALL(IF((COUNTIF(D$1:D170,Tableau1[Serveur])=0),COUNTIF(Tableau1[Serveur],"&lt;"&amp;Tableau1[Serveur])),1),COUNTIF(Tableau1[Serveur],"&lt;"&amp;Tableau1[Serveur]))),""))</f>
        <v/>
      </c>
      <c r="E171">
        <f ca="1">IFERROR(MATCH(Tableau2[[#This Row],[Serveur]],[Liste_Serveurs],0)-0.5,0)</f>
        <v>8.5</v>
      </c>
      <c r="F171" s="3"/>
    </row>
    <row r="172" spans="1:6">
      <c r="A172" t="str">
        <f t="array" aca="1" ref="A172" ca="1">IFERROR(INDEX(Tableau1[],SMALL(IF((Tableau1[[Semaine]:[Semaine]]=Semaine)*(YEAR(Tableau1[[Début]:[Début]])=Annee),ROW(INDIRECT("1:"&amp;ROWS(Tableau1[[Serveur]:[Serveur]])))),ROWS($1:171)),COLUMNS($A:A)),IF(ROWS($1:171)=1,"Données non présentent",""))</f>
        <v/>
      </c>
      <c r="B172" s="3" t="str">
        <f t="array" aca="1" ref="B172" ca="1">IF(AND(ROWS($1:171)=1,A172="Données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171)),COLUMNS($A:C)),""))</f>
        <v/>
      </c>
      <c r="C172">
        <f t="array" aca="1" ref="C172" ca="1">IFERROR(INDEX(Tableau1[],SMALL(IF((Tableau1[[Semaine]:[Semaine]]=Semaine)*(YEAR(Tableau1[[Début]:[Début]])=Annee),ROW(INDIRECT("1:"&amp;ROWS(Tableau1[[Serveur]:[Serveur]])))),ROWS($1:171)),COLUMNS($A:E)),0)</f>
        <v>0</v>
      </c>
      <c r="D172" t="str">
        <f t="array" aca="1" ref="D172" ca="1">IF($A$2="Données non présentes",IF(ROWS($1:171)=1,"Données" &amp; CHAR(10)&amp;"non" &amp; CHAR(10) &amp;"présentes",""),IFERROR(INDEX(Tableau1[Serveur],MATCH(SMALL(IF((COUNTIF(D$1:D171,Tableau1[Serveur])=0),COUNTIF(Tableau1[Serveur],"&lt;"&amp;Tableau1[Serveur])),1),COUNTIF(Tableau1[Serveur],"&lt;"&amp;Tableau1[Serveur]))),""))</f>
        <v/>
      </c>
      <c r="E172">
        <f ca="1">IFERROR(MATCH(Tableau2[[#This Row],[Serveur]],[Liste_Serveurs],0)-0.5,0)</f>
        <v>8.5</v>
      </c>
      <c r="F172" s="3"/>
    </row>
    <row r="173" spans="1:6">
      <c r="A173" t="str">
        <f t="array" aca="1" ref="A173" ca="1">IFERROR(INDEX(Tableau1[],SMALL(IF((Tableau1[[Semaine]:[Semaine]]=Semaine)*(YEAR(Tableau1[[Début]:[Début]])=Annee),ROW(INDIRECT("1:"&amp;ROWS(Tableau1[[Serveur]:[Serveur]])))),ROWS($1:172)),COLUMNS($A:A)),IF(ROWS($1:172)=1,"Données non présentent",""))</f>
        <v/>
      </c>
      <c r="B173" s="3" t="str">
        <f t="array" aca="1" ref="B173" ca="1">IF(AND(ROWS($1:172)=1,A173="Données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172)),COLUMNS($A:C)),""))</f>
        <v/>
      </c>
      <c r="C173">
        <f t="array" aca="1" ref="C173" ca="1">IFERROR(INDEX(Tableau1[],SMALL(IF((Tableau1[[Semaine]:[Semaine]]=Semaine)*(YEAR(Tableau1[[Début]:[Début]])=Annee),ROW(INDIRECT("1:"&amp;ROWS(Tableau1[[Serveur]:[Serveur]])))),ROWS($1:172)),COLUMNS($A:E)),0)</f>
        <v>0</v>
      </c>
      <c r="D173" t="str">
        <f t="array" aca="1" ref="D173" ca="1">IF($A$2="Données non présentes",IF(ROWS($1:172)=1,"Données" &amp; CHAR(10)&amp;"non" &amp; CHAR(10) &amp;"présentes",""),IFERROR(INDEX(Tableau1[Serveur],MATCH(SMALL(IF((COUNTIF(D$1:D172,Tableau1[Serveur])=0),COUNTIF(Tableau1[Serveur],"&lt;"&amp;Tableau1[Serveur])),1),COUNTIF(Tableau1[Serveur],"&lt;"&amp;Tableau1[Serveur]))),""))</f>
        <v/>
      </c>
      <c r="E173">
        <f ca="1">IFERROR(MATCH(Tableau2[[#This Row],[Serveur]],[Liste_Serveurs],0)-0.5,0)</f>
        <v>8.5</v>
      </c>
      <c r="F173" s="3"/>
    </row>
    <row r="174" spans="1:6">
      <c r="A174" t="str">
        <f t="array" aca="1" ref="A174" ca="1">IFERROR(INDEX(Tableau1[],SMALL(IF((Tableau1[[Semaine]:[Semaine]]=Semaine)*(YEAR(Tableau1[[Début]:[Début]])=Annee),ROW(INDIRECT("1:"&amp;ROWS(Tableau1[[Serveur]:[Serveur]])))),ROWS($1:173)),COLUMNS($A:A)),IF(ROWS($1:173)=1,"Données non présentent",""))</f>
        <v/>
      </c>
      <c r="B174" s="3" t="str">
        <f t="array" aca="1" ref="B174" ca="1">IF(AND(ROWS($1:173)=1,A174="Données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173)),COLUMNS($A:C)),""))</f>
        <v/>
      </c>
      <c r="C174">
        <f t="array" aca="1" ref="C174" ca="1">IFERROR(INDEX(Tableau1[],SMALL(IF((Tableau1[[Semaine]:[Semaine]]=Semaine)*(YEAR(Tableau1[[Début]:[Début]])=Annee),ROW(INDIRECT("1:"&amp;ROWS(Tableau1[[Serveur]:[Serveur]])))),ROWS($1:173)),COLUMNS($A:E)),0)</f>
        <v>0</v>
      </c>
      <c r="D174" t="str">
        <f t="array" aca="1" ref="D174" ca="1">IF($A$2="Données non présentes",IF(ROWS($1:173)=1,"Données" &amp; CHAR(10)&amp;"non" &amp; CHAR(10) &amp;"présentes",""),IFERROR(INDEX(Tableau1[Serveur],MATCH(SMALL(IF((COUNTIF(D$1:D173,Tableau1[Serveur])=0),COUNTIF(Tableau1[Serveur],"&lt;"&amp;Tableau1[Serveur])),1),COUNTIF(Tableau1[Serveur],"&lt;"&amp;Tableau1[Serveur]))),""))</f>
        <v/>
      </c>
      <c r="E174">
        <f ca="1">IFERROR(MATCH(Tableau2[[#This Row],[Serveur]],[Liste_Serveurs],0)-0.5,0)</f>
        <v>8.5</v>
      </c>
      <c r="F174" s="3"/>
    </row>
    <row r="175" spans="1:6">
      <c r="A175" t="str">
        <f t="array" aca="1" ref="A175" ca="1">IFERROR(INDEX(Tableau1[],SMALL(IF((Tableau1[[Semaine]:[Semaine]]=Semaine)*(YEAR(Tableau1[[Début]:[Début]])=Annee),ROW(INDIRECT("1:"&amp;ROWS(Tableau1[[Serveur]:[Serveur]])))),ROWS($1:174)),COLUMNS($A:A)),IF(ROWS($1:174)=1,"Données non présentent",""))</f>
        <v/>
      </c>
      <c r="B175" s="3" t="str">
        <f t="array" aca="1" ref="B175" ca="1">IF(AND(ROWS($1:174)=1,A175="Données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174)),COLUMNS($A:C)),""))</f>
        <v/>
      </c>
      <c r="C175">
        <f t="array" aca="1" ref="C175" ca="1">IFERROR(INDEX(Tableau1[],SMALL(IF((Tableau1[[Semaine]:[Semaine]]=Semaine)*(YEAR(Tableau1[[Début]:[Début]])=Annee),ROW(INDIRECT("1:"&amp;ROWS(Tableau1[[Serveur]:[Serveur]])))),ROWS($1:174)),COLUMNS($A:E)),0)</f>
        <v>0</v>
      </c>
      <c r="D175" t="str">
        <f t="array" aca="1" ref="D175" ca="1">IF($A$2="Données non présentes",IF(ROWS($1:174)=1,"Données" &amp; CHAR(10)&amp;"non" &amp; CHAR(10) &amp;"présentes",""),IFERROR(INDEX(Tableau1[Serveur],MATCH(SMALL(IF((COUNTIF(D$1:D174,Tableau1[Serveur])=0),COUNTIF(Tableau1[Serveur],"&lt;"&amp;Tableau1[Serveur])),1),COUNTIF(Tableau1[Serveur],"&lt;"&amp;Tableau1[Serveur]))),""))</f>
        <v/>
      </c>
      <c r="E175">
        <f ca="1">IFERROR(MATCH(Tableau2[[#This Row],[Serveur]],[Liste_Serveurs],0)-0.5,0)</f>
        <v>8.5</v>
      </c>
      <c r="F175" s="3"/>
    </row>
    <row r="176" spans="1:6">
      <c r="A176" t="str">
        <f t="array" aca="1" ref="A176" ca="1">IFERROR(INDEX(Tableau1[],SMALL(IF((Tableau1[[Semaine]:[Semaine]]=Semaine)*(YEAR(Tableau1[[Début]:[Début]])=Annee),ROW(INDIRECT("1:"&amp;ROWS(Tableau1[[Serveur]:[Serveur]])))),ROWS($1:175)),COLUMNS($A:A)),IF(ROWS($1:175)=1,"Données non présentent",""))</f>
        <v/>
      </c>
      <c r="B176" s="3" t="str">
        <f t="array" aca="1" ref="B176" ca="1">IF(AND(ROWS($1:175)=1,A176="Données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175)),COLUMNS($A:C)),""))</f>
        <v/>
      </c>
      <c r="C176">
        <f t="array" aca="1" ref="C176" ca="1">IFERROR(INDEX(Tableau1[],SMALL(IF((Tableau1[[Semaine]:[Semaine]]=Semaine)*(YEAR(Tableau1[[Début]:[Début]])=Annee),ROW(INDIRECT("1:"&amp;ROWS(Tableau1[[Serveur]:[Serveur]])))),ROWS($1:175)),COLUMNS($A:E)),0)</f>
        <v>0</v>
      </c>
      <c r="D176" t="str">
        <f t="array" aca="1" ref="D176" ca="1">IF($A$2="Données non présentes",IF(ROWS($1:175)=1,"Données" &amp; CHAR(10)&amp;"non" &amp; CHAR(10) &amp;"présentes",""),IFERROR(INDEX(Tableau1[Serveur],MATCH(SMALL(IF((COUNTIF(D$1:D175,Tableau1[Serveur])=0),COUNTIF(Tableau1[Serveur],"&lt;"&amp;Tableau1[Serveur])),1),COUNTIF(Tableau1[Serveur],"&lt;"&amp;Tableau1[Serveur]))),""))</f>
        <v/>
      </c>
      <c r="E176">
        <f ca="1">IFERROR(MATCH(Tableau2[[#This Row],[Serveur]],[Liste_Serveurs],0)-0.5,0)</f>
        <v>8.5</v>
      </c>
      <c r="F176" s="3"/>
    </row>
    <row r="177" spans="1:6">
      <c r="A177" t="str">
        <f t="array" aca="1" ref="A177" ca="1">IFERROR(INDEX(Tableau1[],SMALL(IF((Tableau1[[Semaine]:[Semaine]]=Semaine)*(YEAR(Tableau1[[Début]:[Début]])=Annee),ROW(INDIRECT("1:"&amp;ROWS(Tableau1[[Serveur]:[Serveur]])))),ROWS($1:176)),COLUMNS($A:A)),IF(ROWS($1:176)=1,"Données non présentent",""))</f>
        <v/>
      </c>
      <c r="B177" s="3" t="str">
        <f t="array" aca="1" ref="B177" ca="1">IF(AND(ROWS($1:176)=1,A177="Données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176)),COLUMNS($A:C)),""))</f>
        <v/>
      </c>
      <c r="C177">
        <f t="array" aca="1" ref="C177" ca="1">IFERROR(INDEX(Tableau1[],SMALL(IF((Tableau1[[Semaine]:[Semaine]]=Semaine)*(YEAR(Tableau1[[Début]:[Début]])=Annee),ROW(INDIRECT("1:"&amp;ROWS(Tableau1[[Serveur]:[Serveur]])))),ROWS($1:176)),COLUMNS($A:E)),0)</f>
        <v>0</v>
      </c>
      <c r="D177" t="str">
        <f t="array" aca="1" ref="D177" ca="1">IF($A$2="Données non présentes",IF(ROWS($1:176)=1,"Données" &amp; CHAR(10)&amp;"non" &amp; CHAR(10) &amp;"présentes",""),IFERROR(INDEX(Tableau1[Serveur],MATCH(SMALL(IF((COUNTIF(D$1:D176,Tableau1[Serveur])=0),COUNTIF(Tableau1[Serveur],"&lt;"&amp;Tableau1[Serveur])),1),COUNTIF(Tableau1[Serveur],"&lt;"&amp;Tableau1[Serveur]))),""))</f>
        <v/>
      </c>
      <c r="E177">
        <f ca="1">IFERROR(MATCH(Tableau2[[#This Row],[Serveur]],[Liste_Serveurs],0)-0.5,0)</f>
        <v>8.5</v>
      </c>
      <c r="F177" s="3"/>
    </row>
    <row r="178" spans="1:6">
      <c r="A178" t="str">
        <f t="array" aca="1" ref="A178" ca="1">IFERROR(INDEX(Tableau1[],SMALL(IF((Tableau1[[Semaine]:[Semaine]]=Semaine)*(YEAR(Tableau1[[Début]:[Début]])=Annee),ROW(INDIRECT("1:"&amp;ROWS(Tableau1[[Serveur]:[Serveur]])))),ROWS($1:177)),COLUMNS($A:A)),IF(ROWS($1:177)=1,"Données non présentent",""))</f>
        <v/>
      </c>
      <c r="B178" s="3" t="str">
        <f t="array" aca="1" ref="B178" ca="1">IF(AND(ROWS($1:177)=1,A178="Données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177)),COLUMNS($A:C)),""))</f>
        <v/>
      </c>
      <c r="C178">
        <f t="array" aca="1" ref="C178" ca="1">IFERROR(INDEX(Tableau1[],SMALL(IF((Tableau1[[Semaine]:[Semaine]]=Semaine)*(YEAR(Tableau1[[Début]:[Début]])=Annee),ROW(INDIRECT("1:"&amp;ROWS(Tableau1[[Serveur]:[Serveur]])))),ROWS($1:177)),COLUMNS($A:E)),0)</f>
        <v>0</v>
      </c>
      <c r="D178" t="str">
        <f t="array" aca="1" ref="D178" ca="1">IF($A$2="Données non présentes",IF(ROWS($1:177)=1,"Données" &amp; CHAR(10)&amp;"non" &amp; CHAR(10) &amp;"présentes",""),IFERROR(INDEX(Tableau1[Serveur],MATCH(SMALL(IF((COUNTIF(D$1:D177,Tableau1[Serveur])=0),COUNTIF(Tableau1[Serveur],"&lt;"&amp;Tableau1[Serveur])),1),COUNTIF(Tableau1[Serveur],"&lt;"&amp;Tableau1[Serveur]))),""))</f>
        <v/>
      </c>
      <c r="E178">
        <f ca="1">IFERROR(MATCH(Tableau2[[#This Row],[Serveur]],[Liste_Serveurs],0)-0.5,0)</f>
        <v>8.5</v>
      </c>
      <c r="F178" s="3"/>
    </row>
    <row r="179" spans="1:6">
      <c r="A179" t="str">
        <f t="array" aca="1" ref="A179" ca="1">IFERROR(INDEX(Tableau1[],SMALL(IF((Tableau1[[Semaine]:[Semaine]]=Semaine)*(YEAR(Tableau1[[Début]:[Début]])=Annee),ROW(INDIRECT("1:"&amp;ROWS(Tableau1[[Serveur]:[Serveur]])))),ROWS($1:178)),COLUMNS($A:A)),IF(ROWS($1:178)=1,"Données non présentent",""))</f>
        <v/>
      </c>
      <c r="B179" s="3" t="str">
        <f t="array" aca="1" ref="B179" ca="1">IF(AND(ROWS($1:178)=1,A179="Données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178)),COLUMNS($A:C)),""))</f>
        <v/>
      </c>
      <c r="C179">
        <f t="array" aca="1" ref="C179" ca="1">IFERROR(INDEX(Tableau1[],SMALL(IF((Tableau1[[Semaine]:[Semaine]]=Semaine)*(YEAR(Tableau1[[Début]:[Début]])=Annee),ROW(INDIRECT("1:"&amp;ROWS(Tableau1[[Serveur]:[Serveur]])))),ROWS($1:178)),COLUMNS($A:E)),0)</f>
        <v>0</v>
      </c>
      <c r="D179" t="str">
        <f t="array" aca="1" ref="D179" ca="1">IF($A$2="Données non présentes",IF(ROWS($1:178)=1,"Données" &amp; CHAR(10)&amp;"non" &amp; CHAR(10) &amp;"présentes",""),IFERROR(INDEX(Tableau1[Serveur],MATCH(SMALL(IF((COUNTIF(D$1:D178,Tableau1[Serveur])=0),COUNTIF(Tableau1[Serveur],"&lt;"&amp;Tableau1[Serveur])),1),COUNTIF(Tableau1[Serveur],"&lt;"&amp;Tableau1[Serveur]))),""))</f>
        <v/>
      </c>
      <c r="E179">
        <f ca="1">IFERROR(MATCH(Tableau2[[#This Row],[Serveur]],[Liste_Serveurs],0)-0.5,0)</f>
        <v>8.5</v>
      </c>
      <c r="F179" s="3"/>
    </row>
    <row r="180" spans="1:6">
      <c r="A180" t="str">
        <f t="array" aca="1" ref="A180" ca="1">IFERROR(INDEX(Tableau1[],SMALL(IF((Tableau1[[Semaine]:[Semaine]]=Semaine)*(YEAR(Tableau1[[Début]:[Début]])=Annee),ROW(INDIRECT("1:"&amp;ROWS(Tableau1[[Serveur]:[Serveur]])))),ROWS($1:179)),COLUMNS($A:A)),IF(ROWS($1:179)=1,"Données non présentent",""))</f>
        <v/>
      </c>
      <c r="B180" s="3" t="str">
        <f t="array" aca="1" ref="B180" ca="1">IF(AND(ROWS($1:179)=1,A180="Données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179)),COLUMNS($A:C)),""))</f>
        <v/>
      </c>
      <c r="C180">
        <f t="array" aca="1" ref="C180" ca="1">IFERROR(INDEX(Tableau1[],SMALL(IF((Tableau1[[Semaine]:[Semaine]]=Semaine)*(YEAR(Tableau1[[Début]:[Début]])=Annee),ROW(INDIRECT("1:"&amp;ROWS(Tableau1[[Serveur]:[Serveur]])))),ROWS($1:179)),COLUMNS($A:E)),0)</f>
        <v>0</v>
      </c>
      <c r="D180" t="str">
        <f t="array" aca="1" ref="D180" ca="1">IF($A$2="Données non présentes",IF(ROWS($1:179)=1,"Données" &amp; CHAR(10)&amp;"non" &amp; CHAR(10) &amp;"présentes",""),IFERROR(INDEX(Tableau1[Serveur],MATCH(SMALL(IF((COUNTIF(D$1:D179,Tableau1[Serveur])=0),COUNTIF(Tableau1[Serveur],"&lt;"&amp;Tableau1[Serveur])),1),COUNTIF(Tableau1[Serveur],"&lt;"&amp;Tableau1[Serveur]))),""))</f>
        <v/>
      </c>
      <c r="E180">
        <f ca="1">IFERROR(MATCH(Tableau2[[#This Row],[Serveur]],[Liste_Serveurs],0)-0.5,0)</f>
        <v>8.5</v>
      </c>
      <c r="F180" s="3"/>
    </row>
    <row r="181" spans="1:6">
      <c r="A181" t="str">
        <f t="array" aca="1" ref="A181" ca="1">IFERROR(INDEX(Tableau1[],SMALL(IF((Tableau1[[Semaine]:[Semaine]]=Semaine)*(YEAR(Tableau1[[Début]:[Début]])=Annee),ROW(INDIRECT("1:"&amp;ROWS(Tableau1[[Serveur]:[Serveur]])))),ROWS($1:180)),COLUMNS($A:A)),IF(ROWS($1:180)=1,"Données non présentent",""))</f>
        <v/>
      </c>
      <c r="B181" s="3" t="str">
        <f t="array" aca="1" ref="B181" ca="1">IF(AND(ROWS($1:180)=1,A181="Données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180)),COLUMNS($A:C)),""))</f>
        <v/>
      </c>
      <c r="C181">
        <f t="array" aca="1" ref="C181" ca="1">IFERROR(INDEX(Tableau1[],SMALL(IF((Tableau1[[Semaine]:[Semaine]]=Semaine)*(YEAR(Tableau1[[Début]:[Début]])=Annee),ROW(INDIRECT("1:"&amp;ROWS(Tableau1[[Serveur]:[Serveur]])))),ROWS($1:180)),COLUMNS($A:E)),0)</f>
        <v>0</v>
      </c>
      <c r="D181" t="str">
        <f t="array" aca="1" ref="D181" ca="1">IF($A$2="Données non présentes",IF(ROWS($1:180)=1,"Données" &amp; CHAR(10)&amp;"non" &amp; CHAR(10) &amp;"présentes",""),IFERROR(INDEX(Tableau1[Serveur],MATCH(SMALL(IF((COUNTIF(D$1:D180,Tableau1[Serveur])=0),COUNTIF(Tableau1[Serveur],"&lt;"&amp;Tableau1[Serveur])),1),COUNTIF(Tableau1[Serveur],"&lt;"&amp;Tableau1[Serveur]))),""))</f>
        <v/>
      </c>
      <c r="E181">
        <f ca="1">IFERROR(MATCH(Tableau2[[#This Row],[Serveur]],[Liste_Serveurs],0)-0.5,0)</f>
        <v>8.5</v>
      </c>
      <c r="F181" s="3"/>
    </row>
    <row r="182" spans="1:6">
      <c r="A182" t="str">
        <f t="array" aca="1" ref="A182" ca="1">IFERROR(INDEX(Tableau1[],SMALL(IF((Tableau1[[Semaine]:[Semaine]]=Semaine)*(YEAR(Tableau1[[Début]:[Début]])=Annee),ROW(INDIRECT("1:"&amp;ROWS(Tableau1[[Serveur]:[Serveur]])))),ROWS($1:181)),COLUMNS($A:A)),IF(ROWS($1:181)=1,"Données non présentent",""))</f>
        <v/>
      </c>
      <c r="B182" s="3" t="str">
        <f t="array" aca="1" ref="B182" ca="1">IF(AND(ROWS($1:181)=1,A182="Données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181)),COLUMNS($A:C)),""))</f>
        <v/>
      </c>
      <c r="C182">
        <f t="array" aca="1" ref="C182" ca="1">IFERROR(INDEX(Tableau1[],SMALL(IF((Tableau1[[Semaine]:[Semaine]]=Semaine)*(YEAR(Tableau1[[Début]:[Début]])=Annee),ROW(INDIRECT("1:"&amp;ROWS(Tableau1[[Serveur]:[Serveur]])))),ROWS($1:181)),COLUMNS($A:E)),0)</f>
        <v>0</v>
      </c>
      <c r="D182" t="str">
        <f t="array" aca="1" ref="D182" ca="1">IF($A$2="Données non présentes",IF(ROWS($1:181)=1,"Données" &amp; CHAR(10)&amp;"non" &amp; CHAR(10) &amp;"présentes",""),IFERROR(INDEX(Tableau1[Serveur],MATCH(SMALL(IF((COUNTIF(D$1:D181,Tableau1[Serveur])=0),COUNTIF(Tableau1[Serveur],"&lt;"&amp;Tableau1[Serveur])),1),COUNTIF(Tableau1[Serveur],"&lt;"&amp;Tableau1[Serveur]))),""))</f>
        <v/>
      </c>
      <c r="E182">
        <f ca="1">IFERROR(MATCH(Tableau2[[#This Row],[Serveur]],[Liste_Serveurs],0)-0.5,0)</f>
        <v>8.5</v>
      </c>
      <c r="F182" s="3"/>
    </row>
    <row r="183" spans="1:6">
      <c r="A183" t="str">
        <f t="array" aca="1" ref="A183" ca="1">IFERROR(INDEX(Tableau1[],SMALL(IF((Tableau1[[Semaine]:[Semaine]]=Semaine)*(YEAR(Tableau1[[Début]:[Début]])=Annee),ROW(INDIRECT("1:"&amp;ROWS(Tableau1[[Serveur]:[Serveur]])))),ROWS($1:182)),COLUMNS($A:A)),IF(ROWS($1:182)=1,"Données non présentent",""))</f>
        <v/>
      </c>
      <c r="B183" s="3" t="str">
        <f t="array" aca="1" ref="B183" ca="1">IF(AND(ROWS($1:182)=1,A183="Données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182)),COLUMNS($A:C)),""))</f>
        <v/>
      </c>
      <c r="C183">
        <f t="array" aca="1" ref="C183" ca="1">IFERROR(INDEX(Tableau1[],SMALL(IF((Tableau1[[Semaine]:[Semaine]]=Semaine)*(YEAR(Tableau1[[Début]:[Début]])=Annee),ROW(INDIRECT("1:"&amp;ROWS(Tableau1[[Serveur]:[Serveur]])))),ROWS($1:182)),COLUMNS($A:E)),0)</f>
        <v>0</v>
      </c>
      <c r="D183" t="str">
        <f t="array" aca="1" ref="D183" ca="1">IF($A$2="Données non présentes",IF(ROWS($1:182)=1,"Données" &amp; CHAR(10)&amp;"non" &amp; CHAR(10) &amp;"présentes",""),IFERROR(INDEX(Tableau1[Serveur],MATCH(SMALL(IF((COUNTIF(D$1:D182,Tableau1[Serveur])=0),COUNTIF(Tableau1[Serveur],"&lt;"&amp;Tableau1[Serveur])),1),COUNTIF(Tableau1[Serveur],"&lt;"&amp;Tableau1[Serveur]))),""))</f>
        <v/>
      </c>
      <c r="E183">
        <f ca="1">IFERROR(MATCH(Tableau2[[#This Row],[Serveur]],[Liste_Serveurs],0)-0.5,0)</f>
        <v>8.5</v>
      </c>
      <c r="F183" s="3"/>
    </row>
    <row r="184" spans="1:6">
      <c r="A184" t="str">
        <f t="array" aca="1" ref="A184" ca="1">IFERROR(INDEX(Tableau1[],SMALL(IF((Tableau1[[Semaine]:[Semaine]]=Semaine)*(YEAR(Tableau1[[Début]:[Début]])=Annee),ROW(INDIRECT("1:"&amp;ROWS(Tableau1[[Serveur]:[Serveur]])))),ROWS($1:183)),COLUMNS($A:A)),IF(ROWS($1:183)=1,"Données non présentent",""))</f>
        <v/>
      </c>
      <c r="B184" s="3" t="str">
        <f t="array" aca="1" ref="B184" ca="1">IF(AND(ROWS($1:183)=1,A184="Données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183)),COLUMNS($A:C)),""))</f>
        <v/>
      </c>
      <c r="C184">
        <f t="array" aca="1" ref="C184" ca="1">IFERROR(INDEX(Tableau1[],SMALL(IF((Tableau1[[Semaine]:[Semaine]]=Semaine)*(YEAR(Tableau1[[Début]:[Début]])=Annee),ROW(INDIRECT("1:"&amp;ROWS(Tableau1[[Serveur]:[Serveur]])))),ROWS($1:183)),COLUMNS($A:E)),0)</f>
        <v>0</v>
      </c>
      <c r="D184" t="str">
        <f t="array" aca="1" ref="D184" ca="1">IF($A$2="Données non présentes",IF(ROWS($1:183)=1,"Données" &amp; CHAR(10)&amp;"non" &amp; CHAR(10) &amp;"présentes",""),IFERROR(INDEX(Tableau1[Serveur],MATCH(SMALL(IF((COUNTIF(D$1:D183,Tableau1[Serveur])=0),COUNTIF(Tableau1[Serveur],"&lt;"&amp;Tableau1[Serveur])),1),COUNTIF(Tableau1[Serveur],"&lt;"&amp;Tableau1[Serveur]))),""))</f>
        <v/>
      </c>
      <c r="E184">
        <f ca="1">IFERROR(MATCH(Tableau2[[#This Row],[Serveur]],[Liste_Serveurs],0)-0.5,0)</f>
        <v>8.5</v>
      </c>
      <c r="F184" s="3"/>
    </row>
    <row r="185" spans="1:6">
      <c r="A185" t="str">
        <f t="array" aca="1" ref="A185" ca="1">IFERROR(INDEX(Tableau1[],SMALL(IF((Tableau1[[Semaine]:[Semaine]]=Semaine)*(YEAR(Tableau1[[Début]:[Début]])=Annee),ROW(INDIRECT("1:"&amp;ROWS(Tableau1[[Serveur]:[Serveur]])))),ROWS($1:184)),COLUMNS($A:A)),IF(ROWS($1:184)=1,"Données non présentent",""))</f>
        <v/>
      </c>
      <c r="B185" s="3" t="str">
        <f t="array" aca="1" ref="B185" ca="1">IF(AND(ROWS($1:184)=1,A185="Données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184)),COLUMNS($A:C)),""))</f>
        <v/>
      </c>
      <c r="C185">
        <f t="array" aca="1" ref="C185" ca="1">IFERROR(INDEX(Tableau1[],SMALL(IF((Tableau1[[Semaine]:[Semaine]]=Semaine)*(YEAR(Tableau1[[Début]:[Début]])=Annee),ROW(INDIRECT("1:"&amp;ROWS(Tableau1[[Serveur]:[Serveur]])))),ROWS($1:184)),COLUMNS($A:E)),0)</f>
        <v>0</v>
      </c>
      <c r="D185" t="str">
        <f t="array" aca="1" ref="D185" ca="1">IF($A$2="Données non présentes",IF(ROWS($1:184)=1,"Données" &amp; CHAR(10)&amp;"non" &amp; CHAR(10) &amp;"présentes",""),IFERROR(INDEX(Tableau1[Serveur],MATCH(SMALL(IF((COUNTIF(D$1:D184,Tableau1[Serveur])=0),COUNTIF(Tableau1[Serveur],"&lt;"&amp;Tableau1[Serveur])),1),COUNTIF(Tableau1[Serveur],"&lt;"&amp;Tableau1[Serveur]))),""))</f>
        <v/>
      </c>
      <c r="E185">
        <f ca="1">IFERROR(MATCH(Tableau2[[#This Row],[Serveur]],[Liste_Serveurs],0)-0.5,0)</f>
        <v>8.5</v>
      </c>
      <c r="F185" s="3"/>
    </row>
    <row r="186" spans="1:6">
      <c r="A186" t="str">
        <f t="array" aca="1" ref="A186" ca="1">IFERROR(INDEX(Tableau1[],SMALL(IF((Tableau1[[Semaine]:[Semaine]]=Semaine)*(YEAR(Tableau1[[Début]:[Début]])=Annee),ROW(INDIRECT("1:"&amp;ROWS(Tableau1[[Serveur]:[Serveur]])))),ROWS($1:185)),COLUMNS($A:A)),IF(ROWS($1:185)=1,"Données non présentent",""))</f>
        <v/>
      </c>
      <c r="B186" s="3" t="str">
        <f t="array" aca="1" ref="B186" ca="1">IF(AND(ROWS($1:185)=1,A186="Données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185)),COLUMNS($A:C)),""))</f>
        <v/>
      </c>
      <c r="C186">
        <f t="array" aca="1" ref="C186" ca="1">IFERROR(INDEX(Tableau1[],SMALL(IF((Tableau1[[Semaine]:[Semaine]]=Semaine)*(YEAR(Tableau1[[Début]:[Début]])=Annee),ROW(INDIRECT("1:"&amp;ROWS(Tableau1[[Serveur]:[Serveur]])))),ROWS($1:185)),COLUMNS($A:E)),0)</f>
        <v>0</v>
      </c>
      <c r="D186" t="str">
        <f t="array" aca="1" ref="D186" ca="1">IF($A$2="Données non présentes",IF(ROWS($1:185)=1,"Données" &amp; CHAR(10)&amp;"non" &amp; CHAR(10) &amp;"présentes",""),IFERROR(INDEX(Tableau1[Serveur],MATCH(SMALL(IF((COUNTIF(D$1:D185,Tableau1[Serveur])=0),COUNTIF(Tableau1[Serveur],"&lt;"&amp;Tableau1[Serveur])),1),COUNTIF(Tableau1[Serveur],"&lt;"&amp;Tableau1[Serveur]))),""))</f>
        <v/>
      </c>
      <c r="E186">
        <f ca="1">IFERROR(MATCH(Tableau2[[#This Row],[Serveur]],[Liste_Serveurs],0)-0.5,0)</f>
        <v>8.5</v>
      </c>
      <c r="F186" s="3"/>
    </row>
    <row r="187" spans="1:6">
      <c r="A187" t="str">
        <f t="array" aca="1" ref="A187" ca="1">IFERROR(INDEX(Tableau1[],SMALL(IF((Tableau1[[Semaine]:[Semaine]]=Semaine)*(YEAR(Tableau1[[Début]:[Début]])=Annee),ROW(INDIRECT("1:"&amp;ROWS(Tableau1[[Serveur]:[Serveur]])))),ROWS($1:186)),COLUMNS($A:A)),IF(ROWS($1:186)=1,"Données non présentent",""))</f>
        <v/>
      </c>
      <c r="B187" s="3" t="str">
        <f t="array" aca="1" ref="B187" ca="1">IF(AND(ROWS($1:186)=1,A187="Données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186)),COLUMNS($A:C)),""))</f>
        <v/>
      </c>
      <c r="C187">
        <f t="array" aca="1" ref="C187" ca="1">IFERROR(INDEX(Tableau1[],SMALL(IF((Tableau1[[Semaine]:[Semaine]]=Semaine)*(YEAR(Tableau1[[Début]:[Début]])=Annee),ROW(INDIRECT("1:"&amp;ROWS(Tableau1[[Serveur]:[Serveur]])))),ROWS($1:186)),COLUMNS($A:E)),0)</f>
        <v>0</v>
      </c>
      <c r="D187" t="str">
        <f t="array" aca="1" ref="D187" ca="1">IF($A$2="Données non présentes",IF(ROWS($1:186)=1,"Données" &amp; CHAR(10)&amp;"non" &amp; CHAR(10) &amp;"présentes",""),IFERROR(INDEX(Tableau1[Serveur],MATCH(SMALL(IF((COUNTIF(D$1:D186,Tableau1[Serveur])=0),COUNTIF(Tableau1[Serveur],"&lt;"&amp;Tableau1[Serveur])),1),COUNTIF(Tableau1[Serveur],"&lt;"&amp;Tableau1[Serveur]))),""))</f>
        <v/>
      </c>
      <c r="E187">
        <f ca="1">IFERROR(MATCH(Tableau2[[#This Row],[Serveur]],[Liste_Serveurs],0)-0.5,0)</f>
        <v>8.5</v>
      </c>
      <c r="F187" s="3"/>
    </row>
    <row r="188" spans="1:6">
      <c r="A188" t="str">
        <f t="array" aca="1" ref="A188" ca="1">IFERROR(INDEX(Tableau1[],SMALL(IF((Tableau1[[Semaine]:[Semaine]]=Semaine)*(YEAR(Tableau1[[Début]:[Début]])=Annee),ROW(INDIRECT("1:"&amp;ROWS(Tableau1[[Serveur]:[Serveur]])))),ROWS($1:187)),COLUMNS($A:A)),IF(ROWS($1:187)=1,"Données non présentent",""))</f>
        <v/>
      </c>
      <c r="B188" s="3" t="str">
        <f t="array" aca="1" ref="B188" ca="1">IF(AND(ROWS($1:187)=1,A188="Données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187)),COLUMNS($A:C)),""))</f>
        <v/>
      </c>
      <c r="C188">
        <f t="array" aca="1" ref="C188" ca="1">IFERROR(INDEX(Tableau1[],SMALL(IF((Tableau1[[Semaine]:[Semaine]]=Semaine)*(YEAR(Tableau1[[Début]:[Début]])=Annee),ROW(INDIRECT("1:"&amp;ROWS(Tableau1[[Serveur]:[Serveur]])))),ROWS($1:187)),COLUMNS($A:E)),0)</f>
        <v>0</v>
      </c>
      <c r="D188" t="str">
        <f t="array" aca="1" ref="D188" ca="1">IF($A$2="Données non présentes",IF(ROWS($1:187)=1,"Données" &amp; CHAR(10)&amp;"non" &amp; CHAR(10) &amp;"présentes",""),IFERROR(INDEX(Tableau1[Serveur],MATCH(SMALL(IF((COUNTIF(D$1:D187,Tableau1[Serveur])=0),COUNTIF(Tableau1[Serveur],"&lt;"&amp;Tableau1[Serveur])),1),COUNTIF(Tableau1[Serveur],"&lt;"&amp;Tableau1[Serveur]))),""))</f>
        <v/>
      </c>
      <c r="E188">
        <f ca="1">IFERROR(MATCH(Tableau2[[#This Row],[Serveur]],[Liste_Serveurs],0)-0.5,0)</f>
        <v>8.5</v>
      </c>
      <c r="F188" s="3"/>
    </row>
    <row r="189" spans="1:6">
      <c r="A189" t="str">
        <f t="array" aca="1" ref="A189" ca="1">IFERROR(INDEX(Tableau1[],SMALL(IF((Tableau1[[Semaine]:[Semaine]]=Semaine)*(YEAR(Tableau1[[Début]:[Début]])=Annee),ROW(INDIRECT("1:"&amp;ROWS(Tableau1[[Serveur]:[Serveur]])))),ROWS($1:188)),COLUMNS($A:A)),IF(ROWS($1:188)=1,"Données non présentent",""))</f>
        <v/>
      </c>
      <c r="B189" s="3" t="str">
        <f t="array" aca="1" ref="B189" ca="1">IF(AND(ROWS($1:188)=1,A189="Données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188)),COLUMNS($A:C)),""))</f>
        <v/>
      </c>
      <c r="C189">
        <f t="array" aca="1" ref="C189" ca="1">IFERROR(INDEX(Tableau1[],SMALL(IF((Tableau1[[Semaine]:[Semaine]]=Semaine)*(YEAR(Tableau1[[Début]:[Début]])=Annee),ROW(INDIRECT("1:"&amp;ROWS(Tableau1[[Serveur]:[Serveur]])))),ROWS($1:188)),COLUMNS($A:E)),0)</f>
        <v>0</v>
      </c>
      <c r="D189" t="str">
        <f t="array" aca="1" ref="D189" ca="1">IF($A$2="Données non présentes",IF(ROWS($1:188)=1,"Données" &amp; CHAR(10)&amp;"non" &amp; CHAR(10) &amp;"présentes",""),IFERROR(INDEX(Tableau1[Serveur],MATCH(SMALL(IF((COUNTIF(D$1:D188,Tableau1[Serveur])=0),COUNTIF(Tableau1[Serveur],"&lt;"&amp;Tableau1[Serveur])),1),COUNTIF(Tableau1[Serveur],"&lt;"&amp;Tableau1[Serveur]))),""))</f>
        <v/>
      </c>
      <c r="E189">
        <f ca="1">IFERROR(MATCH(Tableau2[[#This Row],[Serveur]],[Liste_Serveurs],0)-0.5,0)</f>
        <v>8.5</v>
      </c>
      <c r="F189" s="3"/>
    </row>
    <row r="190" spans="1:6">
      <c r="A190" t="str">
        <f t="array" aca="1" ref="A190" ca="1">IFERROR(INDEX(Tableau1[],SMALL(IF((Tableau1[[Semaine]:[Semaine]]=Semaine)*(YEAR(Tableau1[[Début]:[Début]])=Annee),ROW(INDIRECT("1:"&amp;ROWS(Tableau1[[Serveur]:[Serveur]])))),ROWS($1:189)),COLUMNS($A:A)),IF(ROWS($1:189)=1,"Données non présentent",""))</f>
        <v/>
      </c>
      <c r="B190" s="3" t="str">
        <f t="array" aca="1" ref="B190" ca="1">IF(AND(ROWS($1:189)=1,A190="Données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189)),COLUMNS($A:C)),""))</f>
        <v/>
      </c>
      <c r="C190">
        <f t="array" aca="1" ref="C190" ca="1">IFERROR(INDEX(Tableau1[],SMALL(IF((Tableau1[[Semaine]:[Semaine]]=Semaine)*(YEAR(Tableau1[[Début]:[Début]])=Annee),ROW(INDIRECT("1:"&amp;ROWS(Tableau1[[Serveur]:[Serveur]])))),ROWS($1:189)),COLUMNS($A:E)),0)</f>
        <v>0</v>
      </c>
      <c r="D190" t="str">
        <f t="array" aca="1" ref="D190" ca="1">IF($A$2="Données non présentes",IF(ROWS($1:189)=1,"Données" &amp; CHAR(10)&amp;"non" &amp; CHAR(10) &amp;"présentes",""),IFERROR(INDEX(Tableau1[Serveur],MATCH(SMALL(IF((COUNTIF(D$1:D189,Tableau1[Serveur])=0),COUNTIF(Tableau1[Serveur],"&lt;"&amp;Tableau1[Serveur])),1),COUNTIF(Tableau1[Serveur],"&lt;"&amp;Tableau1[Serveur]))),""))</f>
        <v/>
      </c>
      <c r="E190">
        <f ca="1">IFERROR(MATCH(Tableau2[[#This Row],[Serveur]],[Liste_Serveurs],0)-0.5,0)</f>
        <v>8.5</v>
      </c>
      <c r="F190" s="3"/>
    </row>
    <row r="191" spans="1:6">
      <c r="A191" t="str">
        <f t="array" aca="1" ref="A191" ca="1">IFERROR(INDEX(Tableau1[],SMALL(IF((Tableau1[[Semaine]:[Semaine]]=Semaine)*(YEAR(Tableau1[[Début]:[Début]])=Annee),ROW(INDIRECT("1:"&amp;ROWS(Tableau1[[Serveur]:[Serveur]])))),ROWS($1:190)),COLUMNS($A:A)),IF(ROWS($1:190)=1,"Données non présentent",""))</f>
        <v/>
      </c>
      <c r="B191" s="3" t="str">
        <f t="array" aca="1" ref="B191" ca="1">IF(AND(ROWS($1:190)=1,A191="Données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190)),COLUMNS($A:C)),""))</f>
        <v/>
      </c>
      <c r="C191">
        <f t="array" aca="1" ref="C191" ca="1">IFERROR(INDEX(Tableau1[],SMALL(IF((Tableau1[[Semaine]:[Semaine]]=Semaine)*(YEAR(Tableau1[[Début]:[Début]])=Annee),ROW(INDIRECT("1:"&amp;ROWS(Tableau1[[Serveur]:[Serveur]])))),ROWS($1:190)),COLUMNS($A:E)),0)</f>
        <v>0</v>
      </c>
      <c r="D191" t="str">
        <f t="array" aca="1" ref="D191" ca="1">IF($A$2="Données non présentes",IF(ROWS($1:190)=1,"Données" &amp; CHAR(10)&amp;"non" &amp; CHAR(10) &amp;"présentes",""),IFERROR(INDEX(Tableau1[Serveur],MATCH(SMALL(IF((COUNTIF(D$1:D190,Tableau1[Serveur])=0),COUNTIF(Tableau1[Serveur],"&lt;"&amp;Tableau1[Serveur])),1),COUNTIF(Tableau1[Serveur],"&lt;"&amp;Tableau1[Serveur]))),""))</f>
        <v/>
      </c>
      <c r="E191">
        <f ca="1">IFERROR(MATCH(Tableau2[[#This Row],[Serveur]],[Liste_Serveurs],0)-0.5,0)</f>
        <v>8.5</v>
      </c>
      <c r="F191" s="3"/>
    </row>
    <row r="192" spans="1:6">
      <c r="A192" t="str">
        <f t="array" aca="1" ref="A192" ca="1">IFERROR(INDEX(Tableau1[],SMALL(IF((Tableau1[[Semaine]:[Semaine]]=Semaine)*(YEAR(Tableau1[[Début]:[Début]])=Annee),ROW(INDIRECT("1:"&amp;ROWS(Tableau1[[Serveur]:[Serveur]])))),ROWS($1:191)),COLUMNS($A:A)),IF(ROWS($1:191)=1,"Données non présentent",""))</f>
        <v/>
      </c>
      <c r="B192" s="3" t="str">
        <f t="array" aca="1" ref="B192" ca="1">IF(AND(ROWS($1:191)=1,A192="Données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191)),COLUMNS($A:C)),""))</f>
        <v/>
      </c>
      <c r="C192">
        <f t="array" aca="1" ref="C192" ca="1">IFERROR(INDEX(Tableau1[],SMALL(IF((Tableau1[[Semaine]:[Semaine]]=Semaine)*(YEAR(Tableau1[[Début]:[Début]])=Annee),ROW(INDIRECT("1:"&amp;ROWS(Tableau1[[Serveur]:[Serveur]])))),ROWS($1:191)),COLUMNS($A:E)),0)</f>
        <v>0</v>
      </c>
      <c r="D192" t="str">
        <f t="array" aca="1" ref="D192" ca="1">IF($A$2="Données non présentes",IF(ROWS($1:191)=1,"Données" &amp; CHAR(10)&amp;"non" &amp; CHAR(10) &amp;"présentes",""),IFERROR(INDEX(Tableau1[Serveur],MATCH(SMALL(IF((COUNTIF(D$1:D191,Tableau1[Serveur])=0),COUNTIF(Tableau1[Serveur],"&lt;"&amp;Tableau1[Serveur])),1),COUNTIF(Tableau1[Serveur],"&lt;"&amp;Tableau1[Serveur]))),""))</f>
        <v/>
      </c>
      <c r="E192">
        <f ca="1">IFERROR(MATCH(Tableau2[[#This Row],[Serveur]],[Liste_Serveurs],0)-0.5,0)</f>
        <v>8.5</v>
      </c>
      <c r="F192" s="3"/>
    </row>
    <row r="193" spans="1:6">
      <c r="A193" t="str">
        <f t="array" aca="1" ref="A193" ca="1">IFERROR(INDEX(Tableau1[],SMALL(IF((Tableau1[[Semaine]:[Semaine]]=Semaine)*(YEAR(Tableau1[[Début]:[Début]])=Annee),ROW(INDIRECT("1:"&amp;ROWS(Tableau1[[Serveur]:[Serveur]])))),ROWS($1:192)),COLUMNS($A:A)),IF(ROWS($1:192)=1,"Données non présentent",""))</f>
        <v/>
      </c>
      <c r="B193" s="3" t="str">
        <f t="array" aca="1" ref="B193" ca="1">IF(AND(ROWS($1:192)=1,A193="Données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192)),COLUMNS($A:C)),""))</f>
        <v/>
      </c>
      <c r="C193">
        <f t="array" aca="1" ref="C193" ca="1">IFERROR(INDEX(Tableau1[],SMALL(IF((Tableau1[[Semaine]:[Semaine]]=Semaine)*(YEAR(Tableau1[[Début]:[Début]])=Annee),ROW(INDIRECT("1:"&amp;ROWS(Tableau1[[Serveur]:[Serveur]])))),ROWS($1:192)),COLUMNS($A:E)),0)</f>
        <v>0</v>
      </c>
      <c r="D193" t="str">
        <f t="array" aca="1" ref="D193" ca="1">IF($A$2="Données non présentes",IF(ROWS($1:192)=1,"Données" &amp; CHAR(10)&amp;"non" &amp; CHAR(10) &amp;"présentes",""),IFERROR(INDEX(Tableau1[Serveur],MATCH(SMALL(IF((COUNTIF(D$1:D192,Tableau1[Serveur])=0),COUNTIF(Tableau1[Serveur],"&lt;"&amp;Tableau1[Serveur])),1),COUNTIF(Tableau1[Serveur],"&lt;"&amp;Tableau1[Serveur]))),""))</f>
        <v/>
      </c>
      <c r="E193">
        <f ca="1">IFERROR(MATCH(Tableau2[[#This Row],[Serveur]],[Liste_Serveurs],0)-0.5,0)</f>
        <v>8.5</v>
      </c>
      <c r="F193" s="3"/>
    </row>
    <row r="194" spans="1:6">
      <c r="A194" t="str">
        <f t="array" aca="1" ref="A194" ca="1">IFERROR(INDEX(Tableau1[],SMALL(IF((Tableau1[[Semaine]:[Semaine]]=Semaine)*(YEAR(Tableau1[[Début]:[Début]])=Annee),ROW(INDIRECT("1:"&amp;ROWS(Tableau1[[Serveur]:[Serveur]])))),ROWS($1:193)),COLUMNS($A:A)),IF(ROWS($1:193)=1,"Données non présentent",""))</f>
        <v/>
      </c>
      <c r="B194" s="3" t="str">
        <f t="array" aca="1" ref="B194" ca="1">IF(AND(ROWS($1:193)=1,A194="Données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193)),COLUMNS($A:C)),""))</f>
        <v/>
      </c>
      <c r="C194">
        <f t="array" aca="1" ref="C194" ca="1">IFERROR(INDEX(Tableau1[],SMALL(IF((Tableau1[[Semaine]:[Semaine]]=Semaine)*(YEAR(Tableau1[[Début]:[Début]])=Annee),ROW(INDIRECT("1:"&amp;ROWS(Tableau1[[Serveur]:[Serveur]])))),ROWS($1:193)),COLUMNS($A:E)),0)</f>
        <v>0</v>
      </c>
      <c r="D194" t="str">
        <f t="array" aca="1" ref="D194" ca="1">IF($A$2="Données non présentes",IF(ROWS($1:193)=1,"Données" &amp; CHAR(10)&amp;"non" &amp; CHAR(10) &amp;"présentes",""),IFERROR(INDEX(Tableau1[Serveur],MATCH(SMALL(IF((COUNTIF(D$1:D193,Tableau1[Serveur])=0),COUNTIF(Tableau1[Serveur],"&lt;"&amp;Tableau1[Serveur])),1),COUNTIF(Tableau1[Serveur],"&lt;"&amp;Tableau1[Serveur]))),""))</f>
        <v/>
      </c>
      <c r="E194">
        <f ca="1">IFERROR(MATCH(Tableau2[[#This Row],[Serveur]],[Liste_Serveurs],0)-0.5,0)</f>
        <v>8.5</v>
      </c>
      <c r="F194" s="3"/>
    </row>
    <row r="195" spans="1:6">
      <c r="A195" t="str">
        <f t="array" aca="1" ref="A195" ca="1">IFERROR(INDEX(Tableau1[],SMALL(IF((Tableau1[[Semaine]:[Semaine]]=Semaine)*(YEAR(Tableau1[[Début]:[Début]])=Annee),ROW(INDIRECT("1:"&amp;ROWS(Tableau1[[Serveur]:[Serveur]])))),ROWS($1:194)),COLUMNS($A:A)),IF(ROWS($1:194)=1,"Données non présentent",""))</f>
        <v/>
      </c>
      <c r="B195" s="3" t="str">
        <f t="array" aca="1" ref="B195" ca="1">IF(AND(ROWS($1:194)=1,A195="Données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194)),COLUMNS($A:C)),""))</f>
        <v/>
      </c>
      <c r="C195">
        <f t="array" aca="1" ref="C195" ca="1">IFERROR(INDEX(Tableau1[],SMALL(IF((Tableau1[[Semaine]:[Semaine]]=Semaine)*(YEAR(Tableau1[[Début]:[Début]])=Annee),ROW(INDIRECT("1:"&amp;ROWS(Tableau1[[Serveur]:[Serveur]])))),ROWS($1:194)),COLUMNS($A:E)),0)</f>
        <v>0</v>
      </c>
      <c r="D195" t="str">
        <f t="array" aca="1" ref="D195" ca="1">IF($A$2="Données non présentes",IF(ROWS($1:194)=1,"Données" &amp; CHAR(10)&amp;"non" &amp; CHAR(10) &amp;"présentes",""),IFERROR(INDEX(Tableau1[Serveur],MATCH(SMALL(IF((COUNTIF(D$1:D194,Tableau1[Serveur])=0),COUNTIF(Tableau1[Serveur],"&lt;"&amp;Tableau1[Serveur])),1),COUNTIF(Tableau1[Serveur],"&lt;"&amp;Tableau1[Serveur]))),""))</f>
        <v/>
      </c>
      <c r="E195">
        <f ca="1">IFERROR(MATCH(Tableau2[[#This Row],[Serveur]],[Liste_Serveurs],0)-0.5,0)</f>
        <v>8.5</v>
      </c>
      <c r="F195" s="3"/>
    </row>
    <row r="196" spans="1:6">
      <c r="A196" t="str">
        <f t="array" aca="1" ref="A196" ca="1">IFERROR(INDEX(Tableau1[],SMALL(IF((Tableau1[[Semaine]:[Semaine]]=Semaine)*(YEAR(Tableau1[[Début]:[Début]])=Annee),ROW(INDIRECT("1:"&amp;ROWS(Tableau1[[Serveur]:[Serveur]])))),ROWS($1:195)),COLUMNS($A:A)),IF(ROWS($1:195)=1,"Données non présentent",""))</f>
        <v/>
      </c>
      <c r="B196" s="3" t="str">
        <f t="array" aca="1" ref="B196" ca="1">IF(AND(ROWS($1:195)=1,A196="Données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195)),COLUMNS($A:C)),""))</f>
        <v/>
      </c>
      <c r="C196">
        <f t="array" aca="1" ref="C196" ca="1">IFERROR(INDEX(Tableau1[],SMALL(IF((Tableau1[[Semaine]:[Semaine]]=Semaine)*(YEAR(Tableau1[[Début]:[Début]])=Annee),ROW(INDIRECT("1:"&amp;ROWS(Tableau1[[Serveur]:[Serveur]])))),ROWS($1:195)),COLUMNS($A:E)),0)</f>
        <v>0</v>
      </c>
      <c r="D196" t="str">
        <f t="array" aca="1" ref="D196" ca="1">IF($A$2="Données non présentes",IF(ROWS($1:195)=1,"Données" &amp; CHAR(10)&amp;"non" &amp; CHAR(10) &amp;"présentes",""),IFERROR(INDEX(Tableau1[Serveur],MATCH(SMALL(IF((COUNTIF(D$1:D195,Tableau1[Serveur])=0),COUNTIF(Tableau1[Serveur],"&lt;"&amp;Tableau1[Serveur])),1),COUNTIF(Tableau1[Serveur],"&lt;"&amp;Tableau1[Serveur]))),""))</f>
        <v/>
      </c>
      <c r="E196">
        <f ca="1">IFERROR(MATCH(Tableau2[[#This Row],[Serveur]],[Liste_Serveurs],0)-0.5,0)</f>
        <v>8.5</v>
      </c>
      <c r="F196" s="3"/>
    </row>
    <row r="197" spans="1:6">
      <c r="A197" t="str">
        <f t="array" aca="1" ref="A197" ca="1">IFERROR(INDEX(Tableau1[],SMALL(IF((Tableau1[[Semaine]:[Semaine]]=Semaine)*(YEAR(Tableau1[[Début]:[Début]])=Annee),ROW(INDIRECT("1:"&amp;ROWS(Tableau1[[Serveur]:[Serveur]])))),ROWS($1:196)),COLUMNS($A:A)),IF(ROWS($1:196)=1,"Données non présentent",""))</f>
        <v/>
      </c>
      <c r="B197" s="3" t="str">
        <f t="array" aca="1" ref="B197" ca="1">IF(AND(ROWS($1:196)=1,A197="Données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196)),COLUMNS($A:C)),""))</f>
        <v/>
      </c>
      <c r="C197">
        <f t="array" aca="1" ref="C197" ca="1">IFERROR(INDEX(Tableau1[],SMALL(IF((Tableau1[[Semaine]:[Semaine]]=Semaine)*(YEAR(Tableau1[[Début]:[Début]])=Annee),ROW(INDIRECT("1:"&amp;ROWS(Tableau1[[Serveur]:[Serveur]])))),ROWS($1:196)),COLUMNS($A:E)),0)</f>
        <v>0</v>
      </c>
      <c r="D197" t="str">
        <f t="array" aca="1" ref="D197" ca="1">IF($A$2="Données non présentes",IF(ROWS($1:196)=1,"Données" &amp; CHAR(10)&amp;"non" &amp; CHAR(10) &amp;"présentes",""),IFERROR(INDEX(Tableau1[Serveur],MATCH(SMALL(IF((COUNTIF(D$1:D196,Tableau1[Serveur])=0),COUNTIF(Tableau1[Serveur],"&lt;"&amp;Tableau1[Serveur])),1),COUNTIF(Tableau1[Serveur],"&lt;"&amp;Tableau1[Serveur]))),""))</f>
        <v/>
      </c>
      <c r="E197">
        <f ca="1">IFERROR(MATCH(Tableau2[[#This Row],[Serveur]],[Liste_Serveurs],0)-0.5,0)</f>
        <v>8.5</v>
      </c>
      <c r="F197" s="3"/>
    </row>
    <row r="198" spans="1:6">
      <c r="A198" t="str">
        <f t="array" aca="1" ref="A198" ca="1">IFERROR(INDEX(Tableau1[],SMALL(IF((Tableau1[[Semaine]:[Semaine]]=Semaine)*(YEAR(Tableau1[[Début]:[Début]])=Annee),ROW(INDIRECT("1:"&amp;ROWS(Tableau1[[Serveur]:[Serveur]])))),ROWS($1:197)),COLUMNS($A:A)),IF(ROWS($1:197)=1,"Données non présentent",""))</f>
        <v/>
      </c>
      <c r="B198" s="3" t="str">
        <f t="array" aca="1" ref="B198" ca="1">IF(AND(ROWS($1:197)=1,A198="Données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197)),COLUMNS($A:C)),""))</f>
        <v/>
      </c>
      <c r="C198">
        <f t="array" aca="1" ref="C198" ca="1">IFERROR(INDEX(Tableau1[],SMALL(IF((Tableau1[[Semaine]:[Semaine]]=Semaine)*(YEAR(Tableau1[[Début]:[Début]])=Annee),ROW(INDIRECT("1:"&amp;ROWS(Tableau1[[Serveur]:[Serveur]])))),ROWS($1:197)),COLUMNS($A:E)),0)</f>
        <v>0</v>
      </c>
      <c r="D198" t="str">
        <f t="array" aca="1" ref="D198" ca="1">IF($A$2="Données non présentes",IF(ROWS($1:197)=1,"Données" &amp; CHAR(10)&amp;"non" &amp; CHAR(10) &amp;"présentes",""),IFERROR(INDEX(Tableau1[Serveur],MATCH(SMALL(IF((COUNTIF(D$1:D197,Tableau1[Serveur])=0),COUNTIF(Tableau1[Serveur],"&lt;"&amp;Tableau1[Serveur])),1),COUNTIF(Tableau1[Serveur],"&lt;"&amp;Tableau1[Serveur]))),""))</f>
        <v/>
      </c>
      <c r="E198">
        <f ca="1">IFERROR(MATCH(Tableau2[[#This Row],[Serveur]],[Liste_Serveurs],0)-0.5,0)</f>
        <v>8.5</v>
      </c>
      <c r="F198" s="3"/>
    </row>
    <row r="199" spans="1:6">
      <c r="A199" t="str">
        <f t="array" aca="1" ref="A199" ca="1">IFERROR(INDEX(Tableau1[],SMALL(IF((Tableau1[[Semaine]:[Semaine]]=Semaine)*(YEAR(Tableau1[[Début]:[Début]])=Annee),ROW(INDIRECT("1:"&amp;ROWS(Tableau1[[Serveur]:[Serveur]])))),ROWS($1:198)),COLUMNS($A:A)),IF(ROWS($1:198)=1,"Données non présentent",""))</f>
        <v/>
      </c>
      <c r="B199" s="3" t="str">
        <f t="array" aca="1" ref="B199" ca="1">IF(AND(ROWS($1:198)=1,A199="Données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198)),COLUMNS($A:C)),""))</f>
        <v/>
      </c>
      <c r="C199">
        <f t="array" aca="1" ref="C199" ca="1">IFERROR(INDEX(Tableau1[],SMALL(IF((Tableau1[[Semaine]:[Semaine]]=Semaine)*(YEAR(Tableau1[[Début]:[Début]])=Annee),ROW(INDIRECT("1:"&amp;ROWS(Tableau1[[Serveur]:[Serveur]])))),ROWS($1:198)),COLUMNS($A:E)),0)</f>
        <v>0</v>
      </c>
      <c r="D199" t="str">
        <f t="array" aca="1" ref="D199" ca="1">IF($A$2="Données non présentes",IF(ROWS($1:198)=1,"Données" &amp; CHAR(10)&amp;"non" &amp; CHAR(10) &amp;"présentes",""),IFERROR(INDEX(Tableau1[Serveur],MATCH(SMALL(IF((COUNTIF(D$1:D198,Tableau1[Serveur])=0),COUNTIF(Tableau1[Serveur],"&lt;"&amp;Tableau1[Serveur])),1),COUNTIF(Tableau1[Serveur],"&lt;"&amp;Tableau1[Serveur]))),""))</f>
        <v/>
      </c>
      <c r="E199">
        <f ca="1">IFERROR(MATCH(Tableau2[[#This Row],[Serveur]],[Liste_Serveurs],0)-0.5,0)</f>
        <v>8.5</v>
      </c>
      <c r="F199" s="3"/>
    </row>
    <row r="200" spans="1:6">
      <c r="A200" t="str">
        <f t="array" aca="1" ref="A200" ca="1">IFERROR(INDEX(Tableau1[],SMALL(IF((Tableau1[[Semaine]:[Semaine]]=Semaine)*(YEAR(Tableau1[[Début]:[Début]])=Annee),ROW(INDIRECT("1:"&amp;ROWS(Tableau1[[Serveur]:[Serveur]])))),ROWS($1:199)),COLUMNS($A:A)),IF(ROWS($1:199)=1,"Données non présentent",""))</f>
        <v/>
      </c>
      <c r="B200" s="3" t="str">
        <f t="array" aca="1" ref="B200" ca="1">IF(AND(ROWS($1:199)=1,A200="Données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199)),COLUMNS($A:C)),""))</f>
        <v/>
      </c>
      <c r="C200">
        <f t="array" aca="1" ref="C200" ca="1">IFERROR(INDEX(Tableau1[],SMALL(IF((Tableau1[[Semaine]:[Semaine]]=Semaine)*(YEAR(Tableau1[[Début]:[Début]])=Annee),ROW(INDIRECT("1:"&amp;ROWS(Tableau1[[Serveur]:[Serveur]])))),ROWS($1:199)),COLUMNS($A:E)),0)</f>
        <v>0</v>
      </c>
      <c r="D200" t="str">
        <f t="array" aca="1" ref="D200" ca="1">IF($A$2="Données non présentes",IF(ROWS($1:199)=1,"Données" &amp; CHAR(10)&amp;"non" &amp; CHAR(10) &amp;"présentes",""),IFERROR(INDEX(Tableau1[Serveur],MATCH(SMALL(IF((COUNTIF(D$1:D199,Tableau1[Serveur])=0),COUNTIF(Tableau1[Serveur],"&lt;"&amp;Tableau1[Serveur])),1),COUNTIF(Tableau1[Serveur],"&lt;"&amp;Tableau1[Serveur]))),""))</f>
        <v/>
      </c>
      <c r="E200">
        <f ca="1">IFERROR(MATCH(Tableau2[[#This Row],[Serveur]],[Liste_Serveurs],0)-0.5,0)</f>
        <v>8.5</v>
      </c>
      <c r="F200" s="3"/>
    </row>
    <row r="201" spans="1:6">
      <c r="A201" t="str">
        <f t="array" aca="1" ref="A201" ca="1">IFERROR(INDEX(Tableau1[],SMALL(IF((Tableau1[[Semaine]:[Semaine]]=Semaine)*(YEAR(Tableau1[[Début]:[Début]])=Annee),ROW(INDIRECT("1:"&amp;ROWS(Tableau1[[Serveur]:[Serveur]])))),ROWS($1:200)),COLUMNS($A:A)),IF(ROWS($1:200)=1,"Données non présentent",""))</f>
        <v/>
      </c>
      <c r="B201" s="3" t="str">
        <f t="array" aca="1" ref="B201" ca="1">IF(AND(ROWS($1:200)=1,A201="Données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200)),COLUMNS($A:C)),""))</f>
        <v/>
      </c>
      <c r="C201">
        <f t="array" aca="1" ref="C201" ca="1">IFERROR(INDEX(Tableau1[],SMALL(IF((Tableau1[[Semaine]:[Semaine]]=Semaine)*(YEAR(Tableau1[[Début]:[Début]])=Annee),ROW(INDIRECT("1:"&amp;ROWS(Tableau1[[Serveur]:[Serveur]])))),ROWS($1:200)),COLUMNS($A:E)),0)</f>
        <v>0</v>
      </c>
      <c r="D201" t="str">
        <f t="array" aca="1" ref="D201" ca="1">IF($A$2="Données non présentes",IF(ROWS($1:200)=1,"Données" &amp; CHAR(10)&amp;"non" &amp; CHAR(10) &amp;"présentes",""),IFERROR(INDEX(Tableau1[Serveur],MATCH(SMALL(IF((COUNTIF(D$1:D200,Tableau1[Serveur])=0),COUNTIF(Tableau1[Serveur],"&lt;"&amp;Tableau1[Serveur])),1),COUNTIF(Tableau1[Serveur],"&lt;"&amp;Tableau1[Serveur]))),""))</f>
        <v/>
      </c>
      <c r="E201">
        <f ca="1">IFERROR(MATCH(Tableau2[[#This Row],[Serveur]],[Liste_Serveurs],0)-0.5,0)</f>
        <v>8.5</v>
      </c>
      <c r="F201" s="3"/>
    </row>
    <row r="202" spans="1:6">
      <c r="A202" t="str">
        <f t="array" aca="1" ref="A202" ca="1">IFERROR(INDEX(Tableau1[],SMALL(IF((Tableau1[[Semaine]:[Semaine]]=Semaine)*(YEAR(Tableau1[[Début]:[Début]])=Annee),ROW(INDIRECT("1:"&amp;ROWS(Tableau1[[Serveur]:[Serveur]])))),ROWS($1:201)),COLUMNS($A:A)),IF(ROWS($1:201)=1,"Données non présentent",""))</f>
        <v/>
      </c>
      <c r="B202" s="3" t="str">
        <f t="array" aca="1" ref="B202" ca="1">IF(AND(ROWS($1:201)=1,A202="Données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201)),COLUMNS($A:C)),""))</f>
        <v/>
      </c>
      <c r="C202">
        <f t="array" aca="1" ref="C202" ca="1">IFERROR(INDEX(Tableau1[],SMALL(IF((Tableau1[[Semaine]:[Semaine]]=Semaine)*(YEAR(Tableau1[[Début]:[Début]])=Annee),ROW(INDIRECT("1:"&amp;ROWS(Tableau1[[Serveur]:[Serveur]])))),ROWS($1:201)),COLUMNS($A:E)),0)</f>
        <v>0</v>
      </c>
      <c r="D202" t="str">
        <f t="array" aca="1" ref="D202" ca="1">IF($A$2="Données non présentes",IF(ROWS($1:201)=1,"Données" &amp; CHAR(10)&amp;"non" &amp; CHAR(10) &amp;"présentes",""),IFERROR(INDEX(Tableau1[Serveur],MATCH(SMALL(IF((COUNTIF(D$1:D201,Tableau1[Serveur])=0),COUNTIF(Tableau1[Serveur],"&lt;"&amp;Tableau1[Serveur])),1),COUNTIF(Tableau1[Serveur],"&lt;"&amp;Tableau1[Serveur]))),""))</f>
        <v/>
      </c>
      <c r="E202">
        <f ca="1">IFERROR(MATCH(Tableau2[[#This Row],[Serveur]],[Liste_Serveurs],0)-0.5,0)</f>
        <v>8.5</v>
      </c>
      <c r="F202" s="3"/>
    </row>
    <row r="203" spans="1:6">
      <c r="A203" t="str">
        <f t="array" aca="1" ref="A203" ca="1">IFERROR(INDEX(Tableau1[],SMALL(IF((Tableau1[[Semaine]:[Semaine]]=Semaine)*(YEAR(Tableau1[[Début]:[Début]])=Annee),ROW(INDIRECT("1:"&amp;ROWS(Tableau1[[Serveur]:[Serveur]])))),ROWS($1:202)),COLUMNS($A:A)),IF(ROWS($1:202)=1,"Données non présentent",""))</f>
        <v/>
      </c>
      <c r="B203" s="3" t="str">
        <f t="array" aca="1" ref="B203" ca="1">IF(AND(ROWS($1:202)=1,A203="Données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202)),COLUMNS($A:C)),""))</f>
        <v/>
      </c>
      <c r="C203">
        <f t="array" aca="1" ref="C203" ca="1">IFERROR(INDEX(Tableau1[],SMALL(IF((Tableau1[[Semaine]:[Semaine]]=Semaine)*(YEAR(Tableau1[[Début]:[Début]])=Annee),ROW(INDIRECT("1:"&amp;ROWS(Tableau1[[Serveur]:[Serveur]])))),ROWS($1:202)),COLUMNS($A:E)),0)</f>
        <v>0</v>
      </c>
      <c r="D203" t="str">
        <f t="array" aca="1" ref="D203" ca="1">IF($A$2="Données non présentes",IF(ROWS($1:202)=1,"Données" &amp; CHAR(10)&amp;"non" &amp; CHAR(10) &amp;"présentes",""),IFERROR(INDEX(Tableau1[Serveur],MATCH(SMALL(IF((COUNTIF(D$1:D202,Tableau1[Serveur])=0),COUNTIF(Tableau1[Serveur],"&lt;"&amp;Tableau1[Serveur])),1),COUNTIF(Tableau1[Serveur],"&lt;"&amp;Tableau1[Serveur]))),""))</f>
        <v/>
      </c>
      <c r="E203">
        <f ca="1">IFERROR(MATCH(Tableau2[[#This Row],[Serveur]],[Liste_Serveurs],0)-0.5,0)</f>
        <v>8.5</v>
      </c>
      <c r="F203" s="3"/>
    </row>
    <row r="204" spans="1:6">
      <c r="A204" t="str">
        <f t="array" aca="1" ref="A204" ca="1">IFERROR(INDEX(Tableau1[],SMALL(IF((Tableau1[[Semaine]:[Semaine]]=Semaine)*(YEAR(Tableau1[[Début]:[Début]])=Annee),ROW(INDIRECT("1:"&amp;ROWS(Tableau1[[Serveur]:[Serveur]])))),ROWS($1:203)),COLUMNS($A:A)),IF(ROWS($1:203)=1,"Données non présentent",""))</f>
        <v/>
      </c>
      <c r="B204" s="3" t="str">
        <f t="array" aca="1" ref="B204" ca="1">IF(AND(ROWS($1:203)=1,A204="Données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203)),COLUMNS($A:C)),""))</f>
        <v/>
      </c>
      <c r="C204">
        <f t="array" aca="1" ref="C204" ca="1">IFERROR(INDEX(Tableau1[],SMALL(IF((Tableau1[[Semaine]:[Semaine]]=Semaine)*(YEAR(Tableau1[[Début]:[Début]])=Annee),ROW(INDIRECT("1:"&amp;ROWS(Tableau1[[Serveur]:[Serveur]])))),ROWS($1:203)),COLUMNS($A:E)),0)</f>
        <v>0</v>
      </c>
      <c r="D204" t="str">
        <f t="array" aca="1" ref="D204" ca="1">IF($A$2="Données non présentes",IF(ROWS($1:203)=1,"Données" &amp; CHAR(10)&amp;"non" &amp; CHAR(10) &amp;"présentes",""),IFERROR(INDEX(Tableau1[Serveur],MATCH(SMALL(IF((COUNTIF(D$1:D203,Tableau1[Serveur])=0),COUNTIF(Tableau1[Serveur],"&lt;"&amp;Tableau1[Serveur])),1),COUNTIF(Tableau1[Serveur],"&lt;"&amp;Tableau1[Serveur]))),""))</f>
        <v/>
      </c>
      <c r="E204">
        <f ca="1">IFERROR(MATCH(Tableau2[[#This Row],[Serveur]],[Liste_Serveurs],0)-0.5,0)</f>
        <v>8.5</v>
      </c>
      <c r="F204" s="3"/>
    </row>
    <row r="205" spans="1:6">
      <c r="A205" t="str">
        <f t="array" aca="1" ref="A205" ca="1">IFERROR(INDEX(Tableau1[],SMALL(IF((Tableau1[[Semaine]:[Semaine]]=Semaine)*(YEAR(Tableau1[[Début]:[Début]])=Annee),ROW(INDIRECT("1:"&amp;ROWS(Tableau1[[Serveur]:[Serveur]])))),ROWS($1:204)),COLUMNS($A:A)),IF(ROWS($1:204)=1,"Données non présentent",""))</f>
        <v/>
      </c>
      <c r="B205" s="3" t="str">
        <f t="array" aca="1" ref="B205" ca="1">IF(AND(ROWS($1:204)=1,A205="Données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204)),COLUMNS($A:C)),""))</f>
        <v/>
      </c>
      <c r="C205">
        <f t="array" aca="1" ref="C205" ca="1">IFERROR(INDEX(Tableau1[],SMALL(IF((Tableau1[[Semaine]:[Semaine]]=Semaine)*(YEAR(Tableau1[[Début]:[Début]])=Annee),ROW(INDIRECT("1:"&amp;ROWS(Tableau1[[Serveur]:[Serveur]])))),ROWS($1:204)),COLUMNS($A:E)),0)</f>
        <v>0</v>
      </c>
      <c r="D205" t="str">
        <f t="array" aca="1" ref="D205" ca="1">IF($A$2="Données non présentes",IF(ROWS($1:204)=1,"Données" &amp; CHAR(10)&amp;"non" &amp; CHAR(10) &amp;"présentes",""),IFERROR(INDEX(Tableau1[Serveur],MATCH(SMALL(IF((COUNTIF(D$1:D204,Tableau1[Serveur])=0),COUNTIF(Tableau1[Serveur],"&lt;"&amp;Tableau1[Serveur])),1),COUNTIF(Tableau1[Serveur],"&lt;"&amp;Tableau1[Serveur]))),""))</f>
        <v/>
      </c>
      <c r="E205">
        <f ca="1">IFERROR(MATCH(Tableau2[[#This Row],[Serveur]],[Liste_Serveurs],0)-0.5,0)</f>
        <v>8.5</v>
      </c>
      <c r="F205" s="3"/>
    </row>
    <row r="206" spans="1:6">
      <c r="A206" t="str">
        <f t="array" aca="1" ref="A206" ca="1">IFERROR(INDEX(Tableau1[],SMALL(IF((Tableau1[[Semaine]:[Semaine]]=Semaine)*(YEAR(Tableau1[[Début]:[Début]])=Annee),ROW(INDIRECT("1:"&amp;ROWS(Tableau1[[Serveur]:[Serveur]])))),ROWS($1:205)),COLUMNS($A:A)),IF(ROWS($1:205)=1,"Données non présentent",""))</f>
        <v/>
      </c>
      <c r="B206" s="3" t="str">
        <f t="array" aca="1" ref="B206" ca="1">IF(AND(ROWS($1:205)=1,A206="Données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205)),COLUMNS($A:C)),""))</f>
        <v/>
      </c>
      <c r="C206">
        <f t="array" aca="1" ref="C206" ca="1">IFERROR(INDEX(Tableau1[],SMALL(IF((Tableau1[[Semaine]:[Semaine]]=Semaine)*(YEAR(Tableau1[[Début]:[Début]])=Annee),ROW(INDIRECT("1:"&amp;ROWS(Tableau1[[Serveur]:[Serveur]])))),ROWS($1:205)),COLUMNS($A:E)),0)</f>
        <v>0</v>
      </c>
      <c r="D206" t="str">
        <f t="array" aca="1" ref="D206" ca="1">IF($A$2="Données non présentes",IF(ROWS($1:205)=1,"Données" &amp; CHAR(10)&amp;"non" &amp; CHAR(10) &amp;"présentes",""),IFERROR(INDEX(Tableau1[Serveur],MATCH(SMALL(IF((COUNTIF(D$1:D205,Tableau1[Serveur])=0),COUNTIF(Tableau1[Serveur],"&lt;"&amp;Tableau1[Serveur])),1),COUNTIF(Tableau1[Serveur],"&lt;"&amp;Tableau1[Serveur]))),""))</f>
        <v/>
      </c>
      <c r="E206">
        <f ca="1">IFERROR(MATCH(Tableau2[[#This Row],[Serveur]],[Liste_Serveurs],0)-0.5,0)</f>
        <v>8.5</v>
      </c>
      <c r="F206" s="3"/>
    </row>
    <row r="207" spans="1:6">
      <c r="A207" t="str">
        <f t="array" aca="1" ref="A207" ca="1">IFERROR(INDEX(Tableau1[],SMALL(IF((Tableau1[[Semaine]:[Semaine]]=Semaine)*(YEAR(Tableau1[[Début]:[Début]])=Annee),ROW(INDIRECT("1:"&amp;ROWS(Tableau1[[Serveur]:[Serveur]])))),ROWS($1:206)),COLUMNS($A:A)),IF(ROWS($1:206)=1,"Données non présentent",""))</f>
        <v/>
      </c>
      <c r="B207" s="3" t="str">
        <f t="array" aca="1" ref="B207" ca="1">IF(AND(ROWS($1:206)=1,A207="Données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206)),COLUMNS($A:C)),""))</f>
        <v/>
      </c>
      <c r="C207">
        <f t="array" aca="1" ref="C207" ca="1">IFERROR(INDEX(Tableau1[],SMALL(IF((Tableau1[[Semaine]:[Semaine]]=Semaine)*(YEAR(Tableau1[[Début]:[Début]])=Annee),ROW(INDIRECT("1:"&amp;ROWS(Tableau1[[Serveur]:[Serveur]])))),ROWS($1:206)),COLUMNS($A:E)),0)</f>
        <v>0</v>
      </c>
      <c r="D207" t="str">
        <f t="array" aca="1" ref="D207" ca="1">IF($A$2="Données non présentes",IF(ROWS($1:206)=1,"Données" &amp; CHAR(10)&amp;"non" &amp; CHAR(10) &amp;"présentes",""),IFERROR(INDEX(Tableau1[Serveur],MATCH(SMALL(IF((COUNTIF(D$1:D206,Tableau1[Serveur])=0),COUNTIF(Tableau1[Serveur],"&lt;"&amp;Tableau1[Serveur])),1),COUNTIF(Tableau1[Serveur],"&lt;"&amp;Tableau1[Serveur]))),""))</f>
        <v/>
      </c>
      <c r="E207">
        <f ca="1">IFERROR(MATCH(Tableau2[[#This Row],[Serveur]],[Liste_Serveurs],0)-0.5,0)</f>
        <v>8.5</v>
      </c>
      <c r="F207" s="3"/>
    </row>
    <row r="208" spans="1:6">
      <c r="A208" t="str">
        <f t="array" aca="1" ref="A208" ca="1">IFERROR(INDEX(Tableau1[],SMALL(IF((Tableau1[[Semaine]:[Semaine]]=Semaine)*(YEAR(Tableau1[[Début]:[Début]])=Annee),ROW(INDIRECT("1:"&amp;ROWS(Tableau1[[Serveur]:[Serveur]])))),ROWS($1:207)),COLUMNS($A:A)),IF(ROWS($1:207)=1,"Données non présentent",""))</f>
        <v/>
      </c>
      <c r="B208" s="3" t="str">
        <f t="array" aca="1" ref="B208" ca="1">IF(AND(ROWS($1:207)=1,A208="Données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207)),COLUMNS($A:C)),""))</f>
        <v/>
      </c>
      <c r="C208">
        <f t="array" aca="1" ref="C208" ca="1">IFERROR(INDEX(Tableau1[],SMALL(IF((Tableau1[[Semaine]:[Semaine]]=Semaine)*(YEAR(Tableau1[[Début]:[Début]])=Annee),ROW(INDIRECT("1:"&amp;ROWS(Tableau1[[Serveur]:[Serveur]])))),ROWS($1:207)),COLUMNS($A:E)),0)</f>
        <v>0</v>
      </c>
      <c r="D208" t="str">
        <f t="array" aca="1" ref="D208" ca="1">IF($A$2="Données non présentes",IF(ROWS($1:207)=1,"Données" &amp; CHAR(10)&amp;"non" &amp; CHAR(10) &amp;"présentes",""),IFERROR(INDEX(Tableau1[Serveur],MATCH(SMALL(IF((COUNTIF(D$1:D207,Tableau1[Serveur])=0),COUNTIF(Tableau1[Serveur],"&lt;"&amp;Tableau1[Serveur])),1),COUNTIF(Tableau1[Serveur],"&lt;"&amp;Tableau1[Serveur]))),""))</f>
        <v/>
      </c>
      <c r="E208">
        <f ca="1">IFERROR(MATCH(Tableau2[[#This Row],[Serveur]],[Liste_Serveurs],0)-0.5,0)</f>
        <v>8.5</v>
      </c>
      <c r="F208" s="3"/>
    </row>
    <row r="209" spans="1:6">
      <c r="A209" t="str">
        <f t="array" aca="1" ref="A209" ca="1">IFERROR(INDEX(Tableau1[],SMALL(IF((Tableau1[[Semaine]:[Semaine]]=Semaine)*(YEAR(Tableau1[[Début]:[Début]])=Annee),ROW(INDIRECT("1:"&amp;ROWS(Tableau1[[Serveur]:[Serveur]])))),ROWS($1:208)),COLUMNS($A:A)),IF(ROWS($1:208)=1,"Données non présentent",""))</f>
        <v/>
      </c>
      <c r="B209" s="3" t="str">
        <f t="array" aca="1" ref="B209" ca="1">IF(AND(ROWS($1:208)=1,A209="Données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208)),COLUMNS($A:C)),""))</f>
        <v/>
      </c>
      <c r="C209">
        <f t="array" aca="1" ref="C209" ca="1">IFERROR(INDEX(Tableau1[],SMALL(IF((Tableau1[[Semaine]:[Semaine]]=Semaine)*(YEAR(Tableau1[[Début]:[Début]])=Annee),ROW(INDIRECT("1:"&amp;ROWS(Tableau1[[Serveur]:[Serveur]])))),ROWS($1:208)),COLUMNS($A:E)),0)</f>
        <v>0</v>
      </c>
      <c r="D209" t="str">
        <f t="array" aca="1" ref="D209" ca="1">IF($A$2="Données non présentes",IF(ROWS($1:208)=1,"Données" &amp; CHAR(10)&amp;"non" &amp; CHAR(10) &amp;"présentes",""),IFERROR(INDEX(Tableau1[Serveur],MATCH(SMALL(IF((COUNTIF(D$1:D208,Tableau1[Serveur])=0),COUNTIF(Tableau1[Serveur],"&lt;"&amp;Tableau1[Serveur])),1),COUNTIF(Tableau1[Serveur],"&lt;"&amp;Tableau1[Serveur]))),""))</f>
        <v/>
      </c>
      <c r="E209">
        <f ca="1">IFERROR(MATCH(Tableau2[[#This Row],[Serveur]],[Liste_Serveurs],0)-0.5,0)</f>
        <v>8.5</v>
      </c>
      <c r="F209" s="3"/>
    </row>
    <row r="210" spans="1:6">
      <c r="A210" t="str">
        <f t="array" aca="1" ref="A210" ca="1">IFERROR(INDEX(Tableau1[],SMALL(IF((Tableau1[[Semaine]:[Semaine]]=Semaine)*(YEAR(Tableau1[[Début]:[Début]])=Annee),ROW(INDIRECT("1:"&amp;ROWS(Tableau1[[Serveur]:[Serveur]])))),ROWS($1:209)),COLUMNS($A:A)),IF(ROWS($1:209)=1,"Données non présentent",""))</f>
        <v/>
      </c>
      <c r="B210" s="3" t="str">
        <f t="array" aca="1" ref="B210" ca="1">IF(AND(ROWS($1:209)=1,A210="Données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209)),COLUMNS($A:C)),""))</f>
        <v/>
      </c>
      <c r="C210">
        <f t="array" aca="1" ref="C210" ca="1">IFERROR(INDEX(Tableau1[],SMALL(IF((Tableau1[[Semaine]:[Semaine]]=Semaine)*(YEAR(Tableau1[[Début]:[Début]])=Annee),ROW(INDIRECT("1:"&amp;ROWS(Tableau1[[Serveur]:[Serveur]])))),ROWS($1:209)),COLUMNS($A:E)),0)</f>
        <v>0</v>
      </c>
      <c r="D210" t="str">
        <f t="array" aca="1" ref="D210" ca="1">IF($A$2="Données non présentes",IF(ROWS($1:209)=1,"Données" &amp; CHAR(10)&amp;"non" &amp; CHAR(10) &amp;"présentes",""),IFERROR(INDEX(Tableau1[Serveur],MATCH(SMALL(IF((COUNTIF(D$1:D209,Tableau1[Serveur])=0),COUNTIF(Tableau1[Serveur],"&lt;"&amp;Tableau1[Serveur])),1),COUNTIF(Tableau1[Serveur],"&lt;"&amp;Tableau1[Serveur]))),""))</f>
        <v/>
      </c>
      <c r="E210">
        <f ca="1">IFERROR(MATCH(Tableau2[[#This Row],[Serveur]],[Liste_Serveurs],0)-0.5,0)</f>
        <v>8.5</v>
      </c>
      <c r="F210" s="3"/>
    </row>
    <row r="211" spans="1:6">
      <c r="A211" t="str">
        <f t="array" aca="1" ref="A211" ca="1">IFERROR(INDEX(Tableau1[],SMALL(IF((Tableau1[[Semaine]:[Semaine]]=Semaine)*(YEAR(Tableau1[[Début]:[Début]])=Annee),ROW(INDIRECT("1:"&amp;ROWS(Tableau1[[Serveur]:[Serveur]])))),ROWS($1:210)),COLUMNS($A:A)),IF(ROWS($1:210)=1,"Données non présentent",""))</f>
        <v/>
      </c>
      <c r="B211" s="3" t="str">
        <f t="array" aca="1" ref="B211" ca="1">IF(AND(ROWS($1:210)=1,A211="Données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210)),COLUMNS($A:C)),""))</f>
        <v/>
      </c>
      <c r="C211">
        <f t="array" aca="1" ref="C211" ca="1">IFERROR(INDEX(Tableau1[],SMALL(IF((Tableau1[[Semaine]:[Semaine]]=Semaine)*(YEAR(Tableau1[[Début]:[Début]])=Annee),ROW(INDIRECT("1:"&amp;ROWS(Tableau1[[Serveur]:[Serveur]])))),ROWS($1:210)),COLUMNS($A:E)),0)</f>
        <v>0</v>
      </c>
      <c r="D211" t="str">
        <f t="array" aca="1" ref="D211" ca="1">IF($A$2="Données non présentes",IF(ROWS($1:210)=1,"Données" &amp; CHAR(10)&amp;"non" &amp; CHAR(10) &amp;"présentes",""),IFERROR(INDEX(Tableau1[Serveur],MATCH(SMALL(IF((COUNTIF(D$1:D210,Tableau1[Serveur])=0),COUNTIF(Tableau1[Serveur],"&lt;"&amp;Tableau1[Serveur])),1),COUNTIF(Tableau1[Serveur],"&lt;"&amp;Tableau1[Serveur]))),""))</f>
        <v/>
      </c>
      <c r="E211">
        <f ca="1">IFERROR(MATCH(Tableau2[[#This Row],[Serveur]],[Liste_Serveurs],0)-0.5,0)</f>
        <v>8.5</v>
      </c>
      <c r="F211" s="3"/>
    </row>
    <row r="212" spans="1:6">
      <c r="A212" t="str">
        <f t="array" aca="1" ref="A212" ca="1">IFERROR(INDEX(Tableau1[],SMALL(IF((Tableau1[[Semaine]:[Semaine]]=Semaine)*(YEAR(Tableau1[[Début]:[Début]])=Annee),ROW(INDIRECT("1:"&amp;ROWS(Tableau1[[Serveur]:[Serveur]])))),ROWS($1:211)),COLUMNS($A:A)),IF(ROWS($1:211)=1,"Données non présentent",""))</f>
        <v/>
      </c>
      <c r="B212" s="3" t="str">
        <f t="array" aca="1" ref="B212" ca="1">IF(AND(ROWS($1:211)=1,A212="Données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211)),COLUMNS($A:C)),""))</f>
        <v/>
      </c>
      <c r="C212">
        <f t="array" aca="1" ref="C212" ca="1">IFERROR(INDEX(Tableau1[],SMALL(IF((Tableau1[[Semaine]:[Semaine]]=Semaine)*(YEAR(Tableau1[[Début]:[Début]])=Annee),ROW(INDIRECT("1:"&amp;ROWS(Tableau1[[Serveur]:[Serveur]])))),ROWS($1:211)),COLUMNS($A:E)),0)</f>
        <v>0</v>
      </c>
      <c r="D212" t="str">
        <f t="array" aca="1" ref="D212" ca="1">IF($A$2="Données non présentes",IF(ROWS($1:211)=1,"Données" &amp; CHAR(10)&amp;"non" &amp; CHAR(10) &amp;"présentes",""),IFERROR(INDEX(Tableau1[Serveur],MATCH(SMALL(IF((COUNTIF(D$1:D211,Tableau1[Serveur])=0),COUNTIF(Tableau1[Serveur],"&lt;"&amp;Tableau1[Serveur])),1),COUNTIF(Tableau1[Serveur],"&lt;"&amp;Tableau1[Serveur]))),""))</f>
        <v/>
      </c>
      <c r="E212">
        <f ca="1">IFERROR(MATCH(Tableau2[[#This Row],[Serveur]],[Liste_Serveurs],0)-0.5,0)</f>
        <v>8.5</v>
      </c>
      <c r="F212" s="3"/>
    </row>
    <row r="213" spans="1:6">
      <c r="A213" t="str">
        <f t="array" aca="1" ref="A213" ca="1">IFERROR(INDEX(Tableau1[],SMALL(IF((Tableau1[[Semaine]:[Semaine]]=Semaine)*(YEAR(Tableau1[[Début]:[Début]])=Annee),ROW(INDIRECT("1:"&amp;ROWS(Tableau1[[Serveur]:[Serveur]])))),ROWS($1:212)),COLUMNS($A:A)),IF(ROWS($1:212)=1,"Données non présentent",""))</f>
        <v/>
      </c>
      <c r="B213" s="3" t="str">
        <f t="array" aca="1" ref="B213" ca="1">IF(AND(ROWS($1:212)=1,A213="Données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212)),COLUMNS($A:C)),""))</f>
        <v/>
      </c>
      <c r="C213">
        <f t="array" aca="1" ref="C213" ca="1">IFERROR(INDEX(Tableau1[],SMALL(IF((Tableau1[[Semaine]:[Semaine]]=Semaine)*(YEAR(Tableau1[[Début]:[Début]])=Annee),ROW(INDIRECT("1:"&amp;ROWS(Tableau1[[Serveur]:[Serveur]])))),ROWS($1:212)),COLUMNS($A:E)),0)</f>
        <v>0</v>
      </c>
      <c r="D213" t="str">
        <f t="array" aca="1" ref="D213" ca="1">IF($A$2="Données non présentes",IF(ROWS($1:212)=1,"Données" &amp; CHAR(10)&amp;"non" &amp; CHAR(10) &amp;"présentes",""),IFERROR(INDEX(Tableau1[Serveur],MATCH(SMALL(IF((COUNTIF(D$1:D212,Tableau1[Serveur])=0),COUNTIF(Tableau1[Serveur],"&lt;"&amp;Tableau1[Serveur])),1),COUNTIF(Tableau1[Serveur],"&lt;"&amp;Tableau1[Serveur]))),""))</f>
        <v/>
      </c>
      <c r="E213">
        <f ca="1">IFERROR(MATCH(Tableau2[[#This Row],[Serveur]],[Liste_Serveurs],0)-0.5,0)</f>
        <v>8.5</v>
      </c>
      <c r="F213" s="3"/>
    </row>
    <row r="214" spans="1:6">
      <c r="A214" t="str">
        <f t="array" aca="1" ref="A214" ca="1">IFERROR(INDEX(Tableau1[],SMALL(IF((Tableau1[[Semaine]:[Semaine]]=Semaine)*(YEAR(Tableau1[[Début]:[Début]])=Annee),ROW(INDIRECT("1:"&amp;ROWS(Tableau1[[Serveur]:[Serveur]])))),ROWS($1:213)),COLUMNS($A:A)),IF(ROWS($1:213)=1,"Données non présentent",""))</f>
        <v/>
      </c>
      <c r="B214" s="3" t="str">
        <f t="array" aca="1" ref="B214" ca="1">IF(AND(ROWS($1:213)=1,A214="Données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213)),COLUMNS($A:C)),""))</f>
        <v/>
      </c>
      <c r="C214">
        <f t="array" aca="1" ref="C214" ca="1">IFERROR(INDEX(Tableau1[],SMALL(IF((Tableau1[[Semaine]:[Semaine]]=Semaine)*(YEAR(Tableau1[[Début]:[Début]])=Annee),ROW(INDIRECT("1:"&amp;ROWS(Tableau1[[Serveur]:[Serveur]])))),ROWS($1:213)),COLUMNS($A:E)),0)</f>
        <v>0</v>
      </c>
      <c r="D214" t="str">
        <f t="array" aca="1" ref="D214" ca="1">IF($A$2="Données non présentes",IF(ROWS($1:213)=1,"Données" &amp; CHAR(10)&amp;"non" &amp; CHAR(10) &amp;"présentes",""),IFERROR(INDEX(Tableau1[Serveur],MATCH(SMALL(IF((COUNTIF(D$1:D213,Tableau1[Serveur])=0),COUNTIF(Tableau1[Serveur],"&lt;"&amp;Tableau1[Serveur])),1),COUNTIF(Tableau1[Serveur],"&lt;"&amp;Tableau1[Serveur]))),""))</f>
        <v/>
      </c>
      <c r="E214">
        <f ca="1">IFERROR(MATCH(Tableau2[[#This Row],[Serveur]],[Liste_Serveurs],0)-0.5,0)</f>
        <v>8.5</v>
      </c>
      <c r="F214" s="3"/>
    </row>
    <row r="215" spans="1:6">
      <c r="A215" t="str">
        <f t="array" aca="1" ref="A215" ca="1">IFERROR(INDEX(Tableau1[],SMALL(IF((Tableau1[[Semaine]:[Semaine]]=Semaine)*(YEAR(Tableau1[[Début]:[Début]])=Annee),ROW(INDIRECT("1:"&amp;ROWS(Tableau1[[Serveur]:[Serveur]])))),ROWS($1:214)),COLUMNS($A:A)),IF(ROWS($1:214)=1,"Données non présentent",""))</f>
        <v/>
      </c>
      <c r="B215" s="3" t="str">
        <f t="array" aca="1" ref="B215" ca="1">IF(AND(ROWS($1:214)=1,A215="Données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214)),COLUMNS($A:C)),""))</f>
        <v/>
      </c>
      <c r="C215">
        <f t="array" aca="1" ref="C215" ca="1">IFERROR(INDEX(Tableau1[],SMALL(IF((Tableau1[[Semaine]:[Semaine]]=Semaine)*(YEAR(Tableau1[[Début]:[Début]])=Annee),ROW(INDIRECT("1:"&amp;ROWS(Tableau1[[Serveur]:[Serveur]])))),ROWS($1:214)),COLUMNS($A:E)),0)</f>
        <v>0</v>
      </c>
      <c r="D215" t="str">
        <f t="array" aca="1" ref="D215" ca="1">IF($A$2="Données non présentes",IF(ROWS($1:214)=1,"Données" &amp; CHAR(10)&amp;"non" &amp; CHAR(10) &amp;"présentes",""),IFERROR(INDEX(Tableau1[Serveur],MATCH(SMALL(IF((COUNTIF(D$1:D214,Tableau1[Serveur])=0),COUNTIF(Tableau1[Serveur],"&lt;"&amp;Tableau1[Serveur])),1),COUNTIF(Tableau1[Serveur],"&lt;"&amp;Tableau1[Serveur]))),""))</f>
        <v/>
      </c>
      <c r="E215">
        <f ca="1">IFERROR(MATCH(Tableau2[[#This Row],[Serveur]],[Liste_Serveurs],0)-0.5,0)</f>
        <v>8.5</v>
      </c>
      <c r="F215" s="3"/>
    </row>
    <row r="216" spans="1:6">
      <c r="A216" t="str">
        <f t="array" aca="1" ref="A216" ca="1">IFERROR(INDEX(Tableau1[],SMALL(IF((Tableau1[[Semaine]:[Semaine]]=Semaine)*(YEAR(Tableau1[[Début]:[Début]])=Annee),ROW(INDIRECT("1:"&amp;ROWS(Tableau1[[Serveur]:[Serveur]])))),ROWS($1:215)),COLUMNS($A:A)),IF(ROWS($1:215)=1,"Données non présentent",""))</f>
        <v/>
      </c>
      <c r="B216" s="3" t="str">
        <f t="array" aca="1" ref="B216" ca="1">IF(AND(ROWS($1:215)=1,A216="Données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215)),COLUMNS($A:C)),""))</f>
        <v/>
      </c>
      <c r="C216">
        <f t="array" aca="1" ref="C216" ca="1">IFERROR(INDEX(Tableau1[],SMALL(IF((Tableau1[[Semaine]:[Semaine]]=Semaine)*(YEAR(Tableau1[[Début]:[Début]])=Annee),ROW(INDIRECT("1:"&amp;ROWS(Tableau1[[Serveur]:[Serveur]])))),ROWS($1:215)),COLUMNS($A:E)),0)</f>
        <v>0</v>
      </c>
      <c r="D216" t="str">
        <f t="array" aca="1" ref="D216" ca="1">IF($A$2="Données non présentes",IF(ROWS($1:215)=1,"Données" &amp; CHAR(10)&amp;"non" &amp; CHAR(10) &amp;"présentes",""),IFERROR(INDEX(Tableau1[Serveur],MATCH(SMALL(IF((COUNTIF(D$1:D215,Tableau1[Serveur])=0),COUNTIF(Tableau1[Serveur],"&lt;"&amp;Tableau1[Serveur])),1),COUNTIF(Tableau1[Serveur],"&lt;"&amp;Tableau1[Serveur]))),""))</f>
        <v/>
      </c>
      <c r="E216">
        <f ca="1">IFERROR(MATCH(Tableau2[[#This Row],[Serveur]],[Liste_Serveurs],0)-0.5,0)</f>
        <v>8.5</v>
      </c>
      <c r="F216" s="3"/>
    </row>
    <row r="217" spans="1:6">
      <c r="A217" t="str">
        <f t="array" aca="1" ref="A217" ca="1">IFERROR(INDEX(Tableau1[],SMALL(IF((Tableau1[[Semaine]:[Semaine]]=Semaine)*(YEAR(Tableau1[[Début]:[Début]])=Annee),ROW(INDIRECT("1:"&amp;ROWS(Tableau1[[Serveur]:[Serveur]])))),ROWS($1:216)),COLUMNS($A:A)),IF(ROWS($1:216)=1,"Données non présentent",""))</f>
        <v/>
      </c>
      <c r="B217" s="3" t="str">
        <f t="array" aca="1" ref="B217" ca="1">IF(AND(ROWS($1:216)=1,A217="Données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216)),COLUMNS($A:C)),""))</f>
        <v/>
      </c>
      <c r="C217">
        <f t="array" aca="1" ref="C217" ca="1">IFERROR(INDEX(Tableau1[],SMALL(IF((Tableau1[[Semaine]:[Semaine]]=Semaine)*(YEAR(Tableau1[[Début]:[Début]])=Annee),ROW(INDIRECT("1:"&amp;ROWS(Tableau1[[Serveur]:[Serveur]])))),ROWS($1:216)),COLUMNS($A:E)),0)</f>
        <v>0</v>
      </c>
      <c r="D217" t="str">
        <f t="array" aca="1" ref="D217" ca="1">IF($A$2="Données non présentes",IF(ROWS($1:216)=1,"Données" &amp; CHAR(10)&amp;"non" &amp; CHAR(10) &amp;"présentes",""),IFERROR(INDEX(Tableau1[Serveur],MATCH(SMALL(IF((COUNTIF(D$1:D216,Tableau1[Serveur])=0),COUNTIF(Tableau1[Serveur],"&lt;"&amp;Tableau1[Serveur])),1),COUNTIF(Tableau1[Serveur],"&lt;"&amp;Tableau1[Serveur]))),""))</f>
        <v/>
      </c>
      <c r="E217">
        <f ca="1">IFERROR(MATCH(Tableau2[[#This Row],[Serveur]],[Liste_Serveurs],0)-0.5,0)</f>
        <v>8.5</v>
      </c>
      <c r="F217" s="3"/>
    </row>
    <row r="218" spans="1:6">
      <c r="A218" t="str">
        <f t="array" aca="1" ref="A218" ca="1">IFERROR(INDEX(Tableau1[],SMALL(IF((Tableau1[[Semaine]:[Semaine]]=Semaine)*(YEAR(Tableau1[[Début]:[Début]])=Annee),ROW(INDIRECT("1:"&amp;ROWS(Tableau1[[Serveur]:[Serveur]])))),ROWS($1:217)),COLUMNS($A:A)),IF(ROWS($1:217)=1,"Données non présentent",""))</f>
        <v/>
      </c>
      <c r="B218" s="3" t="str">
        <f t="array" aca="1" ref="B218" ca="1">IF(AND(ROWS($1:217)=1,A218="Données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217)),COLUMNS($A:C)),""))</f>
        <v/>
      </c>
      <c r="C218">
        <f t="array" aca="1" ref="C218" ca="1">IFERROR(INDEX(Tableau1[],SMALL(IF((Tableau1[[Semaine]:[Semaine]]=Semaine)*(YEAR(Tableau1[[Début]:[Début]])=Annee),ROW(INDIRECT("1:"&amp;ROWS(Tableau1[[Serveur]:[Serveur]])))),ROWS($1:217)),COLUMNS($A:E)),0)</f>
        <v>0</v>
      </c>
      <c r="D218" t="str">
        <f t="array" aca="1" ref="D218" ca="1">IF($A$2="Données non présentes",IF(ROWS($1:217)=1,"Données" &amp; CHAR(10)&amp;"non" &amp; CHAR(10) &amp;"présentes",""),IFERROR(INDEX(Tableau1[Serveur],MATCH(SMALL(IF((COUNTIF(D$1:D217,Tableau1[Serveur])=0),COUNTIF(Tableau1[Serveur],"&lt;"&amp;Tableau1[Serveur])),1),COUNTIF(Tableau1[Serveur],"&lt;"&amp;Tableau1[Serveur]))),""))</f>
        <v/>
      </c>
      <c r="E218">
        <f ca="1">IFERROR(MATCH(Tableau2[[#This Row],[Serveur]],[Liste_Serveurs],0)-0.5,0)</f>
        <v>8.5</v>
      </c>
      <c r="F218" s="3"/>
    </row>
    <row r="219" spans="1:6">
      <c r="A219" t="str">
        <f t="array" aca="1" ref="A219" ca="1">IFERROR(INDEX(Tableau1[],SMALL(IF((Tableau1[[Semaine]:[Semaine]]=Semaine)*(YEAR(Tableau1[[Début]:[Début]])=Annee),ROW(INDIRECT("1:"&amp;ROWS(Tableau1[[Serveur]:[Serveur]])))),ROWS($1:218)),COLUMNS($A:A)),IF(ROWS($1:218)=1,"Données non présentent",""))</f>
        <v/>
      </c>
      <c r="B219" s="3" t="str">
        <f t="array" aca="1" ref="B219" ca="1">IF(AND(ROWS($1:218)=1,A219="Données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218)),COLUMNS($A:C)),""))</f>
        <v/>
      </c>
      <c r="C219">
        <f t="array" aca="1" ref="C219" ca="1">IFERROR(INDEX(Tableau1[],SMALL(IF((Tableau1[[Semaine]:[Semaine]]=Semaine)*(YEAR(Tableau1[[Début]:[Début]])=Annee),ROW(INDIRECT("1:"&amp;ROWS(Tableau1[[Serveur]:[Serveur]])))),ROWS($1:218)),COLUMNS($A:E)),0)</f>
        <v>0</v>
      </c>
      <c r="D219" t="str">
        <f t="array" aca="1" ref="D219" ca="1">IF($A$2="Données non présentes",IF(ROWS($1:218)=1,"Données" &amp; CHAR(10)&amp;"non" &amp; CHAR(10) &amp;"présentes",""),IFERROR(INDEX(Tableau1[Serveur],MATCH(SMALL(IF((COUNTIF(D$1:D218,Tableau1[Serveur])=0),COUNTIF(Tableau1[Serveur],"&lt;"&amp;Tableau1[Serveur])),1),COUNTIF(Tableau1[Serveur],"&lt;"&amp;Tableau1[Serveur]))),""))</f>
        <v/>
      </c>
      <c r="E219">
        <f ca="1">IFERROR(MATCH(Tableau2[[#This Row],[Serveur]],[Liste_Serveurs],0)-0.5,0)</f>
        <v>8.5</v>
      </c>
      <c r="F219" s="3"/>
    </row>
    <row r="220" spans="1:6">
      <c r="A220" t="str">
        <f t="array" aca="1" ref="A220" ca="1">IFERROR(INDEX(Tableau1[],SMALL(IF((Tableau1[[Semaine]:[Semaine]]=Semaine)*(YEAR(Tableau1[[Début]:[Début]])=Annee),ROW(INDIRECT("1:"&amp;ROWS(Tableau1[[Serveur]:[Serveur]])))),ROWS($1:219)),COLUMNS($A:A)),IF(ROWS($1:219)=1,"Données non présentent",""))</f>
        <v/>
      </c>
      <c r="B220" s="3" t="str">
        <f t="array" aca="1" ref="B220" ca="1">IF(AND(ROWS($1:219)=1,A220="Données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219)),COLUMNS($A:C)),""))</f>
        <v/>
      </c>
      <c r="C220">
        <f t="array" aca="1" ref="C220" ca="1">IFERROR(INDEX(Tableau1[],SMALL(IF((Tableau1[[Semaine]:[Semaine]]=Semaine)*(YEAR(Tableau1[[Début]:[Début]])=Annee),ROW(INDIRECT("1:"&amp;ROWS(Tableau1[[Serveur]:[Serveur]])))),ROWS($1:219)),COLUMNS($A:E)),0)</f>
        <v>0</v>
      </c>
      <c r="D220" t="str">
        <f t="array" aca="1" ref="D220" ca="1">IF($A$2="Données non présentes",IF(ROWS($1:219)=1,"Données" &amp; CHAR(10)&amp;"non" &amp; CHAR(10) &amp;"présentes",""),IFERROR(INDEX(Tableau1[Serveur],MATCH(SMALL(IF((COUNTIF(D$1:D219,Tableau1[Serveur])=0),COUNTIF(Tableau1[Serveur],"&lt;"&amp;Tableau1[Serveur])),1),COUNTIF(Tableau1[Serveur],"&lt;"&amp;Tableau1[Serveur]))),""))</f>
        <v/>
      </c>
      <c r="E220">
        <f ca="1">IFERROR(MATCH(Tableau2[[#This Row],[Serveur]],[Liste_Serveurs],0)-0.5,0)</f>
        <v>8.5</v>
      </c>
      <c r="F220" s="3"/>
    </row>
    <row r="221" spans="1:6">
      <c r="A221" t="str">
        <f t="array" aca="1" ref="A221" ca="1">IFERROR(INDEX(Tableau1[],SMALL(IF((Tableau1[[Semaine]:[Semaine]]=Semaine)*(YEAR(Tableau1[[Début]:[Début]])=Annee),ROW(INDIRECT("1:"&amp;ROWS(Tableau1[[Serveur]:[Serveur]])))),ROWS($1:220)),COLUMNS($A:A)),IF(ROWS($1:220)=1,"Données non présentent",""))</f>
        <v/>
      </c>
      <c r="B221" s="3" t="str">
        <f t="array" aca="1" ref="B221" ca="1">IF(AND(ROWS($1:220)=1,A221="Données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220)),COLUMNS($A:C)),""))</f>
        <v/>
      </c>
      <c r="C221">
        <f t="array" aca="1" ref="C221" ca="1">IFERROR(INDEX(Tableau1[],SMALL(IF((Tableau1[[Semaine]:[Semaine]]=Semaine)*(YEAR(Tableau1[[Début]:[Début]])=Annee),ROW(INDIRECT("1:"&amp;ROWS(Tableau1[[Serveur]:[Serveur]])))),ROWS($1:220)),COLUMNS($A:E)),0)</f>
        <v>0</v>
      </c>
      <c r="D221" t="str">
        <f t="array" aca="1" ref="D221" ca="1">IF($A$2="Données non présentes",IF(ROWS($1:220)=1,"Données" &amp; CHAR(10)&amp;"non" &amp; CHAR(10) &amp;"présentes",""),IFERROR(INDEX(Tableau1[Serveur],MATCH(SMALL(IF((COUNTIF(D$1:D220,Tableau1[Serveur])=0),COUNTIF(Tableau1[Serveur],"&lt;"&amp;Tableau1[Serveur])),1),COUNTIF(Tableau1[Serveur],"&lt;"&amp;Tableau1[Serveur]))),""))</f>
        <v/>
      </c>
      <c r="E221">
        <f ca="1">IFERROR(MATCH(Tableau2[[#This Row],[Serveur]],[Liste_Serveurs],0)-0.5,0)</f>
        <v>8.5</v>
      </c>
      <c r="F221" s="3"/>
    </row>
    <row r="222" spans="1:6">
      <c r="A222" t="str">
        <f t="array" aca="1" ref="A222" ca="1">IFERROR(INDEX(Tableau1[],SMALL(IF((Tableau1[[Semaine]:[Semaine]]=Semaine)*(YEAR(Tableau1[[Début]:[Début]])=Annee),ROW(INDIRECT("1:"&amp;ROWS(Tableau1[[Serveur]:[Serveur]])))),ROWS($1:221)),COLUMNS($A:A)),IF(ROWS($1:221)=1,"Données non présentent",""))</f>
        <v/>
      </c>
      <c r="B222" s="3" t="str">
        <f t="array" aca="1" ref="B222" ca="1">IF(AND(ROWS($1:221)=1,A222="Données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221)),COLUMNS($A:C)),""))</f>
        <v/>
      </c>
      <c r="C222">
        <f t="array" aca="1" ref="C222" ca="1">IFERROR(INDEX(Tableau1[],SMALL(IF((Tableau1[[Semaine]:[Semaine]]=Semaine)*(YEAR(Tableau1[[Début]:[Début]])=Annee),ROW(INDIRECT("1:"&amp;ROWS(Tableau1[[Serveur]:[Serveur]])))),ROWS($1:221)),COLUMNS($A:E)),0)</f>
        <v>0</v>
      </c>
      <c r="D222" t="str">
        <f t="array" aca="1" ref="D222" ca="1">IF($A$2="Données non présentes",IF(ROWS($1:221)=1,"Données" &amp; CHAR(10)&amp;"non" &amp; CHAR(10) &amp;"présentes",""),IFERROR(INDEX(Tableau1[Serveur],MATCH(SMALL(IF((COUNTIF(D$1:D221,Tableau1[Serveur])=0),COUNTIF(Tableau1[Serveur],"&lt;"&amp;Tableau1[Serveur])),1),COUNTIF(Tableau1[Serveur],"&lt;"&amp;Tableau1[Serveur]))),""))</f>
        <v/>
      </c>
      <c r="E222">
        <f ca="1">IFERROR(MATCH(Tableau2[[#This Row],[Serveur]],[Liste_Serveurs],0)-0.5,0)</f>
        <v>8.5</v>
      </c>
      <c r="F222" s="3"/>
    </row>
    <row r="223" spans="1:6">
      <c r="A223" t="str">
        <f t="array" aca="1" ref="A223" ca="1">IFERROR(INDEX(Tableau1[],SMALL(IF((Tableau1[[Semaine]:[Semaine]]=Semaine)*(YEAR(Tableau1[[Début]:[Début]])=Annee),ROW(INDIRECT("1:"&amp;ROWS(Tableau1[[Serveur]:[Serveur]])))),ROWS($1:222)),COLUMNS($A:A)),IF(ROWS($1:222)=1,"Données non présentent",""))</f>
        <v/>
      </c>
      <c r="B223" s="3" t="str">
        <f t="array" aca="1" ref="B223" ca="1">IF(AND(ROWS($1:222)=1,A223="Données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222)),COLUMNS($A:C)),""))</f>
        <v/>
      </c>
      <c r="C223">
        <f t="array" aca="1" ref="C223" ca="1">IFERROR(INDEX(Tableau1[],SMALL(IF((Tableau1[[Semaine]:[Semaine]]=Semaine)*(YEAR(Tableau1[[Début]:[Début]])=Annee),ROW(INDIRECT("1:"&amp;ROWS(Tableau1[[Serveur]:[Serveur]])))),ROWS($1:222)),COLUMNS($A:E)),0)</f>
        <v>0</v>
      </c>
      <c r="D223" t="str">
        <f t="array" aca="1" ref="D223" ca="1">IF($A$2="Données non présentes",IF(ROWS($1:222)=1,"Données" &amp; CHAR(10)&amp;"non" &amp; CHAR(10) &amp;"présentes",""),IFERROR(INDEX(Tableau1[Serveur],MATCH(SMALL(IF((COUNTIF(D$1:D222,Tableau1[Serveur])=0),COUNTIF(Tableau1[Serveur],"&lt;"&amp;Tableau1[Serveur])),1),COUNTIF(Tableau1[Serveur],"&lt;"&amp;Tableau1[Serveur]))),""))</f>
        <v/>
      </c>
      <c r="E223">
        <f ca="1">IFERROR(MATCH(Tableau2[[#This Row],[Serveur]],[Liste_Serveurs],0)-0.5,0)</f>
        <v>8.5</v>
      </c>
      <c r="F223" s="3"/>
    </row>
    <row r="224" spans="1:6">
      <c r="A224" t="str">
        <f t="array" aca="1" ref="A224" ca="1">IFERROR(INDEX(Tableau1[],SMALL(IF((Tableau1[[Semaine]:[Semaine]]=Semaine)*(YEAR(Tableau1[[Début]:[Début]])=Annee),ROW(INDIRECT("1:"&amp;ROWS(Tableau1[[Serveur]:[Serveur]])))),ROWS($1:223)),COLUMNS($A:A)),IF(ROWS($1:223)=1,"Données non présentent",""))</f>
        <v/>
      </c>
      <c r="B224" s="3" t="str">
        <f t="array" aca="1" ref="B224" ca="1">IF(AND(ROWS($1:223)=1,A224="Données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223)),COLUMNS($A:C)),""))</f>
        <v/>
      </c>
      <c r="C224">
        <f t="array" aca="1" ref="C224" ca="1">IFERROR(INDEX(Tableau1[],SMALL(IF((Tableau1[[Semaine]:[Semaine]]=Semaine)*(YEAR(Tableau1[[Début]:[Début]])=Annee),ROW(INDIRECT("1:"&amp;ROWS(Tableau1[[Serveur]:[Serveur]])))),ROWS($1:223)),COLUMNS($A:E)),0)</f>
        <v>0</v>
      </c>
      <c r="D224" t="str">
        <f t="array" aca="1" ref="D224" ca="1">IF($A$2="Données non présentes",IF(ROWS($1:223)=1,"Données" &amp; CHAR(10)&amp;"non" &amp; CHAR(10) &amp;"présentes",""),IFERROR(INDEX(Tableau1[Serveur],MATCH(SMALL(IF((COUNTIF(D$1:D223,Tableau1[Serveur])=0),COUNTIF(Tableau1[Serveur],"&lt;"&amp;Tableau1[Serveur])),1),COUNTIF(Tableau1[Serveur],"&lt;"&amp;Tableau1[Serveur]))),""))</f>
        <v/>
      </c>
      <c r="E224">
        <f ca="1">IFERROR(MATCH(Tableau2[[#This Row],[Serveur]],[Liste_Serveurs],0)-0.5,0)</f>
        <v>8.5</v>
      </c>
      <c r="F224" s="3"/>
    </row>
    <row r="225" spans="1:6">
      <c r="A225" t="str">
        <f t="array" aca="1" ref="A225" ca="1">IFERROR(INDEX(Tableau1[],SMALL(IF((Tableau1[[Semaine]:[Semaine]]=Semaine)*(YEAR(Tableau1[[Début]:[Début]])=Annee),ROW(INDIRECT("1:"&amp;ROWS(Tableau1[[Serveur]:[Serveur]])))),ROWS($1:224)),COLUMNS($A:A)),IF(ROWS($1:224)=1,"Données non présentent",""))</f>
        <v/>
      </c>
      <c r="B225" s="3" t="str">
        <f t="array" aca="1" ref="B225" ca="1">IF(AND(ROWS($1:224)=1,A225="Données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224)),COLUMNS($A:C)),""))</f>
        <v/>
      </c>
      <c r="C225">
        <f t="array" aca="1" ref="C225" ca="1">IFERROR(INDEX(Tableau1[],SMALL(IF((Tableau1[[Semaine]:[Semaine]]=Semaine)*(YEAR(Tableau1[[Début]:[Début]])=Annee),ROW(INDIRECT("1:"&amp;ROWS(Tableau1[[Serveur]:[Serveur]])))),ROWS($1:224)),COLUMNS($A:E)),0)</f>
        <v>0</v>
      </c>
      <c r="D225" t="str">
        <f t="array" aca="1" ref="D225" ca="1">IF($A$2="Données non présentes",IF(ROWS($1:224)=1,"Données" &amp; CHAR(10)&amp;"non" &amp; CHAR(10) &amp;"présentes",""),IFERROR(INDEX(Tableau1[Serveur],MATCH(SMALL(IF((COUNTIF(D$1:D224,Tableau1[Serveur])=0),COUNTIF(Tableau1[Serveur],"&lt;"&amp;Tableau1[Serveur])),1),COUNTIF(Tableau1[Serveur],"&lt;"&amp;Tableau1[Serveur]))),""))</f>
        <v/>
      </c>
      <c r="E225">
        <f ca="1">IFERROR(MATCH(Tableau2[[#This Row],[Serveur]],[Liste_Serveurs],0)-0.5,0)</f>
        <v>8.5</v>
      </c>
      <c r="F225" s="3"/>
    </row>
    <row r="226" spans="1:6">
      <c r="A226" t="str">
        <f t="array" aca="1" ref="A226" ca="1">IFERROR(INDEX(Tableau1[],SMALL(IF((Tableau1[[Semaine]:[Semaine]]=Semaine)*(YEAR(Tableau1[[Début]:[Début]])=Annee),ROW(INDIRECT("1:"&amp;ROWS(Tableau1[[Serveur]:[Serveur]])))),ROWS($1:225)),COLUMNS($A:A)),IF(ROWS($1:225)=1,"Données non présentent",""))</f>
        <v/>
      </c>
      <c r="B226" s="3" t="str">
        <f t="array" aca="1" ref="B226" ca="1">IF(AND(ROWS($1:225)=1,A226="Données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225)),COLUMNS($A:C)),""))</f>
        <v/>
      </c>
      <c r="C226">
        <f t="array" aca="1" ref="C226" ca="1">IFERROR(INDEX(Tableau1[],SMALL(IF((Tableau1[[Semaine]:[Semaine]]=Semaine)*(YEAR(Tableau1[[Début]:[Début]])=Annee),ROW(INDIRECT("1:"&amp;ROWS(Tableau1[[Serveur]:[Serveur]])))),ROWS($1:225)),COLUMNS($A:E)),0)</f>
        <v>0</v>
      </c>
      <c r="D226" t="str">
        <f t="array" aca="1" ref="D226" ca="1">IF($A$2="Données non présentes",IF(ROWS($1:225)=1,"Données" &amp; CHAR(10)&amp;"non" &amp; CHAR(10) &amp;"présentes",""),IFERROR(INDEX(Tableau1[Serveur],MATCH(SMALL(IF((COUNTIF(D$1:D225,Tableau1[Serveur])=0),COUNTIF(Tableau1[Serveur],"&lt;"&amp;Tableau1[Serveur])),1),COUNTIF(Tableau1[Serveur],"&lt;"&amp;Tableau1[Serveur]))),""))</f>
        <v/>
      </c>
      <c r="E226">
        <f ca="1">IFERROR(MATCH(Tableau2[[#This Row],[Serveur]],[Liste_Serveurs],0)-0.5,0)</f>
        <v>8.5</v>
      </c>
      <c r="F226" s="3"/>
    </row>
    <row r="227" spans="1:6">
      <c r="A227" t="str">
        <f t="array" aca="1" ref="A227" ca="1">IFERROR(INDEX(Tableau1[],SMALL(IF((Tableau1[[Semaine]:[Semaine]]=Semaine)*(YEAR(Tableau1[[Début]:[Début]])=Annee),ROW(INDIRECT("1:"&amp;ROWS(Tableau1[[Serveur]:[Serveur]])))),ROWS($1:226)),COLUMNS($A:A)),IF(ROWS($1:226)=1,"Données non présentent",""))</f>
        <v/>
      </c>
      <c r="B227" s="3" t="str">
        <f t="array" aca="1" ref="B227" ca="1">IF(AND(ROWS($1:226)=1,A227="Données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226)),COLUMNS($A:C)),""))</f>
        <v/>
      </c>
      <c r="C227">
        <f t="array" aca="1" ref="C227" ca="1">IFERROR(INDEX(Tableau1[],SMALL(IF((Tableau1[[Semaine]:[Semaine]]=Semaine)*(YEAR(Tableau1[[Début]:[Début]])=Annee),ROW(INDIRECT("1:"&amp;ROWS(Tableau1[[Serveur]:[Serveur]])))),ROWS($1:226)),COLUMNS($A:E)),0)</f>
        <v>0</v>
      </c>
      <c r="D227" t="str">
        <f t="array" aca="1" ref="D227" ca="1">IF($A$2="Données non présentes",IF(ROWS($1:226)=1,"Données" &amp; CHAR(10)&amp;"non" &amp; CHAR(10) &amp;"présentes",""),IFERROR(INDEX(Tableau1[Serveur],MATCH(SMALL(IF((COUNTIF(D$1:D226,Tableau1[Serveur])=0),COUNTIF(Tableau1[Serveur],"&lt;"&amp;Tableau1[Serveur])),1),COUNTIF(Tableau1[Serveur],"&lt;"&amp;Tableau1[Serveur]))),""))</f>
        <v/>
      </c>
      <c r="E227">
        <f ca="1">IFERROR(MATCH(Tableau2[[#This Row],[Serveur]],[Liste_Serveurs],0)-0.5,0)</f>
        <v>8.5</v>
      </c>
      <c r="F227" s="3"/>
    </row>
    <row r="228" spans="1:6">
      <c r="A228" t="str">
        <f t="array" aca="1" ref="A228" ca="1">IFERROR(INDEX(Tableau1[],SMALL(IF((Tableau1[[Semaine]:[Semaine]]=Semaine)*(YEAR(Tableau1[[Début]:[Début]])=Annee),ROW(INDIRECT("1:"&amp;ROWS(Tableau1[[Serveur]:[Serveur]])))),ROWS($1:227)),COLUMNS($A:A)),IF(ROWS($1:227)=1,"Données non présentent",""))</f>
        <v/>
      </c>
      <c r="B228" s="3" t="str">
        <f t="array" aca="1" ref="B228" ca="1">IF(AND(ROWS($1:227)=1,A228="Données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227)),COLUMNS($A:C)),""))</f>
        <v/>
      </c>
      <c r="C228">
        <f t="array" aca="1" ref="C228" ca="1">IFERROR(INDEX(Tableau1[],SMALL(IF((Tableau1[[Semaine]:[Semaine]]=Semaine)*(YEAR(Tableau1[[Début]:[Début]])=Annee),ROW(INDIRECT("1:"&amp;ROWS(Tableau1[[Serveur]:[Serveur]])))),ROWS($1:227)),COLUMNS($A:E)),0)</f>
        <v>0</v>
      </c>
      <c r="D228" t="str">
        <f t="array" aca="1" ref="D228" ca="1">IF($A$2="Données non présentes",IF(ROWS($1:227)=1,"Données" &amp; CHAR(10)&amp;"non" &amp; CHAR(10) &amp;"présentes",""),IFERROR(INDEX(Tableau1[Serveur],MATCH(SMALL(IF((COUNTIF(D$1:D227,Tableau1[Serveur])=0),COUNTIF(Tableau1[Serveur],"&lt;"&amp;Tableau1[Serveur])),1),COUNTIF(Tableau1[Serveur],"&lt;"&amp;Tableau1[Serveur]))),""))</f>
        <v/>
      </c>
      <c r="E228">
        <f ca="1">IFERROR(MATCH(Tableau2[[#This Row],[Serveur]],[Liste_Serveurs],0)-0.5,0)</f>
        <v>8.5</v>
      </c>
      <c r="F228" s="3"/>
    </row>
    <row r="229" spans="1:6">
      <c r="A229" t="str">
        <f t="array" aca="1" ref="A229" ca="1">IFERROR(INDEX(Tableau1[],SMALL(IF((Tableau1[[Semaine]:[Semaine]]=Semaine)*(YEAR(Tableau1[[Début]:[Début]])=Annee),ROW(INDIRECT("1:"&amp;ROWS(Tableau1[[Serveur]:[Serveur]])))),ROWS($1:228)),COLUMNS($A:A)),IF(ROWS($1:228)=1,"Données non présentent",""))</f>
        <v/>
      </c>
      <c r="B229" s="3" t="str">
        <f t="array" aca="1" ref="B229" ca="1">IF(AND(ROWS($1:228)=1,A229="Données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228)),COLUMNS($A:C)),""))</f>
        <v/>
      </c>
      <c r="C229">
        <f t="array" aca="1" ref="C229" ca="1">IFERROR(INDEX(Tableau1[],SMALL(IF((Tableau1[[Semaine]:[Semaine]]=Semaine)*(YEAR(Tableau1[[Début]:[Début]])=Annee),ROW(INDIRECT("1:"&amp;ROWS(Tableau1[[Serveur]:[Serveur]])))),ROWS($1:228)),COLUMNS($A:E)),0)</f>
        <v>0</v>
      </c>
      <c r="D229" t="str">
        <f t="array" aca="1" ref="D229" ca="1">IF($A$2="Données non présentes",IF(ROWS($1:228)=1,"Données" &amp; CHAR(10)&amp;"non" &amp; CHAR(10) &amp;"présentes",""),IFERROR(INDEX(Tableau1[Serveur],MATCH(SMALL(IF((COUNTIF(D$1:D228,Tableau1[Serveur])=0),COUNTIF(Tableau1[Serveur],"&lt;"&amp;Tableau1[Serveur])),1),COUNTIF(Tableau1[Serveur],"&lt;"&amp;Tableau1[Serveur]))),""))</f>
        <v/>
      </c>
      <c r="E229">
        <f ca="1">IFERROR(MATCH(Tableau2[[#This Row],[Serveur]],[Liste_Serveurs],0)-0.5,0)</f>
        <v>8.5</v>
      </c>
      <c r="F229" s="3"/>
    </row>
    <row r="230" spans="1:6">
      <c r="A230" t="str">
        <f t="array" aca="1" ref="A230" ca="1">IFERROR(INDEX(Tableau1[],SMALL(IF((Tableau1[[Semaine]:[Semaine]]=Semaine)*(YEAR(Tableau1[[Début]:[Début]])=Annee),ROW(INDIRECT("1:"&amp;ROWS(Tableau1[[Serveur]:[Serveur]])))),ROWS($1:229)),COLUMNS($A:A)),IF(ROWS($1:229)=1,"Données non présentent",""))</f>
        <v/>
      </c>
      <c r="B230" s="3" t="str">
        <f t="array" aca="1" ref="B230" ca="1">IF(AND(ROWS($1:229)=1,A230="Données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229)),COLUMNS($A:C)),""))</f>
        <v/>
      </c>
      <c r="C230">
        <f t="array" aca="1" ref="C230" ca="1">IFERROR(INDEX(Tableau1[],SMALL(IF((Tableau1[[Semaine]:[Semaine]]=Semaine)*(YEAR(Tableau1[[Début]:[Début]])=Annee),ROW(INDIRECT("1:"&amp;ROWS(Tableau1[[Serveur]:[Serveur]])))),ROWS($1:229)),COLUMNS($A:E)),0)</f>
        <v>0</v>
      </c>
      <c r="D230" t="str">
        <f t="array" aca="1" ref="D230" ca="1">IF($A$2="Données non présentes",IF(ROWS($1:229)=1,"Données" &amp; CHAR(10)&amp;"non" &amp; CHAR(10) &amp;"présentes",""),IFERROR(INDEX(Tableau1[Serveur],MATCH(SMALL(IF((COUNTIF(D$1:D229,Tableau1[Serveur])=0),COUNTIF(Tableau1[Serveur],"&lt;"&amp;Tableau1[Serveur])),1),COUNTIF(Tableau1[Serveur],"&lt;"&amp;Tableau1[Serveur]))),""))</f>
        <v/>
      </c>
      <c r="E230">
        <f ca="1">IFERROR(MATCH(Tableau2[[#This Row],[Serveur]],[Liste_Serveurs],0)-0.5,0)</f>
        <v>8.5</v>
      </c>
      <c r="F230" s="3"/>
    </row>
    <row r="231" spans="1:6">
      <c r="A231" t="str">
        <f t="array" aca="1" ref="A231" ca="1">IFERROR(INDEX(Tableau1[],SMALL(IF((Tableau1[[Semaine]:[Semaine]]=Semaine)*(YEAR(Tableau1[[Début]:[Début]])=Annee),ROW(INDIRECT("1:"&amp;ROWS(Tableau1[[Serveur]:[Serveur]])))),ROWS($1:230)),COLUMNS($A:A)),IF(ROWS($1:230)=1,"Données non présentent",""))</f>
        <v/>
      </c>
      <c r="B231" s="3" t="str">
        <f t="array" aca="1" ref="B231" ca="1">IF(AND(ROWS($1:230)=1,A231="Données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230)),COLUMNS($A:C)),""))</f>
        <v/>
      </c>
      <c r="C231">
        <f t="array" aca="1" ref="C231" ca="1">IFERROR(INDEX(Tableau1[],SMALL(IF((Tableau1[[Semaine]:[Semaine]]=Semaine)*(YEAR(Tableau1[[Début]:[Début]])=Annee),ROW(INDIRECT("1:"&amp;ROWS(Tableau1[[Serveur]:[Serveur]])))),ROWS($1:230)),COLUMNS($A:E)),0)</f>
        <v>0</v>
      </c>
      <c r="D231" t="str">
        <f t="array" aca="1" ref="D231" ca="1">IF($A$2="Données non présentes",IF(ROWS($1:230)=1,"Données" &amp; CHAR(10)&amp;"non" &amp; CHAR(10) &amp;"présentes",""),IFERROR(INDEX(Tableau1[Serveur],MATCH(SMALL(IF((COUNTIF(D$1:D230,Tableau1[Serveur])=0),COUNTIF(Tableau1[Serveur],"&lt;"&amp;Tableau1[Serveur])),1),COUNTIF(Tableau1[Serveur],"&lt;"&amp;Tableau1[Serveur]))),""))</f>
        <v/>
      </c>
      <c r="E231">
        <f ca="1">IFERROR(MATCH(Tableau2[[#This Row],[Serveur]],[Liste_Serveurs],0)-0.5,0)</f>
        <v>8.5</v>
      </c>
      <c r="F231" s="3"/>
    </row>
    <row r="232" spans="1:6">
      <c r="A232" t="str">
        <f t="array" aca="1" ref="A232" ca="1">IFERROR(INDEX(Tableau1[],SMALL(IF((Tableau1[[Semaine]:[Semaine]]=Semaine)*(YEAR(Tableau1[[Début]:[Début]])=Annee),ROW(INDIRECT("1:"&amp;ROWS(Tableau1[[Serveur]:[Serveur]])))),ROWS($1:231)),COLUMNS($A:A)),IF(ROWS($1:231)=1,"Données non présentent",""))</f>
        <v/>
      </c>
      <c r="B232" s="3" t="str">
        <f t="array" aca="1" ref="B232" ca="1">IF(AND(ROWS($1:231)=1,A232="Données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231)),COLUMNS($A:C)),""))</f>
        <v/>
      </c>
      <c r="C232">
        <f t="array" aca="1" ref="C232" ca="1">IFERROR(INDEX(Tableau1[],SMALL(IF((Tableau1[[Semaine]:[Semaine]]=Semaine)*(YEAR(Tableau1[[Début]:[Début]])=Annee),ROW(INDIRECT("1:"&amp;ROWS(Tableau1[[Serveur]:[Serveur]])))),ROWS($1:231)),COLUMNS($A:E)),0)</f>
        <v>0</v>
      </c>
      <c r="D232" t="str">
        <f t="array" aca="1" ref="D232" ca="1">IF($A$2="Données non présentes",IF(ROWS($1:231)=1,"Données" &amp; CHAR(10)&amp;"non" &amp; CHAR(10) &amp;"présentes",""),IFERROR(INDEX(Tableau1[Serveur],MATCH(SMALL(IF((COUNTIF(D$1:D231,Tableau1[Serveur])=0),COUNTIF(Tableau1[Serveur],"&lt;"&amp;Tableau1[Serveur])),1),COUNTIF(Tableau1[Serveur],"&lt;"&amp;Tableau1[Serveur]))),""))</f>
        <v/>
      </c>
      <c r="E232">
        <f ca="1">IFERROR(MATCH(Tableau2[[#This Row],[Serveur]],[Liste_Serveurs],0)-0.5,0)</f>
        <v>8.5</v>
      </c>
      <c r="F232" s="3"/>
    </row>
    <row r="233" spans="1:6">
      <c r="A233" t="str">
        <f t="array" aca="1" ref="A233" ca="1">IFERROR(INDEX(Tableau1[],SMALL(IF((Tableau1[[Semaine]:[Semaine]]=Semaine)*(YEAR(Tableau1[[Début]:[Début]])=Annee),ROW(INDIRECT("1:"&amp;ROWS(Tableau1[[Serveur]:[Serveur]])))),ROWS($1:232)),COLUMNS($A:A)),IF(ROWS($1:232)=1,"Données non présentent",""))</f>
        <v/>
      </c>
      <c r="B233" s="3" t="str">
        <f t="array" aca="1" ref="B233" ca="1">IF(AND(ROWS($1:232)=1,A233="Données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232)),COLUMNS($A:C)),""))</f>
        <v/>
      </c>
      <c r="C233">
        <f t="array" aca="1" ref="C233" ca="1">IFERROR(INDEX(Tableau1[],SMALL(IF((Tableau1[[Semaine]:[Semaine]]=Semaine)*(YEAR(Tableau1[[Début]:[Début]])=Annee),ROW(INDIRECT("1:"&amp;ROWS(Tableau1[[Serveur]:[Serveur]])))),ROWS($1:232)),COLUMNS($A:E)),0)</f>
        <v>0</v>
      </c>
      <c r="D233" t="str">
        <f t="array" aca="1" ref="D233" ca="1">IF($A$2="Données non présentes",IF(ROWS($1:232)=1,"Données" &amp; CHAR(10)&amp;"non" &amp; CHAR(10) &amp;"présentes",""),IFERROR(INDEX(Tableau1[Serveur],MATCH(SMALL(IF((COUNTIF(D$1:D232,Tableau1[Serveur])=0),COUNTIF(Tableau1[Serveur],"&lt;"&amp;Tableau1[Serveur])),1),COUNTIF(Tableau1[Serveur],"&lt;"&amp;Tableau1[Serveur]))),""))</f>
        <v/>
      </c>
      <c r="E233">
        <f ca="1">IFERROR(MATCH(Tableau2[[#This Row],[Serveur]],[Liste_Serveurs],0)-0.5,0)</f>
        <v>8.5</v>
      </c>
      <c r="F233" s="3"/>
    </row>
    <row r="234" spans="1:6">
      <c r="A234" t="str">
        <f t="array" aca="1" ref="A234" ca="1">IFERROR(INDEX(Tableau1[],SMALL(IF((Tableau1[[Semaine]:[Semaine]]=Semaine)*(YEAR(Tableau1[[Début]:[Début]])=Annee),ROW(INDIRECT("1:"&amp;ROWS(Tableau1[[Serveur]:[Serveur]])))),ROWS($1:233)),COLUMNS($A:A)),IF(ROWS($1:233)=1,"Données non présentent",""))</f>
        <v/>
      </c>
      <c r="B234" s="3" t="str">
        <f t="array" aca="1" ref="B234" ca="1">IF(AND(ROWS($1:233)=1,A234="Données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233)),COLUMNS($A:C)),""))</f>
        <v/>
      </c>
      <c r="C234">
        <f t="array" aca="1" ref="C234" ca="1">IFERROR(INDEX(Tableau1[],SMALL(IF((Tableau1[[Semaine]:[Semaine]]=Semaine)*(YEAR(Tableau1[[Début]:[Début]])=Annee),ROW(INDIRECT("1:"&amp;ROWS(Tableau1[[Serveur]:[Serveur]])))),ROWS($1:233)),COLUMNS($A:E)),0)</f>
        <v>0</v>
      </c>
      <c r="D234" t="str">
        <f t="array" aca="1" ref="D234" ca="1">IF($A$2="Données non présentes",IF(ROWS($1:233)=1,"Données" &amp; CHAR(10)&amp;"non" &amp; CHAR(10) &amp;"présentes",""),IFERROR(INDEX(Tableau1[Serveur],MATCH(SMALL(IF((COUNTIF(D$1:D233,Tableau1[Serveur])=0),COUNTIF(Tableau1[Serveur],"&lt;"&amp;Tableau1[Serveur])),1),COUNTIF(Tableau1[Serveur],"&lt;"&amp;Tableau1[Serveur]))),""))</f>
        <v/>
      </c>
      <c r="E234">
        <f ca="1">IFERROR(MATCH(Tableau2[[#This Row],[Serveur]],[Liste_Serveurs],0)-0.5,0)</f>
        <v>8.5</v>
      </c>
      <c r="F234" s="3"/>
    </row>
    <row r="235" spans="1:6">
      <c r="A235" t="str">
        <f t="array" aca="1" ref="A235" ca="1">IFERROR(INDEX(Tableau1[],SMALL(IF((Tableau1[[Semaine]:[Semaine]]=Semaine)*(YEAR(Tableau1[[Début]:[Début]])=Annee),ROW(INDIRECT("1:"&amp;ROWS(Tableau1[[Serveur]:[Serveur]])))),ROWS($1:234)),COLUMNS($A:A)),IF(ROWS($1:234)=1,"Données non présentent",""))</f>
        <v/>
      </c>
      <c r="B235" s="3" t="str">
        <f t="array" aca="1" ref="B235" ca="1">IF(AND(ROWS($1:234)=1,A235="Données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234)),COLUMNS($A:C)),""))</f>
        <v/>
      </c>
      <c r="C235">
        <f t="array" aca="1" ref="C235" ca="1">IFERROR(INDEX(Tableau1[],SMALL(IF((Tableau1[[Semaine]:[Semaine]]=Semaine)*(YEAR(Tableau1[[Début]:[Début]])=Annee),ROW(INDIRECT("1:"&amp;ROWS(Tableau1[[Serveur]:[Serveur]])))),ROWS($1:234)),COLUMNS($A:E)),0)</f>
        <v>0</v>
      </c>
      <c r="D235" t="str">
        <f t="array" aca="1" ref="D235" ca="1">IF($A$2="Données non présentes",IF(ROWS($1:234)=1,"Données" &amp; CHAR(10)&amp;"non" &amp; CHAR(10) &amp;"présentes",""),IFERROR(INDEX(Tableau1[Serveur],MATCH(SMALL(IF((COUNTIF(D$1:D234,Tableau1[Serveur])=0),COUNTIF(Tableau1[Serveur],"&lt;"&amp;Tableau1[Serveur])),1),COUNTIF(Tableau1[Serveur],"&lt;"&amp;Tableau1[Serveur]))),""))</f>
        <v/>
      </c>
      <c r="E235">
        <f ca="1">IFERROR(MATCH(Tableau2[[#This Row],[Serveur]],[Liste_Serveurs],0)-0.5,0)</f>
        <v>8.5</v>
      </c>
      <c r="F235" s="3"/>
    </row>
    <row r="236" spans="1:6">
      <c r="A236" t="str">
        <f t="array" aca="1" ref="A236" ca="1">IFERROR(INDEX(Tableau1[],SMALL(IF((Tableau1[[Semaine]:[Semaine]]=Semaine)*(YEAR(Tableau1[[Début]:[Début]])=Annee),ROW(INDIRECT("1:"&amp;ROWS(Tableau1[[Serveur]:[Serveur]])))),ROWS($1:235)),COLUMNS($A:A)),IF(ROWS($1:235)=1,"Données non présentent",""))</f>
        <v/>
      </c>
      <c r="B236" s="3" t="str">
        <f t="array" aca="1" ref="B236" ca="1">IF(AND(ROWS($1:235)=1,A236="Données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235)),COLUMNS($A:C)),""))</f>
        <v/>
      </c>
      <c r="C236">
        <f t="array" aca="1" ref="C236" ca="1">IFERROR(INDEX(Tableau1[],SMALL(IF((Tableau1[[Semaine]:[Semaine]]=Semaine)*(YEAR(Tableau1[[Début]:[Début]])=Annee),ROW(INDIRECT("1:"&amp;ROWS(Tableau1[[Serveur]:[Serveur]])))),ROWS($1:235)),COLUMNS($A:E)),0)</f>
        <v>0</v>
      </c>
      <c r="D236" t="str">
        <f t="array" aca="1" ref="D236" ca="1">IF($A$2="Données non présentes",IF(ROWS($1:235)=1,"Données" &amp; CHAR(10)&amp;"non" &amp; CHAR(10) &amp;"présentes",""),IFERROR(INDEX(Tableau1[Serveur],MATCH(SMALL(IF((COUNTIF(D$1:D235,Tableau1[Serveur])=0),COUNTIF(Tableau1[Serveur],"&lt;"&amp;Tableau1[Serveur])),1),COUNTIF(Tableau1[Serveur],"&lt;"&amp;Tableau1[Serveur]))),""))</f>
        <v/>
      </c>
      <c r="E236">
        <f ca="1">IFERROR(MATCH(Tableau2[[#This Row],[Serveur]],[Liste_Serveurs],0)-0.5,0)</f>
        <v>8.5</v>
      </c>
      <c r="F236" s="3"/>
    </row>
    <row r="237" spans="1:6">
      <c r="A237" t="str">
        <f t="array" aca="1" ref="A237" ca="1">IFERROR(INDEX(Tableau1[],SMALL(IF((Tableau1[[Semaine]:[Semaine]]=Semaine)*(YEAR(Tableau1[[Début]:[Début]])=Annee),ROW(INDIRECT("1:"&amp;ROWS(Tableau1[[Serveur]:[Serveur]])))),ROWS($1:236)),COLUMNS($A:A)),IF(ROWS($1:236)=1,"Données non présentent",""))</f>
        <v/>
      </c>
      <c r="B237" s="3" t="str">
        <f t="array" aca="1" ref="B237" ca="1">IF(AND(ROWS($1:236)=1,A237="Données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236)),COLUMNS($A:C)),""))</f>
        <v/>
      </c>
      <c r="C237">
        <f t="array" aca="1" ref="C237" ca="1">IFERROR(INDEX(Tableau1[],SMALL(IF((Tableau1[[Semaine]:[Semaine]]=Semaine)*(YEAR(Tableau1[[Début]:[Début]])=Annee),ROW(INDIRECT("1:"&amp;ROWS(Tableau1[[Serveur]:[Serveur]])))),ROWS($1:236)),COLUMNS($A:E)),0)</f>
        <v>0</v>
      </c>
      <c r="D237" t="str">
        <f t="array" aca="1" ref="D237" ca="1">IF($A$2="Données non présentes",IF(ROWS($1:236)=1,"Données" &amp; CHAR(10)&amp;"non" &amp; CHAR(10) &amp;"présentes",""),IFERROR(INDEX(Tableau1[Serveur],MATCH(SMALL(IF((COUNTIF(D$1:D236,Tableau1[Serveur])=0),COUNTIF(Tableau1[Serveur],"&lt;"&amp;Tableau1[Serveur])),1),COUNTIF(Tableau1[Serveur],"&lt;"&amp;Tableau1[Serveur]))),""))</f>
        <v/>
      </c>
      <c r="E237">
        <f ca="1">IFERROR(MATCH(Tableau2[[#This Row],[Serveur]],[Liste_Serveurs],0)-0.5,0)</f>
        <v>8.5</v>
      </c>
      <c r="F237" s="3"/>
    </row>
    <row r="238" spans="1:6">
      <c r="A238" t="str">
        <f t="array" aca="1" ref="A238" ca="1">IFERROR(INDEX(Tableau1[],SMALL(IF((Tableau1[[Semaine]:[Semaine]]=Semaine)*(YEAR(Tableau1[[Début]:[Début]])=Annee),ROW(INDIRECT("1:"&amp;ROWS(Tableau1[[Serveur]:[Serveur]])))),ROWS($1:237)),COLUMNS($A:A)),IF(ROWS($1:237)=1,"Données non présentent",""))</f>
        <v/>
      </c>
      <c r="B238" s="3" t="str">
        <f t="array" aca="1" ref="B238" ca="1">IF(AND(ROWS($1:237)=1,A238="Données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237)),COLUMNS($A:C)),""))</f>
        <v/>
      </c>
      <c r="C238">
        <f t="array" aca="1" ref="C238" ca="1">IFERROR(INDEX(Tableau1[],SMALL(IF((Tableau1[[Semaine]:[Semaine]]=Semaine)*(YEAR(Tableau1[[Début]:[Début]])=Annee),ROW(INDIRECT("1:"&amp;ROWS(Tableau1[[Serveur]:[Serveur]])))),ROWS($1:237)),COLUMNS($A:E)),0)</f>
        <v>0</v>
      </c>
      <c r="D238" t="str">
        <f t="array" aca="1" ref="D238" ca="1">IF($A$2="Données non présentes",IF(ROWS($1:237)=1,"Données" &amp; CHAR(10)&amp;"non" &amp; CHAR(10) &amp;"présentes",""),IFERROR(INDEX(Tableau1[Serveur],MATCH(SMALL(IF((COUNTIF(D$1:D237,Tableau1[Serveur])=0),COUNTIF(Tableau1[Serveur],"&lt;"&amp;Tableau1[Serveur])),1),COUNTIF(Tableau1[Serveur],"&lt;"&amp;Tableau1[Serveur]))),""))</f>
        <v/>
      </c>
      <c r="E238">
        <f ca="1">IFERROR(MATCH(Tableau2[[#This Row],[Serveur]],[Liste_Serveurs],0)-0.5,0)</f>
        <v>8.5</v>
      </c>
      <c r="F238" s="3"/>
    </row>
    <row r="239" spans="1:6">
      <c r="A239" t="str">
        <f t="array" aca="1" ref="A239" ca="1">IFERROR(INDEX(Tableau1[],SMALL(IF((Tableau1[[Semaine]:[Semaine]]=Semaine)*(YEAR(Tableau1[[Début]:[Début]])=Annee),ROW(INDIRECT("1:"&amp;ROWS(Tableau1[[Serveur]:[Serveur]])))),ROWS($1:238)),COLUMNS($A:A)),IF(ROWS($1:238)=1,"Données non présentent",""))</f>
        <v/>
      </c>
      <c r="B239" s="3" t="str">
        <f t="array" aca="1" ref="B239" ca="1">IF(AND(ROWS($1:238)=1,A239="Données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238)),COLUMNS($A:C)),""))</f>
        <v/>
      </c>
      <c r="C239">
        <f t="array" aca="1" ref="C239" ca="1">IFERROR(INDEX(Tableau1[],SMALL(IF((Tableau1[[Semaine]:[Semaine]]=Semaine)*(YEAR(Tableau1[[Début]:[Début]])=Annee),ROW(INDIRECT("1:"&amp;ROWS(Tableau1[[Serveur]:[Serveur]])))),ROWS($1:238)),COLUMNS($A:E)),0)</f>
        <v>0</v>
      </c>
      <c r="D239" t="str">
        <f t="array" aca="1" ref="D239" ca="1">IF($A$2="Données non présentes",IF(ROWS($1:238)=1,"Données" &amp; CHAR(10)&amp;"non" &amp; CHAR(10) &amp;"présentes",""),IFERROR(INDEX(Tableau1[Serveur],MATCH(SMALL(IF((COUNTIF(D$1:D238,Tableau1[Serveur])=0),COUNTIF(Tableau1[Serveur],"&lt;"&amp;Tableau1[Serveur])),1),COUNTIF(Tableau1[Serveur],"&lt;"&amp;Tableau1[Serveur]))),""))</f>
        <v/>
      </c>
      <c r="E239">
        <f ca="1">IFERROR(MATCH(Tableau2[[#This Row],[Serveur]],[Liste_Serveurs],0)-0.5,0)</f>
        <v>8.5</v>
      </c>
      <c r="F239" s="3"/>
    </row>
    <row r="240" spans="1:6">
      <c r="A240" t="str">
        <f t="array" aca="1" ref="A240" ca="1">IFERROR(INDEX(Tableau1[],SMALL(IF((Tableau1[[Semaine]:[Semaine]]=Semaine)*(YEAR(Tableau1[[Début]:[Début]])=Annee),ROW(INDIRECT("1:"&amp;ROWS(Tableau1[[Serveur]:[Serveur]])))),ROWS($1:239)),COLUMNS($A:A)),IF(ROWS($1:239)=1,"Données non présentent",""))</f>
        <v/>
      </c>
      <c r="B240" s="3" t="str">
        <f t="array" aca="1" ref="B240" ca="1">IF(AND(ROWS($1:239)=1,A240="Données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239)),COLUMNS($A:C)),""))</f>
        <v/>
      </c>
      <c r="C240">
        <f t="array" aca="1" ref="C240" ca="1">IFERROR(INDEX(Tableau1[],SMALL(IF((Tableau1[[Semaine]:[Semaine]]=Semaine)*(YEAR(Tableau1[[Début]:[Début]])=Annee),ROW(INDIRECT("1:"&amp;ROWS(Tableau1[[Serveur]:[Serveur]])))),ROWS($1:239)),COLUMNS($A:E)),0)</f>
        <v>0</v>
      </c>
      <c r="D240" t="str">
        <f t="array" aca="1" ref="D240" ca="1">IF($A$2="Données non présentes",IF(ROWS($1:239)=1,"Données" &amp; CHAR(10)&amp;"non" &amp; CHAR(10) &amp;"présentes",""),IFERROR(INDEX(Tableau1[Serveur],MATCH(SMALL(IF((COUNTIF(D$1:D239,Tableau1[Serveur])=0),COUNTIF(Tableau1[Serveur],"&lt;"&amp;Tableau1[Serveur])),1),COUNTIF(Tableau1[Serveur],"&lt;"&amp;Tableau1[Serveur]))),""))</f>
        <v/>
      </c>
      <c r="E240">
        <f ca="1">IFERROR(MATCH(Tableau2[[#This Row],[Serveur]],[Liste_Serveurs],0)-0.5,0)</f>
        <v>8.5</v>
      </c>
      <c r="F240" s="3"/>
    </row>
    <row r="241" spans="1:6">
      <c r="A241" t="str">
        <f t="array" aca="1" ref="A241" ca="1">IFERROR(INDEX(Tableau1[],SMALL(IF((Tableau1[[Semaine]:[Semaine]]=Semaine)*(YEAR(Tableau1[[Début]:[Début]])=Annee),ROW(INDIRECT("1:"&amp;ROWS(Tableau1[[Serveur]:[Serveur]])))),ROWS($1:240)),COLUMNS($A:A)),IF(ROWS($1:240)=1,"Données non présentent",""))</f>
        <v/>
      </c>
      <c r="B241" s="3" t="str">
        <f t="array" aca="1" ref="B241" ca="1">IF(AND(ROWS($1:240)=1,A241="Données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240)),COLUMNS($A:C)),""))</f>
        <v/>
      </c>
      <c r="C241">
        <f t="array" aca="1" ref="C241" ca="1">IFERROR(INDEX(Tableau1[],SMALL(IF((Tableau1[[Semaine]:[Semaine]]=Semaine)*(YEAR(Tableau1[[Début]:[Début]])=Annee),ROW(INDIRECT("1:"&amp;ROWS(Tableau1[[Serveur]:[Serveur]])))),ROWS($1:240)),COLUMNS($A:E)),0)</f>
        <v>0</v>
      </c>
      <c r="D241" t="str">
        <f t="array" aca="1" ref="D241" ca="1">IF($A$2="Données non présentes",IF(ROWS($1:240)=1,"Données" &amp; CHAR(10)&amp;"non" &amp; CHAR(10) &amp;"présentes",""),IFERROR(INDEX(Tableau1[Serveur],MATCH(SMALL(IF((COUNTIF(D$1:D240,Tableau1[Serveur])=0),COUNTIF(Tableau1[Serveur],"&lt;"&amp;Tableau1[Serveur])),1),COUNTIF(Tableau1[Serveur],"&lt;"&amp;Tableau1[Serveur]))),""))</f>
        <v/>
      </c>
      <c r="E241">
        <f ca="1">IFERROR(MATCH(Tableau2[[#This Row],[Serveur]],[Liste_Serveurs],0)-0.5,0)</f>
        <v>8.5</v>
      </c>
      <c r="F241" s="3"/>
    </row>
    <row r="242" spans="1:6">
      <c r="A242" t="str">
        <f t="array" aca="1" ref="A242" ca="1">IFERROR(INDEX(Tableau1[],SMALL(IF((Tableau1[[Semaine]:[Semaine]]=Semaine)*(YEAR(Tableau1[[Début]:[Début]])=Annee),ROW(INDIRECT("1:"&amp;ROWS(Tableau1[[Serveur]:[Serveur]])))),ROWS($1:241)),COLUMNS($A:A)),IF(ROWS($1:241)=1,"Données non présentent",""))</f>
        <v/>
      </c>
      <c r="B242" s="3" t="str">
        <f t="array" aca="1" ref="B242" ca="1">IF(AND(ROWS($1:241)=1,A242="Données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241)),COLUMNS($A:C)),""))</f>
        <v/>
      </c>
      <c r="C242">
        <f t="array" aca="1" ref="C242" ca="1">IFERROR(INDEX(Tableau1[],SMALL(IF((Tableau1[[Semaine]:[Semaine]]=Semaine)*(YEAR(Tableau1[[Début]:[Début]])=Annee),ROW(INDIRECT("1:"&amp;ROWS(Tableau1[[Serveur]:[Serveur]])))),ROWS($1:241)),COLUMNS($A:E)),0)</f>
        <v>0</v>
      </c>
      <c r="D242" t="str">
        <f t="array" aca="1" ref="D242" ca="1">IF($A$2="Données non présentes",IF(ROWS($1:241)=1,"Données" &amp; CHAR(10)&amp;"non" &amp; CHAR(10) &amp;"présentes",""),IFERROR(INDEX(Tableau1[Serveur],MATCH(SMALL(IF((COUNTIF(D$1:D241,Tableau1[Serveur])=0),COUNTIF(Tableau1[Serveur],"&lt;"&amp;Tableau1[Serveur])),1),COUNTIF(Tableau1[Serveur],"&lt;"&amp;Tableau1[Serveur]))),""))</f>
        <v/>
      </c>
      <c r="E242">
        <f ca="1">IFERROR(MATCH(Tableau2[[#This Row],[Serveur]],[Liste_Serveurs],0)-0.5,0)</f>
        <v>8.5</v>
      </c>
      <c r="F242" s="3"/>
    </row>
    <row r="243" spans="1:6">
      <c r="A243" t="str">
        <f t="array" aca="1" ref="A243" ca="1">IFERROR(INDEX(Tableau1[],SMALL(IF((Tableau1[[Semaine]:[Semaine]]=Semaine)*(YEAR(Tableau1[[Début]:[Début]])=Annee),ROW(INDIRECT("1:"&amp;ROWS(Tableau1[[Serveur]:[Serveur]])))),ROWS($1:242)),COLUMNS($A:A)),IF(ROWS($1:242)=1,"Données non présentent",""))</f>
        <v/>
      </c>
      <c r="B243" s="3" t="str">
        <f t="array" aca="1" ref="B243" ca="1">IF(AND(ROWS($1:242)=1,A243="Données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242)),COLUMNS($A:C)),""))</f>
        <v/>
      </c>
      <c r="C243">
        <f t="array" aca="1" ref="C243" ca="1">IFERROR(INDEX(Tableau1[],SMALL(IF((Tableau1[[Semaine]:[Semaine]]=Semaine)*(YEAR(Tableau1[[Début]:[Début]])=Annee),ROW(INDIRECT("1:"&amp;ROWS(Tableau1[[Serveur]:[Serveur]])))),ROWS($1:242)),COLUMNS($A:E)),0)</f>
        <v>0</v>
      </c>
      <c r="D243" t="str">
        <f t="array" aca="1" ref="D243" ca="1">IF($A$2="Données non présentes",IF(ROWS($1:242)=1,"Données" &amp; CHAR(10)&amp;"non" &amp; CHAR(10) &amp;"présentes",""),IFERROR(INDEX(Tableau1[Serveur],MATCH(SMALL(IF((COUNTIF(D$1:D242,Tableau1[Serveur])=0),COUNTIF(Tableau1[Serveur],"&lt;"&amp;Tableau1[Serveur])),1),COUNTIF(Tableau1[Serveur],"&lt;"&amp;Tableau1[Serveur]))),""))</f>
        <v/>
      </c>
      <c r="E243">
        <f ca="1">IFERROR(MATCH(Tableau2[[#This Row],[Serveur]],[Liste_Serveurs],0)-0.5,0)</f>
        <v>8.5</v>
      </c>
      <c r="F243" s="3"/>
    </row>
    <row r="244" spans="1:6">
      <c r="A244" t="str">
        <f t="array" aca="1" ref="A244" ca="1">IFERROR(INDEX(Tableau1[],SMALL(IF((Tableau1[[Semaine]:[Semaine]]=Semaine)*(YEAR(Tableau1[[Début]:[Début]])=Annee),ROW(INDIRECT("1:"&amp;ROWS(Tableau1[[Serveur]:[Serveur]])))),ROWS($1:243)),COLUMNS($A:A)),IF(ROWS($1:243)=1,"Données non présentent",""))</f>
        <v/>
      </c>
      <c r="B244" s="3" t="str">
        <f t="array" aca="1" ref="B244" ca="1">IF(AND(ROWS($1:243)=1,A244="Données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243)),COLUMNS($A:C)),""))</f>
        <v/>
      </c>
      <c r="C244">
        <f t="array" aca="1" ref="C244" ca="1">IFERROR(INDEX(Tableau1[],SMALL(IF((Tableau1[[Semaine]:[Semaine]]=Semaine)*(YEAR(Tableau1[[Début]:[Début]])=Annee),ROW(INDIRECT("1:"&amp;ROWS(Tableau1[[Serveur]:[Serveur]])))),ROWS($1:243)),COLUMNS($A:E)),0)</f>
        <v>0</v>
      </c>
      <c r="D244" t="str">
        <f t="array" aca="1" ref="D244" ca="1">IF($A$2="Données non présentes",IF(ROWS($1:243)=1,"Données" &amp; CHAR(10)&amp;"non" &amp; CHAR(10) &amp;"présentes",""),IFERROR(INDEX(Tableau1[Serveur],MATCH(SMALL(IF((COUNTIF(D$1:D243,Tableau1[Serveur])=0),COUNTIF(Tableau1[Serveur],"&lt;"&amp;Tableau1[Serveur])),1),COUNTIF(Tableau1[Serveur],"&lt;"&amp;Tableau1[Serveur]))),""))</f>
        <v/>
      </c>
      <c r="E244">
        <f ca="1">IFERROR(MATCH(Tableau2[[#This Row],[Serveur]],[Liste_Serveurs],0)-0.5,0)</f>
        <v>8.5</v>
      </c>
      <c r="F244" s="3"/>
    </row>
    <row r="245" spans="1:6">
      <c r="A245" t="str">
        <f t="array" aca="1" ref="A245" ca="1">IFERROR(INDEX(Tableau1[],SMALL(IF((Tableau1[[Semaine]:[Semaine]]=Semaine)*(YEAR(Tableau1[[Début]:[Début]])=Annee),ROW(INDIRECT("1:"&amp;ROWS(Tableau1[[Serveur]:[Serveur]])))),ROWS($1:244)),COLUMNS($A:A)),IF(ROWS($1:244)=1,"Données non présentent",""))</f>
        <v/>
      </c>
      <c r="B245" s="3" t="str">
        <f t="array" aca="1" ref="B245" ca="1">IF(AND(ROWS($1:244)=1,A245="Données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244)),COLUMNS($A:C)),""))</f>
        <v/>
      </c>
      <c r="C245">
        <f t="array" aca="1" ref="C245" ca="1">IFERROR(INDEX(Tableau1[],SMALL(IF((Tableau1[[Semaine]:[Semaine]]=Semaine)*(YEAR(Tableau1[[Début]:[Début]])=Annee),ROW(INDIRECT("1:"&amp;ROWS(Tableau1[[Serveur]:[Serveur]])))),ROWS($1:244)),COLUMNS($A:E)),0)</f>
        <v>0</v>
      </c>
      <c r="D245" t="str">
        <f t="array" aca="1" ref="D245" ca="1">IF($A$2="Données non présentes",IF(ROWS($1:244)=1,"Données" &amp; CHAR(10)&amp;"non" &amp; CHAR(10) &amp;"présentes",""),IFERROR(INDEX(Tableau1[Serveur],MATCH(SMALL(IF((COUNTIF(D$1:D244,Tableau1[Serveur])=0),COUNTIF(Tableau1[Serveur],"&lt;"&amp;Tableau1[Serveur])),1),COUNTIF(Tableau1[Serveur],"&lt;"&amp;Tableau1[Serveur]))),""))</f>
        <v/>
      </c>
      <c r="E245">
        <f ca="1">IFERROR(MATCH(Tableau2[[#This Row],[Serveur]],[Liste_Serveurs],0)-0.5,0)</f>
        <v>8.5</v>
      </c>
      <c r="F245" s="3"/>
    </row>
    <row r="246" spans="1:6">
      <c r="A246" t="str">
        <f t="array" aca="1" ref="A246" ca="1">IFERROR(INDEX(Tableau1[],SMALL(IF((Tableau1[[Semaine]:[Semaine]]=Semaine)*(YEAR(Tableau1[[Début]:[Début]])=Annee),ROW(INDIRECT("1:"&amp;ROWS(Tableau1[[Serveur]:[Serveur]])))),ROWS($1:245)),COLUMNS($A:A)),IF(ROWS($1:245)=1,"Données non présentent",""))</f>
        <v/>
      </c>
      <c r="B246" s="3" t="str">
        <f t="array" aca="1" ref="B246" ca="1">IF(AND(ROWS($1:245)=1,A246="Données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245)),COLUMNS($A:C)),""))</f>
        <v/>
      </c>
      <c r="C246">
        <f t="array" aca="1" ref="C246" ca="1">IFERROR(INDEX(Tableau1[],SMALL(IF((Tableau1[[Semaine]:[Semaine]]=Semaine)*(YEAR(Tableau1[[Début]:[Début]])=Annee),ROW(INDIRECT("1:"&amp;ROWS(Tableau1[[Serveur]:[Serveur]])))),ROWS($1:245)),COLUMNS($A:E)),0)</f>
        <v>0</v>
      </c>
      <c r="D246" t="str">
        <f t="array" aca="1" ref="D246" ca="1">IF($A$2="Données non présentes",IF(ROWS($1:245)=1,"Données" &amp; CHAR(10)&amp;"non" &amp; CHAR(10) &amp;"présentes",""),IFERROR(INDEX(Tableau1[Serveur],MATCH(SMALL(IF((COUNTIF(D$1:D245,Tableau1[Serveur])=0),COUNTIF(Tableau1[Serveur],"&lt;"&amp;Tableau1[Serveur])),1),COUNTIF(Tableau1[Serveur],"&lt;"&amp;Tableau1[Serveur]))),""))</f>
        <v/>
      </c>
      <c r="E246">
        <f ca="1">IFERROR(MATCH(Tableau2[[#This Row],[Serveur]],[Liste_Serveurs],0)-0.5,0)</f>
        <v>8.5</v>
      </c>
      <c r="F246" s="3"/>
    </row>
    <row r="247" spans="1:6">
      <c r="A247" t="str">
        <f t="array" aca="1" ref="A247" ca="1">IFERROR(INDEX(Tableau1[],SMALL(IF((Tableau1[[Semaine]:[Semaine]]=Semaine)*(YEAR(Tableau1[[Début]:[Début]])=Annee),ROW(INDIRECT("1:"&amp;ROWS(Tableau1[[Serveur]:[Serveur]])))),ROWS($1:246)),COLUMNS($A:A)),IF(ROWS($1:246)=1,"Données non présentent",""))</f>
        <v/>
      </c>
      <c r="B247" s="3" t="str">
        <f t="array" aca="1" ref="B247" ca="1">IF(AND(ROWS($1:246)=1,A247="Données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246)),COLUMNS($A:C)),""))</f>
        <v/>
      </c>
      <c r="C247">
        <f t="array" aca="1" ref="C247" ca="1">IFERROR(INDEX(Tableau1[],SMALL(IF((Tableau1[[Semaine]:[Semaine]]=Semaine)*(YEAR(Tableau1[[Début]:[Début]])=Annee),ROW(INDIRECT("1:"&amp;ROWS(Tableau1[[Serveur]:[Serveur]])))),ROWS($1:246)),COLUMNS($A:E)),0)</f>
        <v>0</v>
      </c>
      <c r="D247" t="str">
        <f t="array" aca="1" ref="D247" ca="1">IF($A$2="Données non présentes",IF(ROWS($1:246)=1,"Données" &amp; CHAR(10)&amp;"non" &amp; CHAR(10) &amp;"présentes",""),IFERROR(INDEX(Tableau1[Serveur],MATCH(SMALL(IF((COUNTIF(D$1:D246,Tableau1[Serveur])=0),COUNTIF(Tableau1[Serveur],"&lt;"&amp;Tableau1[Serveur])),1),COUNTIF(Tableau1[Serveur],"&lt;"&amp;Tableau1[Serveur]))),""))</f>
        <v/>
      </c>
      <c r="E247">
        <f ca="1">IFERROR(MATCH(Tableau2[[#This Row],[Serveur]],[Liste_Serveurs],0)-0.5,0)</f>
        <v>8.5</v>
      </c>
      <c r="F247" s="3"/>
    </row>
    <row r="248" spans="1:6">
      <c r="A248" t="str">
        <f t="array" aca="1" ref="A248" ca="1">IFERROR(INDEX(Tableau1[],SMALL(IF((Tableau1[[Semaine]:[Semaine]]=Semaine)*(YEAR(Tableau1[[Début]:[Début]])=Annee),ROW(INDIRECT("1:"&amp;ROWS(Tableau1[[Serveur]:[Serveur]])))),ROWS($1:247)),COLUMNS($A:A)),IF(ROWS($1:247)=1,"Données non présentent",""))</f>
        <v/>
      </c>
      <c r="B248" s="3" t="str">
        <f t="array" aca="1" ref="B248" ca="1">IF(AND(ROWS($1:247)=1,A248="Données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247)),COLUMNS($A:C)),""))</f>
        <v/>
      </c>
      <c r="C248">
        <f t="array" aca="1" ref="C248" ca="1">IFERROR(INDEX(Tableau1[],SMALL(IF((Tableau1[[Semaine]:[Semaine]]=Semaine)*(YEAR(Tableau1[[Début]:[Début]])=Annee),ROW(INDIRECT("1:"&amp;ROWS(Tableau1[[Serveur]:[Serveur]])))),ROWS($1:247)),COLUMNS($A:E)),0)</f>
        <v>0</v>
      </c>
      <c r="D248" t="str">
        <f t="array" aca="1" ref="D248" ca="1">IF($A$2="Données non présentes",IF(ROWS($1:247)=1,"Données" &amp; CHAR(10)&amp;"non" &amp; CHAR(10) &amp;"présentes",""),IFERROR(INDEX(Tableau1[Serveur],MATCH(SMALL(IF((COUNTIF(D$1:D247,Tableau1[Serveur])=0),COUNTIF(Tableau1[Serveur],"&lt;"&amp;Tableau1[Serveur])),1),COUNTIF(Tableau1[Serveur],"&lt;"&amp;Tableau1[Serveur]))),""))</f>
        <v/>
      </c>
      <c r="E248">
        <f ca="1">IFERROR(MATCH(Tableau2[[#This Row],[Serveur]],[Liste_Serveurs],0)-0.5,0)</f>
        <v>8.5</v>
      </c>
      <c r="F248" s="3"/>
    </row>
    <row r="249" spans="1:6">
      <c r="A249" t="str">
        <f t="array" aca="1" ref="A249" ca="1">IFERROR(INDEX(Tableau1[],SMALL(IF((Tableau1[[Semaine]:[Semaine]]=Semaine)*(YEAR(Tableau1[[Début]:[Début]])=Annee),ROW(INDIRECT("1:"&amp;ROWS(Tableau1[[Serveur]:[Serveur]])))),ROWS($1:248)),COLUMNS($A:A)),IF(ROWS($1:248)=1,"Données non présentent",""))</f>
        <v/>
      </c>
      <c r="B249" s="3" t="str">
        <f t="array" aca="1" ref="B249" ca="1">IF(AND(ROWS($1:248)=1,A249="Données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248)),COLUMNS($A:C)),""))</f>
        <v/>
      </c>
      <c r="C249">
        <f t="array" aca="1" ref="C249" ca="1">IFERROR(INDEX(Tableau1[],SMALL(IF((Tableau1[[Semaine]:[Semaine]]=Semaine)*(YEAR(Tableau1[[Début]:[Début]])=Annee),ROW(INDIRECT("1:"&amp;ROWS(Tableau1[[Serveur]:[Serveur]])))),ROWS($1:248)),COLUMNS($A:E)),0)</f>
        <v>0</v>
      </c>
      <c r="D249" t="str">
        <f t="array" aca="1" ref="D249" ca="1">IF($A$2="Données non présentes",IF(ROWS($1:248)=1,"Données" &amp; CHAR(10)&amp;"non" &amp; CHAR(10) &amp;"présentes",""),IFERROR(INDEX(Tableau1[Serveur],MATCH(SMALL(IF((COUNTIF(D$1:D248,Tableau1[Serveur])=0),COUNTIF(Tableau1[Serveur],"&lt;"&amp;Tableau1[Serveur])),1),COUNTIF(Tableau1[Serveur],"&lt;"&amp;Tableau1[Serveur]))),""))</f>
        <v/>
      </c>
      <c r="E249">
        <f ca="1">IFERROR(MATCH(Tableau2[[#This Row],[Serveur]],[Liste_Serveurs],0)-0.5,0)</f>
        <v>8.5</v>
      </c>
      <c r="F249" s="3"/>
    </row>
    <row r="250" spans="1:6">
      <c r="A250" t="str">
        <f t="array" aca="1" ref="A250" ca="1">IFERROR(INDEX(Tableau1[],SMALL(IF((Tableau1[[Semaine]:[Semaine]]=Semaine)*(YEAR(Tableau1[[Début]:[Début]])=Annee),ROW(INDIRECT("1:"&amp;ROWS(Tableau1[[Serveur]:[Serveur]])))),ROWS($1:249)),COLUMNS($A:A)),IF(ROWS($1:249)=1,"Données non présentent",""))</f>
        <v/>
      </c>
      <c r="B250" s="3" t="str">
        <f t="array" aca="1" ref="B250" ca="1">IF(AND(ROWS($1:249)=1,A250="Données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249)),COLUMNS($A:C)),""))</f>
        <v/>
      </c>
      <c r="C250">
        <f t="array" aca="1" ref="C250" ca="1">IFERROR(INDEX(Tableau1[],SMALL(IF((Tableau1[[Semaine]:[Semaine]]=Semaine)*(YEAR(Tableau1[[Début]:[Début]])=Annee),ROW(INDIRECT("1:"&amp;ROWS(Tableau1[[Serveur]:[Serveur]])))),ROWS($1:249)),COLUMNS($A:E)),0)</f>
        <v>0</v>
      </c>
      <c r="D250" t="str">
        <f t="array" aca="1" ref="D250" ca="1">IF($A$2="Données non présentes",IF(ROWS($1:249)=1,"Données" &amp; CHAR(10)&amp;"non" &amp; CHAR(10) &amp;"présentes",""),IFERROR(INDEX(Tableau1[Serveur],MATCH(SMALL(IF((COUNTIF(D$1:D249,Tableau1[Serveur])=0),COUNTIF(Tableau1[Serveur],"&lt;"&amp;Tableau1[Serveur])),1),COUNTIF(Tableau1[Serveur],"&lt;"&amp;Tableau1[Serveur]))),""))</f>
        <v/>
      </c>
      <c r="E250">
        <f ca="1">IFERROR(MATCH(Tableau2[[#This Row],[Serveur]],[Liste_Serveurs],0)-0.5,0)</f>
        <v>8.5</v>
      </c>
      <c r="F250" s="3"/>
    </row>
    <row r="251" spans="1:6">
      <c r="A251" t="str">
        <f t="array" aca="1" ref="A251" ca="1">IFERROR(INDEX(Tableau1[],SMALL(IF((Tableau1[[Semaine]:[Semaine]]=Semaine)*(YEAR(Tableau1[[Début]:[Début]])=Annee),ROW(INDIRECT("1:"&amp;ROWS(Tableau1[[Serveur]:[Serveur]])))),ROWS($1:250)),COLUMNS($A:A)),IF(ROWS($1:250)=1,"Données non présentent",""))</f>
        <v/>
      </c>
      <c r="B251" s="3" t="str">
        <f t="array" aca="1" ref="B251" ca="1">IF(AND(ROWS($1:250)=1,A251="Données non présentes"),(DATE(2000,1,1))-DAY(DATE(2000,1,1))-WEEKDAY(DATE(2000,1,1)-DAY(DATE(2000,1,1)),2)+8,IFERROR(INDEX(Tableau1[],SMALL(IF((Tableau1[[Semaine]:[Semaine]]=Semaine)*(YEAR(Tableau1[[Début]:[Début]])=Annee),ROW(INDIRECT("1:"&amp;ROWS(Tableau1[[Serveur]:[Serveur]])))),ROWS($1:250)),COLUMNS($A:C)),""))</f>
        <v/>
      </c>
      <c r="C251">
        <f t="array" aca="1" ref="C251" ca="1">IFERROR(INDEX(Tableau1[],SMALL(IF((Tableau1[[Semaine]:[Semaine]]=Semaine)*(YEAR(Tableau1[[Début]:[Début]])=Annee),ROW(INDIRECT("1:"&amp;ROWS(Tableau1[[Serveur]:[Serveur]])))),ROWS($1:250)),COLUMNS($A:E)),0)</f>
        <v>0</v>
      </c>
      <c r="D251" t="str">
        <f t="array" aca="1" ref="D251" ca="1">IF($A$2="Données non présentes",IF(ROWS($1:250)=1,"Données" &amp; CHAR(10)&amp;"non" &amp; CHAR(10) &amp;"présentes",""),IFERROR(INDEX(Tableau1[Serveur],MATCH(SMALL(IF((COUNTIF(D$1:D250,Tableau1[Serveur])=0),COUNTIF(Tableau1[Serveur],"&lt;"&amp;Tableau1[Serveur])),1),COUNTIF(Tableau1[Serveur],"&lt;"&amp;Tableau1[Serveur]))),""))</f>
        <v/>
      </c>
      <c r="E251">
        <f ca="1">IFERROR(MATCH(Tableau2[[#This Row],[Serveur]],[Liste_Serveurs],0)-0.5,0)</f>
        <v>8.5</v>
      </c>
      <c r="F251" s="3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Data</vt:lpstr>
      <vt:lpstr>Report</vt:lpstr>
      <vt:lpstr>Calculs</vt:lpstr>
      <vt:lpstr>Annee</vt:lpstr>
      <vt:lpstr>Semaine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2017-05-03T11:04:32Z</dcterms:created>
  <dcterms:modified xsi:type="dcterms:W3CDTF">2017-05-04T07:17:43Z</dcterms:modified>
</cp:coreProperties>
</file>