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ADA762DE-77A2-4F91-A92D-CDEC19F63438}" xr6:coauthVersionLast="47" xr6:coauthVersionMax="47" xr10:uidLastSave="{00000000-0000-0000-0000-000000000000}"/>
  <bookViews>
    <workbookView xWindow="-120" yWindow="-120" windowWidth="38640" windowHeight="21240" activeTab="1" xr2:uid="{00000000-000D-0000-FFFF-FFFF00000000}"/>
  </bookViews>
  <sheets>
    <sheet name="Feuil3" sheetId="3" r:id="rId1"/>
    <sheet name="Tableau1" sheetId="4" r:id="rId2"/>
    <sheet name="Feuil1" sheetId="1" r:id="rId3"/>
    <sheet name="hyp" sheetId="2" r:id="rId4"/>
  </sheets>
  <definedNames>
    <definedName name="Segment_Attribut">#N/A</definedName>
  </definedNames>
  <calcPr calcId="191029"/>
  <pivotCaches>
    <pivotCache cacheId="79" r:id="rId5"/>
    <pivotCache cacheId="91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l="1"/>
  <c r="A6" i="1" l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</calcChain>
</file>

<file path=xl/sharedStrings.xml><?xml version="1.0" encoding="utf-8"?>
<sst xmlns="http://schemas.openxmlformats.org/spreadsheetml/2006/main" count="477" uniqueCount="43">
  <si>
    <t>Saison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</si>
  <si>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</si>
  <si>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</si>
  <si>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</si>
  <si>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</si>
  <si>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</si>
  <si>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</si>
  <si>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</si>
  <si>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</si>
  <si>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</si>
  <si>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</si>
  <si>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</si>
  <si>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</si>
  <si>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</si>
  <si>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</si>
  <si>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de mise en service</t>
  </si>
  <si>
    <t>chauffage</t>
  </si>
  <si>
    <t>ECS</t>
  </si>
  <si>
    <t>Étiquettes de lignes</t>
  </si>
  <si>
    <t>Total général</t>
  </si>
  <si>
    <t>Somme de chauffage</t>
  </si>
  <si>
    <t>2022-2023</t>
  </si>
  <si>
    <t>Somme de ECS</t>
  </si>
  <si>
    <t>2023-2024</t>
  </si>
  <si>
    <t>2024-2025</t>
  </si>
  <si>
    <t>théo</t>
  </si>
  <si>
    <t>Somme de théo</t>
  </si>
  <si>
    <t>2021-2022</t>
  </si>
  <si>
    <t>Attribut</t>
  </si>
  <si>
    <t>Valeur</t>
  </si>
  <si>
    <t>mars</t>
  </si>
  <si>
    <t>mai</t>
  </si>
  <si>
    <t>juin</t>
  </si>
  <si>
    <t>août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</si>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</sst>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3" fontId="1" fillId="0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2" borderId="0" xfId="0" applyFill="1"/>
    <xf numFmtId="14" fontId="0" fillId="0" borderId="0" xfId="0" applyNumberFormat="1"/>
    <xf numFmtId="14" fontId="0" fillId="2" borderId="0" xfId="0" applyNumberFormat="1" applyFill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27" formatCode="dd/mm/yyyy\ hh:mm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[gcd.xlsx]Feuil3!Tableau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8"/>
        <c:spPr>
          <a:solidFill>
            <a:schemeClr val="accent2"/>
          </a:solidFill>
          <a:ln>
            <a:noFill/>
          </a:ln>
          <a:effectLst/>
        </c:spPr>
      </c:pivotFmt>
      <c:pivotFmt>
        <c:idx val="1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1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10"/>
          <c:spPr>
            <a:solidFill>
              <a:srgbClr val="00B050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01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circle"/>
          <c:size val="10"/>
          <c:spPr>
            <a:solidFill>
              <a:srgbClr val="00B050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diamond"/>
          <c:size val="8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210"/>
        <c:spPr>
          <a:solidFill>
            <a:schemeClr val="accent1"/>
          </a:solidFill>
          <a:ln w="28575" cap="rnd">
            <a:noFill/>
            <a:round/>
          </a:ln>
          <a:effectLst/>
        </c:spPr>
      </c:pivotFmt>
      <c:pivotFmt>
        <c:idx val="2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ln w="28575" cap="rnd">
            <a:noFill/>
            <a:round/>
          </a:ln>
          <a:effectLst/>
        </c:spPr>
        <c:marker>
          <c:symbol val="circle"/>
          <c:size val="7"/>
          <c:spPr>
            <a:solidFill>
              <a:schemeClr val="accent4"/>
            </a:solidFill>
            <a:ln w="9525">
              <a:solidFill>
                <a:schemeClr val="accent6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Feuil3!$B$6</c:f>
              <c:strCache>
                <c:ptCount val="1"/>
                <c:pt idx="0">
                  <c:v>Somme de ECS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Feuil3!$A$7:$A$49</c:f>
              <c:multiLvlStrCache>
                <c:ptCount val="30"/>
                <c:lvl>
                  <c:pt idx="0">
                    <c:v>2022-2023</c:v>
                  </c:pt>
                  <c:pt idx="1">
                    <c:v>2023-2024</c:v>
                  </c:pt>
                  <c:pt idx="2">
                    <c:v>2024-2025</c:v>
                  </c:pt>
                  <c:pt idx="3">
                    <c:v>2022-2023</c:v>
                  </c:pt>
                  <c:pt idx="4">
                    <c:v>2023-2024</c:v>
                  </c:pt>
                  <c:pt idx="5">
                    <c:v>2024-2025</c:v>
                  </c:pt>
                  <c:pt idx="6">
                    <c:v>2022-2023</c:v>
                  </c:pt>
                  <c:pt idx="7">
                    <c:v>2023-2024</c:v>
                  </c:pt>
                  <c:pt idx="8">
                    <c:v>2024-2025</c:v>
                  </c:pt>
                  <c:pt idx="9">
                    <c:v>2022-2023</c:v>
                  </c:pt>
                  <c:pt idx="10">
                    <c:v>2023-2024</c:v>
                  </c:pt>
                  <c:pt idx="11">
                    <c:v>2024-2025</c:v>
                  </c:pt>
                  <c:pt idx="12">
                    <c:v>2022-2023</c:v>
                  </c:pt>
                  <c:pt idx="13">
                    <c:v>2023-2024</c:v>
                  </c:pt>
                  <c:pt idx="14">
                    <c:v>2024-2025</c:v>
                  </c:pt>
                  <c:pt idx="15">
                    <c:v>2022-2023</c:v>
                  </c:pt>
                  <c:pt idx="16">
                    <c:v>2023-2024</c:v>
                  </c:pt>
                  <c:pt idx="17">
                    <c:v>2024-2025</c:v>
                  </c:pt>
                  <c:pt idx="18">
                    <c:v>2022-2023</c:v>
                  </c:pt>
                  <c:pt idx="19">
                    <c:v>2023-2024</c:v>
                  </c:pt>
                  <c:pt idx="20">
                    <c:v>2022-2023</c:v>
                  </c:pt>
                  <c:pt idx="21">
                    <c:v>2023-2024</c:v>
                  </c:pt>
                  <c:pt idx="22">
                    <c:v>2022-2023</c:v>
                  </c:pt>
                  <c:pt idx="23">
                    <c:v>2023-2024</c:v>
                  </c:pt>
                  <c:pt idx="24">
                    <c:v>2022-2023</c:v>
                  </c:pt>
                  <c:pt idx="25">
                    <c:v>2023-2024</c:v>
                  </c:pt>
                  <c:pt idx="26">
                    <c:v>2022-2023</c:v>
                  </c:pt>
                  <c:pt idx="27">
                    <c:v>2023-2024</c:v>
                  </c:pt>
                  <c:pt idx="28">
                    <c:v>2022-2023</c:v>
                  </c:pt>
                  <c:pt idx="29">
                    <c:v>2023-2024</c:v>
                  </c:pt>
                </c:lvl>
                <c:lvl>
                  <c:pt idx="0">
                    <c:v>Juillet</c:v>
                  </c:pt>
                  <c:pt idx="3">
                    <c:v>Août</c:v>
                  </c:pt>
                  <c:pt idx="6">
                    <c:v>Septembre</c:v>
                  </c:pt>
                  <c:pt idx="9">
                    <c:v>Octobre</c:v>
                  </c:pt>
                  <c:pt idx="12">
                    <c:v>Novembre</c:v>
                  </c:pt>
                  <c:pt idx="15">
                    <c:v>Décembre</c:v>
                  </c:pt>
                  <c:pt idx="18">
                    <c:v>Janvier</c:v>
                  </c:pt>
                  <c:pt idx="20">
                    <c:v>Février</c:v>
                  </c:pt>
                  <c:pt idx="22">
                    <c:v>Mars</c:v>
                  </c:pt>
                  <c:pt idx="24">
                    <c:v>Avril</c:v>
                  </c:pt>
                  <c:pt idx="26">
                    <c:v>Mai</c:v>
                  </c:pt>
                  <c:pt idx="28">
                    <c:v>Juin</c:v>
                  </c:pt>
                </c:lvl>
              </c:multiLvlStrCache>
            </c:multiLvlStrRef>
          </c:cat>
          <c:val>
            <c:numRef>
              <c:f>Feuil3!$B$7:$B$49</c:f>
              <c:numCache>
                <c:formatCode>General</c:formatCode>
                <c:ptCount val="30"/>
                <c:pt idx="0">
                  <c:v>10157</c:v>
                </c:pt>
                <c:pt idx="1">
                  <c:v>43316</c:v>
                </c:pt>
                <c:pt idx="2">
                  <c:v>30962</c:v>
                </c:pt>
                <c:pt idx="3">
                  <c:v>12441</c:v>
                </c:pt>
                <c:pt idx="4">
                  <c:v>43568</c:v>
                </c:pt>
                <c:pt idx="5">
                  <c:v>31690</c:v>
                </c:pt>
                <c:pt idx="6">
                  <c:v>11325</c:v>
                </c:pt>
                <c:pt idx="7">
                  <c:v>44427</c:v>
                </c:pt>
                <c:pt idx="8">
                  <c:v>35875</c:v>
                </c:pt>
                <c:pt idx="9">
                  <c:v>15676</c:v>
                </c:pt>
                <c:pt idx="10">
                  <c:v>47639</c:v>
                </c:pt>
                <c:pt idx="11">
                  <c:v>39212</c:v>
                </c:pt>
                <c:pt idx="12">
                  <c:v>23740</c:v>
                </c:pt>
                <c:pt idx="13">
                  <c:v>47150</c:v>
                </c:pt>
                <c:pt idx="14">
                  <c:v>47353</c:v>
                </c:pt>
                <c:pt idx="15">
                  <c:v>26765</c:v>
                </c:pt>
                <c:pt idx="16">
                  <c:v>45078</c:v>
                </c:pt>
                <c:pt idx="17">
                  <c:v>30749</c:v>
                </c:pt>
                <c:pt idx="18">
                  <c:v>25633</c:v>
                </c:pt>
                <c:pt idx="19">
                  <c:v>48971</c:v>
                </c:pt>
                <c:pt idx="20">
                  <c:v>22286</c:v>
                </c:pt>
                <c:pt idx="21">
                  <c:v>42749</c:v>
                </c:pt>
                <c:pt idx="22">
                  <c:v>28028</c:v>
                </c:pt>
                <c:pt idx="23">
                  <c:v>44066</c:v>
                </c:pt>
                <c:pt idx="24">
                  <c:v>34556</c:v>
                </c:pt>
                <c:pt idx="25">
                  <c:v>42252</c:v>
                </c:pt>
                <c:pt idx="26">
                  <c:v>48039</c:v>
                </c:pt>
                <c:pt idx="27">
                  <c:v>45839</c:v>
                </c:pt>
                <c:pt idx="28">
                  <c:v>47663</c:v>
                </c:pt>
                <c:pt idx="29">
                  <c:v>37785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A-763F-4043-9D2B-AF9D615F7466}"/>
            </c:ext>
          </c:extLst>
        </c:ser>
        <c:ser>
          <c:idx val="1"/>
          <c:order val="1"/>
          <c:tx>
            <c:strRef>
              <c:f>Feuil3!$C$6</c:f>
              <c:strCache>
                <c:ptCount val="1"/>
                <c:pt idx="0">
                  <c:v>Somme de chauffage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Feuil3!$A$7:$A$49</c:f>
              <c:multiLvlStrCache>
                <c:ptCount val="30"/>
                <c:lvl>
                  <c:pt idx="0">
                    <c:v>2022-2023</c:v>
                  </c:pt>
                  <c:pt idx="1">
                    <c:v>2023-2024</c:v>
                  </c:pt>
                  <c:pt idx="2">
                    <c:v>2024-2025</c:v>
                  </c:pt>
                  <c:pt idx="3">
                    <c:v>2022-2023</c:v>
                  </c:pt>
                  <c:pt idx="4">
                    <c:v>2023-2024</c:v>
                  </c:pt>
                  <c:pt idx="5">
                    <c:v>2024-2025</c:v>
                  </c:pt>
                  <c:pt idx="6">
                    <c:v>2022-2023</c:v>
                  </c:pt>
                  <c:pt idx="7">
                    <c:v>2023-2024</c:v>
                  </c:pt>
                  <c:pt idx="8">
                    <c:v>2024-2025</c:v>
                  </c:pt>
                  <c:pt idx="9">
                    <c:v>2022-2023</c:v>
                  </c:pt>
                  <c:pt idx="10">
                    <c:v>2023-2024</c:v>
                  </c:pt>
                  <c:pt idx="11">
                    <c:v>2024-2025</c:v>
                  </c:pt>
                  <c:pt idx="12">
                    <c:v>2022-2023</c:v>
                  </c:pt>
                  <c:pt idx="13">
                    <c:v>2023-2024</c:v>
                  </c:pt>
                  <c:pt idx="14">
                    <c:v>2024-2025</c:v>
                  </c:pt>
                  <c:pt idx="15">
                    <c:v>2022-2023</c:v>
                  </c:pt>
                  <c:pt idx="16">
                    <c:v>2023-2024</c:v>
                  </c:pt>
                  <c:pt idx="17">
                    <c:v>2024-2025</c:v>
                  </c:pt>
                  <c:pt idx="18">
                    <c:v>2022-2023</c:v>
                  </c:pt>
                  <c:pt idx="19">
                    <c:v>2023-2024</c:v>
                  </c:pt>
                  <c:pt idx="20">
                    <c:v>2022-2023</c:v>
                  </c:pt>
                  <c:pt idx="21">
                    <c:v>2023-2024</c:v>
                  </c:pt>
                  <c:pt idx="22">
                    <c:v>2022-2023</c:v>
                  </c:pt>
                  <c:pt idx="23">
                    <c:v>2023-2024</c:v>
                  </c:pt>
                  <c:pt idx="24">
                    <c:v>2022-2023</c:v>
                  </c:pt>
                  <c:pt idx="25">
                    <c:v>2023-2024</c:v>
                  </c:pt>
                  <c:pt idx="26">
                    <c:v>2022-2023</c:v>
                  </c:pt>
                  <c:pt idx="27">
                    <c:v>2023-2024</c:v>
                  </c:pt>
                  <c:pt idx="28">
                    <c:v>2022-2023</c:v>
                  </c:pt>
                  <c:pt idx="29">
                    <c:v>2023-2024</c:v>
                  </c:pt>
                </c:lvl>
                <c:lvl>
                  <c:pt idx="0">
                    <c:v>Juillet</c:v>
                  </c:pt>
                  <c:pt idx="3">
                    <c:v>Août</c:v>
                  </c:pt>
                  <c:pt idx="6">
                    <c:v>Septembre</c:v>
                  </c:pt>
                  <c:pt idx="9">
                    <c:v>Octobre</c:v>
                  </c:pt>
                  <c:pt idx="12">
                    <c:v>Novembre</c:v>
                  </c:pt>
                  <c:pt idx="15">
                    <c:v>Décembre</c:v>
                  </c:pt>
                  <c:pt idx="18">
                    <c:v>Janvier</c:v>
                  </c:pt>
                  <c:pt idx="20">
                    <c:v>Février</c:v>
                  </c:pt>
                  <c:pt idx="22">
                    <c:v>Mars</c:v>
                  </c:pt>
                  <c:pt idx="24">
                    <c:v>Avril</c:v>
                  </c:pt>
                  <c:pt idx="26">
                    <c:v>Mai</c:v>
                  </c:pt>
                  <c:pt idx="28">
                    <c:v>Juin</c:v>
                  </c:pt>
                </c:lvl>
              </c:multiLvlStrCache>
            </c:multiLvlStrRef>
          </c:cat>
          <c:val>
            <c:numRef>
              <c:f>Feuil3!$C$7:$C$49</c:f>
              <c:numCache>
                <c:formatCode>General</c:formatCode>
                <c:ptCount val="30"/>
                <c:pt idx="0">
                  <c:v>0</c:v>
                </c:pt>
                <c:pt idx="1">
                  <c:v>93</c:v>
                </c:pt>
                <c:pt idx="2">
                  <c:v>58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3600</c:v>
                </c:pt>
                <c:pt idx="7">
                  <c:v>4275</c:v>
                </c:pt>
                <c:pt idx="8">
                  <c:v>8514</c:v>
                </c:pt>
                <c:pt idx="9">
                  <c:v>7781</c:v>
                </c:pt>
                <c:pt idx="10">
                  <c:v>40029</c:v>
                </c:pt>
                <c:pt idx="11">
                  <c:v>34744</c:v>
                </c:pt>
                <c:pt idx="12">
                  <c:v>70461</c:v>
                </c:pt>
                <c:pt idx="13">
                  <c:v>184281</c:v>
                </c:pt>
                <c:pt idx="14">
                  <c:v>146329</c:v>
                </c:pt>
                <c:pt idx="15">
                  <c:v>145427</c:v>
                </c:pt>
                <c:pt idx="16">
                  <c:v>222823</c:v>
                </c:pt>
                <c:pt idx="17">
                  <c:v>237449</c:v>
                </c:pt>
                <c:pt idx="18">
                  <c:v>203213</c:v>
                </c:pt>
                <c:pt idx="19">
                  <c:v>238366</c:v>
                </c:pt>
                <c:pt idx="20">
                  <c:v>178735</c:v>
                </c:pt>
                <c:pt idx="21">
                  <c:v>146693</c:v>
                </c:pt>
                <c:pt idx="22">
                  <c:v>135213</c:v>
                </c:pt>
                <c:pt idx="23">
                  <c:v>129978</c:v>
                </c:pt>
                <c:pt idx="24">
                  <c:v>108661</c:v>
                </c:pt>
                <c:pt idx="25">
                  <c:v>87764</c:v>
                </c:pt>
                <c:pt idx="26">
                  <c:v>35652</c:v>
                </c:pt>
                <c:pt idx="27">
                  <c:v>16452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6-763F-4043-9D2B-AF9D615F74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534095183"/>
        <c:axId val="1534097263"/>
      </c:barChart>
      <c:lineChart>
        <c:grouping val="standard"/>
        <c:varyColors val="0"/>
        <c:ser>
          <c:idx val="2"/>
          <c:order val="2"/>
          <c:tx>
            <c:strRef>
              <c:f>Feuil3!$D$6</c:f>
              <c:strCache>
                <c:ptCount val="1"/>
                <c:pt idx="0">
                  <c:v>Somme de théo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multiLvlStrRef>
              <c:f>Feuil3!$A$7:$A$49</c:f>
              <c:multiLvlStrCache>
                <c:ptCount val="30"/>
                <c:lvl>
                  <c:pt idx="0">
                    <c:v>2022-2023</c:v>
                  </c:pt>
                  <c:pt idx="1">
                    <c:v>2023-2024</c:v>
                  </c:pt>
                  <c:pt idx="2">
                    <c:v>2024-2025</c:v>
                  </c:pt>
                  <c:pt idx="3">
                    <c:v>2022-2023</c:v>
                  </c:pt>
                  <c:pt idx="4">
                    <c:v>2023-2024</c:v>
                  </c:pt>
                  <c:pt idx="5">
                    <c:v>2024-2025</c:v>
                  </c:pt>
                  <c:pt idx="6">
                    <c:v>2022-2023</c:v>
                  </c:pt>
                  <c:pt idx="7">
                    <c:v>2023-2024</c:v>
                  </c:pt>
                  <c:pt idx="8">
                    <c:v>2024-2025</c:v>
                  </c:pt>
                  <c:pt idx="9">
                    <c:v>2022-2023</c:v>
                  </c:pt>
                  <c:pt idx="10">
                    <c:v>2023-2024</c:v>
                  </c:pt>
                  <c:pt idx="11">
                    <c:v>2024-2025</c:v>
                  </c:pt>
                  <c:pt idx="12">
                    <c:v>2022-2023</c:v>
                  </c:pt>
                  <c:pt idx="13">
                    <c:v>2023-2024</c:v>
                  </c:pt>
                  <c:pt idx="14">
                    <c:v>2024-2025</c:v>
                  </c:pt>
                  <c:pt idx="15">
                    <c:v>2022-2023</c:v>
                  </c:pt>
                  <c:pt idx="16">
                    <c:v>2023-2024</c:v>
                  </c:pt>
                  <c:pt idx="17">
                    <c:v>2024-2025</c:v>
                  </c:pt>
                  <c:pt idx="18">
                    <c:v>2022-2023</c:v>
                  </c:pt>
                  <c:pt idx="19">
                    <c:v>2023-2024</c:v>
                  </c:pt>
                  <c:pt idx="20">
                    <c:v>2022-2023</c:v>
                  </c:pt>
                  <c:pt idx="21">
                    <c:v>2023-2024</c:v>
                  </c:pt>
                  <c:pt idx="22">
                    <c:v>2022-2023</c:v>
                  </c:pt>
                  <c:pt idx="23">
                    <c:v>2023-2024</c:v>
                  </c:pt>
                  <c:pt idx="24">
                    <c:v>2022-2023</c:v>
                  </c:pt>
                  <c:pt idx="25">
                    <c:v>2023-2024</c:v>
                  </c:pt>
                  <c:pt idx="26">
                    <c:v>2022-2023</c:v>
                  </c:pt>
                  <c:pt idx="27">
                    <c:v>2023-2024</c:v>
                  </c:pt>
                  <c:pt idx="28">
                    <c:v>2022-2023</c:v>
                  </c:pt>
                  <c:pt idx="29">
                    <c:v>2023-2024</c:v>
                  </c:pt>
                </c:lvl>
                <c:lvl>
                  <c:pt idx="0">
                    <c:v>Juillet</c:v>
                  </c:pt>
                  <c:pt idx="3">
                    <c:v>Août</c:v>
                  </c:pt>
                  <c:pt idx="6">
                    <c:v>Septembre</c:v>
                  </c:pt>
                  <c:pt idx="9">
                    <c:v>Octobre</c:v>
                  </c:pt>
                  <c:pt idx="12">
                    <c:v>Novembre</c:v>
                  </c:pt>
                  <c:pt idx="15">
                    <c:v>Décembre</c:v>
                  </c:pt>
                  <c:pt idx="18">
                    <c:v>Janvier</c:v>
                  </c:pt>
                  <c:pt idx="20">
                    <c:v>Février</c:v>
                  </c:pt>
                  <c:pt idx="22">
                    <c:v>Mars</c:v>
                  </c:pt>
                  <c:pt idx="24">
                    <c:v>Avril</c:v>
                  </c:pt>
                  <c:pt idx="26">
                    <c:v>Mai</c:v>
                  </c:pt>
                  <c:pt idx="28">
                    <c:v>Juin</c:v>
                  </c:pt>
                </c:lvl>
              </c:multiLvlStrCache>
            </c:multiLvlStrRef>
          </c:cat>
          <c:val>
            <c:numRef>
              <c:f>Feuil3!$D$7:$D$49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8596.1523172012967</c:v>
                </c:pt>
                <c:pt idx="7">
                  <c:v>10271.118490594321</c:v>
                </c:pt>
                <c:pt idx="8">
                  <c:v>10008.889651041442</c:v>
                </c:pt>
                <c:pt idx="9">
                  <c:v>54048.22431046953</c:v>
                </c:pt>
                <c:pt idx="10">
                  <c:v>47683.438717165875</c:v>
                </c:pt>
                <c:pt idx="11">
                  <c:v>46210.97397984226</c:v>
                </c:pt>
                <c:pt idx="12">
                  <c:v>127691.13574405827</c:v>
                </c:pt>
                <c:pt idx="13">
                  <c:v>121829.57096267903</c:v>
                </c:pt>
                <c:pt idx="14">
                  <c:v>127790.6562773185</c:v>
                </c:pt>
                <c:pt idx="15">
                  <c:v>170473.82021518023</c:v>
                </c:pt>
                <c:pt idx="16">
                  <c:v>167383.05686646549</c:v>
                </c:pt>
                <c:pt idx="17">
                  <c:v>171112.9062187146</c:v>
                </c:pt>
                <c:pt idx="18">
                  <c:v>180199.26716083079</c:v>
                </c:pt>
                <c:pt idx="19">
                  <c:v>190129.39019155852</c:v>
                </c:pt>
                <c:pt idx="20">
                  <c:v>141978.44629982376</c:v>
                </c:pt>
                <c:pt idx="21">
                  <c:v>133634.47068090929</c:v>
                </c:pt>
                <c:pt idx="22">
                  <c:v>122085.25422526902</c:v>
                </c:pt>
                <c:pt idx="23">
                  <c:v>117853.86795851411</c:v>
                </c:pt>
                <c:pt idx="24">
                  <c:v>59289.628471093194</c:v>
                </c:pt>
                <c:pt idx="25">
                  <c:v>71325.175838440438</c:v>
                </c:pt>
                <c:pt idx="26">
                  <c:v>32663.071256073912</c:v>
                </c:pt>
                <c:pt idx="27">
                  <c:v>36914.910293672925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0F-4D86-AA4B-BDFE7AD58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095183"/>
        <c:axId val="1534097263"/>
      </c:lineChart>
      <c:catAx>
        <c:axId val="15340951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4097263"/>
        <c:crosses val="autoZero"/>
        <c:auto val="1"/>
        <c:lblAlgn val="ctr"/>
        <c:lblOffset val="100"/>
        <c:noMultiLvlLbl val="0"/>
      </c:catAx>
      <c:valAx>
        <c:axId val="1534097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40951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[gcd.xlsx]Tableau1!Tableau croisé dynamique1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Tableau1!$K$6:$K$7</c:f>
              <c:strCache>
                <c:ptCount val="1"/>
                <c:pt idx="0">
                  <c:v>chauffage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Tableau1!$I$8:$J$44</c:f>
              <c:multiLvlStrCache>
                <c:ptCount val="36"/>
                <c:lvl>
                  <c:pt idx="0">
                    <c:v>2021-2022</c:v>
                  </c:pt>
                  <c:pt idx="1">
                    <c:v>2022-2023</c:v>
                  </c:pt>
                  <c:pt idx="2">
                    <c:v>2023-2024</c:v>
                  </c:pt>
                  <c:pt idx="3">
                    <c:v>2021-2022</c:v>
                  </c:pt>
                  <c:pt idx="4">
                    <c:v>2022-2023</c:v>
                  </c:pt>
                  <c:pt idx="5">
                    <c:v>2023-2024</c:v>
                  </c:pt>
                  <c:pt idx="6">
                    <c:v>2021-2022</c:v>
                  </c:pt>
                  <c:pt idx="7">
                    <c:v>2022-2023</c:v>
                  </c:pt>
                  <c:pt idx="8">
                    <c:v>2023-2024</c:v>
                  </c:pt>
                  <c:pt idx="9">
                    <c:v>2021-2022</c:v>
                  </c:pt>
                  <c:pt idx="10">
                    <c:v>2022-2023</c:v>
                  </c:pt>
                  <c:pt idx="11">
                    <c:v>2023-2024</c:v>
                  </c:pt>
                  <c:pt idx="12">
                    <c:v>2021-2022</c:v>
                  </c:pt>
                  <c:pt idx="13">
                    <c:v>2022-2023</c:v>
                  </c:pt>
                  <c:pt idx="14">
                    <c:v>2023-2024</c:v>
                  </c:pt>
                  <c:pt idx="15">
                    <c:v>2021-2022</c:v>
                  </c:pt>
                  <c:pt idx="16">
                    <c:v>2022-2023</c:v>
                  </c:pt>
                  <c:pt idx="17">
                    <c:v>2023-2024</c:v>
                  </c:pt>
                  <c:pt idx="18">
                    <c:v>2022-2023</c:v>
                  </c:pt>
                  <c:pt idx="19">
                    <c:v>2023-2024</c:v>
                  </c:pt>
                  <c:pt idx="20">
                    <c:v>2024-2025</c:v>
                  </c:pt>
                  <c:pt idx="21">
                    <c:v>2022-2023</c:v>
                  </c:pt>
                  <c:pt idx="22">
                    <c:v>2023-2024</c:v>
                  </c:pt>
                  <c:pt idx="23">
                    <c:v>2024-2025</c:v>
                  </c:pt>
                  <c:pt idx="24">
                    <c:v>2022-2023</c:v>
                  </c:pt>
                  <c:pt idx="25">
                    <c:v>2023-2024</c:v>
                  </c:pt>
                  <c:pt idx="26">
                    <c:v>2024-2025</c:v>
                  </c:pt>
                  <c:pt idx="27">
                    <c:v>2022-2023</c:v>
                  </c:pt>
                  <c:pt idx="28">
                    <c:v>2023-2024</c:v>
                  </c:pt>
                  <c:pt idx="29">
                    <c:v>2024-2025</c:v>
                  </c:pt>
                  <c:pt idx="30">
                    <c:v>2022-2023</c:v>
                  </c:pt>
                  <c:pt idx="31">
                    <c:v>2023-2024</c:v>
                  </c:pt>
                  <c:pt idx="32">
                    <c:v>2024-2025</c:v>
                  </c:pt>
                  <c:pt idx="33">
                    <c:v>2022-2023</c:v>
                  </c:pt>
                  <c:pt idx="34">
                    <c:v>2023-2024</c:v>
                  </c:pt>
                  <c:pt idx="35">
                    <c:v>2024-2025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Tableau1!$K$8:$K$44</c:f>
              <c:numCache>
                <c:formatCode>General</c:formatCode>
                <c:ptCount val="36"/>
                <c:pt idx="0">
                  <c:v>0</c:v>
                </c:pt>
                <c:pt idx="1">
                  <c:v>203213</c:v>
                </c:pt>
                <c:pt idx="2">
                  <c:v>238366</c:v>
                </c:pt>
                <c:pt idx="3">
                  <c:v>0</c:v>
                </c:pt>
                <c:pt idx="4">
                  <c:v>178735</c:v>
                </c:pt>
                <c:pt idx="5">
                  <c:v>146693</c:v>
                </c:pt>
                <c:pt idx="6">
                  <c:v>0</c:v>
                </c:pt>
                <c:pt idx="7">
                  <c:v>135213</c:v>
                </c:pt>
                <c:pt idx="8">
                  <c:v>129978</c:v>
                </c:pt>
                <c:pt idx="9">
                  <c:v>0</c:v>
                </c:pt>
                <c:pt idx="10">
                  <c:v>108661</c:v>
                </c:pt>
                <c:pt idx="11">
                  <c:v>87764</c:v>
                </c:pt>
                <c:pt idx="12">
                  <c:v>0</c:v>
                </c:pt>
                <c:pt idx="13">
                  <c:v>35652</c:v>
                </c:pt>
                <c:pt idx="14">
                  <c:v>16452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93</c:v>
                </c:pt>
                <c:pt idx="20">
                  <c:v>58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3600</c:v>
                </c:pt>
                <c:pt idx="25">
                  <c:v>4275</c:v>
                </c:pt>
                <c:pt idx="26">
                  <c:v>8514</c:v>
                </c:pt>
                <c:pt idx="27">
                  <c:v>7781</c:v>
                </c:pt>
                <c:pt idx="28">
                  <c:v>40029</c:v>
                </c:pt>
                <c:pt idx="29">
                  <c:v>34744</c:v>
                </c:pt>
                <c:pt idx="30">
                  <c:v>70461</c:v>
                </c:pt>
                <c:pt idx="31">
                  <c:v>184281</c:v>
                </c:pt>
                <c:pt idx="32">
                  <c:v>146329</c:v>
                </c:pt>
                <c:pt idx="33">
                  <c:v>145427</c:v>
                </c:pt>
                <c:pt idx="34">
                  <c:v>222823</c:v>
                </c:pt>
                <c:pt idx="35">
                  <c:v>237449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43-47C3-8857-9C9091F5297A}"/>
            </c:ext>
          </c:extLst>
        </c:ser>
        <c:ser>
          <c:idx val="1"/>
          <c:order val="1"/>
          <c:tx>
            <c:strRef>
              <c:f>Tableau1!$L$6:$L$7</c:f>
              <c:strCache>
                <c:ptCount val="1"/>
                <c:pt idx="0">
                  <c:v>ECS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Tableau1!$I$8:$J$44</c:f>
              <c:multiLvlStrCache>
                <c:ptCount val="36"/>
                <c:lvl>
                  <c:pt idx="0">
                    <c:v>2021-2022</c:v>
                  </c:pt>
                  <c:pt idx="1">
                    <c:v>2022-2023</c:v>
                  </c:pt>
                  <c:pt idx="2">
                    <c:v>2023-2024</c:v>
                  </c:pt>
                  <c:pt idx="3">
                    <c:v>2021-2022</c:v>
                  </c:pt>
                  <c:pt idx="4">
                    <c:v>2022-2023</c:v>
                  </c:pt>
                  <c:pt idx="5">
                    <c:v>2023-2024</c:v>
                  </c:pt>
                  <c:pt idx="6">
                    <c:v>2021-2022</c:v>
                  </c:pt>
                  <c:pt idx="7">
                    <c:v>2022-2023</c:v>
                  </c:pt>
                  <c:pt idx="8">
                    <c:v>2023-2024</c:v>
                  </c:pt>
                  <c:pt idx="9">
                    <c:v>2021-2022</c:v>
                  </c:pt>
                  <c:pt idx="10">
                    <c:v>2022-2023</c:v>
                  </c:pt>
                  <c:pt idx="11">
                    <c:v>2023-2024</c:v>
                  </c:pt>
                  <c:pt idx="12">
                    <c:v>2021-2022</c:v>
                  </c:pt>
                  <c:pt idx="13">
                    <c:v>2022-2023</c:v>
                  </c:pt>
                  <c:pt idx="14">
                    <c:v>2023-2024</c:v>
                  </c:pt>
                  <c:pt idx="15">
                    <c:v>2021-2022</c:v>
                  </c:pt>
                  <c:pt idx="16">
                    <c:v>2022-2023</c:v>
                  </c:pt>
                  <c:pt idx="17">
                    <c:v>2023-2024</c:v>
                  </c:pt>
                  <c:pt idx="18">
                    <c:v>2022-2023</c:v>
                  </c:pt>
                  <c:pt idx="19">
                    <c:v>2023-2024</c:v>
                  </c:pt>
                  <c:pt idx="20">
                    <c:v>2024-2025</c:v>
                  </c:pt>
                  <c:pt idx="21">
                    <c:v>2022-2023</c:v>
                  </c:pt>
                  <c:pt idx="22">
                    <c:v>2023-2024</c:v>
                  </c:pt>
                  <c:pt idx="23">
                    <c:v>2024-2025</c:v>
                  </c:pt>
                  <c:pt idx="24">
                    <c:v>2022-2023</c:v>
                  </c:pt>
                  <c:pt idx="25">
                    <c:v>2023-2024</c:v>
                  </c:pt>
                  <c:pt idx="26">
                    <c:v>2024-2025</c:v>
                  </c:pt>
                  <c:pt idx="27">
                    <c:v>2022-2023</c:v>
                  </c:pt>
                  <c:pt idx="28">
                    <c:v>2023-2024</c:v>
                  </c:pt>
                  <c:pt idx="29">
                    <c:v>2024-2025</c:v>
                  </c:pt>
                  <c:pt idx="30">
                    <c:v>2022-2023</c:v>
                  </c:pt>
                  <c:pt idx="31">
                    <c:v>2023-2024</c:v>
                  </c:pt>
                  <c:pt idx="32">
                    <c:v>2024-2025</c:v>
                  </c:pt>
                  <c:pt idx="33">
                    <c:v>2022-2023</c:v>
                  </c:pt>
                  <c:pt idx="34">
                    <c:v>2023-2024</c:v>
                  </c:pt>
                  <c:pt idx="35">
                    <c:v>2024-2025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Tableau1!$L$8:$L$44</c:f>
              <c:numCache>
                <c:formatCode>General</c:formatCode>
                <c:ptCount val="36"/>
                <c:pt idx="0">
                  <c:v>0</c:v>
                </c:pt>
                <c:pt idx="1">
                  <c:v>25633</c:v>
                </c:pt>
                <c:pt idx="2">
                  <c:v>48971</c:v>
                </c:pt>
                <c:pt idx="3">
                  <c:v>0</c:v>
                </c:pt>
                <c:pt idx="4">
                  <c:v>22286</c:v>
                </c:pt>
                <c:pt idx="5">
                  <c:v>42749</c:v>
                </c:pt>
                <c:pt idx="6">
                  <c:v>0</c:v>
                </c:pt>
                <c:pt idx="7">
                  <c:v>28028</c:v>
                </c:pt>
                <c:pt idx="8">
                  <c:v>44066</c:v>
                </c:pt>
                <c:pt idx="9">
                  <c:v>0</c:v>
                </c:pt>
                <c:pt idx="10">
                  <c:v>34556</c:v>
                </c:pt>
                <c:pt idx="11">
                  <c:v>42252</c:v>
                </c:pt>
                <c:pt idx="12">
                  <c:v>0</c:v>
                </c:pt>
                <c:pt idx="13">
                  <c:v>48039</c:v>
                </c:pt>
                <c:pt idx="14">
                  <c:v>45839</c:v>
                </c:pt>
                <c:pt idx="15">
                  <c:v>0</c:v>
                </c:pt>
                <c:pt idx="16">
                  <c:v>47663</c:v>
                </c:pt>
                <c:pt idx="17">
                  <c:v>37785</c:v>
                </c:pt>
                <c:pt idx="18">
                  <c:v>10157</c:v>
                </c:pt>
                <c:pt idx="19">
                  <c:v>43316</c:v>
                </c:pt>
                <c:pt idx="20">
                  <c:v>30962</c:v>
                </c:pt>
                <c:pt idx="21">
                  <c:v>12441</c:v>
                </c:pt>
                <c:pt idx="22">
                  <c:v>43568</c:v>
                </c:pt>
                <c:pt idx="23">
                  <c:v>31690</c:v>
                </c:pt>
                <c:pt idx="24">
                  <c:v>11325</c:v>
                </c:pt>
                <c:pt idx="25">
                  <c:v>44427</c:v>
                </c:pt>
                <c:pt idx="26">
                  <c:v>35875</c:v>
                </c:pt>
                <c:pt idx="27">
                  <c:v>15676</c:v>
                </c:pt>
                <c:pt idx="28">
                  <c:v>47639</c:v>
                </c:pt>
                <c:pt idx="29">
                  <c:v>39212</c:v>
                </c:pt>
                <c:pt idx="30">
                  <c:v>23740</c:v>
                </c:pt>
                <c:pt idx="31">
                  <c:v>47150</c:v>
                </c:pt>
                <c:pt idx="32">
                  <c:v>47353</c:v>
                </c:pt>
                <c:pt idx="33">
                  <c:v>26765</c:v>
                </c:pt>
                <c:pt idx="34">
                  <c:v>45078</c:v>
                </c:pt>
                <c:pt idx="35">
                  <c:v>30749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43-47C3-8857-9C9091F5297A}"/>
            </c:ext>
          </c:extLst>
        </c:ser>
        <c:ser>
          <c:idx val="2"/>
          <c:order val="2"/>
          <c:tx>
            <c:strRef>
              <c:f>Tableau1!$M$6:$M$7</c:f>
              <c:strCache>
                <c:ptCount val="1"/>
                <c:pt idx="0">
                  <c:v>théo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Tableau1!$I$8:$J$44</c:f>
              <c:multiLvlStrCache>
                <c:ptCount val="36"/>
                <c:lvl>
                  <c:pt idx="0">
                    <c:v>2021-2022</c:v>
                  </c:pt>
                  <c:pt idx="1">
                    <c:v>2022-2023</c:v>
                  </c:pt>
                  <c:pt idx="2">
                    <c:v>2023-2024</c:v>
                  </c:pt>
                  <c:pt idx="3">
                    <c:v>2021-2022</c:v>
                  </c:pt>
                  <c:pt idx="4">
                    <c:v>2022-2023</c:v>
                  </c:pt>
                  <c:pt idx="5">
                    <c:v>2023-2024</c:v>
                  </c:pt>
                  <c:pt idx="6">
                    <c:v>2021-2022</c:v>
                  </c:pt>
                  <c:pt idx="7">
                    <c:v>2022-2023</c:v>
                  </c:pt>
                  <c:pt idx="8">
                    <c:v>2023-2024</c:v>
                  </c:pt>
                  <c:pt idx="9">
                    <c:v>2021-2022</c:v>
                  </c:pt>
                  <c:pt idx="10">
                    <c:v>2022-2023</c:v>
                  </c:pt>
                  <c:pt idx="11">
                    <c:v>2023-2024</c:v>
                  </c:pt>
                  <c:pt idx="12">
                    <c:v>2021-2022</c:v>
                  </c:pt>
                  <c:pt idx="13">
                    <c:v>2022-2023</c:v>
                  </c:pt>
                  <c:pt idx="14">
                    <c:v>2023-2024</c:v>
                  </c:pt>
                  <c:pt idx="15">
                    <c:v>2021-2022</c:v>
                  </c:pt>
                  <c:pt idx="16">
                    <c:v>2022-2023</c:v>
                  </c:pt>
                  <c:pt idx="17">
                    <c:v>2023-2024</c:v>
                  </c:pt>
                  <c:pt idx="18">
                    <c:v>2022-2023</c:v>
                  </c:pt>
                  <c:pt idx="19">
                    <c:v>2023-2024</c:v>
                  </c:pt>
                  <c:pt idx="20">
                    <c:v>2024-2025</c:v>
                  </c:pt>
                  <c:pt idx="21">
                    <c:v>2022-2023</c:v>
                  </c:pt>
                  <c:pt idx="22">
                    <c:v>2023-2024</c:v>
                  </c:pt>
                  <c:pt idx="23">
                    <c:v>2024-2025</c:v>
                  </c:pt>
                  <c:pt idx="24">
                    <c:v>2022-2023</c:v>
                  </c:pt>
                  <c:pt idx="25">
                    <c:v>2023-2024</c:v>
                  </c:pt>
                  <c:pt idx="26">
                    <c:v>2024-2025</c:v>
                  </c:pt>
                  <c:pt idx="27">
                    <c:v>2022-2023</c:v>
                  </c:pt>
                  <c:pt idx="28">
                    <c:v>2023-2024</c:v>
                  </c:pt>
                  <c:pt idx="29">
                    <c:v>2024-2025</c:v>
                  </c:pt>
                  <c:pt idx="30">
                    <c:v>2022-2023</c:v>
                  </c:pt>
                  <c:pt idx="31">
                    <c:v>2023-2024</c:v>
                  </c:pt>
                  <c:pt idx="32">
                    <c:v>2024-2025</c:v>
                  </c:pt>
                  <c:pt idx="33">
                    <c:v>2022-2023</c:v>
                  </c:pt>
                  <c:pt idx="34">
                    <c:v>2023-2024</c:v>
                  </c:pt>
                  <c:pt idx="35">
                    <c:v>2024-2025</c:v>
                  </c:pt>
                </c:lvl>
                <c:lvl>
                  <c:pt idx="0">
                    <c:v>janvier</c:v>
                  </c:pt>
                  <c:pt idx="3">
                    <c:v>février</c:v>
                  </c:pt>
                  <c:pt idx="6">
                    <c:v>mars</c:v>
                  </c:pt>
                  <c:pt idx="9">
                    <c:v>avril</c:v>
                  </c:pt>
                  <c:pt idx="12">
                    <c:v>mai</c:v>
                  </c:pt>
                  <c:pt idx="15">
                    <c:v>juin</c:v>
                  </c:pt>
                  <c:pt idx="18">
                    <c:v>juillet</c:v>
                  </c:pt>
                  <c:pt idx="21">
                    <c:v>août</c:v>
                  </c:pt>
                  <c:pt idx="24">
                    <c:v>septembre</c:v>
                  </c:pt>
                  <c:pt idx="27">
                    <c:v>octobre</c:v>
                  </c:pt>
                  <c:pt idx="30">
                    <c:v>novembre</c:v>
                  </c:pt>
                  <c:pt idx="33">
                    <c:v>décembre</c:v>
                  </c:pt>
                </c:lvl>
              </c:multiLvlStrCache>
            </c:multiLvlStrRef>
          </c:cat>
          <c:val>
            <c:numRef>
              <c:f>Tableau1!$M$8:$M$44</c:f>
              <c:numCache>
                <c:formatCode>General</c:formatCode>
                <c:ptCount val="36"/>
                <c:pt idx="0">
                  <c:v>189244.68575771921</c:v>
                </c:pt>
                <c:pt idx="1">
                  <c:v>180199.26716083079</c:v>
                </c:pt>
                <c:pt idx="2">
                  <c:v>190129.39019155852</c:v>
                </c:pt>
                <c:pt idx="3">
                  <c:v>138904.13290369228</c:v>
                </c:pt>
                <c:pt idx="4">
                  <c:v>141978.44629982376</c:v>
                </c:pt>
                <c:pt idx="5">
                  <c:v>133634.47068090929</c:v>
                </c:pt>
                <c:pt idx="6">
                  <c:v>117522.91687787676</c:v>
                </c:pt>
                <c:pt idx="7">
                  <c:v>122085.25422526902</c:v>
                </c:pt>
                <c:pt idx="8">
                  <c:v>117853.86795851411</c:v>
                </c:pt>
                <c:pt idx="9">
                  <c:v>57310.536038077444</c:v>
                </c:pt>
                <c:pt idx="10">
                  <c:v>59289.628471093194</c:v>
                </c:pt>
                <c:pt idx="11">
                  <c:v>71325.175838440438</c:v>
                </c:pt>
                <c:pt idx="12">
                  <c:v>36915.826174392103</c:v>
                </c:pt>
                <c:pt idx="13">
                  <c:v>32663.071256073912</c:v>
                </c:pt>
                <c:pt idx="14">
                  <c:v>36914.910293672925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8596.1523172012967</c:v>
                </c:pt>
                <c:pt idx="25">
                  <c:v>10271.118490594321</c:v>
                </c:pt>
                <c:pt idx="26">
                  <c:v>10008.889651041442</c:v>
                </c:pt>
                <c:pt idx="27">
                  <c:v>54048.22431046953</c:v>
                </c:pt>
                <c:pt idx="28">
                  <c:v>47683.438717165875</c:v>
                </c:pt>
                <c:pt idx="29">
                  <c:v>46210.97397984226</c:v>
                </c:pt>
                <c:pt idx="30">
                  <c:v>127691.13574405827</c:v>
                </c:pt>
                <c:pt idx="31">
                  <c:v>121829.57096267903</c:v>
                </c:pt>
                <c:pt idx="32">
                  <c:v>127790.6562773185</c:v>
                </c:pt>
                <c:pt idx="33">
                  <c:v>170473.82021518023</c:v>
                </c:pt>
                <c:pt idx="34">
                  <c:v>167383.05686646549</c:v>
                </c:pt>
                <c:pt idx="35">
                  <c:v>171112.9062187146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943-47C3-8857-9C9091F52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887609280"/>
        <c:axId val="887609640"/>
      </c:barChart>
      <c:catAx>
        <c:axId val="88760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7609640"/>
        <c:crosses val="autoZero"/>
        <c:auto val="1"/>
        <c:lblAlgn val="ctr"/>
        <c:lblOffset val="100"/>
        <c:noMultiLvlLbl val="0"/>
      </c:catAx>
      <c:valAx>
        <c:axId val="88760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7609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847725</xdr:colOff>
      <xdr:row>2</xdr:row>
      <xdr:rowOff>171449</xdr:rowOff>
    </xdr:from>
    <xdr:to>
      <xdr:col>21</xdr:col>
      <xdr:colOff>0</xdr:colOff>
      <xdr:row>24</xdr:row>
      <xdr:rowOff>123824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723899</xdr:colOff>
      <xdr:row>8</xdr:row>
      <xdr:rowOff>109537</xdr:rowOff>
    </xdr:from>
    <xdr:to>
      <xdr:col>25</xdr:col>
      <xdr:colOff>142874</xdr:colOff>
      <xdr:row>22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6CCC862-3B31-8D7D-5E4B-470B108CB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16</xdr:col>
      <xdr:colOff>752475</xdr:colOff>
      <xdr:row>24</xdr:row>
      <xdr:rowOff>38100</xdr:rowOff>
    </xdr:from>
    <xdr:to>
      <xdr:col>19</xdr:col>
      <xdr:colOff>295275</xdr:colOff>
      <xdr:row>37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ttribut">
              <a:extLst>
                <a:ext uri="{FF2B5EF4-FFF2-40B4-BE49-F238E27FC236}">
                  <a16:creationId xmlns:a16="http://schemas.microsoft.com/office/drawing/2014/main" id="{1D90F203-9B48-42FC-5685-F00381E8DE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rib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15925" y="4610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jou" refreshedDate="45711.313570254628" createdVersion="6" refreshedVersion="6" minRefreshableVersion="3" recordCount="36" xr:uid="{00000000-000A-0000-FFFF-FFFF08000000}">
  <cacheSource type="worksheet">
    <worksheetSource ref="A2:F38" sheet="Feuil1"/>
  </cacheSource>
  <cacheFields count="6">
    <cacheField name="Année" numFmtId="0">
      <sharedItems containsSemiMixedTypes="0" containsString="0" containsNumber="1" containsInteger="1" minValue="2022" maxValue="2024"/>
    </cacheField>
    <cacheField name="Saison" numFmtId="0">
      <sharedItems count="4">
        <s v="2021-2022"/>
        <s v="2022-2023"/>
        <s v="2023-2024"/>
        <s v="2024-2025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hauffage" numFmtId="3">
      <sharedItems containsSemiMixedTypes="0" containsString="0" containsNumber="1" containsInteger="1" minValue="0" maxValue="238366" count="26">
        <n v="0"/>
        <n v="3600"/>
        <n v="7781"/>
        <n v="70461"/>
        <n v="145427"/>
        <n v="203213"/>
        <n v="178735"/>
        <n v="135213"/>
        <n v="108661"/>
        <n v="35652"/>
        <n v="93"/>
        <n v="4275"/>
        <n v="40029"/>
        <n v="184281"/>
        <n v="222823"/>
        <n v="238366"/>
        <n v="146693"/>
        <n v="129978"/>
        <n v="87764"/>
        <n v="16452"/>
        <n v="58"/>
        <n v="1"/>
        <n v="8514"/>
        <n v="34744"/>
        <n v="146329"/>
        <n v="237449"/>
      </sharedItems>
    </cacheField>
    <cacheField name="ECS" numFmtId="3">
      <sharedItems containsSemiMixedTypes="0" containsString="0" containsNumber="1" containsInteger="1" minValue="0" maxValue="48971" count="31">
        <n v="0"/>
        <n v="10157"/>
        <n v="12441"/>
        <n v="11325"/>
        <n v="15676"/>
        <n v="23740"/>
        <n v="26765"/>
        <n v="25633"/>
        <n v="22286"/>
        <n v="28028"/>
        <n v="34556"/>
        <n v="48039"/>
        <n v="47663"/>
        <n v="43316"/>
        <n v="43568"/>
        <n v="44427"/>
        <n v="47639"/>
        <n v="47150"/>
        <n v="45078"/>
        <n v="48971"/>
        <n v="42749"/>
        <n v="44066"/>
        <n v="42252"/>
        <n v="45839"/>
        <n v="37785"/>
        <n v="30962"/>
        <n v="31690"/>
        <n v="35875"/>
        <n v="39212"/>
        <n v="47353"/>
        <n v="30749"/>
      </sharedItems>
    </cacheField>
    <cacheField name="théo" numFmtId="3">
      <sharedItems containsSemiMixedTypes="0" containsString="0" containsNumber="1" minValue="0" maxValue="190129.39019155852" count="28">
        <n v="189244.68575771921"/>
        <n v="138904.13290369228"/>
        <n v="117522.91687787676"/>
        <n v="57310.536038077444"/>
        <n v="36915.826174392103"/>
        <n v="0"/>
        <n v="8596.1523172012967"/>
        <n v="54048.22431046953"/>
        <n v="127691.13574405827"/>
        <n v="170473.82021518023"/>
        <n v="180199.26716083079"/>
        <n v="141978.44629982376"/>
        <n v="122085.25422526902"/>
        <n v="59289.628471093194"/>
        <n v="32663.071256073912"/>
        <n v="10271.118490594321"/>
        <n v="47683.438717165875"/>
        <n v="121829.57096267903"/>
        <n v="167383.05686646549"/>
        <n v="190129.39019155852"/>
        <n v="133634.47068090929"/>
        <n v="117853.86795851411"/>
        <n v="71325.175838440438"/>
        <n v="36914.910293672925"/>
        <n v="10008.889651041442"/>
        <n v="46210.97397984226"/>
        <n v="127790.6562773185"/>
        <n v="171112.906218714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vier Frederic FRF" refreshedDate="45712.358841782407" createdVersion="8" refreshedVersion="8" minRefreshableVersion="3" recordCount="108" xr:uid="{9BBB6EF3-D143-49FD-B093-3BDB2331B592}">
  <cacheSource type="worksheet">
    <worksheetSource name="Tableau1_1"/>
  </cacheSource>
  <cacheFields count="5">
    <cacheField name="Année" numFmtId="0">
      <sharedItems containsSemiMixedTypes="0" containsString="0" containsNumber="1" containsInteger="1" minValue="2022" maxValue="2022"/>
    </cacheField>
    <cacheField name="Saison" numFmtId="0">
      <sharedItems count="4">
        <s v="2021-2022"/>
        <s v="2022-2023"/>
        <s v="2023-2024"/>
        <s v="2024-2025"/>
      </sharedItems>
    </cacheField>
    <cacheField name="Mois" numFmtId="22">
      <sharedItems containsDate="1" containsMixedTypes="1" minDate="2022-01-01T00:00:00" maxDate="2024-12-02T00:00:00" count="48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d v="2022-01-01T00:00:00" u="1"/>
        <d v="2022-02-01T00:00:00" u="1"/>
        <d v="2022-03-01T00:00:00" u="1"/>
        <d v="2022-04-01T00:00:00" u="1"/>
        <d v="2022-05-01T00:00:00" u="1"/>
        <d v="2022-06-01T00:00:00" u="1"/>
        <d v="2022-07-01T00:00:00" u="1"/>
        <d v="2022-08-01T00:00:00" u="1"/>
        <d v="2022-09-01T00:00:00" u="1"/>
        <d v="2022-10-01T00:00:00" u="1"/>
        <d v="2022-11-01T00:00:00" u="1"/>
        <d v="2022-12-01T00:00:00" u="1"/>
        <d v="2023-01-01T00:00:00" u="1"/>
        <d v="2023-02-01T00:00:00" u="1"/>
        <d v="2023-03-01T00:00:00" u="1"/>
        <d v="2023-04-01T00:00:00" u="1"/>
        <d v="2023-05-01T00:00:00" u="1"/>
        <d v="2023-06-01T00:00:00" u="1"/>
        <d v="2023-07-01T00:00:00" u="1"/>
        <d v="2023-08-01T00:00:00" u="1"/>
        <d v="2023-09-01T00:00:00" u="1"/>
        <d v="2023-10-01T00:00:00" u="1"/>
        <d v="2023-11-01T00:00:00" u="1"/>
        <d v="2023-12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</sharedItems>
    </cacheField>
    <cacheField name="Attribut" numFmtId="0">
      <sharedItems count="3">
        <s v="chauffage"/>
        <s v="ECS"/>
        <s v="théo"/>
      </sharedItems>
    </cacheField>
    <cacheField name="Valeur" numFmtId="0">
      <sharedItems containsSemiMixedTypes="0" containsString="0" containsNumber="1" minValue="0" maxValue="238366"/>
    </cacheField>
  </cacheFields>
  <extLst>
    <ext xmlns:x14="http://schemas.microsoft.com/office/spreadsheetml/2009/9/main" uri="{725AE2AE-9491-48be-B2B4-4EB974FC3084}">
      <x14:pivotCacheDefinition pivotCacheId="12772662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n v="2022"/>
    <x v="0"/>
    <x v="0"/>
    <x v="0"/>
    <x v="0"/>
    <x v="0"/>
  </r>
  <r>
    <n v="2022"/>
    <x v="0"/>
    <x v="1"/>
    <x v="0"/>
    <x v="0"/>
    <x v="1"/>
  </r>
  <r>
    <n v="2022"/>
    <x v="0"/>
    <x v="2"/>
    <x v="0"/>
    <x v="0"/>
    <x v="2"/>
  </r>
  <r>
    <n v="2022"/>
    <x v="0"/>
    <x v="3"/>
    <x v="0"/>
    <x v="0"/>
    <x v="3"/>
  </r>
  <r>
    <n v="2022"/>
    <x v="0"/>
    <x v="4"/>
    <x v="0"/>
    <x v="0"/>
    <x v="4"/>
  </r>
  <r>
    <n v="2022"/>
    <x v="0"/>
    <x v="5"/>
    <x v="0"/>
    <x v="0"/>
    <x v="5"/>
  </r>
  <r>
    <n v="2022"/>
    <x v="1"/>
    <x v="6"/>
    <x v="0"/>
    <x v="1"/>
    <x v="5"/>
  </r>
  <r>
    <n v="2022"/>
    <x v="1"/>
    <x v="7"/>
    <x v="0"/>
    <x v="2"/>
    <x v="5"/>
  </r>
  <r>
    <n v="2022"/>
    <x v="1"/>
    <x v="8"/>
    <x v="1"/>
    <x v="3"/>
    <x v="6"/>
  </r>
  <r>
    <n v="2022"/>
    <x v="1"/>
    <x v="9"/>
    <x v="2"/>
    <x v="4"/>
    <x v="7"/>
  </r>
  <r>
    <n v="2022"/>
    <x v="1"/>
    <x v="10"/>
    <x v="3"/>
    <x v="5"/>
    <x v="8"/>
  </r>
  <r>
    <n v="2022"/>
    <x v="1"/>
    <x v="11"/>
    <x v="4"/>
    <x v="6"/>
    <x v="9"/>
  </r>
  <r>
    <n v="2023"/>
    <x v="1"/>
    <x v="0"/>
    <x v="5"/>
    <x v="7"/>
    <x v="10"/>
  </r>
  <r>
    <n v="2023"/>
    <x v="1"/>
    <x v="1"/>
    <x v="6"/>
    <x v="8"/>
    <x v="11"/>
  </r>
  <r>
    <n v="2023"/>
    <x v="1"/>
    <x v="2"/>
    <x v="7"/>
    <x v="9"/>
    <x v="12"/>
  </r>
  <r>
    <n v="2023"/>
    <x v="1"/>
    <x v="3"/>
    <x v="8"/>
    <x v="10"/>
    <x v="13"/>
  </r>
  <r>
    <n v="2023"/>
    <x v="1"/>
    <x v="4"/>
    <x v="9"/>
    <x v="11"/>
    <x v="14"/>
  </r>
  <r>
    <n v="2023"/>
    <x v="1"/>
    <x v="5"/>
    <x v="0"/>
    <x v="12"/>
    <x v="5"/>
  </r>
  <r>
    <n v="2023"/>
    <x v="2"/>
    <x v="6"/>
    <x v="10"/>
    <x v="13"/>
    <x v="5"/>
  </r>
  <r>
    <n v="2023"/>
    <x v="2"/>
    <x v="7"/>
    <x v="0"/>
    <x v="14"/>
    <x v="5"/>
  </r>
  <r>
    <n v="2023"/>
    <x v="2"/>
    <x v="8"/>
    <x v="11"/>
    <x v="15"/>
    <x v="15"/>
  </r>
  <r>
    <n v="2023"/>
    <x v="2"/>
    <x v="9"/>
    <x v="12"/>
    <x v="16"/>
    <x v="16"/>
  </r>
  <r>
    <n v="2023"/>
    <x v="2"/>
    <x v="10"/>
    <x v="13"/>
    <x v="17"/>
    <x v="17"/>
  </r>
  <r>
    <n v="2023"/>
    <x v="2"/>
    <x v="11"/>
    <x v="14"/>
    <x v="18"/>
    <x v="18"/>
  </r>
  <r>
    <n v="2024"/>
    <x v="2"/>
    <x v="0"/>
    <x v="15"/>
    <x v="19"/>
    <x v="19"/>
  </r>
  <r>
    <n v="2024"/>
    <x v="2"/>
    <x v="1"/>
    <x v="16"/>
    <x v="20"/>
    <x v="20"/>
  </r>
  <r>
    <n v="2024"/>
    <x v="2"/>
    <x v="2"/>
    <x v="17"/>
    <x v="21"/>
    <x v="21"/>
  </r>
  <r>
    <n v="2024"/>
    <x v="2"/>
    <x v="3"/>
    <x v="18"/>
    <x v="22"/>
    <x v="22"/>
  </r>
  <r>
    <n v="2024"/>
    <x v="2"/>
    <x v="4"/>
    <x v="19"/>
    <x v="23"/>
    <x v="23"/>
  </r>
  <r>
    <n v="2024"/>
    <x v="2"/>
    <x v="5"/>
    <x v="0"/>
    <x v="24"/>
    <x v="5"/>
  </r>
  <r>
    <n v="2024"/>
    <x v="3"/>
    <x v="6"/>
    <x v="20"/>
    <x v="25"/>
    <x v="5"/>
  </r>
  <r>
    <n v="2024"/>
    <x v="3"/>
    <x v="7"/>
    <x v="21"/>
    <x v="26"/>
    <x v="5"/>
  </r>
  <r>
    <n v="2024"/>
    <x v="3"/>
    <x v="8"/>
    <x v="22"/>
    <x v="27"/>
    <x v="24"/>
  </r>
  <r>
    <n v="2024"/>
    <x v="3"/>
    <x v="9"/>
    <x v="23"/>
    <x v="28"/>
    <x v="25"/>
  </r>
  <r>
    <n v="2024"/>
    <x v="3"/>
    <x v="10"/>
    <x v="24"/>
    <x v="29"/>
    <x v="26"/>
  </r>
  <r>
    <n v="2024"/>
    <x v="3"/>
    <x v="11"/>
    <x v="25"/>
    <x v="30"/>
    <x v="2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n v="2022"/>
    <x v="0"/>
    <x v="0"/>
    <x v="0"/>
    <n v="0"/>
  </r>
  <r>
    <n v="2022"/>
    <x v="0"/>
    <x v="0"/>
    <x v="1"/>
    <n v="0"/>
  </r>
  <r>
    <n v="2022"/>
    <x v="0"/>
    <x v="0"/>
    <x v="2"/>
    <n v="189244.68575771921"/>
  </r>
  <r>
    <n v="2022"/>
    <x v="0"/>
    <x v="1"/>
    <x v="0"/>
    <n v="0"/>
  </r>
  <r>
    <n v="2022"/>
    <x v="0"/>
    <x v="1"/>
    <x v="1"/>
    <n v="0"/>
  </r>
  <r>
    <n v="2022"/>
    <x v="0"/>
    <x v="1"/>
    <x v="2"/>
    <n v="138904.13290369228"/>
  </r>
  <r>
    <n v="2022"/>
    <x v="0"/>
    <x v="2"/>
    <x v="0"/>
    <n v="0"/>
  </r>
  <r>
    <n v="2022"/>
    <x v="0"/>
    <x v="2"/>
    <x v="1"/>
    <n v="0"/>
  </r>
  <r>
    <n v="2022"/>
    <x v="0"/>
    <x v="2"/>
    <x v="2"/>
    <n v="117522.91687787676"/>
  </r>
  <r>
    <n v="2022"/>
    <x v="0"/>
    <x v="3"/>
    <x v="0"/>
    <n v="0"/>
  </r>
  <r>
    <n v="2022"/>
    <x v="0"/>
    <x v="3"/>
    <x v="1"/>
    <n v="0"/>
  </r>
  <r>
    <n v="2022"/>
    <x v="0"/>
    <x v="3"/>
    <x v="2"/>
    <n v="57310.536038077444"/>
  </r>
  <r>
    <n v="2022"/>
    <x v="0"/>
    <x v="4"/>
    <x v="0"/>
    <n v="0"/>
  </r>
  <r>
    <n v="2022"/>
    <x v="0"/>
    <x v="4"/>
    <x v="1"/>
    <n v="0"/>
  </r>
  <r>
    <n v="2022"/>
    <x v="0"/>
    <x v="4"/>
    <x v="2"/>
    <n v="36915.826174392103"/>
  </r>
  <r>
    <n v="2022"/>
    <x v="0"/>
    <x v="5"/>
    <x v="0"/>
    <n v="0"/>
  </r>
  <r>
    <n v="2022"/>
    <x v="0"/>
    <x v="5"/>
    <x v="1"/>
    <n v="0"/>
  </r>
  <r>
    <n v="2022"/>
    <x v="0"/>
    <x v="5"/>
    <x v="2"/>
    <n v="0"/>
  </r>
  <r>
    <n v="2022"/>
    <x v="1"/>
    <x v="6"/>
    <x v="0"/>
    <n v="0"/>
  </r>
  <r>
    <n v="2022"/>
    <x v="1"/>
    <x v="6"/>
    <x v="1"/>
    <n v="10157"/>
  </r>
  <r>
    <n v="2022"/>
    <x v="1"/>
    <x v="6"/>
    <x v="2"/>
    <n v="0"/>
  </r>
  <r>
    <n v="2022"/>
    <x v="1"/>
    <x v="7"/>
    <x v="0"/>
    <n v="0"/>
  </r>
  <r>
    <n v="2022"/>
    <x v="1"/>
    <x v="7"/>
    <x v="1"/>
    <n v="12441"/>
  </r>
  <r>
    <n v="2022"/>
    <x v="1"/>
    <x v="7"/>
    <x v="2"/>
    <n v="0"/>
  </r>
  <r>
    <n v="2022"/>
    <x v="1"/>
    <x v="8"/>
    <x v="0"/>
    <n v="3600"/>
  </r>
  <r>
    <n v="2022"/>
    <x v="1"/>
    <x v="8"/>
    <x v="1"/>
    <n v="11325"/>
  </r>
  <r>
    <n v="2022"/>
    <x v="1"/>
    <x v="8"/>
    <x v="2"/>
    <n v="8596.1523172012967"/>
  </r>
  <r>
    <n v="2022"/>
    <x v="1"/>
    <x v="9"/>
    <x v="0"/>
    <n v="7781"/>
  </r>
  <r>
    <n v="2022"/>
    <x v="1"/>
    <x v="9"/>
    <x v="1"/>
    <n v="15676"/>
  </r>
  <r>
    <n v="2022"/>
    <x v="1"/>
    <x v="9"/>
    <x v="2"/>
    <n v="54048.22431046953"/>
  </r>
  <r>
    <n v="2022"/>
    <x v="1"/>
    <x v="10"/>
    <x v="0"/>
    <n v="70461"/>
  </r>
  <r>
    <n v="2022"/>
    <x v="1"/>
    <x v="10"/>
    <x v="1"/>
    <n v="23740"/>
  </r>
  <r>
    <n v="2022"/>
    <x v="1"/>
    <x v="10"/>
    <x v="2"/>
    <n v="127691.13574405827"/>
  </r>
  <r>
    <n v="2022"/>
    <x v="1"/>
    <x v="11"/>
    <x v="0"/>
    <n v="145427"/>
  </r>
  <r>
    <n v="2022"/>
    <x v="1"/>
    <x v="11"/>
    <x v="1"/>
    <n v="26765"/>
  </r>
  <r>
    <n v="2022"/>
    <x v="1"/>
    <x v="11"/>
    <x v="2"/>
    <n v="170473.82021518023"/>
  </r>
  <r>
    <n v="2022"/>
    <x v="1"/>
    <x v="0"/>
    <x v="0"/>
    <n v="203213"/>
  </r>
  <r>
    <n v="2022"/>
    <x v="1"/>
    <x v="0"/>
    <x v="1"/>
    <n v="25633"/>
  </r>
  <r>
    <n v="2022"/>
    <x v="1"/>
    <x v="0"/>
    <x v="2"/>
    <n v="180199.26716083079"/>
  </r>
  <r>
    <n v="2022"/>
    <x v="1"/>
    <x v="1"/>
    <x v="0"/>
    <n v="178735"/>
  </r>
  <r>
    <n v="2022"/>
    <x v="1"/>
    <x v="1"/>
    <x v="1"/>
    <n v="22286"/>
  </r>
  <r>
    <n v="2022"/>
    <x v="1"/>
    <x v="1"/>
    <x v="2"/>
    <n v="141978.44629982376"/>
  </r>
  <r>
    <n v="2022"/>
    <x v="1"/>
    <x v="2"/>
    <x v="0"/>
    <n v="135213"/>
  </r>
  <r>
    <n v="2022"/>
    <x v="1"/>
    <x v="2"/>
    <x v="1"/>
    <n v="28028"/>
  </r>
  <r>
    <n v="2022"/>
    <x v="1"/>
    <x v="2"/>
    <x v="2"/>
    <n v="122085.25422526902"/>
  </r>
  <r>
    <n v="2022"/>
    <x v="1"/>
    <x v="3"/>
    <x v="0"/>
    <n v="108661"/>
  </r>
  <r>
    <n v="2022"/>
    <x v="1"/>
    <x v="3"/>
    <x v="1"/>
    <n v="34556"/>
  </r>
  <r>
    <n v="2022"/>
    <x v="1"/>
    <x v="3"/>
    <x v="2"/>
    <n v="59289.628471093194"/>
  </r>
  <r>
    <n v="2022"/>
    <x v="1"/>
    <x v="4"/>
    <x v="0"/>
    <n v="35652"/>
  </r>
  <r>
    <n v="2022"/>
    <x v="1"/>
    <x v="4"/>
    <x v="1"/>
    <n v="48039"/>
  </r>
  <r>
    <n v="2022"/>
    <x v="1"/>
    <x v="4"/>
    <x v="2"/>
    <n v="32663.071256073912"/>
  </r>
  <r>
    <n v="2022"/>
    <x v="1"/>
    <x v="5"/>
    <x v="0"/>
    <n v="0"/>
  </r>
  <r>
    <n v="2022"/>
    <x v="1"/>
    <x v="5"/>
    <x v="1"/>
    <n v="47663"/>
  </r>
  <r>
    <n v="2022"/>
    <x v="1"/>
    <x v="5"/>
    <x v="2"/>
    <n v="0"/>
  </r>
  <r>
    <n v="2022"/>
    <x v="2"/>
    <x v="6"/>
    <x v="0"/>
    <n v="93"/>
  </r>
  <r>
    <n v="2022"/>
    <x v="2"/>
    <x v="6"/>
    <x v="1"/>
    <n v="43316"/>
  </r>
  <r>
    <n v="2022"/>
    <x v="2"/>
    <x v="6"/>
    <x v="2"/>
    <n v="0"/>
  </r>
  <r>
    <n v="2022"/>
    <x v="2"/>
    <x v="7"/>
    <x v="0"/>
    <n v="0"/>
  </r>
  <r>
    <n v="2022"/>
    <x v="2"/>
    <x v="7"/>
    <x v="1"/>
    <n v="43568"/>
  </r>
  <r>
    <n v="2022"/>
    <x v="2"/>
    <x v="7"/>
    <x v="2"/>
    <n v="0"/>
  </r>
  <r>
    <n v="2022"/>
    <x v="2"/>
    <x v="8"/>
    <x v="0"/>
    <n v="4275"/>
  </r>
  <r>
    <n v="2022"/>
    <x v="2"/>
    <x v="8"/>
    <x v="1"/>
    <n v="44427"/>
  </r>
  <r>
    <n v="2022"/>
    <x v="2"/>
    <x v="8"/>
    <x v="2"/>
    <n v="10271.118490594321"/>
  </r>
  <r>
    <n v="2022"/>
    <x v="2"/>
    <x v="9"/>
    <x v="0"/>
    <n v="40029"/>
  </r>
  <r>
    <n v="2022"/>
    <x v="2"/>
    <x v="9"/>
    <x v="1"/>
    <n v="47639"/>
  </r>
  <r>
    <n v="2022"/>
    <x v="2"/>
    <x v="9"/>
    <x v="2"/>
    <n v="47683.438717165875"/>
  </r>
  <r>
    <n v="2022"/>
    <x v="2"/>
    <x v="10"/>
    <x v="0"/>
    <n v="184281"/>
  </r>
  <r>
    <n v="2022"/>
    <x v="2"/>
    <x v="10"/>
    <x v="1"/>
    <n v="47150"/>
  </r>
  <r>
    <n v="2022"/>
    <x v="2"/>
    <x v="10"/>
    <x v="2"/>
    <n v="121829.57096267903"/>
  </r>
  <r>
    <n v="2022"/>
    <x v="2"/>
    <x v="11"/>
    <x v="0"/>
    <n v="222823"/>
  </r>
  <r>
    <n v="2022"/>
    <x v="2"/>
    <x v="11"/>
    <x v="1"/>
    <n v="45078"/>
  </r>
  <r>
    <n v="2022"/>
    <x v="2"/>
    <x v="11"/>
    <x v="2"/>
    <n v="167383.05686646549"/>
  </r>
  <r>
    <n v="2022"/>
    <x v="2"/>
    <x v="0"/>
    <x v="0"/>
    <n v="238366"/>
  </r>
  <r>
    <n v="2022"/>
    <x v="2"/>
    <x v="0"/>
    <x v="1"/>
    <n v="48971"/>
  </r>
  <r>
    <n v="2022"/>
    <x v="2"/>
    <x v="0"/>
    <x v="2"/>
    <n v="190129.39019155852"/>
  </r>
  <r>
    <n v="2022"/>
    <x v="2"/>
    <x v="1"/>
    <x v="0"/>
    <n v="146693"/>
  </r>
  <r>
    <n v="2022"/>
    <x v="2"/>
    <x v="1"/>
    <x v="1"/>
    <n v="42749"/>
  </r>
  <r>
    <n v="2022"/>
    <x v="2"/>
    <x v="1"/>
    <x v="2"/>
    <n v="133634.47068090929"/>
  </r>
  <r>
    <n v="2022"/>
    <x v="2"/>
    <x v="2"/>
    <x v="0"/>
    <n v="129978"/>
  </r>
  <r>
    <n v="2022"/>
    <x v="2"/>
    <x v="2"/>
    <x v="1"/>
    <n v="44066"/>
  </r>
  <r>
    <n v="2022"/>
    <x v="2"/>
    <x v="2"/>
    <x v="2"/>
    <n v="117853.86795851411"/>
  </r>
  <r>
    <n v="2022"/>
    <x v="2"/>
    <x v="3"/>
    <x v="0"/>
    <n v="87764"/>
  </r>
  <r>
    <n v="2022"/>
    <x v="2"/>
    <x v="3"/>
    <x v="1"/>
    <n v="42252"/>
  </r>
  <r>
    <n v="2022"/>
    <x v="2"/>
    <x v="3"/>
    <x v="2"/>
    <n v="71325.175838440438"/>
  </r>
  <r>
    <n v="2022"/>
    <x v="2"/>
    <x v="4"/>
    <x v="0"/>
    <n v="16452"/>
  </r>
  <r>
    <n v="2022"/>
    <x v="2"/>
    <x v="4"/>
    <x v="1"/>
    <n v="45839"/>
  </r>
  <r>
    <n v="2022"/>
    <x v="2"/>
    <x v="4"/>
    <x v="2"/>
    <n v="36914.910293672925"/>
  </r>
  <r>
    <n v="2022"/>
    <x v="2"/>
    <x v="5"/>
    <x v="0"/>
    <n v="0"/>
  </r>
  <r>
    <n v="2022"/>
    <x v="2"/>
    <x v="5"/>
    <x v="1"/>
    <n v="37785"/>
  </r>
  <r>
    <n v="2022"/>
    <x v="2"/>
    <x v="5"/>
    <x v="2"/>
    <n v="0"/>
  </r>
  <r>
    <n v="2022"/>
    <x v="3"/>
    <x v="6"/>
    <x v="0"/>
    <n v="58"/>
  </r>
  <r>
    <n v="2022"/>
    <x v="3"/>
    <x v="6"/>
    <x v="1"/>
    <n v="30962"/>
  </r>
  <r>
    <n v="2022"/>
    <x v="3"/>
    <x v="6"/>
    <x v="2"/>
    <n v="0"/>
  </r>
  <r>
    <n v="2022"/>
    <x v="3"/>
    <x v="7"/>
    <x v="0"/>
    <n v="1"/>
  </r>
  <r>
    <n v="2022"/>
    <x v="3"/>
    <x v="7"/>
    <x v="1"/>
    <n v="31690"/>
  </r>
  <r>
    <n v="2022"/>
    <x v="3"/>
    <x v="7"/>
    <x v="2"/>
    <n v="0"/>
  </r>
  <r>
    <n v="2022"/>
    <x v="3"/>
    <x v="8"/>
    <x v="0"/>
    <n v="8514"/>
  </r>
  <r>
    <n v="2022"/>
    <x v="3"/>
    <x v="8"/>
    <x v="1"/>
    <n v="35875"/>
  </r>
  <r>
    <n v="2022"/>
    <x v="3"/>
    <x v="8"/>
    <x v="2"/>
    <n v="10008.889651041442"/>
  </r>
  <r>
    <n v="2022"/>
    <x v="3"/>
    <x v="9"/>
    <x v="0"/>
    <n v="34744"/>
  </r>
  <r>
    <n v="2022"/>
    <x v="3"/>
    <x v="9"/>
    <x v="1"/>
    <n v="39212"/>
  </r>
  <r>
    <n v="2022"/>
    <x v="3"/>
    <x v="9"/>
    <x v="2"/>
    <n v="46210.97397984226"/>
  </r>
  <r>
    <n v="2022"/>
    <x v="3"/>
    <x v="10"/>
    <x v="0"/>
    <n v="146329"/>
  </r>
  <r>
    <n v="2022"/>
    <x v="3"/>
    <x v="10"/>
    <x v="1"/>
    <n v="47353"/>
  </r>
  <r>
    <n v="2022"/>
    <x v="3"/>
    <x v="10"/>
    <x v="2"/>
    <n v="127790.6562773185"/>
  </r>
  <r>
    <n v="2022"/>
    <x v="3"/>
    <x v="11"/>
    <x v="0"/>
    <n v="237449"/>
  </r>
  <r>
    <n v="2022"/>
    <x v="3"/>
    <x v="11"/>
    <x v="1"/>
    <n v="30749"/>
  </r>
  <r>
    <n v="2022"/>
    <x v="3"/>
    <x v="11"/>
    <x v="2"/>
    <n v="171112.90621871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7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6:D49" firstHeaderRow="0" firstDataRow="1" firstDataCol="1"/>
  <pivotFields count="6">
    <pivotField multipleItemSelectionAllowed="1" showAll="0"/>
    <pivotField axis="axisRow" multipleItemSelectionAllowed="1" showAll="0">
      <items count="5">
        <item h="1" x="0"/>
        <item x="1"/>
        <item x="2"/>
        <item x="3"/>
        <item t="default"/>
      </items>
    </pivotField>
    <pivotField axis="axisRow" showAll="0">
      <items count="13">
        <item x="6"/>
        <item x="7"/>
        <item x="8"/>
        <item x="9"/>
        <item x="10"/>
        <item x="11"/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  <pivotField dataField="1" numFmtId="3" showAll="0" defaultSubtotal="0"/>
  </pivotFields>
  <rowFields count="2">
    <field x="2"/>
    <field x="1"/>
  </rowFields>
  <rowItems count="43">
    <i>
      <x/>
    </i>
    <i r="1">
      <x v="1"/>
    </i>
    <i r="1">
      <x v="2"/>
    </i>
    <i r="1">
      <x v="3"/>
    </i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r="1">
      <x v="2"/>
    </i>
    <i r="1">
      <x v="3"/>
    </i>
    <i>
      <x v="4"/>
    </i>
    <i r="1">
      <x v="1"/>
    </i>
    <i r="1">
      <x v="2"/>
    </i>
    <i r="1">
      <x v="3"/>
    </i>
    <i>
      <x v="5"/>
    </i>
    <i r="1">
      <x v="1"/>
    </i>
    <i r="1">
      <x v="2"/>
    </i>
    <i r="1">
      <x v="3"/>
    </i>
    <i>
      <x v="6"/>
    </i>
    <i r="1">
      <x v="1"/>
    </i>
    <i r="1">
      <x v="2"/>
    </i>
    <i>
      <x v="7"/>
    </i>
    <i r="1">
      <x v="1"/>
    </i>
    <i r="1">
      <x v="2"/>
    </i>
    <i>
      <x v="8"/>
    </i>
    <i r="1">
      <x v="1"/>
    </i>
    <i r="1">
      <x v="2"/>
    </i>
    <i>
      <x v="9"/>
    </i>
    <i r="1">
      <x v="1"/>
    </i>
    <i r="1">
      <x v="2"/>
    </i>
    <i>
      <x v="10"/>
    </i>
    <i r="1">
      <x v="1"/>
    </i>
    <i r="1">
      <x v="2"/>
    </i>
    <i>
      <x v="11"/>
    </i>
    <i r="1">
      <x v="1"/>
    </i>
    <i r="1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ECS" fld="4" baseField="1" baseItem="0"/>
    <dataField name="Somme de chauffage" fld="3" baseField="1" baseItem="0"/>
    <dataField name="Somme de théo" fld="5" baseField="0" baseItem="0"/>
  </dataFields>
  <chartFormats count="3">
    <chartFormat chart="0" format="2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1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EE4C52-B51F-406D-A644-40639DB78B72}" name="Tableau croisé dynamique1" cacheId="9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chartFormat="6">
  <location ref="I6:N44" firstHeaderRow="1" firstDataRow="2" firstDataCol="2"/>
  <pivotFields count="5">
    <pivotField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  <pivotField axis="axisRow" compact="0" numFmtId="165" outline="0" showAll="0" defaultSubtotal="0">
      <items count="48"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2">
    <field x="2"/>
    <field x="1"/>
  </rowFields>
  <rowItems count="37">
    <i>
      <x v="36"/>
      <x/>
    </i>
    <i r="1">
      <x v="1"/>
    </i>
    <i r="1">
      <x v="2"/>
    </i>
    <i>
      <x v="37"/>
      <x/>
    </i>
    <i r="1">
      <x v="1"/>
    </i>
    <i r="1">
      <x v="2"/>
    </i>
    <i>
      <x v="38"/>
      <x/>
    </i>
    <i r="1">
      <x v="1"/>
    </i>
    <i r="1">
      <x v="2"/>
    </i>
    <i>
      <x v="39"/>
      <x/>
    </i>
    <i r="1">
      <x v="1"/>
    </i>
    <i r="1">
      <x v="2"/>
    </i>
    <i>
      <x v="40"/>
      <x/>
    </i>
    <i r="1">
      <x v="1"/>
    </i>
    <i r="1">
      <x v="2"/>
    </i>
    <i>
      <x v="41"/>
      <x/>
    </i>
    <i r="1">
      <x v="1"/>
    </i>
    <i r="1">
      <x v="2"/>
    </i>
    <i>
      <x v="42"/>
      <x v="1"/>
    </i>
    <i r="1">
      <x v="2"/>
    </i>
    <i r="1">
      <x v="3"/>
    </i>
    <i>
      <x v="43"/>
      <x v="1"/>
    </i>
    <i r="1">
      <x v="2"/>
    </i>
    <i r="1">
      <x v="3"/>
    </i>
    <i>
      <x v="44"/>
      <x v="1"/>
    </i>
    <i r="1">
      <x v="2"/>
    </i>
    <i r="1">
      <x v="3"/>
    </i>
    <i>
      <x v="45"/>
      <x v="1"/>
    </i>
    <i r="1">
      <x v="2"/>
    </i>
    <i r="1">
      <x v="3"/>
    </i>
    <i>
      <x v="46"/>
      <x v="1"/>
    </i>
    <i r="1">
      <x v="2"/>
    </i>
    <i r="1">
      <x v="3"/>
    </i>
    <i>
      <x v="47"/>
      <x v="1"/>
    </i>
    <i r="1">
      <x v="2"/>
    </i>
    <i r="1">
      <x v="3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Valeur" fld="4" baseField="0" baseItem="0"/>
  </dataFields>
  <chartFormats count="3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ribut" xr10:uid="{187CF395-6255-479D-873E-F9393CC8ACBA}" sourceName="Attribut">
  <pivotTables>
    <pivotTable tabId="4" name="Tableau croisé dynamique1"/>
  </pivotTables>
  <data>
    <tabular pivotCacheId="1277266253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tribut" xr10:uid="{C615B11B-284C-481F-B384-0601F19B6C4D}" cache="Segment_Attribut" caption="Attribu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6CC950-49E7-4CFB-9ACB-FD044FE4138B}" name="Tableau1_1" displayName="Tableau1_1" ref="A1:E109" totalsRowShown="0">
  <autoFilter ref="A1:E109" xr:uid="{D96CC950-49E7-4CFB-9ACB-FD044FE4138B}"/>
  <tableColumns count="5">
    <tableColumn id="1" xr3:uid="{B24D0E29-A77D-4C50-B322-E4B5E6102FF6}" name="Année"/>
    <tableColumn id="2" xr3:uid="{C7BF708A-2820-4463-9BC4-A90CA1BA0F20}" name="Saison" dataDxfId="2"/>
    <tableColumn id="3" xr3:uid="{6A96D770-03E4-4A0E-9CCF-800DE9BD4FEB}" name="Mois" dataDxfId="1"/>
    <tableColumn id="4" xr3:uid="{79C7BFB1-33B7-45BF-A743-41196D3594CC}" name="Attribut" dataDxfId="0"/>
    <tableColumn id="5" xr3:uid="{91B54159-A243-4081-8BED-F927C2211C03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86ED99-EEB8-4BEC-87B2-AF4C199649FF}" name="Tableau1" displayName="Tableau1" ref="A2:F38" totalsRowShown="0">
  <autoFilter ref="A2:F38" xr:uid="{CA86ED99-EEB8-4BEC-87B2-AF4C199649FF}"/>
  <tableColumns count="6">
    <tableColumn id="1" xr3:uid="{81D41392-A97B-4C5E-8F10-135B348EDD4F}" name="Année">
      <calculatedColumnFormula>IF(C2=$C$1,A2+1,A2)</calculatedColumnFormula>
    </tableColumn>
    <tableColumn id="2" xr3:uid="{557B9EEC-E83A-4E73-96AC-F1E772A4CBAC}" name="Saison"/>
    <tableColumn id="3" xr3:uid="{D59BDEC1-797D-47E1-925F-D64006CA63B3}" name="Mois" dataDxfId="6"/>
    <tableColumn id="4" xr3:uid="{BBD3B063-A729-4AE8-9074-A4A434FBEB64}" name="chauffage" dataDxfId="5"/>
    <tableColumn id="5" xr3:uid="{1367CA22-ECCD-4676-AF2B-0A08FD78D245}" name="ECS" dataDxfId="4"/>
    <tableColumn id="6" xr3:uid="{B854D742-689E-4D06-A236-5CD109C6A5E5}" name="théo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D49"/>
  <sheetViews>
    <sheetView workbookViewId="0">
      <selection activeCell="F26" sqref="F26"/>
    </sheetView>
  </sheetViews>
  <sheetFormatPr baseColWidth="10" defaultRowHeight="15" x14ac:dyDescent="0.25"/>
  <cols>
    <col min="1" max="1" width="21" customWidth="1"/>
    <col min="2" max="2" width="14" customWidth="1"/>
    <col min="3" max="3" width="19.7109375" customWidth="1"/>
    <col min="4" max="4" width="15" bestFit="1" customWidth="1"/>
    <col min="5" max="5" width="24.7109375" customWidth="1"/>
    <col min="6" max="7" width="9.7109375" customWidth="1"/>
    <col min="8" max="8" width="24.7109375" customWidth="1"/>
    <col min="9" max="9" width="19" customWidth="1"/>
    <col min="10" max="11" width="7" customWidth="1"/>
    <col min="12" max="13" width="6" customWidth="1"/>
    <col min="14" max="14" width="14.5703125" customWidth="1"/>
    <col min="15" max="15" width="11.5703125" customWidth="1"/>
    <col min="16" max="16" width="6" customWidth="1"/>
    <col min="17" max="17" width="10.85546875" customWidth="1"/>
    <col min="18" max="18" width="8.140625" customWidth="1"/>
    <col min="19" max="19" width="10.42578125" customWidth="1"/>
    <col min="20" max="20" width="10.140625" customWidth="1"/>
    <col min="21" max="22" width="7.28515625" customWidth="1"/>
    <col min="23" max="23" width="7" customWidth="1"/>
    <col min="24" max="26" width="6" customWidth="1"/>
    <col min="27" max="27" width="14.5703125" customWidth="1"/>
    <col min="28" max="28" width="11.5703125" customWidth="1"/>
    <col min="29" max="29" width="6" customWidth="1"/>
    <col min="30" max="30" width="10.85546875" customWidth="1"/>
    <col min="31" max="31" width="8.140625" customWidth="1"/>
    <col min="32" max="32" width="10.42578125" customWidth="1"/>
    <col min="33" max="33" width="10.140625" customWidth="1"/>
    <col min="34" max="34" width="14.5703125" customWidth="1"/>
    <col min="35" max="35" width="12.5703125" customWidth="1"/>
    <col min="36" max="36" width="8.85546875" customWidth="1"/>
    <col min="37" max="37" width="11.85546875" customWidth="1"/>
    <col min="38" max="38" width="8.85546875" customWidth="1"/>
    <col min="39" max="39" width="11.85546875" customWidth="1"/>
    <col min="40" max="40" width="8.85546875" customWidth="1"/>
    <col min="41" max="41" width="11.85546875" customWidth="1"/>
    <col min="42" max="42" width="8.85546875" customWidth="1"/>
    <col min="43" max="43" width="11.85546875" customWidth="1"/>
    <col min="44" max="44" width="8.85546875" customWidth="1"/>
    <col min="45" max="45" width="11.85546875" customWidth="1"/>
    <col min="46" max="46" width="12.5703125" bestFit="1" customWidth="1"/>
    <col min="47" max="47" width="8.85546875" customWidth="1"/>
    <col min="48" max="48" width="11.85546875" bestFit="1" customWidth="1"/>
    <col min="49" max="49" width="8.85546875" customWidth="1"/>
    <col min="50" max="50" width="11.85546875" bestFit="1" customWidth="1"/>
    <col min="51" max="51" width="8.85546875" customWidth="1"/>
    <col min="52" max="52" width="11.85546875" bestFit="1" customWidth="1"/>
    <col min="53" max="53" width="8.85546875" customWidth="1"/>
    <col min="54" max="54" width="11.85546875" bestFit="1" customWidth="1"/>
    <col min="55" max="55" width="8.85546875" customWidth="1"/>
    <col min="56" max="56" width="11.85546875" bestFit="1" customWidth="1"/>
    <col min="57" max="57" width="8.140625" customWidth="1"/>
    <col min="58" max="58" width="11.140625" customWidth="1"/>
    <col min="59" max="59" width="12.5703125" bestFit="1" customWidth="1"/>
  </cols>
  <sheetData>
    <row r="6" spans="1:4" x14ac:dyDescent="0.25">
      <c r="A6" s="3" t="s">
        <v>18</v>
      </c>
      <c r="B6" t="s">
        <v>22</v>
      </c>
      <c r="C6" t="s">
        <v>20</v>
      </c>
      <c r="D6" t="s">
        <v>26</v>
      </c>
    </row>
    <row r="7" spans="1:4" x14ac:dyDescent="0.25">
      <c r="A7" s="5" t="s">
        <v>9</v>
      </c>
      <c r="B7" s="4">
        <v>84435</v>
      </c>
      <c r="C7" s="4">
        <v>151</v>
      </c>
      <c r="D7" s="4">
        <v>0</v>
      </c>
    </row>
    <row r="8" spans="1:4" x14ac:dyDescent="0.25">
      <c r="A8" s="6" t="s">
        <v>21</v>
      </c>
      <c r="B8" s="4">
        <v>10157</v>
      </c>
      <c r="C8" s="4">
        <v>0</v>
      </c>
      <c r="D8" s="4">
        <v>0</v>
      </c>
    </row>
    <row r="9" spans="1:4" x14ac:dyDescent="0.25">
      <c r="A9" s="6" t="s">
        <v>23</v>
      </c>
      <c r="B9" s="4">
        <v>43316</v>
      </c>
      <c r="C9" s="4">
        <v>93</v>
      </c>
      <c r="D9" s="4">
        <v>0</v>
      </c>
    </row>
    <row r="10" spans="1:4" x14ac:dyDescent="0.25">
      <c r="A10" s="6" t="s">
        <v>24</v>
      </c>
      <c r="B10" s="4">
        <v>30962</v>
      </c>
      <c r="C10" s="4">
        <v>58</v>
      </c>
      <c r="D10" s="4">
        <v>0</v>
      </c>
    </row>
    <row r="11" spans="1:4" x14ac:dyDescent="0.25">
      <c r="A11" s="5" t="s">
        <v>10</v>
      </c>
      <c r="B11" s="4">
        <v>87699</v>
      </c>
      <c r="C11" s="4">
        <v>1</v>
      </c>
      <c r="D11" s="4">
        <v>0</v>
      </c>
    </row>
    <row r="12" spans="1:4" x14ac:dyDescent="0.25">
      <c r="A12" s="6" t="s">
        <v>21</v>
      </c>
      <c r="B12" s="4">
        <v>12441</v>
      </c>
      <c r="C12" s="4">
        <v>0</v>
      </c>
      <c r="D12" s="4">
        <v>0</v>
      </c>
    </row>
    <row r="13" spans="1:4" x14ac:dyDescent="0.25">
      <c r="A13" s="6" t="s">
        <v>23</v>
      </c>
      <c r="B13" s="4">
        <v>43568</v>
      </c>
      <c r="C13" s="4">
        <v>0</v>
      </c>
      <c r="D13" s="4">
        <v>0</v>
      </c>
    </row>
    <row r="14" spans="1:4" x14ac:dyDescent="0.25">
      <c r="A14" s="6" t="s">
        <v>24</v>
      </c>
      <c r="B14" s="4">
        <v>31690</v>
      </c>
      <c r="C14" s="4">
        <v>1</v>
      </c>
      <c r="D14" s="4">
        <v>0</v>
      </c>
    </row>
    <row r="15" spans="1:4" x14ac:dyDescent="0.25">
      <c r="A15" s="5" t="s">
        <v>11</v>
      </c>
      <c r="B15" s="4">
        <v>91627</v>
      </c>
      <c r="C15" s="4">
        <v>16389</v>
      </c>
      <c r="D15" s="4">
        <v>28876.160458837061</v>
      </c>
    </row>
    <row r="16" spans="1:4" x14ac:dyDescent="0.25">
      <c r="A16" s="6" t="s">
        <v>21</v>
      </c>
      <c r="B16" s="4">
        <v>11325</v>
      </c>
      <c r="C16" s="4">
        <v>3600</v>
      </c>
      <c r="D16" s="4">
        <v>8596.1523172012967</v>
      </c>
    </row>
    <row r="17" spans="1:4" x14ac:dyDescent="0.25">
      <c r="A17" s="6" t="s">
        <v>23</v>
      </c>
      <c r="B17" s="4">
        <v>44427</v>
      </c>
      <c r="C17" s="4">
        <v>4275</v>
      </c>
      <c r="D17" s="4">
        <v>10271.118490594321</v>
      </c>
    </row>
    <row r="18" spans="1:4" x14ac:dyDescent="0.25">
      <c r="A18" s="6" t="s">
        <v>24</v>
      </c>
      <c r="B18" s="4">
        <v>35875</v>
      </c>
      <c r="C18" s="4">
        <v>8514</v>
      </c>
      <c r="D18" s="4">
        <v>10008.889651041442</v>
      </c>
    </row>
    <row r="19" spans="1:4" x14ac:dyDescent="0.25">
      <c r="A19" s="5" t="s">
        <v>12</v>
      </c>
      <c r="B19" s="4">
        <v>102527</v>
      </c>
      <c r="C19" s="4">
        <v>82554</v>
      </c>
      <c r="D19" s="4">
        <v>147942.63700747766</v>
      </c>
    </row>
    <row r="20" spans="1:4" x14ac:dyDescent="0.25">
      <c r="A20" s="6" t="s">
        <v>21</v>
      </c>
      <c r="B20" s="4">
        <v>15676</v>
      </c>
      <c r="C20" s="4">
        <v>7781</v>
      </c>
      <c r="D20" s="4">
        <v>54048.22431046953</v>
      </c>
    </row>
    <row r="21" spans="1:4" x14ac:dyDescent="0.25">
      <c r="A21" s="6" t="s">
        <v>23</v>
      </c>
      <c r="B21" s="4">
        <v>47639</v>
      </c>
      <c r="C21" s="4">
        <v>40029</v>
      </c>
      <c r="D21" s="4">
        <v>47683.438717165875</v>
      </c>
    </row>
    <row r="22" spans="1:4" x14ac:dyDescent="0.25">
      <c r="A22" s="6" t="s">
        <v>24</v>
      </c>
      <c r="B22" s="4">
        <v>39212</v>
      </c>
      <c r="C22" s="4">
        <v>34744</v>
      </c>
      <c r="D22" s="4">
        <v>46210.97397984226</v>
      </c>
    </row>
    <row r="23" spans="1:4" x14ac:dyDescent="0.25">
      <c r="A23" s="5" t="s">
        <v>13</v>
      </c>
      <c r="B23" s="4">
        <v>118243</v>
      </c>
      <c r="C23" s="4">
        <v>401071</v>
      </c>
      <c r="D23" s="4">
        <v>377311.36298405577</v>
      </c>
    </row>
    <row r="24" spans="1:4" x14ac:dyDescent="0.25">
      <c r="A24" s="6" t="s">
        <v>21</v>
      </c>
      <c r="B24" s="4">
        <v>23740</v>
      </c>
      <c r="C24" s="4">
        <v>70461</v>
      </c>
      <c r="D24" s="4">
        <v>127691.13574405827</v>
      </c>
    </row>
    <row r="25" spans="1:4" x14ac:dyDescent="0.25">
      <c r="A25" s="6" t="s">
        <v>23</v>
      </c>
      <c r="B25" s="4">
        <v>47150</v>
      </c>
      <c r="C25" s="4">
        <v>184281</v>
      </c>
      <c r="D25" s="4">
        <v>121829.57096267903</v>
      </c>
    </row>
    <row r="26" spans="1:4" x14ac:dyDescent="0.25">
      <c r="A26" s="6" t="s">
        <v>24</v>
      </c>
      <c r="B26" s="4">
        <v>47353</v>
      </c>
      <c r="C26" s="4">
        <v>146329</v>
      </c>
      <c r="D26" s="4">
        <v>127790.6562773185</v>
      </c>
    </row>
    <row r="27" spans="1:4" x14ac:dyDescent="0.25">
      <c r="A27" s="5" t="s">
        <v>14</v>
      </c>
      <c r="B27" s="4">
        <v>102592</v>
      </c>
      <c r="C27" s="4">
        <v>605699</v>
      </c>
      <c r="D27" s="4">
        <v>508969.78330036032</v>
      </c>
    </row>
    <row r="28" spans="1:4" x14ac:dyDescent="0.25">
      <c r="A28" s="6" t="s">
        <v>21</v>
      </c>
      <c r="B28" s="4">
        <v>26765</v>
      </c>
      <c r="C28" s="4">
        <v>145427</v>
      </c>
      <c r="D28" s="4">
        <v>170473.82021518023</v>
      </c>
    </row>
    <row r="29" spans="1:4" x14ac:dyDescent="0.25">
      <c r="A29" s="6" t="s">
        <v>23</v>
      </c>
      <c r="B29" s="4">
        <v>45078</v>
      </c>
      <c r="C29" s="4">
        <v>222823</v>
      </c>
      <c r="D29" s="4">
        <v>167383.05686646549</v>
      </c>
    </row>
    <row r="30" spans="1:4" x14ac:dyDescent="0.25">
      <c r="A30" s="6" t="s">
        <v>24</v>
      </c>
      <c r="B30" s="4">
        <v>30749</v>
      </c>
      <c r="C30" s="4">
        <v>237449</v>
      </c>
      <c r="D30" s="4">
        <v>171112.9062187146</v>
      </c>
    </row>
    <row r="31" spans="1:4" x14ac:dyDescent="0.25">
      <c r="A31" s="5" t="s">
        <v>3</v>
      </c>
      <c r="B31" s="4">
        <v>74604</v>
      </c>
      <c r="C31" s="4">
        <v>441579</v>
      </c>
      <c r="D31" s="4">
        <v>370328.6573523893</v>
      </c>
    </row>
    <row r="32" spans="1:4" x14ac:dyDescent="0.25">
      <c r="A32" s="6" t="s">
        <v>21</v>
      </c>
      <c r="B32" s="4">
        <v>25633</v>
      </c>
      <c r="C32" s="4">
        <v>203213</v>
      </c>
      <c r="D32" s="4">
        <v>180199.26716083079</v>
      </c>
    </row>
    <row r="33" spans="1:4" x14ac:dyDescent="0.25">
      <c r="A33" s="6" t="s">
        <v>23</v>
      </c>
      <c r="B33" s="4">
        <v>48971</v>
      </c>
      <c r="C33" s="4">
        <v>238366</v>
      </c>
      <c r="D33" s="4">
        <v>190129.39019155852</v>
      </c>
    </row>
    <row r="34" spans="1:4" x14ac:dyDescent="0.25">
      <c r="A34" s="5" t="s">
        <v>4</v>
      </c>
      <c r="B34" s="4">
        <v>65035</v>
      </c>
      <c r="C34" s="4">
        <v>325428</v>
      </c>
      <c r="D34" s="4">
        <v>275612.91698073305</v>
      </c>
    </row>
    <row r="35" spans="1:4" x14ac:dyDescent="0.25">
      <c r="A35" s="6" t="s">
        <v>21</v>
      </c>
      <c r="B35" s="4">
        <v>22286</v>
      </c>
      <c r="C35" s="4">
        <v>178735</v>
      </c>
      <c r="D35" s="4">
        <v>141978.44629982376</v>
      </c>
    </row>
    <row r="36" spans="1:4" x14ac:dyDescent="0.25">
      <c r="A36" s="6" t="s">
        <v>23</v>
      </c>
      <c r="B36" s="4">
        <v>42749</v>
      </c>
      <c r="C36" s="4">
        <v>146693</v>
      </c>
      <c r="D36" s="4">
        <v>133634.47068090929</v>
      </c>
    </row>
    <row r="37" spans="1:4" x14ac:dyDescent="0.25">
      <c r="A37" s="5" t="s">
        <v>5</v>
      </c>
      <c r="B37" s="4">
        <v>72094</v>
      </c>
      <c r="C37" s="4">
        <v>265191</v>
      </c>
      <c r="D37" s="4">
        <v>239939.12218378313</v>
      </c>
    </row>
    <row r="38" spans="1:4" x14ac:dyDescent="0.25">
      <c r="A38" s="6" t="s">
        <v>21</v>
      </c>
      <c r="B38" s="4">
        <v>28028</v>
      </c>
      <c r="C38" s="4">
        <v>135213</v>
      </c>
      <c r="D38" s="4">
        <v>122085.25422526902</v>
      </c>
    </row>
    <row r="39" spans="1:4" x14ac:dyDescent="0.25">
      <c r="A39" s="6" t="s">
        <v>23</v>
      </c>
      <c r="B39" s="4">
        <v>44066</v>
      </c>
      <c r="C39" s="4">
        <v>129978</v>
      </c>
      <c r="D39" s="4">
        <v>117853.86795851411</v>
      </c>
    </row>
    <row r="40" spans="1:4" x14ac:dyDescent="0.25">
      <c r="A40" s="5" t="s">
        <v>6</v>
      </c>
      <c r="B40" s="4">
        <v>76808</v>
      </c>
      <c r="C40" s="4">
        <v>196425</v>
      </c>
      <c r="D40" s="4">
        <v>130614.80430953363</v>
      </c>
    </row>
    <row r="41" spans="1:4" x14ac:dyDescent="0.25">
      <c r="A41" s="6" t="s">
        <v>21</v>
      </c>
      <c r="B41" s="4">
        <v>34556</v>
      </c>
      <c r="C41" s="4">
        <v>108661</v>
      </c>
      <c r="D41" s="4">
        <v>59289.628471093194</v>
      </c>
    </row>
    <row r="42" spans="1:4" x14ac:dyDescent="0.25">
      <c r="A42" s="6" t="s">
        <v>23</v>
      </c>
      <c r="B42" s="4">
        <v>42252</v>
      </c>
      <c r="C42" s="4">
        <v>87764</v>
      </c>
      <c r="D42" s="4">
        <v>71325.175838440438</v>
      </c>
    </row>
    <row r="43" spans="1:4" x14ac:dyDescent="0.25">
      <c r="A43" s="5" t="s">
        <v>7</v>
      </c>
      <c r="B43" s="4">
        <v>93878</v>
      </c>
      <c r="C43" s="4">
        <v>52104</v>
      </c>
      <c r="D43" s="4">
        <v>69577.981549746837</v>
      </c>
    </row>
    <row r="44" spans="1:4" x14ac:dyDescent="0.25">
      <c r="A44" s="6" t="s">
        <v>21</v>
      </c>
      <c r="B44" s="4">
        <v>48039</v>
      </c>
      <c r="C44" s="4">
        <v>35652</v>
      </c>
      <c r="D44" s="4">
        <v>32663.071256073912</v>
      </c>
    </row>
    <row r="45" spans="1:4" x14ac:dyDescent="0.25">
      <c r="A45" s="6" t="s">
        <v>23</v>
      </c>
      <c r="B45" s="4">
        <v>45839</v>
      </c>
      <c r="C45" s="4">
        <v>16452</v>
      </c>
      <c r="D45" s="4">
        <v>36914.910293672925</v>
      </c>
    </row>
    <row r="46" spans="1:4" x14ac:dyDescent="0.25">
      <c r="A46" s="5" t="s">
        <v>8</v>
      </c>
      <c r="B46" s="4">
        <v>85448</v>
      </c>
      <c r="C46" s="4">
        <v>0</v>
      </c>
      <c r="D46" s="4">
        <v>0</v>
      </c>
    </row>
    <row r="47" spans="1:4" x14ac:dyDescent="0.25">
      <c r="A47" s="6" t="s">
        <v>21</v>
      </c>
      <c r="B47" s="4">
        <v>47663</v>
      </c>
      <c r="C47" s="4">
        <v>0</v>
      </c>
      <c r="D47" s="4">
        <v>0</v>
      </c>
    </row>
    <row r="48" spans="1:4" x14ac:dyDescent="0.25">
      <c r="A48" s="6" t="s">
        <v>23</v>
      </c>
      <c r="B48" s="4">
        <v>37785</v>
      </c>
      <c r="C48" s="4">
        <v>0</v>
      </c>
      <c r="D48" s="4">
        <v>0</v>
      </c>
    </row>
    <row r="49" spans="1:4" x14ac:dyDescent="0.25">
      <c r="A49" s="5" t="s">
        <v>19</v>
      </c>
      <c r="B49" s="4">
        <v>1054990</v>
      </c>
      <c r="C49" s="4">
        <v>2386592</v>
      </c>
      <c r="D49" s="4">
        <v>2149173.4261269164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C7D5-1359-487F-91D2-988759BBDAC6}">
  <dimension ref="A1:N109"/>
  <sheetViews>
    <sheetView tabSelected="1" workbookViewId="0">
      <selection activeCell="L7" sqref="L7"/>
    </sheetView>
  </sheetViews>
  <sheetFormatPr baseColWidth="10" defaultRowHeight="15" x14ac:dyDescent="0.25"/>
  <cols>
    <col min="1" max="1" width="9.140625" bestFit="1" customWidth="1"/>
    <col min="2" max="2" width="9.7109375" bestFit="1" customWidth="1"/>
    <col min="3" max="3" width="15.7109375" bestFit="1" customWidth="1"/>
    <col min="4" max="4" width="10.28515625" bestFit="1" customWidth="1"/>
    <col min="5" max="5" width="12" bestFit="1" customWidth="1"/>
    <col min="6" max="8" width="12" customWidth="1"/>
    <col min="10" max="10" width="9.7109375" bestFit="1" customWidth="1"/>
    <col min="11" max="13" width="12" bestFit="1" customWidth="1"/>
    <col min="14" max="14" width="12.5703125" bestFit="1" customWidth="1"/>
  </cols>
  <sheetData>
    <row r="1" spans="1:14" x14ac:dyDescent="0.25">
      <c r="A1" t="s">
        <v>1</v>
      </c>
      <c r="B1" t="s">
        <v>0</v>
      </c>
      <c r="C1" t="s">
        <v>2</v>
      </c>
      <c r="D1" t="s">
        <v>28</v>
      </c>
      <c r="E1" t="s">
        <v>29</v>
      </c>
    </row>
    <row r="2" spans="1:14" x14ac:dyDescent="0.25">
      <c r="A2">
        <v>2022</v>
      </c>
      <c r="B2" s="4" t="s">
        <v>27</v>
      </c>
      <c r="C2" s="10" t="s">
        <v>34</v>
      </c>
      <c r="D2" s="4" t="s">
        <v>16</v>
      </c>
      <c r="E2">
        <v>0</v>
      </c>
    </row>
    <row r="3" spans="1:14" x14ac:dyDescent="0.25">
      <c r="A3">
        <v>2022</v>
      </c>
      <c r="B3" s="4" t="s">
        <v>27</v>
      </c>
      <c r="C3" s="10" t="s">
        <v>34</v>
      </c>
      <c r="D3" s="4" t="s">
        <v>17</v>
      </c>
      <c r="E3">
        <v>0</v>
      </c>
    </row>
    <row r="4" spans="1:14" x14ac:dyDescent="0.25">
      <c r="A4">
        <v>2022</v>
      </c>
      <c r="B4" s="4" t="s">
        <v>27</v>
      </c>
      <c r="C4" s="10" t="s">
        <v>34</v>
      </c>
      <c r="D4" s="4" t="s">
        <v>25</v>
      </c>
      <c r="E4">
        <v>189244.68575771921</v>
      </c>
    </row>
    <row r="5" spans="1:14" x14ac:dyDescent="0.25">
      <c r="A5">
        <v>2022</v>
      </c>
      <c r="B5" s="4" t="s">
        <v>27</v>
      </c>
      <c r="C5" s="10" t="s">
        <v>35</v>
      </c>
      <c r="D5" s="4" t="s">
        <v>16</v>
      </c>
      <c r="E5">
        <v>0</v>
      </c>
    </row>
    <row r="6" spans="1:14" x14ac:dyDescent="0.25">
      <c r="A6">
        <v>2022</v>
      </c>
      <c r="B6" s="4" t="s">
        <v>27</v>
      </c>
      <c r="C6" s="10" t="s">
        <v>35</v>
      </c>
      <c r="D6" s="4" t="s">
        <v>17</v>
      </c>
      <c r="E6">
        <v>0</v>
      </c>
      <c r="I6" s="3" t="s">
        <v>42</v>
      </c>
      <c r="K6" s="3" t="s">
        <v>28</v>
      </c>
    </row>
    <row r="7" spans="1:14" x14ac:dyDescent="0.25">
      <c r="A7">
        <v>2022</v>
      </c>
      <c r="B7" s="4" t="s">
        <v>27</v>
      </c>
      <c r="C7" s="10" t="s">
        <v>35</v>
      </c>
      <c r="D7" s="4" t="s">
        <v>25</v>
      </c>
      <c r="E7">
        <v>138904.13290369228</v>
      </c>
      <c r="I7" s="3" t="s">
        <v>2</v>
      </c>
      <c r="J7" s="3" t="s">
        <v>0</v>
      </c>
      <c r="K7" t="s">
        <v>16</v>
      </c>
      <c r="L7" t="s">
        <v>17</v>
      </c>
      <c r="M7" t="s">
        <v>25</v>
      </c>
      <c r="N7" t="s">
        <v>19</v>
      </c>
    </row>
    <row r="8" spans="1:14" x14ac:dyDescent="0.25">
      <c r="A8">
        <v>2022</v>
      </c>
      <c r="B8" s="4" t="s">
        <v>27</v>
      </c>
      <c r="C8" s="10" t="s">
        <v>30</v>
      </c>
      <c r="D8" s="4" t="s">
        <v>16</v>
      </c>
      <c r="E8">
        <v>0</v>
      </c>
      <c r="I8" s="11" t="s">
        <v>34</v>
      </c>
      <c r="J8" t="s">
        <v>27</v>
      </c>
      <c r="K8" s="4">
        <v>0</v>
      </c>
      <c r="L8" s="4">
        <v>0</v>
      </c>
      <c r="M8" s="4">
        <v>189244.68575771921</v>
      </c>
      <c r="N8" s="4">
        <v>189244.68575771921</v>
      </c>
    </row>
    <row r="9" spans="1:14" x14ac:dyDescent="0.25">
      <c r="A9">
        <v>2022</v>
      </c>
      <c r="B9" s="4" t="s">
        <v>27</v>
      </c>
      <c r="C9" s="10" t="s">
        <v>30</v>
      </c>
      <c r="D9" s="4" t="s">
        <v>17</v>
      </c>
      <c r="E9">
        <v>0</v>
      </c>
      <c r="J9" t="s">
        <v>21</v>
      </c>
      <c r="K9" s="4">
        <v>203213</v>
      </c>
      <c r="L9" s="4">
        <v>25633</v>
      </c>
      <c r="M9" s="4">
        <v>180199.26716083079</v>
      </c>
      <c r="N9" s="4">
        <v>409045.26716083079</v>
      </c>
    </row>
    <row r="10" spans="1:14" x14ac:dyDescent="0.25">
      <c r="A10">
        <v>2022</v>
      </c>
      <c r="B10" s="4" t="s">
        <v>27</v>
      </c>
      <c r="C10" s="10" t="s">
        <v>30</v>
      </c>
      <c r="D10" s="4" t="s">
        <v>25</v>
      </c>
      <c r="E10">
        <v>117522.91687787676</v>
      </c>
      <c r="J10" t="s">
        <v>23</v>
      </c>
      <c r="K10" s="4">
        <v>238366</v>
      </c>
      <c r="L10" s="4">
        <v>48971</v>
      </c>
      <c r="M10" s="4">
        <v>190129.39019155852</v>
      </c>
      <c r="N10" s="4">
        <v>477466.39019155852</v>
      </c>
    </row>
    <row r="11" spans="1:14" x14ac:dyDescent="0.25">
      <c r="A11">
        <v>2022</v>
      </c>
      <c r="B11" s="4" t="s">
        <v>27</v>
      </c>
      <c r="C11" s="10" t="s">
        <v>36</v>
      </c>
      <c r="D11" s="4" t="s">
        <v>16</v>
      </c>
      <c r="E11">
        <v>0</v>
      </c>
      <c r="I11" s="11" t="s">
        <v>35</v>
      </c>
      <c r="J11" t="s">
        <v>27</v>
      </c>
      <c r="K11" s="4">
        <v>0</v>
      </c>
      <c r="L11" s="4">
        <v>0</v>
      </c>
      <c r="M11" s="4">
        <v>138904.13290369228</v>
      </c>
      <c r="N11" s="4">
        <v>138904.13290369228</v>
      </c>
    </row>
    <row r="12" spans="1:14" x14ac:dyDescent="0.25">
      <c r="A12">
        <v>2022</v>
      </c>
      <c r="B12" s="4" t="s">
        <v>27</v>
      </c>
      <c r="C12" s="10" t="s">
        <v>36</v>
      </c>
      <c r="D12" s="4" t="s">
        <v>17</v>
      </c>
      <c r="E12">
        <v>0</v>
      </c>
      <c r="J12" t="s">
        <v>21</v>
      </c>
      <c r="K12" s="4">
        <v>178735</v>
      </c>
      <c r="L12" s="4">
        <v>22286</v>
      </c>
      <c r="M12" s="4">
        <v>141978.44629982376</v>
      </c>
      <c r="N12" s="4">
        <v>342999.44629982376</v>
      </c>
    </row>
    <row r="13" spans="1:14" x14ac:dyDescent="0.25">
      <c r="A13">
        <v>2022</v>
      </c>
      <c r="B13" s="4" t="s">
        <v>27</v>
      </c>
      <c r="C13" s="10" t="s">
        <v>36</v>
      </c>
      <c r="D13" s="4" t="s">
        <v>25</v>
      </c>
      <c r="E13">
        <v>57310.536038077444</v>
      </c>
      <c r="J13" t="s">
        <v>23</v>
      </c>
      <c r="K13" s="4">
        <v>146693</v>
      </c>
      <c r="L13" s="4">
        <v>42749</v>
      </c>
      <c r="M13" s="4">
        <v>133634.47068090929</v>
      </c>
      <c r="N13" s="4">
        <v>323076.47068090929</v>
      </c>
    </row>
    <row r="14" spans="1:14" x14ac:dyDescent="0.25">
      <c r="A14">
        <v>2022</v>
      </c>
      <c r="B14" s="4" t="s">
        <v>27</v>
      </c>
      <c r="C14" s="10" t="s">
        <v>31</v>
      </c>
      <c r="D14" s="4" t="s">
        <v>16</v>
      </c>
      <c r="E14">
        <v>0</v>
      </c>
      <c r="I14" s="11" t="s">
        <v>30</v>
      </c>
      <c r="J14" t="s">
        <v>27</v>
      </c>
      <c r="K14" s="4">
        <v>0</v>
      </c>
      <c r="L14" s="4">
        <v>0</v>
      </c>
      <c r="M14" s="4">
        <v>117522.91687787676</v>
      </c>
      <c r="N14" s="4">
        <v>117522.91687787676</v>
      </c>
    </row>
    <row r="15" spans="1:14" x14ac:dyDescent="0.25">
      <c r="A15">
        <v>2022</v>
      </c>
      <c r="B15" s="4" t="s">
        <v>27</v>
      </c>
      <c r="C15" s="10" t="s">
        <v>31</v>
      </c>
      <c r="D15" s="4" t="s">
        <v>17</v>
      </c>
      <c r="E15">
        <v>0</v>
      </c>
      <c r="J15" t="s">
        <v>21</v>
      </c>
      <c r="K15" s="4">
        <v>135213</v>
      </c>
      <c r="L15" s="4">
        <v>28028</v>
      </c>
      <c r="M15" s="4">
        <v>122085.25422526902</v>
      </c>
      <c r="N15" s="4">
        <v>285326.25422526902</v>
      </c>
    </row>
    <row r="16" spans="1:14" x14ac:dyDescent="0.25">
      <c r="A16">
        <v>2022</v>
      </c>
      <c r="B16" s="4" t="s">
        <v>27</v>
      </c>
      <c r="C16" s="10" t="s">
        <v>31</v>
      </c>
      <c r="D16" s="4" t="s">
        <v>25</v>
      </c>
      <c r="E16">
        <v>36915.826174392103</v>
      </c>
      <c r="J16" t="s">
        <v>23</v>
      </c>
      <c r="K16" s="4">
        <v>129978</v>
      </c>
      <c r="L16" s="4">
        <v>44066</v>
      </c>
      <c r="M16" s="4">
        <v>117853.86795851411</v>
      </c>
      <c r="N16" s="4">
        <v>291897.86795851414</v>
      </c>
    </row>
    <row r="17" spans="1:14" x14ac:dyDescent="0.25">
      <c r="A17">
        <v>2022</v>
      </c>
      <c r="B17" s="4" t="s">
        <v>27</v>
      </c>
      <c r="C17" s="10" t="s">
        <v>32</v>
      </c>
      <c r="D17" s="4" t="s">
        <v>16</v>
      </c>
      <c r="E17">
        <v>0</v>
      </c>
      <c r="I17" s="11" t="s">
        <v>36</v>
      </c>
      <c r="J17" t="s">
        <v>27</v>
      </c>
      <c r="K17" s="4">
        <v>0</v>
      </c>
      <c r="L17" s="4">
        <v>0</v>
      </c>
      <c r="M17" s="4">
        <v>57310.536038077444</v>
      </c>
      <c r="N17" s="4">
        <v>57310.536038077444</v>
      </c>
    </row>
    <row r="18" spans="1:14" x14ac:dyDescent="0.25">
      <c r="A18">
        <v>2022</v>
      </c>
      <c r="B18" s="4" t="s">
        <v>27</v>
      </c>
      <c r="C18" s="10" t="s">
        <v>32</v>
      </c>
      <c r="D18" s="4" t="s">
        <v>17</v>
      </c>
      <c r="E18">
        <v>0</v>
      </c>
      <c r="J18" t="s">
        <v>21</v>
      </c>
      <c r="K18" s="4">
        <v>108661</v>
      </c>
      <c r="L18" s="4">
        <v>34556</v>
      </c>
      <c r="M18" s="4">
        <v>59289.628471093194</v>
      </c>
      <c r="N18" s="4">
        <v>202506.62847109319</v>
      </c>
    </row>
    <row r="19" spans="1:14" x14ac:dyDescent="0.25">
      <c r="A19">
        <v>2022</v>
      </c>
      <c r="B19" s="4" t="s">
        <v>27</v>
      </c>
      <c r="C19" s="10" t="s">
        <v>32</v>
      </c>
      <c r="D19" s="4" t="s">
        <v>25</v>
      </c>
      <c r="E19">
        <v>0</v>
      </c>
      <c r="J19" t="s">
        <v>23</v>
      </c>
      <c r="K19" s="4">
        <v>87764</v>
      </c>
      <c r="L19" s="4">
        <v>42252</v>
      </c>
      <c r="M19" s="4">
        <v>71325.175838440438</v>
      </c>
      <c r="N19" s="4">
        <v>201341.17583844042</v>
      </c>
    </row>
    <row r="20" spans="1:14" x14ac:dyDescent="0.25">
      <c r="A20">
        <v>2022</v>
      </c>
      <c r="B20" s="4" t="s">
        <v>21</v>
      </c>
      <c r="C20" s="10" t="s">
        <v>37</v>
      </c>
      <c r="D20" s="4" t="s">
        <v>16</v>
      </c>
      <c r="E20">
        <v>0</v>
      </c>
      <c r="I20" s="11" t="s">
        <v>31</v>
      </c>
      <c r="J20" t="s">
        <v>27</v>
      </c>
      <c r="K20" s="4">
        <v>0</v>
      </c>
      <c r="L20" s="4">
        <v>0</v>
      </c>
      <c r="M20" s="4">
        <v>36915.826174392103</v>
      </c>
      <c r="N20" s="4">
        <v>36915.826174392103</v>
      </c>
    </row>
    <row r="21" spans="1:14" x14ac:dyDescent="0.25">
      <c r="A21">
        <v>2022</v>
      </c>
      <c r="B21" s="4" t="s">
        <v>21</v>
      </c>
      <c r="C21" s="10" t="s">
        <v>37</v>
      </c>
      <c r="D21" s="4" t="s">
        <v>17</v>
      </c>
      <c r="E21">
        <v>10157</v>
      </c>
      <c r="J21" t="s">
        <v>21</v>
      </c>
      <c r="K21" s="4">
        <v>35652</v>
      </c>
      <c r="L21" s="4">
        <v>48039</v>
      </c>
      <c r="M21" s="4">
        <v>32663.071256073912</v>
      </c>
      <c r="N21" s="4">
        <v>116354.07125607392</v>
      </c>
    </row>
    <row r="22" spans="1:14" x14ac:dyDescent="0.25">
      <c r="A22">
        <v>2022</v>
      </c>
      <c r="B22" s="4" t="s">
        <v>21</v>
      </c>
      <c r="C22" s="10" t="s">
        <v>37</v>
      </c>
      <c r="D22" s="4" t="s">
        <v>25</v>
      </c>
      <c r="E22">
        <v>0</v>
      </c>
      <c r="J22" t="s">
        <v>23</v>
      </c>
      <c r="K22" s="4">
        <v>16452</v>
      </c>
      <c r="L22" s="4">
        <v>45839</v>
      </c>
      <c r="M22" s="4">
        <v>36914.910293672925</v>
      </c>
      <c r="N22" s="4">
        <v>99205.910293672932</v>
      </c>
    </row>
    <row r="23" spans="1:14" x14ac:dyDescent="0.25">
      <c r="A23">
        <v>2022</v>
      </c>
      <c r="B23" s="4" t="s">
        <v>21</v>
      </c>
      <c r="C23" s="10" t="s">
        <v>33</v>
      </c>
      <c r="D23" s="4" t="s">
        <v>16</v>
      </c>
      <c r="E23">
        <v>0</v>
      </c>
      <c r="I23" s="11" t="s">
        <v>32</v>
      </c>
      <c r="J23" t="s">
        <v>27</v>
      </c>
      <c r="K23" s="4">
        <v>0</v>
      </c>
      <c r="L23" s="4">
        <v>0</v>
      </c>
      <c r="M23" s="4">
        <v>0</v>
      </c>
      <c r="N23" s="4">
        <v>0</v>
      </c>
    </row>
    <row r="24" spans="1:14" x14ac:dyDescent="0.25">
      <c r="A24">
        <v>2022</v>
      </c>
      <c r="B24" s="4" t="s">
        <v>21</v>
      </c>
      <c r="C24" s="10" t="s">
        <v>33</v>
      </c>
      <c r="D24" s="4" t="s">
        <v>17</v>
      </c>
      <c r="E24">
        <v>12441</v>
      </c>
      <c r="J24" t="s">
        <v>21</v>
      </c>
      <c r="K24" s="4">
        <v>0</v>
      </c>
      <c r="L24" s="4">
        <v>47663</v>
      </c>
      <c r="M24" s="4">
        <v>0</v>
      </c>
      <c r="N24" s="4">
        <v>47663</v>
      </c>
    </row>
    <row r="25" spans="1:14" x14ac:dyDescent="0.25">
      <c r="A25">
        <v>2022</v>
      </c>
      <c r="B25" s="4" t="s">
        <v>21</v>
      </c>
      <c r="C25" s="10" t="s">
        <v>33</v>
      </c>
      <c r="D25" s="4" t="s">
        <v>25</v>
      </c>
      <c r="E25">
        <v>0</v>
      </c>
      <c r="J25" t="s">
        <v>23</v>
      </c>
      <c r="K25" s="4">
        <v>0</v>
      </c>
      <c r="L25" s="4">
        <v>37785</v>
      </c>
      <c r="M25" s="4">
        <v>0</v>
      </c>
      <c r="N25" s="4">
        <v>37785</v>
      </c>
    </row>
    <row r="26" spans="1:14" x14ac:dyDescent="0.25">
      <c r="A26">
        <v>2022</v>
      </c>
      <c r="B26" s="4" t="s">
        <v>21</v>
      </c>
      <c r="C26" s="10" t="s">
        <v>38</v>
      </c>
      <c r="D26" s="4" t="s">
        <v>16</v>
      </c>
      <c r="E26">
        <v>3600</v>
      </c>
      <c r="I26" s="11" t="s">
        <v>37</v>
      </c>
      <c r="J26" t="s">
        <v>21</v>
      </c>
      <c r="K26" s="4">
        <v>0</v>
      </c>
      <c r="L26" s="4">
        <v>10157</v>
      </c>
      <c r="M26" s="4">
        <v>0</v>
      </c>
      <c r="N26" s="4">
        <v>10157</v>
      </c>
    </row>
    <row r="27" spans="1:14" x14ac:dyDescent="0.25">
      <c r="A27">
        <v>2022</v>
      </c>
      <c r="B27" s="4" t="s">
        <v>21</v>
      </c>
      <c r="C27" s="10" t="s">
        <v>38</v>
      </c>
      <c r="D27" s="4" t="s">
        <v>17</v>
      </c>
      <c r="E27">
        <v>11325</v>
      </c>
      <c r="J27" t="s">
        <v>23</v>
      </c>
      <c r="K27" s="4">
        <v>93</v>
      </c>
      <c r="L27" s="4">
        <v>43316</v>
      </c>
      <c r="M27" s="4">
        <v>0</v>
      </c>
      <c r="N27" s="4">
        <v>43409</v>
      </c>
    </row>
    <row r="28" spans="1:14" x14ac:dyDescent="0.25">
      <c r="A28">
        <v>2022</v>
      </c>
      <c r="B28" s="4" t="s">
        <v>21</v>
      </c>
      <c r="C28" s="10" t="s">
        <v>38</v>
      </c>
      <c r="D28" s="4" t="s">
        <v>25</v>
      </c>
      <c r="E28">
        <v>8596.1523172012967</v>
      </c>
      <c r="J28" t="s">
        <v>24</v>
      </c>
      <c r="K28" s="4">
        <v>58</v>
      </c>
      <c r="L28" s="4">
        <v>30962</v>
      </c>
      <c r="M28" s="4">
        <v>0</v>
      </c>
      <c r="N28" s="4">
        <v>31020</v>
      </c>
    </row>
    <row r="29" spans="1:14" x14ac:dyDescent="0.25">
      <c r="A29">
        <v>2022</v>
      </c>
      <c r="B29" s="4" t="s">
        <v>21</v>
      </c>
      <c r="C29" s="10" t="s">
        <v>39</v>
      </c>
      <c r="D29" s="4" t="s">
        <v>16</v>
      </c>
      <c r="E29">
        <v>7781</v>
      </c>
      <c r="I29" s="11" t="s">
        <v>33</v>
      </c>
      <c r="J29" t="s">
        <v>21</v>
      </c>
      <c r="K29" s="4">
        <v>0</v>
      </c>
      <c r="L29" s="4">
        <v>12441</v>
      </c>
      <c r="M29" s="4">
        <v>0</v>
      </c>
      <c r="N29" s="4">
        <v>12441</v>
      </c>
    </row>
    <row r="30" spans="1:14" x14ac:dyDescent="0.25">
      <c r="A30">
        <v>2022</v>
      </c>
      <c r="B30" s="4" t="s">
        <v>21</v>
      </c>
      <c r="C30" s="10" t="s">
        <v>39</v>
      </c>
      <c r="D30" s="4" t="s">
        <v>17</v>
      </c>
      <c r="E30">
        <v>15676</v>
      </c>
      <c r="J30" t="s">
        <v>23</v>
      </c>
      <c r="K30" s="4">
        <v>0</v>
      </c>
      <c r="L30" s="4">
        <v>43568</v>
      </c>
      <c r="M30" s="4">
        <v>0</v>
      </c>
      <c r="N30" s="4">
        <v>43568</v>
      </c>
    </row>
    <row r="31" spans="1:14" x14ac:dyDescent="0.25">
      <c r="A31">
        <v>2022</v>
      </c>
      <c r="B31" s="4" t="s">
        <v>21</v>
      </c>
      <c r="C31" s="10" t="s">
        <v>39</v>
      </c>
      <c r="D31" s="4" t="s">
        <v>25</v>
      </c>
      <c r="E31">
        <v>54048.22431046953</v>
      </c>
      <c r="J31" t="s">
        <v>24</v>
      </c>
      <c r="K31" s="4">
        <v>1</v>
      </c>
      <c r="L31" s="4">
        <v>31690</v>
      </c>
      <c r="M31" s="4">
        <v>0</v>
      </c>
      <c r="N31" s="4">
        <v>31691</v>
      </c>
    </row>
    <row r="32" spans="1:14" x14ac:dyDescent="0.25">
      <c r="A32">
        <v>2022</v>
      </c>
      <c r="B32" s="4" t="s">
        <v>21</v>
      </c>
      <c r="C32" s="10" t="s">
        <v>40</v>
      </c>
      <c r="D32" s="4" t="s">
        <v>16</v>
      </c>
      <c r="E32">
        <v>70461</v>
      </c>
      <c r="I32" s="11" t="s">
        <v>38</v>
      </c>
      <c r="J32" t="s">
        <v>21</v>
      </c>
      <c r="K32" s="4">
        <v>3600</v>
      </c>
      <c r="L32" s="4">
        <v>11325</v>
      </c>
      <c r="M32" s="4">
        <v>8596.1523172012967</v>
      </c>
      <c r="N32" s="4">
        <v>23521.152317201297</v>
      </c>
    </row>
    <row r="33" spans="1:14" x14ac:dyDescent="0.25">
      <c r="A33">
        <v>2022</v>
      </c>
      <c r="B33" s="4" t="s">
        <v>21</v>
      </c>
      <c r="C33" s="10" t="s">
        <v>40</v>
      </c>
      <c r="D33" s="4" t="s">
        <v>17</v>
      </c>
      <c r="E33">
        <v>23740</v>
      </c>
      <c r="J33" t="s">
        <v>23</v>
      </c>
      <c r="K33" s="4">
        <v>4275</v>
      </c>
      <c r="L33" s="4">
        <v>44427</v>
      </c>
      <c r="M33" s="4">
        <v>10271.118490594321</v>
      </c>
      <c r="N33" s="4">
        <v>58973.118490594323</v>
      </c>
    </row>
    <row r="34" spans="1:14" x14ac:dyDescent="0.25">
      <c r="A34">
        <v>2022</v>
      </c>
      <c r="B34" s="4" t="s">
        <v>21</v>
      </c>
      <c r="C34" s="10" t="s">
        <v>40</v>
      </c>
      <c r="D34" s="4" t="s">
        <v>25</v>
      </c>
      <c r="E34">
        <v>127691.13574405827</v>
      </c>
      <c r="J34" t="s">
        <v>24</v>
      </c>
      <c r="K34" s="4">
        <v>8514</v>
      </c>
      <c r="L34" s="4">
        <v>35875</v>
      </c>
      <c r="M34" s="4">
        <v>10008.889651041442</v>
      </c>
      <c r="N34" s="4">
        <v>54397.889651041442</v>
      </c>
    </row>
    <row r="35" spans="1:14" x14ac:dyDescent="0.25">
      <c r="A35">
        <v>2022</v>
      </c>
      <c r="B35" s="4" t="s">
        <v>21</v>
      </c>
      <c r="C35" s="10" t="s">
        <v>41</v>
      </c>
      <c r="D35" s="4" t="s">
        <v>16</v>
      </c>
      <c r="E35">
        <v>145427</v>
      </c>
      <c r="I35" s="11" t="s">
        <v>39</v>
      </c>
      <c r="J35" t="s">
        <v>21</v>
      </c>
      <c r="K35" s="4">
        <v>7781</v>
      </c>
      <c r="L35" s="4">
        <v>15676</v>
      </c>
      <c r="M35" s="4">
        <v>54048.22431046953</v>
      </c>
      <c r="N35" s="4">
        <v>77505.224310469523</v>
      </c>
    </row>
    <row r="36" spans="1:14" x14ac:dyDescent="0.25">
      <c r="A36">
        <v>2022</v>
      </c>
      <c r="B36" s="4" t="s">
        <v>21</v>
      </c>
      <c r="C36" s="10" t="s">
        <v>41</v>
      </c>
      <c r="D36" s="4" t="s">
        <v>17</v>
      </c>
      <c r="E36">
        <v>26765</v>
      </c>
      <c r="J36" t="s">
        <v>23</v>
      </c>
      <c r="K36" s="4">
        <v>40029</v>
      </c>
      <c r="L36" s="4">
        <v>47639</v>
      </c>
      <c r="M36" s="4">
        <v>47683.438717165875</v>
      </c>
      <c r="N36" s="4">
        <v>135351.43871716587</v>
      </c>
    </row>
    <row r="37" spans="1:14" x14ac:dyDescent="0.25">
      <c r="A37">
        <v>2022</v>
      </c>
      <c r="B37" s="4" t="s">
        <v>21</v>
      </c>
      <c r="C37" s="10" t="s">
        <v>41</v>
      </c>
      <c r="D37" s="4" t="s">
        <v>25</v>
      </c>
      <c r="E37">
        <v>170473.82021518023</v>
      </c>
      <c r="J37" t="s">
        <v>24</v>
      </c>
      <c r="K37" s="4">
        <v>34744</v>
      </c>
      <c r="L37" s="4">
        <v>39212</v>
      </c>
      <c r="M37" s="4">
        <v>46210.97397984226</v>
      </c>
      <c r="N37" s="4">
        <v>120166.97397984227</v>
      </c>
    </row>
    <row r="38" spans="1:14" x14ac:dyDescent="0.25">
      <c r="A38">
        <v>2022</v>
      </c>
      <c r="B38" s="4" t="s">
        <v>21</v>
      </c>
      <c r="C38" s="10" t="s">
        <v>34</v>
      </c>
      <c r="D38" s="4" t="s">
        <v>16</v>
      </c>
      <c r="E38">
        <v>203213</v>
      </c>
      <c r="I38" s="11" t="s">
        <v>40</v>
      </c>
      <c r="J38" t="s">
        <v>21</v>
      </c>
      <c r="K38" s="4">
        <v>70461</v>
      </c>
      <c r="L38" s="4">
        <v>23740</v>
      </c>
      <c r="M38" s="4">
        <v>127691.13574405827</v>
      </c>
      <c r="N38" s="4">
        <v>221892.13574405827</v>
      </c>
    </row>
    <row r="39" spans="1:14" x14ac:dyDescent="0.25">
      <c r="A39">
        <v>2022</v>
      </c>
      <c r="B39" s="4" t="s">
        <v>21</v>
      </c>
      <c r="C39" s="10" t="s">
        <v>34</v>
      </c>
      <c r="D39" s="4" t="s">
        <v>17</v>
      </c>
      <c r="E39">
        <v>25633</v>
      </c>
      <c r="J39" t="s">
        <v>23</v>
      </c>
      <c r="K39" s="4">
        <v>184281</v>
      </c>
      <c r="L39" s="4">
        <v>47150</v>
      </c>
      <c r="M39" s="4">
        <v>121829.57096267903</v>
      </c>
      <c r="N39" s="4">
        <v>353260.57096267905</v>
      </c>
    </row>
    <row r="40" spans="1:14" x14ac:dyDescent="0.25">
      <c r="A40">
        <v>2022</v>
      </c>
      <c r="B40" s="4" t="s">
        <v>21</v>
      </c>
      <c r="C40" s="10" t="s">
        <v>34</v>
      </c>
      <c r="D40" s="4" t="s">
        <v>25</v>
      </c>
      <c r="E40">
        <v>180199.26716083079</v>
      </c>
      <c r="J40" t="s">
        <v>24</v>
      </c>
      <c r="K40" s="4">
        <v>146329</v>
      </c>
      <c r="L40" s="4">
        <v>47353</v>
      </c>
      <c r="M40" s="4">
        <v>127790.6562773185</v>
      </c>
      <c r="N40" s="4">
        <v>321472.65627731849</v>
      </c>
    </row>
    <row r="41" spans="1:14" x14ac:dyDescent="0.25">
      <c r="A41">
        <v>2022</v>
      </c>
      <c r="B41" s="4" t="s">
        <v>21</v>
      </c>
      <c r="C41" s="10" t="s">
        <v>35</v>
      </c>
      <c r="D41" s="4" t="s">
        <v>16</v>
      </c>
      <c r="E41">
        <v>178735</v>
      </c>
      <c r="I41" s="11" t="s">
        <v>41</v>
      </c>
      <c r="J41" t="s">
        <v>21</v>
      </c>
      <c r="K41" s="4">
        <v>145427</v>
      </c>
      <c r="L41" s="4">
        <v>26765</v>
      </c>
      <c r="M41" s="4">
        <v>170473.82021518023</v>
      </c>
      <c r="N41" s="4">
        <v>342665.82021518023</v>
      </c>
    </row>
    <row r="42" spans="1:14" x14ac:dyDescent="0.25">
      <c r="A42">
        <v>2022</v>
      </c>
      <c r="B42" s="4" t="s">
        <v>21</v>
      </c>
      <c r="C42" s="10" t="s">
        <v>35</v>
      </c>
      <c r="D42" s="4" t="s">
        <v>17</v>
      </c>
      <c r="E42">
        <v>22286</v>
      </c>
      <c r="J42" t="s">
        <v>23</v>
      </c>
      <c r="K42" s="4">
        <v>222823</v>
      </c>
      <c r="L42" s="4">
        <v>45078</v>
      </c>
      <c r="M42" s="4">
        <v>167383.05686646549</v>
      </c>
      <c r="N42" s="4">
        <v>435284.05686646549</v>
      </c>
    </row>
    <row r="43" spans="1:14" x14ac:dyDescent="0.25">
      <c r="A43">
        <v>2022</v>
      </c>
      <c r="B43" s="4" t="s">
        <v>21</v>
      </c>
      <c r="C43" s="10" t="s">
        <v>35</v>
      </c>
      <c r="D43" s="4" t="s">
        <v>25</v>
      </c>
      <c r="E43">
        <v>141978.44629982376</v>
      </c>
      <c r="J43" t="s">
        <v>24</v>
      </c>
      <c r="K43" s="4">
        <v>237449</v>
      </c>
      <c r="L43" s="4">
        <v>30749</v>
      </c>
      <c r="M43" s="4">
        <v>171112.9062187146</v>
      </c>
      <c r="N43" s="4">
        <v>439310.9062187146</v>
      </c>
    </row>
    <row r="44" spans="1:14" x14ac:dyDescent="0.25">
      <c r="A44">
        <v>2022</v>
      </c>
      <c r="B44" s="4" t="s">
        <v>21</v>
      </c>
      <c r="C44" s="10" t="s">
        <v>30</v>
      </c>
      <c r="D44" s="4" t="s">
        <v>16</v>
      </c>
      <c r="E44">
        <v>135213</v>
      </c>
      <c r="I44" s="11" t="s">
        <v>19</v>
      </c>
      <c r="K44" s="4">
        <v>2386592</v>
      </c>
      <c r="L44" s="4">
        <v>1054990</v>
      </c>
      <c r="M44" s="4">
        <v>2689071.5238786745</v>
      </c>
      <c r="N44" s="4">
        <v>6130653.523878674</v>
      </c>
    </row>
    <row r="45" spans="1:14" x14ac:dyDescent="0.25">
      <c r="A45">
        <v>2022</v>
      </c>
      <c r="B45" s="4" t="s">
        <v>21</v>
      </c>
      <c r="C45" s="10" t="s">
        <v>30</v>
      </c>
      <c r="D45" s="4" t="s">
        <v>17</v>
      </c>
      <c r="E45">
        <v>28028</v>
      </c>
    </row>
    <row r="46" spans="1:14" x14ac:dyDescent="0.25">
      <c r="A46">
        <v>2022</v>
      </c>
      <c r="B46" s="4" t="s">
        <v>21</v>
      </c>
      <c r="C46" s="10" t="s">
        <v>30</v>
      </c>
      <c r="D46" s="4" t="s">
        <v>25</v>
      </c>
      <c r="E46">
        <v>122085.25422526902</v>
      </c>
    </row>
    <row r="47" spans="1:14" x14ac:dyDescent="0.25">
      <c r="A47">
        <v>2022</v>
      </c>
      <c r="B47" s="4" t="s">
        <v>21</v>
      </c>
      <c r="C47" s="10" t="s">
        <v>36</v>
      </c>
      <c r="D47" s="4" t="s">
        <v>16</v>
      </c>
      <c r="E47">
        <v>108661</v>
      </c>
    </row>
    <row r="48" spans="1:14" x14ac:dyDescent="0.25">
      <c r="A48">
        <v>2022</v>
      </c>
      <c r="B48" s="4" t="s">
        <v>21</v>
      </c>
      <c r="C48" s="10" t="s">
        <v>36</v>
      </c>
      <c r="D48" s="4" t="s">
        <v>17</v>
      </c>
      <c r="E48">
        <v>34556</v>
      </c>
    </row>
    <row r="49" spans="1:5" x14ac:dyDescent="0.25">
      <c r="A49">
        <v>2022</v>
      </c>
      <c r="B49" s="4" t="s">
        <v>21</v>
      </c>
      <c r="C49" s="10" t="s">
        <v>36</v>
      </c>
      <c r="D49" s="4" t="s">
        <v>25</v>
      </c>
      <c r="E49">
        <v>59289.628471093194</v>
      </c>
    </row>
    <row r="50" spans="1:5" x14ac:dyDescent="0.25">
      <c r="A50">
        <v>2022</v>
      </c>
      <c r="B50" s="4" t="s">
        <v>21</v>
      </c>
      <c r="C50" s="10" t="s">
        <v>31</v>
      </c>
      <c r="D50" s="4" t="s">
        <v>16</v>
      </c>
      <c r="E50">
        <v>35652</v>
      </c>
    </row>
    <row r="51" spans="1:5" x14ac:dyDescent="0.25">
      <c r="A51">
        <v>2022</v>
      </c>
      <c r="B51" s="4" t="s">
        <v>21</v>
      </c>
      <c r="C51" s="10" t="s">
        <v>31</v>
      </c>
      <c r="D51" s="4" t="s">
        <v>17</v>
      </c>
      <c r="E51">
        <v>48039</v>
      </c>
    </row>
    <row r="52" spans="1:5" x14ac:dyDescent="0.25">
      <c r="A52">
        <v>2022</v>
      </c>
      <c r="B52" s="4" t="s">
        <v>21</v>
      </c>
      <c r="C52" s="10" t="s">
        <v>31</v>
      </c>
      <c r="D52" s="4" t="s">
        <v>25</v>
      </c>
      <c r="E52">
        <v>32663.071256073912</v>
      </c>
    </row>
    <row r="53" spans="1:5" x14ac:dyDescent="0.25">
      <c r="A53">
        <v>2022</v>
      </c>
      <c r="B53" s="4" t="s">
        <v>21</v>
      </c>
      <c r="C53" s="10" t="s">
        <v>32</v>
      </c>
      <c r="D53" s="4" t="s">
        <v>16</v>
      </c>
      <c r="E53">
        <v>0</v>
      </c>
    </row>
    <row r="54" spans="1:5" x14ac:dyDescent="0.25">
      <c r="A54">
        <v>2022</v>
      </c>
      <c r="B54" s="4" t="s">
        <v>21</v>
      </c>
      <c r="C54" s="10" t="s">
        <v>32</v>
      </c>
      <c r="D54" s="4" t="s">
        <v>17</v>
      </c>
      <c r="E54">
        <v>47663</v>
      </c>
    </row>
    <row r="55" spans="1:5" x14ac:dyDescent="0.25">
      <c r="A55">
        <v>2022</v>
      </c>
      <c r="B55" s="4" t="s">
        <v>21</v>
      </c>
      <c r="C55" s="10" t="s">
        <v>32</v>
      </c>
      <c r="D55" s="4" t="s">
        <v>25</v>
      </c>
      <c r="E55">
        <v>0</v>
      </c>
    </row>
    <row r="56" spans="1:5" x14ac:dyDescent="0.25">
      <c r="A56">
        <v>2022</v>
      </c>
      <c r="B56" s="4" t="s">
        <v>23</v>
      </c>
      <c r="C56" s="10" t="s">
        <v>37</v>
      </c>
      <c r="D56" s="4" t="s">
        <v>16</v>
      </c>
      <c r="E56">
        <v>93</v>
      </c>
    </row>
    <row r="57" spans="1:5" x14ac:dyDescent="0.25">
      <c r="A57">
        <v>2022</v>
      </c>
      <c r="B57" s="4" t="s">
        <v>23</v>
      </c>
      <c r="C57" s="10" t="s">
        <v>37</v>
      </c>
      <c r="D57" s="4" t="s">
        <v>17</v>
      </c>
      <c r="E57">
        <v>43316</v>
      </c>
    </row>
    <row r="58" spans="1:5" x14ac:dyDescent="0.25">
      <c r="A58">
        <v>2022</v>
      </c>
      <c r="B58" s="4" t="s">
        <v>23</v>
      </c>
      <c r="C58" s="10" t="s">
        <v>37</v>
      </c>
      <c r="D58" s="4" t="s">
        <v>25</v>
      </c>
      <c r="E58">
        <v>0</v>
      </c>
    </row>
    <row r="59" spans="1:5" x14ac:dyDescent="0.25">
      <c r="A59">
        <v>2022</v>
      </c>
      <c r="B59" s="4" t="s">
        <v>23</v>
      </c>
      <c r="C59" s="10" t="s">
        <v>33</v>
      </c>
      <c r="D59" s="4" t="s">
        <v>16</v>
      </c>
      <c r="E59">
        <v>0</v>
      </c>
    </row>
    <row r="60" spans="1:5" x14ac:dyDescent="0.25">
      <c r="A60">
        <v>2022</v>
      </c>
      <c r="B60" s="4" t="s">
        <v>23</v>
      </c>
      <c r="C60" s="10" t="s">
        <v>33</v>
      </c>
      <c r="D60" s="4" t="s">
        <v>17</v>
      </c>
      <c r="E60">
        <v>43568</v>
      </c>
    </row>
    <row r="61" spans="1:5" x14ac:dyDescent="0.25">
      <c r="A61">
        <v>2022</v>
      </c>
      <c r="B61" s="4" t="s">
        <v>23</v>
      </c>
      <c r="C61" s="10" t="s">
        <v>33</v>
      </c>
      <c r="D61" s="4" t="s">
        <v>25</v>
      </c>
      <c r="E61">
        <v>0</v>
      </c>
    </row>
    <row r="62" spans="1:5" x14ac:dyDescent="0.25">
      <c r="A62">
        <v>2022</v>
      </c>
      <c r="B62" s="4" t="s">
        <v>23</v>
      </c>
      <c r="C62" s="10" t="s">
        <v>38</v>
      </c>
      <c r="D62" s="4" t="s">
        <v>16</v>
      </c>
      <c r="E62">
        <v>4275</v>
      </c>
    </row>
    <row r="63" spans="1:5" x14ac:dyDescent="0.25">
      <c r="A63">
        <v>2022</v>
      </c>
      <c r="B63" s="4" t="s">
        <v>23</v>
      </c>
      <c r="C63" s="10" t="s">
        <v>38</v>
      </c>
      <c r="D63" s="4" t="s">
        <v>17</v>
      </c>
      <c r="E63">
        <v>44427</v>
      </c>
    </row>
    <row r="64" spans="1:5" x14ac:dyDescent="0.25">
      <c r="A64">
        <v>2022</v>
      </c>
      <c r="B64" s="4" t="s">
        <v>23</v>
      </c>
      <c r="C64" s="10" t="s">
        <v>38</v>
      </c>
      <c r="D64" s="4" t="s">
        <v>25</v>
      </c>
      <c r="E64">
        <v>10271.118490594321</v>
      </c>
    </row>
    <row r="65" spans="1:5" x14ac:dyDescent="0.25">
      <c r="A65">
        <v>2022</v>
      </c>
      <c r="B65" s="4" t="s">
        <v>23</v>
      </c>
      <c r="C65" s="10" t="s">
        <v>39</v>
      </c>
      <c r="D65" s="4" t="s">
        <v>16</v>
      </c>
      <c r="E65">
        <v>40029</v>
      </c>
    </row>
    <row r="66" spans="1:5" x14ac:dyDescent="0.25">
      <c r="A66">
        <v>2022</v>
      </c>
      <c r="B66" s="4" t="s">
        <v>23</v>
      </c>
      <c r="C66" s="10" t="s">
        <v>39</v>
      </c>
      <c r="D66" s="4" t="s">
        <v>17</v>
      </c>
      <c r="E66">
        <v>47639</v>
      </c>
    </row>
    <row r="67" spans="1:5" x14ac:dyDescent="0.25">
      <c r="A67">
        <v>2022</v>
      </c>
      <c r="B67" s="4" t="s">
        <v>23</v>
      </c>
      <c r="C67" s="10" t="s">
        <v>39</v>
      </c>
      <c r="D67" s="4" t="s">
        <v>25</v>
      </c>
      <c r="E67">
        <v>47683.438717165875</v>
      </c>
    </row>
    <row r="68" spans="1:5" x14ac:dyDescent="0.25">
      <c r="A68">
        <v>2022</v>
      </c>
      <c r="B68" s="4" t="s">
        <v>23</v>
      </c>
      <c r="C68" s="10" t="s">
        <v>40</v>
      </c>
      <c r="D68" s="4" t="s">
        <v>16</v>
      </c>
      <c r="E68">
        <v>184281</v>
      </c>
    </row>
    <row r="69" spans="1:5" x14ac:dyDescent="0.25">
      <c r="A69">
        <v>2022</v>
      </c>
      <c r="B69" s="4" t="s">
        <v>23</v>
      </c>
      <c r="C69" s="10" t="s">
        <v>40</v>
      </c>
      <c r="D69" s="4" t="s">
        <v>17</v>
      </c>
      <c r="E69">
        <v>47150</v>
      </c>
    </row>
    <row r="70" spans="1:5" x14ac:dyDescent="0.25">
      <c r="A70">
        <v>2022</v>
      </c>
      <c r="B70" s="4" t="s">
        <v>23</v>
      </c>
      <c r="C70" s="10" t="s">
        <v>40</v>
      </c>
      <c r="D70" s="4" t="s">
        <v>25</v>
      </c>
      <c r="E70">
        <v>121829.57096267903</v>
      </c>
    </row>
    <row r="71" spans="1:5" x14ac:dyDescent="0.25">
      <c r="A71">
        <v>2022</v>
      </c>
      <c r="B71" s="4" t="s">
        <v>23</v>
      </c>
      <c r="C71" s="10" t="s">
        <v>41</v>
      </c>
      <c r="D71" s="4" t="s">
        <v>16</v>
      </c>
      <c r="E71">
        <v>222823</v>
      </c>
    </row>
    <row r="72" spans="1:5" x14ac:dyDescent="0.25">
      <c r="A72">
        <v>2022</v>
      </c>
      <c r="B72" s="4" t="s">
        <v>23</v>
      </c>
      <c r="C72" s="10" t="s">
        <v>41</v>
      </c>
      <c r="D72" s="4" t="s">
        <v>17</v>
      </c>
      <c r="E72">
        <v>45078</v>
      </c>
    </row>
    <row r="73" spans="1:5" x14ac:dyDescent="0.25">
      <c r="A73">
        <v>2022</v>
      </c>
      <c r="B73" s="4" t="s">
        <v>23</v>
      </c>
      <c r="C73" s="10" t="s">
        <v>41</v>
      </c>
      <c r="D73" s="4" t="s">
        <v>25</v>
      </c>
      <c r="E73">
        <v>167383.05686646549</v>
      </c>
    </row>
    <row r="74" spans="1:5" x14ac:dyDescent="0.25">
      <c r="A74">
        <v>2022</v>
      </c>
      <c r="B74" s="4" t="s">
        <v>23</v>
      </c>
      <c r="C74" s="10" t="s">
        <v>34</v>
      </c>
      <c r="D74" s="4" t="s">
        <v>16</v>
      </c>
      <c r="E74">
        <v>238366</v>
      </c>
    </row>
    <row r="75" spans="1:5" x14ac:dyDescent="0.25">
      <c r="A75">
        <v>2022</v>
      </c>
      <c r="B75" s="4" t="s">
        <v>23</v>
      </c>
      <c r="C75" s="10" t="s">
        <v>34</v>
      </c>
      <c r="D75" s="4" t="s">
        <v>17</v>
      </c>
      <c r="E75">
        <v>48971</v>
      </c>
    </row>
    <row r="76" spans="1:5" x14ac:dyDescent="0.25">
      <c r="A76">
        <v>2022</v>
      </c>
      <c r="B76" s="4" t="s">
        <v>23</v>
      </c>
      <c r="C76" s="10" t="s">
        <v>34</v>
      </c>
      <c r="D76" s="4" t="s">
        <v>25</v>
      </c>
      <c r="E76">
        <v>190129.39019155852</v>
      </c>
    </row>
    <row r="77" spans="1:5" x14ac:dyDescent="0.25">
      <c r="A77">
        <v>2022</v>
      </c>
      <c r="B77" s="4" t="s">
        <v>23</v>
      </c>
      <c r="C77" s="10" t="s">
        <v>35</v>
      </c>
      <c r="D77" s="4" t="s">
        <v>16</v>
      </c>
      <c r="E77">
        <v>146693</v>
      </c>
    </row>
    <row r="78" spans="1:5" x14ac:dyDescent="0.25">
      <c r="A78">
        <v>2022</v>
      </c>
      <c r="B78" s="4" t="s">
        <v>23</v>
      </c>
      <c r="C78" s="10" t="s">
        <v>35</v>
      </c>
      <c r="D78" s="4" t="s">
        <v>17</v>
      </c>
      <c r="E78">
        <v>42749</v>
      </c>
    </row>
    <row r="79" spans="1:5" x14ac:dyDescent="0.25">
      <c r="A79">
        <v>2022</v>
      </c>
      <c r="B79" s="4" t="s">
        <v>23</v>
      </c>
      <c r="C79" s="10" t="s">
        <v>35</v>
      </c>
      <c r="D79" s="4" t="s">
        <v>25</v>
      </c>
      <c r="E79">
        <v>133634.47068090929</v>
      </c>
    </row>
    <row r="80" spans="1:5" x14ac:dyDescent="0.25">
      <c r="A80">
        <v>2022</v>
      </c>
      <c r="B80" s="4" t="s">
        <v>23</v>
      </c>
      <c r="C80" s="10" t="s">
        <v>30</v>
      </c>
      <c r="D80" s="4" t="s">
        <v>16</v>
      </c>
      <c r="E80">
        <v>129978</v>
      </c>
    </row>
    <row r="81" spans="1:5" x14ac:dyDescent="0.25">
      <c r="A81">
        <v>2022</v>
      </c>
      <c r="B81" s="4" t="s">
        <v>23</v>
      </c>
      <c r="C81" s="10" t="s">
        <v>30</v>
      </c>
      <c r="D81" s="4" t="s">
        <v>17</v>
      </c>
      <c r="E81">
        <v>44066</v>
      </c>
    </row>
    <row r="82" spans="1:5" x14ac:dyDescent="0.25">
      <c r="A82">
        <v>2022</v>
      </c>
      <c r="B82" s="4" t="s">
        <v>23</v>
      </c>
      <c r="C82" s="10" t="s">
        <v>30</v>
      </c>
      <c r="D82" s="4" t="s">
        <v>25</v>
      </c>
      <c r="E82">
        <v>117853.86795851411</v>
      </c>
    </row>
    <row r="83" spans="1:5" x14ac:dyDescent="0.25">
      <c r="A83">
        <v>2022</v>
      </c>
      <c r="B83" s="4" t="s">
        <v>23</v>
      </c>
      <c r="C83" s="10" t="s">
        <v>36</v>
      </c>
      <c r="D83" s="4" t="s">
        <v>16</v>
      </c>
      <c r="E83">
        <v>87764</v>
      </c>
    </row>
    <row r="84" spans="1:5" x14ac:dyDescent="0.25">
      <c r="A84">
        <v>2022</v>
      </c>
      <c r="B84" s="4" t="s">
        <v>23</v>
      </c>
      <c r="C84" s="10" t="s">
        <v>36</v>
      </c>
      <c r="D84" s="4" t="s">
        <v>17</v>
      </c>
      <c r="E84">
        <v>42252</v>
      </c>
    </row>
    <row r="85" spans="1:5" x14ac:dyDescent="0.25">
      <c r="A85">
        <v>2022</v>
      </c>
      <c r="B85" s="4" t="s">
        <v>23</v>
      </c>
      <c r="C85" s="10" t="s">
        <v>36</v>
      </c>
      <c r="D85" s="4" t="s">
        <v>25</v>
      </c>
      <c r="E85">
        <v>71325.175838440438</v>
      </c>
    </row>
    <row r="86" spans="1:5" x14ac:dyDescent="0.25">
      <c r="A86">
        <v>2022</v>
      </c>
      <c r="B86" s="4" t="s">
        <v>23</v>
      </c>
      <c r="C86" s="10" t="s">
        <v>31</v>
      </c>
      <c r="D86" s="4" t="s">
        <v>16</v>
      </c>
      <c r="E86">
        <v>16452</v>
      </c>
    </row>
    <row r="87" spans="1:5" x14ac:dyDescent="0.25">
      <c r="A87">
        <v>2022</v>
      </c>
      <c r="B87" s="4" t="s">
        <v>23</v>
      </c>
      <c r="C87" s="10" t="s">
        <v>31</v>
      </c>
      <c r="D87" s="4" t="s">
        <v>17</v>
      </c>
      <c r="E87">
        <v>45839</v>
      </c>
    </row>
    <row r="88" spans="1:5" x14ac:dyDescent="0.25">
      <c r="A88">
        <v>2022</v>
      </c>
      <c r="B88" s="4" t="s">
        <v>23</v>
      </c>
      <c r="C88" s="10" t="s">
        <v>31</v>
      </c>
      <c r="D88" s="4" t="s">
        <v>25</v>
      </c>
      <c r="E88">
        <v>36914.910293672925</v>
      </c>
    </row>
    <row r="89" spans="1:5" x14ac:dyDescent="0.25">
      <c r="A89">
        <v>2022</v>
      </c>
      <c r="B89" s="4" t="s">
        <v>23</v>
      </c>
      <c r="C89" s="10" t="s">
        <v>32</v>
      </c>
      <c r="D89" s="4" t="s">
        <v>16</v>
      </c>
      <c r="E89">
        <v>0</v>
      </c>
    </row>
    <row r="90" spans="1:5" x14ac:dyDescent="0.25">
      <c r="A90">
        <v>2022</v>
      </c>
      <c r="B90" s="4" t="s">
        <v>23</v>
      </c>
      <c r="C90" s="10" t="s">
        <v>32</v>
      </c>
      <c r="D90" s="4" t="s">
        <v>17</v>
      </c>
      <c r="E90">
        <v>37785</v>
      </c>
    </row>
    <row r="91" spans="1:5" x14ac:dyDescent="0.25">
      <c r="A91">
        <v>2022</v>
      </c>
      <c r="B91" s="4" t="s">
        <v>23</v>
      </c>
      <c r="C91" s="10" t="s">
        <v>32</v>
      </c>
      <c r="D91" s="4" t="s">
        <v>25</v>
      </c>
      <c r="E91">
        <v>0</v>
      </c>
    </row>
    <row r="92" spans="1:5" x14ac:dyDescent="0.25">
      <c r="A92">
        <v>2022</v>
      </c>
      <c r="B92" s="4" t="s">
        <v>24</v>
      </c>
      <c r="C92" s="10" t="s">
        <v>37</v>
      </c>
      <c r="D92" s="4" t="s">
        <v>16</v>
      </c>
      <c r="E92">
        <v>58</v>
      </c>
    </row>
    <row r="93" spans="1:5" x14ac:dyDescent="0.25">
      <c r="A93">
        <v>2022</v>
      </c>
      <c r="B93" s="4" t="s">
        <v>24</v>
      </c>
      <c r="C93" s="10" t="s">
        <v>37</v>
      </c>
      <c r="D93" s="4" t="s">
        <v>17</v>
      </c>
      <c r="E93">
        <v>30962</v>
      </c>
    </row>
    <row r="94" spans="1:5" x14ac:dyDescent="0.25">
      <c r="A94">
        <v>2022</v>
      </c>
      <c r="B94" s="4" t="s">
        <v>24</v>
      </c>
      <c r="C94" s="10" t="s">
        <v>37</v>
      </c>
      <c r="D94" s="4" t="s">
        <v>25</v>
      </c>
      <c r="E94">
        <v>0</v>
      </c>
    </row>
    <row r="95" spans="1:5" x14ac:dyDescent="0.25">
      <c r="A95">
        <v>2022</v>
      </c>
      <c r="B95" s="4" t="s">
        <v>24</v>
      </c>
      <c r="C95" s="10" t="s">
        <v>33</v>
      </c>
      <c r="D95" s="4" t="s">
        <v>16</v>
      </c>
      <c r="E95">
        <v>1</v>
      </c>
    </row>
    <row r="96" spans="1:5" x14ac:dyDescent="0.25">
      <c r="A96">
        <v>2022</v>
      </c>
      <c r="B96" s="4" t="s">
        <v>24</v>
      </c>
      <c r="C96" s="10" t="s">
        <v>33</v>
      </c>
      <c r="D96" s="4" t="s">
        <v>17</v>
      </c>
      <c r="E96">
        <v>31690</v>
      </c>
    </row>
    <row r="97" spans="1:5" x14ac:dyDescent="0.25">
      <c r="A97">
        <v>2022</v>
      </c>
      <c r="B97" s="4" t="s">
        <v>24</v>
      </c>
      <c r="C97" s="10" t="s">
        <v>33</v>
      </c>
      <c r="D97" s="4" t="s">
        <v>25</v>
      </c>
      <c r="E97">
        <v>0</v>
      </c>
    </row>
    <row r="98" spans="1:5" x14ac:dyDescent="0.25">
      <c r="A98">
        <v>2022</v>
      </c>
      <c r="B98" s="4" t="s">
        <v>24</v>
      </c>
      <c r="C98" s="10" t="s">
        <v>38</v>
      </c>
      <c r="D98" s="4" t="s">
        <v>16</v>
      </c>
      <c r="E98">
        <v>8514</v>
      </c>
    </row>
    <row r="99" spans="1:5" x14ac:dyDescent="0.25">
      <c r="A99">
        <v>2022</v>
      </c>
      <c r="B99" s="4" t="s">
        <v>24</v>
      </c>
      <c r="C99" s="10" t="s">
        <v>38</v>
      </c>
      <c r="D99" s="4" t="s">
        <v>17</v>
      </c>
      <c r="E99">
        <v>35875</v>
      </c>
    </row>
    <row r="100" spans="1:5" x14ac:dyDescent="0.25">
      <c r="A100">
        <v>2022</v>
      </c>
      <c r="B100" s="4" t="s">
        <v>24</v>
      </c>
      <c r="C100" s="10" t="s">
        <v>38</v>
      </c>
      <c r="D100" s="4" t="s">
        <v>25</v>
      </c>
      <c r="E100">
        <v>10008.889651041442</v>
      </c>
    </row>
    <row r="101" spans="1:5" x14ac:dyDescent="0.25">
      <c r="A101">
        <v>2022</v>
      </c>
      <c r="B101" s="4" t="s">
        <v>24</v>
      </c>
      <c r="C101" s="10" t="s">
        <v>39</v>
      </c>
      <c r="D101" s="4" t="s">
        <v>16</v>
      </c>
      <c r="E101">
        <v>34744</v>
      </c>
    </row>
    <row r="102" spans="1:5" x14ac:dyDescent="0.25">
      <c r="A102">
        <v>2022</v>
      </c>
      <c r="B102" s="4" t="s">
        <v>24</v>
      </c>
      <c r="C102" s="10" t="s">
        <v>39</v>
      </c>
      <c r="D102" s="4" t="s">
        <v>17</v>
      </c>
      <c r="E102">
        <v>39212</v>
      </c>
    </row>
    <row r="103" spans="1:5" x14ac:dyDescent="0.25">
      <c r="A103">
        <v>2022</v>
      </c>
      <c r="B103" s="4" t="s">
        <v>24</v>
      </c>
      <c r="C103" s="10" t="s">
        <v>39</v>
      </c>
      <c r="D103" s="4" t="s">
        <v>25</v>
      </c>
      <c r="E103">
        <v>46210.97397984226</v>
      </c>
    </row>
    <row r="104" spans="1:5" x14ac:dyDescent="0.25">
      <c r="A104">
        <v>2022</v>
      </c>
      <c r="B104" s="4" t="s">
        <v>24</v>
      </c>
      <c r="C104" s="10" t="s">
        <v>40</v>
      </c>
      <c r="D104" s="4" t="s">
        <v>16</v>
      </c>
      <c r="E104">
        <v>146329</v>
      </c>
    </row>
    <row r="105" spans="1:5" x14ac:dyDescent="0.25">
      <c r="A105">
        <v>2022</v>
      </c>
      <c r="B105" s="4" t="s">
        <v>24</v>
      </c>
      <c r="C105" s="10" t="s">
        <v>40</v>
      </c>
      <c r="D105" s="4" t="s">
        <v>17</v>
      </c>
      <c r="E105">
        <v>47353</v>
      </c>
    </row>
    <row r="106" spans="1:5" x14ac:dyDescent="0.25">
      <c r="A106">
        <v>2022</v>
      </c>
      <c r="B106" s="4" t="s">
        <v>24</v>
      </c>
      <c r="C106" s="10" t="s">
        <v>40</v>
      </c>
      <c r="D106" s="4" t="s">
        <v>25</v>
      </c>
      <c r="E106">
        <v>127790.6562773185</v>
      </c>
    </row>
    <row r="107" spans="1:5" x14ac:dyDescent="0.25">
      <c r="A107">
        <v>2022</v>
      </c>
      <c r="B107" s="4" t="s">
        <v>24</v>
      </c>
      <c r="C107" s="10" t="s">
        <v>41</v>
      </c>
      <c r="D107" s="4" t="s">
        <v>16</v>
      </c>
      <c r="E107">
        <v>237449</v>
      </c>
    </row>
    <row r="108" spans="1:5" x14ac:dyDescent="0.25">
      <c r="A108">
        <v>2022</v>
      </c>
      <c r="B108" s="4" t="s">
        <v>24</v>
      </c>
      <c r="C108" s="10" t="s">
        <v>41</v>
      </c>
      <c r="D108" s="4" t="s">
        <v>17</v>
      </c>
      <c r="E108">
        <v>30749</v>
      </c>
    </row>
    <row r="109" spans="1:5" x14ac:dyDescent="0.25">
      <c r="A109">
        <v>2022</v>
      </c>
      <c r="B109" s="4" t="s">
        <v>24</v>
      </c>
      <c r="C109" s="10" t="s">
        <v>41</v>
      </c>
      <c r="D109" s="4" t="s">
        <v>25</v>
      </c>
      <c r="E109">
        <v>171112.9062187146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8"/>
  <sheetViews>
    <sheetView topLeftCell="A2" workbookViewId="0">
      <selection activeCell="A2" sqref="A2"/>
    </sheetView>
  </sheetViews>
  <sheetFormatPr baseColWidth="10" defaultRowHeight="15" x14ac:dyDescent="0.25"/>
  <cols>
    <col min="4" max="4" width="11.85546875" customWidth="1"/>
  </cols>
  <sheetData>
    <row r="1" spans="1:6" x14ac:dyDescent="0.25">
      <c r="C1" s="7" t="s">
        <v>14</v>
      </c>
    </row>
    <row r="2" spans="1:6" x14ac:dyDescent="0.25">
      <c r="A2" t="s">
        <v>1</v>
      </c>
      <c r="B2" t="s">
        <v>0</v>
      </c>
      <c r="C2" t="s">
        <v>2</v>
      </c>
      <c r="D2" t="s">
        <v>16</v>
      </c>
      <c r="E2" t="s">
        <v>17</v>
      </c>
      <c r="F2" t="s">
        <v>25</v>
      </c>
    </row>
    <row r="3" spans="1:6" x14ac:dyDescent="0.25">
      <c r="A3">
        <f>hyp!B10</f>
        <v>2022</v>
      </c>
      <c r="B3" t="s">
        <v>27</v>
      </c>
      <c r="C3" s="9">
        <v>44562</v>
      </c>
      <c r="D3" s="1">
        <v>0</v>
      </c>
      <c r="E3" s="1">
        <v>0</v>
      </c>
      <c r="F3" s="2">
        <v>189244.68575771921</v>
      </c>
    </row>
    <row r="4" spans="1:6" x14ac:dyDescent="0.25">
      <c r="A4">
        <f t="shared" ref="A4:A38" si="0">IF(C3=$C$1,A3+1,A3)</f>
        <v>2022</v>
      </c>
      <c r="B4" t="s">
        <v>27</v>
      </c>
      <c r="C4" s="9">
        <v>44593</v>
      </c>
      <c r="D4" s="1">
        <v>0</v>
      </c>
      <c r="E4" s="1">
        <v>0</v>
      </c>
      <c r="F4" s="2">
        <v>138904.13290369228</v>
      </c>
    </row>
    <row r="5" spans="1:6" x14ac:dyDescent="0.25">
      <c r="A5">
        <f t="shared" si="0"/>
        <v>2022</v>
      </c>
      <c r="B5" t="s">
        <v>27</v>
      </c>
      <c r="C5" s="9">
        <v>44621</v>
      </c>
      <c r="D5" s="1">
        <v>0</v>
      </c>
      <c r="E5" s="1">
        <v>0</v>
      </c>
      <c r="F5" s="2">
        <v>117522.91687787676</v>
      </c>
    </row>
    <row r="6" spans="1:6" x14ac:dyDescent="0.25">
      <c r="A6">
        <f t="shared" si="0"/>
        <v>2022</v>
      </c>
      <c r="B6" t="s">
        <v>27</v>
      </c>
      <c r="C6" s="9">
        <v>44652</v>
      </c>
      <c r="D6" s="1">
        <v>0</v>
      </c>
      <c r="E6" s="1">
        <v>0</v>
      </c>
      <c r="F6" s="2">
        <v>57310.536038077444</v>
      </c>
    </row>
    <row r="7" spans="1:6" x14ac:dyDescent="0.25">
      <c r="A7">
        <f t="shared" si="0"/>
        <v>2022</v>
      </c>
      <c r="B7" t="s">
        <v>27</v>
      </c>
      <c r="C7" s="9">
        <v>44682</v>
      </c>
      <c r="D7" s="1">
        <v>0</v>
      </c>
      <c r="E7" s="1">
        <v>0</v>
      </c>
      <c r="F7" s="2">
        <v>36915.826174392103</v>
      </c>
    </row>
    <row r="8" spans="1:6" x14ac:dyDescent="0.25">
      <c r="A8">
        <f t="shared" si="0"/>
        <v>2022</v>
      </c>
      <c r="B8" t="s">
        <v>27</v>
      </c>
      <c r="C8" s="9">
        <v>44713</v>
      </c>
      <c r="D8" s="1">
        <v>0</v>
      </c>
      <c r="E8" s="1">
        <v>0</v>
      </c>
      <c r="F8" s="2">
        <v>0</v>
      </c>
    </row>
    <row r="9" spans="1:6" x14ac:dyDescent="0.25">
      <c r="A9">
        <f t="shared" si="0"/>
        <v>2022</v>
      </c>
      <c r="B9" t="s">
        <v>21</v>
      </c>
      <c r="C9" s="9">
        <v>44743</v>
      </c>
      <c r="D9" s="1">
        <v>0</v>
      </c>
      <c r="E9" s="2">
        <v>10157</v>
      </c>
      <c r="F9" s="2">
        <v>0</v>
      </c>
    </row>
    <row r="10" spans="1:6" x14ac:dyDescent="0.25">
      <c r="A10">
        <f t="shared" si="0"/>
        <v>2022</v>
      </c>
      <c r="B10" t="s">
        <v>21</v>
      </c>
      <c r="C10" s="9">
        <v>44774</v>
      </c>
      <c r="D10" s="1">
        <v>0</v>
      </c>
      <c r="E10" s="2">
        <v>12441</v>
      </c>
      <c r="F10" s="2">
        <v>0</v>
      </c>
    </row>
    <row r="11" spans="1:6" x14ac:dyDescent="0.25">
      <c r="A11">
        <f t="shared" si="0"/>
        <v>2022</v>
      </c>
      <c r="B11" t="s">
        <v>21</v>
      </c>
      <c r="C11" s="9">
        <v>44805</v>
      </c>
      <c r="D11" s="1">
        <v>3600</v>
      </c>
      <c r="E11" s="2">
        <v>11325</v>
      </c>
      <c r="F11" s="2">
        <v>8596.1523172012967</v>
      </c>
    </row>
    <row r="12" spans="1:6" x14ac:dyDescent="0.25">
      <c r="A12">
        <f t="shared" si="0"/>
        <v>2022</v>
      </c>
      <c r="B12" t="s">
        <v>21</v>
      </c>
      <c r="C12" s="9">
        <v>44835</v>
      </c>
      <c r="D12" s="1">
        <v>7781</v>
      </c>
      <c r="E12" s="2">
        <v>15676</v>
      </c>
      <c r="F12" s="2">
        <v>54048.22431046953</v>
      </c>
    </row>
    <row r="13" spans="1:6" x14ac:dyDescent="0.25">
      <c r="A13">
        <f t="shared" si="0"/>
        <v>2022</v>
      </c>
      <c r="B13" t="s">
        <v>21</v>
      </c>
      <c r="C13" s="9">
        <v>44866</v>
      </c>
      <c r="D13" s="1">
        <v>70461</v>
      </c>
      <c r="E13" s="2">
        <v>23740</v>
      </c>
      <c r="F13" s="2">
        <v>127691.13574405827</v>
      </c>
    </row>
    <row r="14" spans="1:6" x14ac:dyDescent="0.25">
      <c r="A14">
        <f t="shared" si="0"/>
        <v>2022</v>
      </c>
      <c r="B14" t="s">
        <v>21</v>
      </c>
      <c r="C14" s="9">
        <v>44896</v>
      </c>
      <c r="D14" s="1">
        <v>145427</v>
      </c>
      <c r="E14" s="2">
        <v>26765</v>
      </c>
      <c r="F14" s="2">
        <v>170473.82021518023</v>
      </c>
    </row>
    <row r="15" spans="1:6" x14ac:dyDescent="0.25">
      <c r="A15">
        <f t="shared" si="0"/>
        <v>2022</v>
      </c>
      <c r="B15" t="s">
        <v>21</v>
      </c>
      <c r="C15" s="8">
        <v>44927</v>
      </c>
      <c r="D15" s="1">
        <v>203213</v>
      </c>
      <c r="E15" s="2">
        <v>25633</v>
      </c>
      <c r="F15" s="2">
        <v>180199.26716083079</v>
      </c>
    </row>
    <row r="16" spans="1:6" x14ac:dyDescent="0.25">
      <c r="A16">
        <f t="shared" si="0"/>
        <v>2022</v>
      </c>
      <c r="B16" t="s">
        <v>21</v>
      </c>
      <c r="C16" s="8">
        <v>44958</v>
      </c>
      <c r="D16" s="1">
        <v>178735</v>
      </c>
      <c r="E16" s="2">
        <v>22286</v>
      </c>
      <c r="F16" s="2">
        <v>141978.44629982376</v>
      </c>
    </row>
    <row r="17" spans="1:6" x14ac:dyDescent="0.25">
      <c r="A17">
        <f t="shared" si="0"/>
        <v>2022</v>
      </c>
      <c r="B17" t="s">
        <v>21</v>
      </c>
      <c r="C17" s="8">
        <v>44986</v>
      </c>
      <c r="D17" s="1">
        <v>135213</v>
      </c>
      <c r="E17" s="2">
        <v>28028</v>
      </c>
      <c r="F17" s="2">
        <v>122085.25422526902</v>
      </c>
    </row>
    <row r="18" spans="1:6" x14ac:dyDescent="0.25">
      <c r="A18">
        <f t="shared" si="0"/>
        <v>2022</v>
      </c>
      <c r="B18" t="s">
        <v>21</v>
      </c>
      <c r="C18" s="8">
        <v>45017</v>
      </c>
      <c r="D18" s="1">
        <v>108661</v>
      </c>
      <c r="E18" s="2">
        <v>34556</v>
      </c>
      <c r="F18" s="2">
        <v>59289.628471093194</v>
      </c>
    </row>
    <row r="19" spans="1:6" x14ac:dyDescent="0.25">
      <c r="A19">
        <f t="shared" si="0"/>
        <v>2022</v>
      </c>
      <c r="B19" t="s">
        <v>21</v>
      </c>
      <c r="C19" s="8">
        <v>45047</v>
      </c>
      <c r="D19" s="1">
        <v>35652</v>
      </c>
      <c r="E19" s="2">
        <v>48039</v>
      </c>
      <c r="F19" s="2">
        <v>32663.071256073912</v>
      </c>
    </row>
    <row r="20" spans="1:6" x14ac:dyDescent="0.25">
      <c r="A20">
        <f t="shared" si="0"/>
        <v>2022</v>
      </c>
      <c r="B20" t="s">
        <v>21</v>
      </c>
      <c r="C20" s="8">
        <v>45078</v>
      </c>
      <c r="D20" s="1">
        <v>0</v>
      </c>
      <c r="E20" s="2">
        <v>47663</v>
      </c>
      <c r="F20" s="2">
        <v>0</v>
      </c>
    </row>
    <row r="21" spans="1:6" x14ac:dyDescent="0.25">
      <c r="A21">
        <f t="shared" si="0"/>
        <v>2022</v>
      </c>
      <c r="B21" t="s">
        <v>23</v>
      </c>
      <c r="C21" s="8">
        <v>45108</v>
      </c>
      <c r="D21" s="1">
        <v>93</v>
      </c>
      <c r="E21" s="2">
        <v>43316</v>
      </c>
      <c r="F21" s="2">
        <v>0</v>
      </c>
    </row>
    <row r="22" spans="1:6" x14ac:dyDescent="0.25">
      <c r="A22">
        <f t="shared" si="0"/>
        <v>2022</v>
      </c>
      <c r="B22" t="s">
        <v>23</v>
      </c>
      <c r="C22" s="8">
        <v>45139</v>
      </c>
      <c r="D22" s="1">
        <v>0</v>
      </c>
      <c r="E22" s="2">
        <v>43568</v>
      </c>
      <c r="F22" s="2">
        <v>0</v>
      </c>
    </row>
    <row r="23" spans="1:6" x14ac:dyDescent="0.25">
      <c r="A23">
        <f t="shared" si="0"/>
        <v>2022</v>
      </c>
      <c r="B23" t="s">
        <v>23</v>
      </c>
      <c r="C23" s="8">
        <v>45170</v>
      </c>
      <c r="D23" s="1">
        <v>4275</v>
      </c>
      <c r="E23" s="2">
        <v>44427</v>
      </c>
      <c r="F23" s="2">
        <v>10271.118490594321</v>
      </c>
    </row>
    <row r="24" spans="1:6" x14ac:dyDescent="0.25">
      <c r="A24">
        <f t="shared" si="0"/>
        <v>2022</v>
      </c>
      <c r="B24" t="s">
        <v>23</v>
      </c>
      <c r="C24" s="8">
        <v>45200</v>
      </c>
      <c r="D24" s="1">
        <v>40029</v>
      </c>
      <c r="E24" s="2">
        <v>47639</v>
      </c>
      <c r="F24" s="2">
        <v>47683.438717165875</v>
      </c>
    </row>
    <row r="25" spans="1:6" x14ac:dyDescent="0.25">
      <c r="A25">
        <f t="shared" si="0"/>
        <v>2022</v>
      </c>
      <c r="B25" t="s">
        <v>23</v>
      </c>
      <c r="C25" s="8">
        <v>45231</v>
      </c>
      <c r="D25" s="1">
        <v>184281</v>
      </c>
      <c r="E25" s="2">
        <v>47150</v>
      </c>
      <c r="F25" s="2">
        <v>121829.57096267903</v>
      </c>
    </row>
    <row r="26" spans="1:6" x14ac:dyDescent="0.25">
      <c r="A26">
        <f t="shared" si="0"/>
        <v>2022</v>
      </c>
      <c r="B26" t="s">
        <v>23</v>
      </c>
      <c r="C26" s="8">
        <v>45261</v>
      </c>
      <c r="D26" s="1">
        <v>222823</v>
      </c>
      <c r="E26" s="2">
        <v>45078</v>
      </c>
      <c r="F26" s="2">
        <v>167383.05686646549</v>
      </c>
    </row>
    <row r="27" spans="1:6" x14ac:dyDescent="0.25">
      <c r="A27">
        <f t="shared" si="0"/>
        <v>2022</v>
      </c>
      <c r="B27" t="s">
        <v>23</v>
      </c>
      <c r="C27" s="8">
        <v>45292</v>
      </c>
      <c r="D27" s="1">
        <v>238366</v>
      </c>
      <c r="E27" s="2">
        <v>48971</v>
      </c>
      <c r="F27" s="2">
        <v>190129.39019155852</v>
      </c>
    </row>
    <row r="28" spans="1:6" x14ac:dyDescent="0.25">
      <c r="A28">
        <f t="shared" si="0"/>
        <v>2022</v>
      </c>
      <c r="B28" t="s">
        <v>23</v>
      </c>
      <c r="C28" s="8">
        <v>45323</v>
      </c>
      <c r="D28" s="1">
        <v>146693</v>
      </c>
      <c r="E28" s="2">
        <v>42749</v>
      </c>
      <c r="F28" s="2">
        <v>133634.47068090929</v>
      </c>
    </row>
    <row r="29" spans="1:6" x14ac:dyDescent="0.25">
      <c r="A29">
        <f t="shared" si="0"/>
        <v>2022</v>
      </c>
      <c r="B29" t="s">
        <v>23</v>
      </c>
      <c r="C29" s="8">
        <v>45352</v>
      </c>
      <c r="D29" s="1">
        <v>129978</v>
      </c>
      <c r="E29" s="2">
        <v>44066</v>
      </c>
      <c r="F29" s="2">
        <v>117853.86795851411</v>
      </c>
    </row>
    <row r="30" spans="1:6" x14ac:dyDescent="0.25">
      <c r="A30">
        <f t="shared" si="0"/>
        <v>2022</v>
      </c>
      <c r="B30" t="s">
        <v>23</v>
      </c>
      <c r="C30" s="8">
        <v>45383</v>
      </c>
      <c r="D30" s="1">
        <v>87764</v>
      </c>
      <c r="E30" s="2">
        <v>42252</v>
      </c>
      <c r="F30" s="2">
        <v>71325.175838440438</v>
      </c>
    </row>
    <row r="31" spans="1:6" x14ac:dyDescent="0.25">
      <c r="A31">
        <f t="shared" si="0"/>
        <v>2022</v>
      </c>
      <c r="B31" t="s">
        <v>23</v>
      </c>
      <c r="C31" s="8">
        <v>45413</v>
      </c>
      <c r="D31" s="1">
        <v>16452</v>
      </c>
      <c r="E31" s="2">
        <v>45839</v>
      </c>
      <c r="F31" s="2">
        <v>36914.910293672925</v>
      </c>
    </row>
    <row r="32" spans="1:6" x14ac:dyDescent="0.25">
      <c r="A32">
        <f t="shared" si="0"/>
        <v>2022</v>
      </c>
      <c r="B32" t="s">
        <v>23</v>
      </c>
      <c r="C32" s="8">
        <v>45444</v>
      </c>
      <c r="D32" s="1">
        <v>0</v>
      </c>
      <c r="E32" s="2">
        <v>37785</v>
      </c>
      <c r="F32" s="2">
        <v>0</v>
      </c>
    </row>
    <row r="33" spans="1:6" x14ac:dyDescent="0.25">
      <c r="A33">
        <f t="shared" si="0"/>
        <v>2022</v>
      </c>
      <c r="B33" t="s">
        <v>24</v>
      </c>
      <c r="C33" s="8">
        <v>45474</v>
      </c>
      <c r="D33" s="1">
        <v>58</v>
      </c>
      <c r="E33" s="2">
        <v>30962</v>
      </c>
      <c r="F33" s="2">
        <v>0</v>
      </c>
    </row>
    <row r="34" spans="1:6" x14ac:dyDescent="0.25">
      <c r="A34">
        <f t="shared" si="0"/>
        <v>2022</v>
      </c>
      <c r="B34" t="s">
        <v>24</v>
      </c>
      <c r="C34" s="8">
        <v>45505</v>
      </c>
      <c r="D34" s="1">
        <v>1</v>
      </c>
      <c r="E34" s="2">
        <v>31690</v>
      </c>
      <c r="F34" s="2">
        <v>0</v>
      </c>
    </row>
    <row r="35" spans="1:6" x14ac:dyDescent="0.25">
      <c r="A35">
        <f t="shared" si="0"/>
        <v>2022</v>
      </c>
      <c r="B35" t="s">
        <v>24</v>
      </c>
      <c r="C35" s="8">
        <v>45536</v>
      </c>
      <c r="D35" s="1">
        <v>8514</v>
      </c>
      <c r="E35" s="2">
        <v>35875</v>
      </c>
      <c r="F35" s="2">
        <v>10008.889651041442</v>
      </c>
    </row>
    <row r="36" spans="1:6" x14ac:dyDescent="0.25">
      <c r="A36">
        <f t="shared" si="0"/>
        <v>2022</v>
      </c>
      <c r="B36" t="s">
        <v>24</v>
      </c>
      <c r="C36" s="8">
        <v>45566</v>
      </c>
      <c r="D36" s="1">
        <v>34744</v>
      </c>
      <c r="E36" s="2">
        <v>39212</v>
      </c>
      <c r="F36" s="2">
        <v>46210.97397984226</v>
      </c>
    </row>
    <row r="37" spans="1:6" x14ac:dyDescent="0.25">
      <c r="A37">
        <f t="shared" si="0"/>
        <v>2022</v>
      </c>
      <c r="B37" t="s">
        <v>24</v>
      </c>
      <c r="C37" s="8">
        <v>45597</v>
      </c>
      <c r="D37" s="1">
        <v>146329</v>
      </c>
      <c r="E37" s="2">
        <v>47353</v>
      </c>
      <c r="F37" s="2">
        <v>127790.6562773185</v>
      </c>
    </row>
    <row r="38" spans="1:6" x14ac:dyDescent="0.25">
      <c r="A38">
        <f t="shared" si="0"/>
        <v>2022</v>
      </c>
      <c r="B38" t="s">
        <v>24</v>
      </c>
      <c r="C38" s="8">
        <v>45627</v>
      </c>
      <c r="D38" s="1">
        <v>237449</v>
      </c>
      <c r="E38" s="2">
        <v>30749</v>
      </c>
      <c r="F38" s="2">
        <v>171112.9062187146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0:B10"/>
  <sheetViews>
    <sheetView workbookViewId="0">
      <selection activeCell="B10" sqref="B10"/>
    </sheetView>
  </sheetViews>
  <sheetFormatPr baseColWidth="10" defaultRowHeight="15" x14ac:dyDescent="0.25"/>
  <cols>
    <col min="1" max="1" width="24" bestFit="1" customWidth="1"/>
  </cols>
  <sheetData>
    <row r="10" spans="1:2" x14ac:dyDescent="0.25">
      <c r="A10" t="s">
        <v>15</v>
      </c>
      <c r="B10">
        <v>2022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A323F-B1E6-4E73-A859-20B6CA14E6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Tableau1</vt:lpstr>
      <vt:lpstr>Feuil1</vt:lpstr>
      <vt:lpstr>hyp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Anjou</dc:creator>
  <cp:lastModifiedBy>GRAVIER Frederic DsiCstEdi</cp:lastModifiedBy>
  <dcterms:created xsi:type="dcterms:W3CDTF">2025-02-22T13:09:58Z</dcterms:created>
  <dcterms:modified xsi:type="dcterms:W3CDTF">2025-02-24T07:48:23Z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2025-02-24T07:45:14Z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ba55f605-55a4-415b-99a1-4ecd04017e93</vt:lpwstr>
  </property>
  <property fmtid="{D5CDD505-2E9C-101B-9397-08002B2CF9AE}" pid="8" name="MSIP_Label_a401b303-ecb1-4a9d-936a-70858c2d9a3e_ContentBits">
    <vt:lpwstr>0</vt:lpwstr>
  </property>
</Properties>
</file>