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filterPrivacy="1" defaultThemeVersion="124226"/>
  <xr:revisionPtr revIDLastSave="0" documentId="13_ncr:1_{B1BB62C0-588F-4E1D-974D-C317DD1D1E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atios " sheetId="6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3" i="6" l="1"/>
  <c r="C33" i="6"/>
  <c r="J25" i="6"/>
  <c r="G26" i="6" l="1"/>
  <c r="E26" i="6"/>
  <c r="F26" i="6" l="1"/>
  <c r="D26" i="6"/>
</calcChain>
</file>

<file path=xl/sharedStrings.xml><?xml version="1.0" encoding="utf-8"?>
<sst xmlns="http://schemas.openxmlformats.org/spreadsheetml/2006/main" count="31" uniqueCount="31">
  <si>
    <t>Ratio 2022</t>
  </si>
  <si>
    <t>TOTAL/MOYENNE</t>
  </si>
  <si>
    <t>Batiments</t>
  </si>
  <si>
    <t>AAAAAAAAAAAAAAAA</t>
  </si>
  <si>
    <t>BBBBBBBBBBBBBBBB</t>
  </si>
  <si>
    <t>CCCCCCCCCCCCCCCC</t>
  </si>
  <si>
    <t>DDDDDDDDDDDDDD</t>
  </si>
  <si>
    <t>EEEEEEEEEEEEEEEEE</t>
  </si>
  <si>
    <t>FFFFFFFFFFFFFFFFFFF</t>
  </si>
  <si>
    <t>GGGGGGGGGGGGGG</t>
  </si>
  <si>
    <t>HHHHHHHHHHHHHHH</t>
  </si>
  <si>
    <t>IIIIIIIIIIIIIIIIIIIIIIIIIIIIIIIIII</t>
  </si>
  <si>
    <t>JJJJJJJJJJJJJJJJJJJJJJJJJJJJ</t>
  </si>
  <si>
    <t>KKKKKKKKKKKKKKKKKKKKKK</t>
  </si>
  <si>
    <t>LLLLLLLLLLLLLLLLLLLLLLL</t>
  </si>
  <si>
    <t>MMMMMMMMMMMMM</t>
  </si>
  <si>
    <t>NNNNNNNNNNNNNNNNN</t>
  </si>
  <si>
    <t>OOOOOOOOOOOOOOOOO</t>
  </si>
  <si>
    <t>PPPPPPPPPPPPPPPPPPPPPP</t>
  </si>
  <si>
    <t>QQQQQQQQQQQQQQQQ</t>
  </si>
  <si>
    <t>RRRRRRRRRRRRRRRRRRRR</t>
  </si>
  <si>
    <t>SSSSSSSSSSSSSSSSSSSSSSSSS</t>
  </si>
  <si>
    <t>TTTTTTTTTTTTTTTTTTTTTT</t>
  </si>
  <si>
    <t>UUUUUUUUUUUUUUUUUUU</t>
  </si>
  <si>
    <t>VVVVVVVVVVVVVVVVVV</t>
  </si>
  <si>
    <r>
      <t xml:space="preserve">Conso </t>
    </r>
    <r>
      <rPr>
        <b/>
        <u/>
        <sz val="11"/>
        <color rgb="FF000000"/>
        <rFont val="Calibri"/>
        <family val="2"/>
      </rPr>
      <t>réelle</t>
    </r>
    <r>
      <rPr>
        <b/>
        <sz val="11"/>
        <color rgb="FF000000"/>
        <rFont val="Calibri"/>
        <family val="2"/>
        <charset val="1"/>
      </rPr>
      <t xml:space="preserve">  </t>
    </r>
  </si>
  <si>
    <r>
      <t xml:space="preserve">Conso </t>
    </r>
    <r>
      <rPr>
        <b/>
        <u/>
        <sz val="11"/>
        <color rgb="FF000000"/>
        <rFont val="Calibri"/>
        <family val="2"/>
      </rPr>
      <t>2</t>
    </r>
  </si>
  <si>
    <t>ratio conso/m2</t>
  </si>
  <si>
    <t>Surfaces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</si>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</sst>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b/>
      <sz val="12"/>
      <color rgb="FF000000"/>
      <name val="Calibri"/>
      <family val="2"/>
      <charset val="1"/>
    </font>
    <font>
      <b/>
      <sz val="11"/>
      <color rgb="FF55308D"/>
      <name val="Calibri"/>
      <family val="2"/>
      <charset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theme="0"/>
        <bgColor rgb="FFFFFF38"/>
      </patternFill>
    </fill>
    <fill>
      <patternFill patternType="solid">
        <fgColor rgb="FFAFD095"/>
        <bgColor rgb="FFC0C0C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3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1" fontId="1" fillId="4" borderId="1" xfId="1" applyNumberFormat="1" applyFont="1" applyFill="1" applyBorder="1" applyAlignment="1">
      <alignment horizontal="center"/>
    </xf>
    <xf numFmtId="1" fontId="1" fillId="3" borderId="1" xfId="1" applyNumberFormat="1" applyFont="1" applyFill="1" applyBorder="1" applyAlignment="1">
      <alignment horizontal="center"/>
    </xf>
    <xf numFmtId="1" fontId="2" fillId="2" borderId="2" xfId="1" applyNumberFormat="1" applyFont="1" applyFill="1" applyBorder="1" applyAlignment="1">
      <alignment vertical="center"/>
    </xf>
    <xf numFmtId="0" fontId="1" fillId="4" borderId="4" xfId="1" applyFont="1" applyFill="1" applyBorder="1" applyAlignment="1">
      <alignment horizontal="center"/>
    </xf>
    <xf numFmtId="0" fontId="6" fillId="0" borderId="5" xfId="1" applyFont="1" applyBorder="1" applyAlignment="1">
      <alignment horizontal="center"/>
    </xf>
    <xf numFmtId="0" fontId="1" fillId="0" borderId="1" xfId="1" applyFont="1" applyBorder="1" applyAlignment="1">
      <alignment vertical="center" wrapText="1"/>
    </xf>
    <xf numFmtId="1" fontId="7" fillId="0" borderId="5" xfId="1" applyNumberFormat="1" applyFont="1" applyBorder="1" applyAlignment="1">
      <alignment horizontal="center"/>
    </xf>
    <xf numFmtId="0" fontId="1" fillId="0" borderId="0" xfId="1" applyFont="1" applyAlignment="1">
      <alignment horizontal="center"/>
    </xf>
    <xf numFmtId="0" fontId="2" fillId="0" borderId="0" xfId="1" applyFont="1" applyAlignment="1">
      <alignment horizontal="right"/>
    </xf>
    <xf numFmtId="3" fontId="2" fillId="0" borderId="6" xfId="1" applyNumberFormat="1" applyFont="1" applyBorder="1"/>
    <xf numFmtId="3" fontId="2" fillId="0" borderId="0" xfId="1" applyNumberFormat="1" applyFont="1" applyBorder="1"/>
    <xf numFmtId="1" fontId="2" fillId="0" borderId="0" xfId="1" applyNumberFormat="1" applyFont="1" applyBorder="1" applyAlignment="1">
      <alignment horizontal="center"/>
    </xf>
    <xf numFmtId="0" fontId="1" fillId="0" borderId="0" xfId="1" applyFont="1"/>
    <xf numFmtId="0" fontId="5" fillId="2" borderId="3" xfId="1" applyFont="1" applyFill="1" applyBorder="1" applyAlignment="1">
      <alignment horizontal="center" vertical="center"/>
    </xf>
    <xf numFmtId="1" fontId="1" fillId="0" borderId="0" xfId="1" applyNumberFormat="1"/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RATIO</a:t>
            </a:r>
          </a:p>
        </c:rich>
      </c:tx>
      <c:overlay val="0"/>
    </c:title>
    <c:autoTitleDeleted val="0"/>
    <c:plotArea>
      <c:layout/>
      <c:scatterChart>
        <c:scatterStyle val="lineMarker"/>
        <c:varyColors val="1"/>
        <c:ser>
          <c:idx val="1"/>
          <c:order val="0"/>
          <c:tx>
            <c:strRef>
              <c:f>'Ratios '!$C$2:$C$3</c:f>
              <c:strCache>
                <c:ptCount val="2"/>
                <c:pt idx="0">
                  <c:v>Batiments</c:v>
                </c:pt>
              </c:strCache>
            </c:strRef>
          </c:tx>
          <c:spPr>
            <a:ln w="28575">
              <a:noFill/>
            </a:ln>
          </c:spPr>
          <c:xVal>
            <c:numRef>
              <c:f>'Ratios '!$H$4:$H$25</c:f>
              <c:numCache>
                <c:formatCode>#,##0</c:formatCode>
                <c:ptCount val="22"/>
                <c:pt idx="0">
                  <c:v>3734</c:v>
                </c:pt>
                <c:pt idx="1">
                  <c:v>5232</c:v>
                </c:pt>
                <c:pt idx="2">
                  <c:v>3273</c:v>
                </c:pt>
                <c:pt idx="3">
                  <c:v>3668</c:v>
                </c:pt>
                <c:pt idx="4">
                  <c:v>3406</c:v>
                </c:pt>
                <c:pt idx="5">
                  <c:v>3837</c:v>
                </c:pt>
                <c:pt idx="6">
                  <c:v>1310</c:v>
                </c:pt>
                <c:pt idx="7">
                  <c:v>4141</c:v>
                </c:pt>
                <c:pt idx="8">
                  <c:v>4596</c:v>
                </c:pt>
                <c:pt idx="9">
                  <c:v>3302</c:v>
                </c:pt>
                <c:pt idx="10">
                  <c:v>3613</c:v>
                </c:pt>
                <c:pt idx="11">
                  <c:v>1250</c:v>
                </c:pt>
                <c:pt idx="12">
                  <c:v>1336</c:v>
                </c:pt>
                <c:pt idx="13">
                  <c:v>3350</c:v>
                </c:pt>
                <c:pt idx="14">
                  <c:v>4521</c:v>
                </c:pt>
                <c:pt idx="15">
                  <c:v>3803</c:v>
                </c:pt>
                <c:pt idx="16">
                  <c:v>3690</c:v>
                </c:pt>
                <c:pt idx="17">
                  <c:v>2614</c:v>
                </c:pt>
                <c:pt idx="18">
                  <c:v>4103</c:v>
                </c:pt>
                <c:pt idx="19">
                  <c:v>2921</c:v>
                </c:pt>
                <c:pt idx="20">
                  <c:v>6286</c:v>
                </c:pt>
                <c:pt idx="21">
                  <c:v>3724</c:v>
                </c:pt>
              </c:numCache>
            </c:numRef>
          </c:xVal>
          <c:yVal>
            <c:numRef>
              <c:f>'Ratios '!$I$4:$I$25</c:f>
              <c:numCache>
                <c:formatCode>0</c:formatCode>
                <c:ptCount val="22"/>
                <c:pt idx="0">
                  <c:v>95.844108194965187</c:v>
                </c:pt>
                <c:pt idx="1">
                  <c:v>73.588493883792054</c:v>
                </c:pt>
                <c:pt idx="2">
                  <c:v>90.878399022303697</c:v>
                </c:pt>
                <c:pt idx="3">
                  <c:v>79.597873500545262</c:v>
                </c:pt>
                <c:pt idx="4">
                  <c:v>100.87345860246623</c:v>
                </c:pt>
                <c:pt idx="5">
                  <c:v>78.847797758665621</c:v>
                </c:pt>
                <c:pt idx="6">
                  <c:v>82.794264122137406</c:v>
                </c:pt>
                <c:pt idx="7">
                  <c:v>165.33808258874669</c:v>
                </c:pt>
                <c:pt idx="8">
                  <c:v>88.049390774586598</c:v>
                </c:pt>
                <c:pt idx="9">
                  <c:v>121.209872804361</c:v>
                </c:pt>
                <c:pt idx="10">
                  <c:v>77.324937724882375</c:v>
                </c:pt>
                <c:pt idx="11">
                  <c:v>63.613343200000003</c:v>
                </c:pt>
                <c:pt idx="12">
                  <c:v>52.354041916167667</c:v>
                </c:pt>
                <c:pt idx="13">
                  <c:v>78.944776119402988</c:v>
                </c:pt>
                <c:pt idx="14">
                  <c:v>86.528953771289537</c:v>
                </c:pt>
                <c:pt idx="15">
                  <c:v>63.473205364186171</c:v>
                </c:pt>
                <c:pt idx="16">
                  <c:v>55.204607046070464</c:v>
                </c:pt>
                <c:pt idx="17">
                  <c:v>70.055853098699316</c:v>
                </c:pt>
                <c:pt idx="18">
                  <c:v>64.393126980258344</c:v>
                </c:pt>
                <c:pt idx="19">
                  <c:v>82.923724751797337</c:v>
                </c:pt>
                <c:pt idx="20">
                  <c:v>61.518453706649694</c:v>
                </c:pt>
                <c:pt idx="21">
                  <c:v>80.033566058002151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E64-4E3F-9208-C51D75A9FEE3}"/>
            </c:ext>
          </c:extLst>
        </c:ser>
        <c:ser>
          <c:idx val="0"/>
          <c:order val="1"/>
          <c:tx>
            <c:v>MEDIANE</c:v>
          </c:tx>
          <c:spPr>
            <a:ln w="28575">
              <a:noFill/>
            </a:ln>
          </c:spPr>
          <c:marker>
            <c:symbol val="none"/>
          </c:marker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chemeClr val="tx2"/>
                    </a:solidFill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Dir val="x"/>
            <c:errBarType val="minus"/>
            <c:errValType val="percentage"/>
            <c:noEndCap val="1"/>
            <c:val val="100"/>
            <c:spPr>
              <a:ln w="22225"/>
            </c:spPr>
          </c:errBars>
          <c:xVal>
            <c:numRef>
              <c:f>'Ratios '!$B$33</c:f>
              <c:numCache>
                <c:formatCode>#,##0</c:formatCode>
                <c:ptCount val="1"/>
                <c:pt idx="0">
                  <c:v>6286</c:v>
                </c:pt>
              </c:numCache>
            </c:numRef>
          </c:xVal>
          <c:yVal>
            <c:numRef>
              <c:f>'Ratios '!$C$33</c:f>
              <c:numCache>
                <c:formatCode>0</c:formatCode>
                <c:ptCount val="1"/>
                <c:pt idx="0">
                  <c:v>79.271324809974118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E64-4E3F-9208-C51D75A9FE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969088"/>
        <c:axId val="144969664"/>
      </c:scatterChart>
      <c:valAx>
        <c:axId val="144969088"/>
        <c:scaling>
          <c:orientation val="minMax"/>
        </c:scaling>
        <c:delete val="0"/>
        <c:axPos val="b"/>
        <c:title>
          <c:overlay val="0"/>
        </c:title>
        <c:numFmt formatCode="#,##0" sourceLinked="1"/>
        <c:majorTickMark val="none"/>
        <c:minorTickMark val="none"/>
        <c:tickLblPos val="nextTo"/>
        <c:crossAx val="144969664"/>
        <c:crosses val="autoZero"/>
        <c:crossBetween val="midCat"/>
      </c:valAx>
      <c:valAx>
        <c:axId val="144969664"/>
        <c:scaling>
          <c:orientation val="minMax"/>
        </c:scaling>
        <c:delete val="0"/>
        <c:axPos val="l"/>
        <c:majorGridlines/>
        <c:title>
          <c:overlay val="0"/>
        </c:title>
        <c:numFmt formatCode="0" sourceLinked="1"/>
        <c:majorTickMark val="none"/>
        <c:minorTickMark val="none"/>
        <c:tickLblPos val="nextTo"/>
        <c:crossAx val="14496908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609152</xdr:colOff>
      <xdr:row>2</xdr:row>
      <xdr:rowOff>138056</xdr:rowOff>
    </xdr:from>
    <xdr:to>
      <xdr:col>22</xdr:col>
      <xdr:colOff>212914</xdr:colOff>
      <xdr:row>30</xdr:row>
      <xdr:rowOff>100852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73"/>
  <sheetViews>
    <sheetView tabSelected="1" zoomScale="85" zoomScaleNormal="85" workbookViewId="0">
      <selection activeCell="B33" sqref="B33"/>
    </sheetView>
  </sheetViews>
  <sheetFormatPr baseColWidth="10" defaultColWidth="11.5703125" defaultRowHeight="15" x14ac:dyDescent="0.25"/>
  <cols>
    <col min="1" max="1" width="11.5703125" style="1"/>
    <col min="2" max="2" width="11.7109375" style="1" bestFit="1" customWidth="1"/>
    <col min="3" max="3" width="43" style="1" customWidth="1"/>
    <col min="4" max="4" width="20.42578125" style="3" hidden="1" customWidth="1"/>
    <col min="5" max="5" width="15.140625" style="1" hidden="1" customWidth="1"/>
    <col min="6" max="6" width="19.7109375" style="3" hidden="1" customWidth="1"/>
    <col min="7" max="7" width="14.7109375" style="2" hidden="1" customWidth="1"/>
    <col min="8" max="8" width="19.42578125" style="3" customWidth="1"/>
    <col min="9" max="9" width="14.5703125" style="1" customWidth="1"/>
    <col min="10" max="16384" width="11.5703125" style="1"/>
  </cols>
  <sheetData>
    <row r="2" spans="2:10" ht="15.75" x14ac:dyDescent="0.25">
      <c r="B2" s="3"/>
      <c r="C2" s="19" t="s">
        <v>2</v>
      </c>
      <c r="D2" s="21" t="s">
        <v>25</v>
      </c>
      <c r="E2" s="21"/>
      <c r="F2" s="21" t="s">
        <v>26</v>
      </c>
      <c r="G2" s="21"/>
      <c r="I2" s="17" t="s">
        <v>27</v>
      </c>
    </row>
    <row r="3" spans="2:10" x14ac:dyDescent="0.25">
      <c r="B3" s="3"/>
      <c r="C3" s="20"/>
      <c r="D3" s="4">
        <v>2022</v>
      </c>
      <c r="E3" s="5">
        <v>2021</v>
      </c>
      <c r="F3" s="4">
        <v>2022</v>
      </c>
      <c r="G3" s="5">
        <v>2021</v>
      </c>
      <c r="H3" s="6" t="s">
        <v>28</v>
      </c>
      <c r="I3" s="7" t="s">
        <v>0</v>
      </c>
    </row>
    <row r="4" spans="2:10" ht="14.45" x14ac:dyDescent="0.3">
      <c r="B4" s="8">
        <v>1</v>
      </c>
      <c r="C4" s="9" t="s">
        <v>3</v>
      </c>
      <c r="D4" s="2">
        <v>357881.9</v>
      </c>
      <c r="E4" s="2">
        <v>430538</v>
      </c>
      <c r="G4" s="2">
        <v>467968</v>
      </c>
      <c r="H4" s="2">
        <v>3734</v>
      </c>
      <c r="I4" s="10">
        <v>95.844108194965187</v>
      </c>
      <c r="J4" s="18">
        <v>82.426833226817095</v>
      </c>
    </row>
    <row r="5" spans="2:10" ht="14.45" x14ac:dyDescent="0.3">
      <c r="B5" s="8">
        <v>2</v>
      </c>
      <c r="C5" s="9" t="s">
        <v>4</v>
      </c>
      <c r="D5" s="2">
        <v>385015</v>
      </c>
      <c r="E5" s="2">
        <v>411315</v>
      </c>
      <c r="G5" s="2">
        <v>447143</v>
      </c>
      <c r="H5" s="2">
        <v>5232</v>
      </c>
      <c r="I5" s="10">
        <v>73.588493883792054</v>
      </c>
      <c r="J5" s="18">
        <v>82.426833226817095</v>
      </c>
    </row>
    <row r="6" spans="2:10" ht="14.45" x14ac:dyDescent="0.3">
      <c r="B6" s="8">
        <v>3</v>
      </c>
      <c r="C6" s="9" t="s">
        <v>5</v>
      </c>
      <c r="D6" s="2">
        <v>297445</v>
      </c>
      <c r="E6" s="2">
        <v>337505</v>
      </c>
      <c r="G6" s="2">
        <v>381710.81589958159</v>
      </c>
      <c r="H6" s="2">
        <v>3273</v>
      </c>
      <c r="I6" s="10">
        <v>90.878399022303697</v>
      </c>
      <c r="J6" s="18">
        <v>82.426833226817095</v>
      </c>
    </row>
    <row r="7" spans="2:10" ht="14.45" x14ac:dyDescent="0.3">
      <c r="B7" s="8">
        <v>4</v>
      </c>
      <c r="C7" s="9" t="s">
        <v>6</v>
      </c>
      <c r="D7" s="2">
        <v>291965</v>
      </c>
      <c r="E7" s="2">
        <v>409415</v>
      </c>
      <c r="G7" s="2">
        <v>448012</v>
      </c>
      <c r="H7" s="2">
        <v>3668</v>
      </c>
      <c r="I7" s="10">
        <v>79.597873500545262</v>
      </c>
      <c r="J7" s="18">
        <v>82.426833226817095</v>
      </c>
    </row>
    <row r="8" spans="2:10" ht="14.45" x14ac:dyDescent="0.3">
      <c r="B8" s="8">
        <v>5</v>
      </c>
      <c r="C8" s="9" t="s">
        <v>7</v>
      </c>
      <c r="D8" s="2">
        <v>343575</v>
      </c>
      <c r="E8" s="2">
        <v>425768</v>
      </c>
      <c r="G8" s="2">
        <v>464532.49730215827</v>
      </c>
      <c r="H8" s="2">
        <v>3406</v>
      </c>
      <c r="I8" s="10">
        <v>100.87345860246623</v>
      </c>
      <c r="J8" s="18">
        <v>82.426833226817095</v>
      </c>
    </row>
    <row r="9" spans="2:10" ht="14.45" x14ac:dyDescent="0.3">
      <c r="B9" s="8">
        <v>6</v>
      </c>
      <c r="C9" s="9" t="s">
        <v>8</v>
      </c>
      <c r="D9" s="2">
        <v>302539</v>
      </c>
      <c r="E9" s="2">
        <v>321239</v>
      </c>
      <c r="G9" s="2">
        <v>351885</v>
      </c>
      <c r="H9" s="2">
        <v>3837</v>
      </c>
      <c r="I9" s="10">
        <v>78.847797758665621</v>
      </c>
      <c r="J9" s="18">
        <v>82.426833226817095</v>
      </c>
    </row>
    <row r="10" spans="2:10" ht="14.45" x14ac:dyDescent="0.3">
      <c r="B10" s="8">
        <v>7</v>
      </c>
      <c r="C10" s="9" t="s">
        <v>9</v>
      </c>
      <c r="D10" s="2">
        <v>108460.486</v>
      </c>
      <c r="E10" s="2">
        <v>152604</v>
      </c>
      <c r="G10" s="2">
        <v>167457</v>
      </c>
      <c r="H10" s="2">
        <v>1310</v>
      </c>
      <c r="I10" s="10">
        <v>82.794264122137406</v>
      </c>
      <c r="J10" s="18">
        <v>82.426833226817095</v>
      </c>
    </row>
    <row r="11" spans="2:10" ht="14.45" x14ac:dyDescent="0.3">
      <c r="B11" s="8">
        <v>8</v>
      </c>
      <c r="C11" s="9" t="s">
        <v>10</v>
      </c>
      <c r="D11" s="2">
        <v>684665</v>
      </c>
      <c r="E11" s="2">
        <v>683050</v>
      </c>
      <c r="G11" s="2">
        <v>743914</v>
      </c>
      <c r="H11" s="2">
        <v>4141</v>
      </c>
      <c r="I11" s="10">
        <v>165.33808258874669</v>
      </c>
      <c r="J11" s="18">
        <v>82.426833226817095</v>
      </c>
    </row>
    <row r="12" spans="2:10" ht="14.45" x14ac:dyDescent="0.3">
      <c r="B12" s="8">
        <v>9</v>
      </c>
      <c r="C12" s="9" t="s">
        <v>11</v>
      </c>
      <c r="D12" s="2">
        <v>404675</v>
      </c>
      <c r="E12" s="2">
        <v>461775</v>
      </c>
      <c r="G12" s="2">
        <v>503680</v>
      </c>
      <c r="H12" s="2">
        <v>4596</v>
      </c>
      <c r="I12" s="10">
        <v>88.049390774586598</v>
      </c>
      <c r="J12" s="18">
        <v>82.426833226817095</v>
      </c>
    </row>
    <row r="13" spans="2:10" ht="14.45" x14ac:dyDescent="0.3">
      <c r="B13" s="8">
        <v>10</v>
      </c>
      <c r="C13" s="9" t="s">
        <v>12</v>
      </c>
      <c r="D13" s="2">
        <v>400235</v>
      </c>
      <c r="E13" s="2">
        <v>456545</v>
      </c>
      <c r="G13" s="2">
        <v>496142.66666666698</v>
      </c>
      <c r="H13" s="2">
        <v>3302</v>
      </c>
      <c r="I13" s="10">
        <v>121.209872804361</v>
      </c>
      <c r="J13" s="18">
        <v>82.426833226817095</v>
      </c>
    </row>
    <row r="14" spans="2:10" ht="14.45" x14ac:dyDescent="0.3">
      <c r="B14" s="8">
        <v>11</v>
      </c>
      <c r="C14" s="9" t="s">
        <v>13</v>
      </c>
      <c r="D14" s="2">
        <v>279375</v>
      </c>
      <c r="E14" s="2">
        <v>373975</v>
      </c>
      <c r="G14" s="2">
        <v>408222</v>
      </c>
      <c r="H14" s="2">
        <v>3613</v>
      </c>
      <c r="I14" s="10">
        <v>77.324937724882375</v>
      </c>
      <c r="J14" s="18">
        <v>82.426833226817095</v>
      </c>
    </row>
    <row r="15" spans="2:10" ht="14.45" x14ac:dyDescent="0.3">
      <c r="B15" s="8">
        <v>12</v>
      </c>
      <c r="C15" s="9" t="s">
        <v>14</v>
      </c>
      <c r="D15" s="2">
        <v>79516.679000000004</v>
      </c>
      <c r="E15" s="2">
        <v>104744</v>
      </c>
      <c r="G15" s="2">
        <v>115445</v>
      </c>
      <c r="H15" s="2">
        <v>1250</v>
      </c>
      <c r="I15" s="10">
        <v>63.613343200000003</v>
      </c>
      <c r="J15" s="18">
        <v>82.426833226817095</v>
      </c>
    </row>
    <row r="16" spans="2:10" ht="14.45" x14ac:dyDescent="0.3">
      <c r="B16" s="8">
        <v>13</v>
      </c>
      <c r="C16" s="9" t="s">
        <v>15</v>
      </c>
      <c r="D16" s="2">
        <v>69945</v>
      </c>
      <c r="E16" s="2">
        <v>76025</v>
      </c>
      <c r="G16" s="2">
        <v>79389</v>
      </c>
      <c r="H16" s="2">
        <v>1336</v>
      </c>
      <c r="I16" s="10">
        <v>52.354041916167667</v>
      </c>
      <c r="J16" s="18">
        <v>82.426833226817095</v>
      </c>
    </row>
    <row r="17" spans="2:10" ht="14.45" x14ac:dyDescent="0.3">
      <c r="B17" s="8">
        <v>14</v>
      </c>
      <c r="C17" s="9" t="s">
        <v>16</v>
      </c>
      <c r="D17" s="2">
        <v>264465</v>
      </c>
      <c r="E17" s="2">
        <v>307735</v>
      </c>
      <c r="G17" s="2">
        <v>335249</v>
      </c>
      <c r="H17" s="2">
        <v>3350</v>
      </c>
      <c r="I17" s="10">
        <v>78.944776119402988</v>
      </c>
      <c r="J17" s="18">
        <v>82.426833226817095</v>
      </c>
    </row>
    <row r="18" spans="2:10" ht="14.45" x14ac:dyDescent="0.3">
      <c r="B18" s="8">
        <v>15</v>
      </c>
      <c r="C18" s="9" t="s">
        <v>17</v>
      </c>
      <c r="D18" s="2">
        <v>391197.4</v>
      </c>
      <c r="E18" s="2">
        <v>455471</v>
      </c>
      <c r="G18" s="2">
        <v>494979</v>
      </c>
      <c r="H18" s="2">
        <v>4521</v>
      </c>
      <c r="I18" s="10">
        <v>86.528953771289537</v>
      </c>
      <c r="J18" s="18">
        <v>82.426833226817095</v>
      </c>
    </row>
    <row r="19" spans="2:10" ht="14.45" x14ac:dyDescent="0.3">
      <c r="B19" s="8">
        <v>16</v>
      </c>
      <c r="C19" s="9" t="s">
        <v>18</v>
      </c>
      <c r="D19" s="2">
        <v>241388.6</v>
      </c>
      <c r="E19" s="2">
        <v>280949</v>
      </c>
      <c r="G19" s="2">
        <v>291598</v>
      </c>
      <c r="H19" s="2">
        <v>3803</v>
      </c>
      <c r="I19" s="10">
        <v>63.473205364186171</v>
      </c>
      <c r="J19" s="18">
        <v>82.426833226817095</v>
      </c>
    </row>
    <row r="20" spans="2:10" ht="14.45" x14ac:dyDescent="0.3">
      <c r="B20" s="8">
        <v>17</v>
      </c>
      <c r="C20" s="9" t="s">
        <v>19</v>
      </c>
      <c r="D20" s="2">
        <v>203705</v>
      </c>
      <c r="E20" s="2">
        <v>246775</v>
      </c>
      <c r="G20" s="2">
        <v>269150</v>
      </c>
      <c r="H20" s="2">
        <v>3690</v>
      </c>
      <c r="I20" s="10">
        <v>55.204607046070464</v>
      </c>
      <c r="J20" s="18">
        <v>82.426833226817095</v>
      </c>
    </row>
    <row r="21" spans="2:10" ht="14.45" x14ac:dyDescent="0.3">
      <c r="B21" s="8">
        <v>18</v>
      </c>
      <c r="C21" s="9" t="s">
        <v>20</v>
      </c>
      <c r="D21" s="2">
        <v>183126</v>
      </c>
      <c r="E21" s="2">
        <v>217072</v>
      </c>
      <c r="G21" s="2">
        <v>236713</v>
      </c>
      <c r="H21" s="2">
        <v>2614</v>
      </c>
      <c r="I21" s="10">
        <v>70.055853098699316</v>
      </c>
      <c r="J21" s="18">
        <v>82.426833226817095</v>
      </c>
    </row>
    <row r="22" spans="2:10" ht="14.45" x14ac:dyDescent="0.3">
      <c r="B22" s="8">
        <v>19</v>
      </c>
      <c r="C22" s="9" t="s">
        <v>21</v>
      </c>
      <c r="D22" s="2">
        <v>264205</v>
      </c>
      <c r="E22" s="2">
        <v>265865</v>
      </c>
      <c r="G22" s="2">
        <v>289573</v>
      </c>
      <c r="H22" s="2">
        <v>4103</v>
      </c>
      <c r="I22" s="10">
        <v>64.393126980258344</v>
      </c>
      <c r="J22" s="18">
        <v>82.426833226817095</v>
      </c>
    </row>
    <row r="23" spans="2:10" ht="14.45" x14ac:dyDescent="0.3">
      <c r="B23" s="8">
        <v>20</v>
      </c>
      <c r="C23" s="9" t="s">
        <v>22</v>
      </c>
      <c r="D23" s="2">
        <v>242220.2</v>
      </c>
      <c r="E23" s="2">
        <v>311639</v>
      </c>
      <c r="G23" s="2">
        <v>339482</v>
      </c>
      <c r="H23" s="2">
        <v>2921</v>
      </c>
      <c r="I23" s="10">
        <v>82.923724751797337</v>
      </c>
      <c r="J23" s="18">
        <v>82.426833226817095</v>
      </c>
    </row>
    <row r="24" spans="2:10" ht="14.45" x14ac:dyDescent="0.3">
      <c r="B24" s="8">
        <v>21</v>
      </c>
      <c r="C24" s="9" t="s">
        <v>23</v>
      </c>
      <c r="D24" s="2">
        <v>386705</v>
      </c>
      <c r="E24" s="2">
        <v>476555</v>
      </c>
      <c r="G24" s="2">
        <v>517820</v>
      </c>
      <c r="H24" s="2">
        <v>6286</v>
      </c>
      <c r="I24" s="10">
        <v>61.518453706649694</v>
      </c>
      <c r="J24" s="18">
        <v>82.426833226817095</v>
      </c>
    </row>
    <row r="25" spans="2:10" ht="14.45" x14ac:dyDescent="0.3">
      <c r="B25" s="8">
        <v>22</v>
      </c>
      <c r="C25" s="9" t="s">
        <v>24</v>
      </c>
      <c r="D25" s="2">
        <v>298045</v>
      </c>
      <c r="E25" s="2">
        <v>348925</v>
      </c>
      <c r="G25" s="2">
        <v>361990</v>
      </c>
      <c r="H25" s="2">
        <v>3724</v>
      </c>
      <c r="I25" s="10">
        <v>80.033566058002151</v>
      </c>
      <c r="J25" s="18">
        <f t="shared" ref="J25" si="0">AVERAGE(I25:I46)</f>
        <v>81.712512439630331</v>
      </c>
    </row>
    <row r="26" spans="2:10" s="16" customFormat="1" ht="14.45" x14ac:dyDescent="0.3">
      <c r="B26" s="11"/>
      <c r="C26" s="12" t="s">
        <v>1</v>
      </c>
      <c r="D26" s="13">
        <f>SUM(D4:D25)</f>
        <v>6480350.2649999997</v>
      </c>
      <c r="E26" s="14">
        <f>SUM(E4:E25)</f>
        <v>7555484</v>
      </c>
      <c r="F26" s="14">
        <f>SUM(F4:F25)</f>
        <v>0</v>
      </c>
      <c r="G26" s="14">
        <f>SUM(G4:G25)</f>
        <v>8212054.9798684064</v>
      </c>
      <c r="H26" s="14">
        <v>77710</v>
      </c>
      <c r="I26" s="15">
        <v>83.391458821258524</v>
      </c>
    </row>
    <row r="27" spans="2:10" ht="14.45" x14ac:dyDescent="0.3">
      <c r="B27" s="3"/>
      <c r="D27" s="1"/>
      <c r="F27" s="1"/>
      <c r="G27" s="1"/>
      <c r="H27" s="1"/>
    </row>
    <row r="28" spans="2:10" ht="14.45" x14ac:dyDescent="0.3">
      <c r="B28" s="3"/>
      <c r="D28" s="1"/>
      <c r="F28" s="1"/>
      <c r="G28" s="1"/>
      <c r="H28" s="1"/>
    </row>
    <row r="29" spans="2:10" ht="14.45" x14ac:dyDescent="0.3">
      <c r="D29" s="2"/>
      <c r="E29" s="2"/>
      <c r="H29" s="2"/>
    </row>
    <row r="30" spans="2:10" x14ac:dyDescent="0.25">
      <c r="D30" s="2"/>
      <c r="E30" s="2"/>
      <c r="H30" s="2"/>
    </row>
    <row r="31" spans="2:10" x14ac:dyDescent="0.25">
      <c r="D31" s="2"/>
      <c r="E31" s="2"/>
      <c r="H31" s="2"/>
    </row>
    <row r="32" spans="2:10" x14ac:dyDescent="0.25">
      <c r="B32" s="2" t="s">
        <v>29</v>
      </c>
      <c r="C32" s="1" t="s">
        <v>30</v>
      </c>
      <c r="D32" s="2"/>
      <c r="E32" s="2"/>
    </row>
    <row r="33" spans="2:8" x14ac:dyDescent="0.25">
      <c r="B33" s="2">
        <f>MAX(H4:H25)</f>
        <v>6286</v>
      </c>
      <c r="C33" s="18">
        <f>MEDIAN(I4:I25)</f>
        <v>79.271324809974118</v>
      </c>
      <c r="D33" s="2"/>
      <c r="E33" s="2"/>
    </row>
    <row r="34" spans="2:8" x14ac:dyDescent="0.25">
      <c r="D34" s="2"/>
      <c r="E34" s="2"/>
      <c r="H34" s="2"/>
    </row>
    <row r="35" spans="2:8" x14ac:dyDescent="0.25">
      <c r="D35" s="2"/>
      <c r="E35" s="2"/>
      <c r="H35" s="2"/>
    </row>
    <row r="36" spans="2:8" x14ac:dyDescent="0.25">
      <c r="D36" s="2"/>
      <c r="E36" s="2"/>
      <c r="H36" s="2"/>
    </row>
    <row r="37" spans="2:8" x14ac:dyDescent="0.25">
      <c r="D37" s="2"/>
      <c r="E37" s="2"/>
      <c r="H37" s="2"/>
    </row>
    <row r="38" spans="2:8" x14ac:dyDescent="0.25">
      <c r="D38" s="2"/>
      <c r="E38" s="2"/>
      <c r="H38" s="2"/>
    </row>
    <row r="39" spans="2:8" x14ac:dyDescent="0.25">
      <c r="D39" s="2"/>
      <c r="E39" s="2"/>
      <c r="H39" s="2"/>
    </row>
    <row r="40" spans="2:8" x14ac:dyDescent="0.25">
      <c r="D40" s="2"/>
      <c r="E40" s="2"/>
      <c r="H40" s="2"/>
    </row>
    <row r="41" spans="2:8" x14ac:dyDescent="0.25">
      <c r="D41" s="2"/>
      <c r="E41" s="2"/>
      <c r="H41" s="2"/>
    </row>
    <row r="42" spans="2:8" x14ac:dyDescent="0.25">
      <c r="D42" s="2"/>
      <c r="E42" s="2"/>
      <c r="H42" s="2"/>
    </row>
    <row r="43" spans="2:8" x14ac:dyDescent="0.25">
      <c r="D43" s="2"/>
      <c r="E43" s="2"/>
      <c r="H43" s="2"/>
    </row>
    <row r="44" spans="2:8" x14ac:dyDescent="0.25">
      <c r="D44" s="2"/>
      <c r="E44" s="2"/>
      <c r="H44" s="2"/>
    </row>
    <row r="45" spans="2:8" x14ac:dyDescent="0.25">
      <c r="D45" s="2"/>
      <c r="E45" s="2"/>
      <c r="H45" s="2"/>
    </row>
    <row r="46" spans="2:8" x14ac:dyDescent="0.25">
      <c r="D46" s="2"/>
      <c r="E46" s="2"/>
      <c r="H46" s="2"/>
    </row>
    <row r="47" spans="2:8" x14ac:dyDescent="0.25">
      <c r="D47" s="2"/>
      <c r="E47" s="2"/>
      <c r="H47" s="2"/>
    </row>
    <row r="48" spans="2:8" x14ac:dyDescent="0.25">
      <c r="D48" s="2"/>
      <c r="E48" s="2"/>
      <c r="H48" s="2"/>
    </row>
    <row r="49" spans="4:8" x14ac:dyDescent="0.25">
      <c r="D49" s="2"/>
      <c r="E49" s="2"/>
      <c r="H49" s="2"/>
    </row>
    <row r="50" spans="4:8" x14ac:dyDescent="0.25">
      <c r="D50" s="2"/>
      <c r="E50" s="2"/>
      <c r="H50" s="2"/>
    </row>
    <row r="51" spans="4:8" x14ac:dyDescent="0.25">
      <c r="D51" s="2"/>
    </row>
    <row r="52" spans="4:8" x14ac:dyDescent="0.25">
      <c r="D52" s="2"/>
      <c r="E52" s="2"/>
      <c r="H52" s="2"/>
    </row>
    <row r="53" spans="4:8" x14ac:dyDescent="0.25">
      <c r="D53" s="2"/>
      <c r="E53" s="2"/>
      <c r="H53" s="2"/>
    </row>
    <row r="54" spans="4:8" x14ac:dyDescent="0.25">
      <c r="D54" s="2"/>
      <c r="E54" s="2"/>
      <c r="H54" s="2"/>
    </row>
    <row r="55" spans="4:8" x14ac:dyDescent="0.25">
      <c r="D55" s="2"/>
      <c r="E55" s="2"/>
      <c r="H55" s="2"/>
    </row>
    <row r="56" spans="4:8" x14ac:dyDescent="0.25">
      <c r="D56" s="2"/>
      <c r="E56" s="2"/>
      <c r="H56" s="2"/>
    </row>
    <row r="57" spans="4:8" x14ac:dyDescent="0.25">
      <c r="D57" s="2"/>
      <c r="E57" s="2"/>
      <c r="H57" s="2"/>
    </row>
    <row r="58" spans="4:8" x14ac:dyDescent="0.25">
      <c r="D58" s="2"/>
      <c r="E58" s="2"/>
      <c r="H58" s="2"/>
    </row>
    <row r="59" spans="4:8" x14ac:dyDescent="0.25">
      <c r="D59" s="2"/>
      <c r="E59" s="2"/>
      <c r="H59" s="2"/>
    </row>
    <row r="60" spans="4:8" x14ac:dyDescent="0.25">
      <c r="D60" s="2"/>
      <c r="E60" s="2"/>
      <c r="H60" s="2"/>
    </row>
    <row r="61" spans="4:8" x14ac:dyDescent="0.25">
      <c r="D61" s="2"/>
      <c r="E61" s="2"/>
      <c r="H61" s="2"/>
    </row>
    <row r="62" spans="4:8" x14ac:dyDescent="0.25">
      <c r="D62" s="2"/>
      <c r="E62" s="2"/>
      <c r="H62" s="2"/>
    </row>
    <row r="63" spans="4:8" x14ac:dyDescent="0.25">
      <c r="D63" s="2"/>
      <c r="E63" s="2"/>
      <c r="H63" s="2"/>
    </row>
    <row r="64" spans="4:8" x14ac:dyDescent="0.25">
      <c r="D64" s="2"/>
      <c r="E64" s="2"/>
      <c r="H64" s="2"/>
    </row>
    <row r="65" spans="4:8" x14ac:dyDescent="0.25">
      <c r="D65" s="2"/>
      <c r="E65" s="2"/>
      <c r="H65" s="2"/>
    </row>
    <row r="66" spans="4:8" x14ac:dyDescent="0.25">
      <c r="D66" s="2"/>
      <c r="E66" s="2"/>
      <c r="H66" s="2"/>
    </row>
    <row r="67" spans="4:8" x14ac:dyDescent="0.25">
      <c r="D67" s="2"/>
      <c r="E67" s="2"/>
      <c r="H67" s="2"/>
    </row>
    <row r="68" spans="4:8" x14ac:dyDescent="0.25">
      <c r="D68" s="2"/>
      <c r="E68" s="2"/>
      <c r="H68" s="2"/>
    </row>
    <row r="69" spans="4:8" x14ac:dyDescent="0.25">
      <c r="D69" s="2"/>
      <c r="E69" s="2"/>
      <c r="H69" s="2"/>
    </row>
    <row r="70" spans="4:8" x14ac:dyDescent="0.25">
      <c r="D70" s="2"/>
      <c r="E70" s="2"/>
      <c r="H70" s="2"/>
    </row>
    <row r="71" spans="4:8" x14ac:dyDescent="0.25">
      <c r="D71" s="2"/>
      <c r="E71" s="2"/>
      <c r="H71" s="2"/>
    </row>
    <row r="72" spans="4:8" x14ac:dyDescent="0.25">
      <c r="D72" s="2"/>
      <c r="E72" s="2"/>
      <c r="H72" s="2"/>
    </row>
    <row r="73" spans="4:8" x14ac:dyDescent="0.25">
      <c r="D73" s="2"/>
      <c r="E73" s="2"/>
      <c r="H73" s="2"/>
    </row>
  </sheetData>
  <mergeCells count="3">
    <mergeCell ref="C2:C3"/>
    <mergeCell ref="D2:E2"/>
    <mergeCell ref="F2:G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Ratios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2023-11-21T10:25:51Z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2023-11-21T10:22:06Z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999315d4-3167-445b-9a56-c5a3233f0245</vt:lpwstr>
  </property>
  <property fmtid="{D5CDD505-2E9C-101B-9397-08002B2CF9AE}" pid="8" name="MSIP_Label_a401b303-ecb1-4a9d-936a-70858c2d9a3e_ContentBits">
    <vt:lpwstr>0</vt:lpwstr>
  </property>
</Properties>
</file>