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hidePivotFieldList="1"/>
  <mc:AlternateContent xmlns:mc="http://schemas.openxmlformats.org/markup-compatibility/2006">
    <mc:Choice Requires="x15">
      <x15ac:absPath xmlns:x15ac="http://schemas.microsoft.com/office/spreadsheetml/2010/11/ac" url="C:\Users\ade2918\Desktop\"/>
    </mc:Choice>
  </mc:AlternateContent>
  <xr:revisionPtr revIDLastSave="0" documentId="13_ncr:1_{79626CD8-213A-402B-981A-460B253D7BC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2" sheetId="2" r:id="rId1"/>
  </sheets>
  <externalReferences>
    <externalReference r:id="rId2"/>
  </externalReferences>
  <definedNames>
    <definedName name="An">[1]Fériés!$E$1</definedName>
    <definedName name="Fer_Dates">[1]!Tableau1[Date]</definedName>
  </definedNames>
  <calcPr calcId="191029"/>
  <pivotCaches>
    <pivotCache cacheId="308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5" i="2" l="1"/>
  <c r="D14" i="2"/>
  <c r="E14" i="2"/>
  <c r="E15" i="2"/>
  <c r="D13" i="2" l="1"/>
  <c r="D12" i="2"/>
  <c r="D10" i="2"/>
  <c r="E12" i="2"/>
  <c r="E13" i="2"/>
  <c r="D11" i="2"/>
  <c r="E3" i="2"/>
  <c r="E4" i="2"/>
  <c r="E5" i="2"/>
  <c r="E6" i="2"/>
  <c r="E7" i="2"/>
  <c r="E8" i="2"/>
  <c r="E9" i="2"/>
  <c r="E10" i="2"/>
  <c r="E11" i="2"/>
  <c r="E2" i="2"/>
</calcChain>
</file>

<file path=xl/sharedStrings.xml><?xml version="1.0" encoding="utf-8"?>
<sst xmlns="http://schemas.openxmlformats.org/spreadsheetml/2006/main" count="50" uniqueCount="26">
  <si>
    <t>Année</t>
  </si>
  <si>
    <t>Montant</t>
  </si>
  <si>
    <t>Clé</t>
  </si>
  <si>
    <t>Étiquettes de lignes</t>
  </si>
  <si>
    <t>Total général</t>
  </si>
  <si>
    <t>Étiquettes de colonnes</t>
  </si>
  <si>
    <t>Somme de Montant</t>
  </si>
  <si>
    <t>Produit A</t>
  </si>
  <si>
    <t>Produit B</t>
  </si>
  <si>
    <t>Type</t>
  </si>
  <si>
    <t>Résultats</t>
  </si>
  <si>
    <t>Objectifs</t>
  </si>
  <si>
    <t>Produit</t>
  </si>
  <si>
    <t>Produit A_Résultats_2021</t>
  </si>
  <si>
    <t>Produit B_Résultats_2021</t>
  </si>
  <si>
    <t>Produit A_Résultats_2019</t>
  </si>
  <si>
    <t>Produit B_Résultats_2019</t>
  </si>
  <si>
    <t>Restes+</t>
  </si>
  <si>
    <t>Restes-</t>
  </si>
  <si>
    <t>Produit A_Restes-_2022</t>
  </si>
  <si>
    <t>Produit B_Restes-_2022</t>
  </si>
  <si>
    <t>Produit A_Restes+_2022</t>
  </si>
  <si>
    <t>Produit B_Restes+_2022</t>
  </si>
  <si>
    <t>Résultats_Calc</t>
  </si>
  <si>
    <t>Produit A_Résultats_Calc_2022</t>
  </si>
  <si>
    <t>Produit B_Résultats_Calc_2022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</si>
</sst>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Source Sans Pro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1" fillId="0" borderId="0" xfId="0" applyFont="1"/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ource Sans Pro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ource Sans Pro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ource Sans Pro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ource Sans Pro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ource Sans Pro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ource Sans Pro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ource Sans Pro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[probleme-graphique_4.xlsx]Feuil2!Tableau croisé dynamique4</c:name>
    <c:fmtId val="1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bg1"/>
          </a:solidFill>
          <a:ln>
            <a:solidFill>
              <a:schemeClr val="accent1">
                <a:lumMod val="50000"/>
              </a:schemeClr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>
              <a:lumMod val="50000"/>
            </a:schemeClr>
          </a:solidFill>
          <a:ln>
            <a:solidFill>
              <a:schemeClr val="accent1">
                <a:lumMod val="50000"/>
              </a:schemeClr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bg1"/>
          </a:solidFill>
          <a:ln>
            <a:solidFill>
              <a:schemeClr val="accent1">
                <a:lumMod val="50000"/>
              </a:schemeClr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>
              <a:lumMod val="50000"/>
            </a:schemeClr>
          </a:solidFill>
          <a:ln>
            <a:solidFill>
              <a:schemeClr val="accent1">
                <a:lumMod val="50000"/>
              </a:schemeClr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>
              <a:lumMod val="50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>
              <a:lumMod val="50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bg1"/>
          </a:solidFill>
          <a:ln>
            <a:solidFill>
              <a:schemeClr val="accent1">
                <a:lumMod val="50000"/>
              </a:schemeClr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bg1"/>
          </a:solidFill>
          <a:ln>
            <a:solidFill>
              <a:schemeClr val="accent1">
                <a:lumMod val="50000"/>
              </a:schemeClr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pattFill prst="wdUpDiag">
            <a:fgClr>
              <a:schemeClr val="accent6"/>
            </a:fgClr>
            <a:bgClr>
              <a:schemeClr val="accent1">
                <a:lumMod val="40000"/>
                <a:lumOff val="60000"/>
              </a:schemeClr>
            </a:bgClr>
          </a:pattFill>
          <a:ln>
            <a:solidFill>
              <a:schemeClr val="accent6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6"/>
          </a:solidFill>
          <a:ln>
            <a:solidFill>
              <a:schemeClr val="accent6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>
              <a:lumMod val="40000"/>
              <a:lumOff val="60000"/>
            </a:schemeClr>
          </a:solidFill>
          <a:ln>
            <a:solidFill>
              <a:schemeClr val="accent1">
                <a:lumMod val="50000"/>
              </a:schemeClr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>
              <a:lumMod val="40000"/>
              <a:lumOff val="60000"/>
            </a:schemeClr>
          </a:solidFill>
          <a:ln>
            <a:solidFill>
              <a:schemeClr val="accent1">
                <a:lumMod val="50000"/>
              </a:schemeClr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Feuil2!$H$1:$H$2</c:f>
              <c:strCache>
                <c:ptCount val="1"/>
                <c:pt idx="0">
                  <c:v>Produit A_Résultats_2019</c:v>
                </c:pt>
              </c:strCache>
            </c:strRef>
          </c:tx>
          <c:spPr>
            <a:solidFill>
              <a:schemeClr val="accent1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Feuil2!$G$3:$G$11</c:f>
              <c:multiLvlStrCache>
                <c:ptCount val="6"/>
                <c:lvl>
                  <c:pt idx="0">
                    <c:v>2019</c:v>
                  </c:pt>
                  <c:pt idx="1">
                    <c:v>2021</c:v>
                  </c:pt>
                  <c:pt idx="2">
                    <c:v>2022</c:v>
                  </c:pt>
                  <c:pt idx="3">
                    <c:v>2019</c:v>
                  </c:pt>
                  <c:pt idx="4">
                    <c:v>2021</c:v>
                  </c:pt>
                  <c:pt idx="5">
                    <c:v>2022</c:v>
                  </c:pt>
                </c:lvl>
                <c:lvl>
                  <c:pt idx="0">
                    <c:v>Produit A</c:v>
                  </c:pt>
                  <c:pt idx="3">
                    <c:v>Produit B</c:v>
                  </c:pt>
                </c:lvl>
              </c:multiLvlStrCache>
            </c:multiLvlStrRef>
          </c:cat>
          <c:val>
            <c:numRef>
              <c:f>Feuil2!$H$3:$H$11</c:f>
              <c:numCache>
                <c:formatCode>General</c:formatCode>
                <c:ptCount val="6"/>
                <c:pt idx="0">
                  <c:v>7350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F09-4C96-AD00-AEAA42157E2B}"/>
            </c:ext>
          </c:extLst>
        </c:ser>
        <c:ser>
          <c:idx val="1"/>
          <c:order val="1"/>
          <c:tx>
            <c:strRef>
              <c:f>Feuil2!$I$1:$I$2</c:f>
              <c:strCache>
                <c:ptCount val="1"/>
                <c:pt idx="0">
                  <c:v>Produit A_Résultats_2021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Feuil2!$G$3:$G$11</c:f>
              <c:multiLvlStrCache>
                <c:ptCount val="6"/>
                <c:lvl>
                  <c:pt idx="0">
                    <c:v>2019</c:v>
                  </c:pt>
                  <c:pt idx="1">
                    <c:v>2021</c:v>
                  </c:pt>
                  <c:pt idx="2">
                    <c:v>2022</c:v>
                  </c:pt>
                  <c:pt idx="3">
                    <c:v>2019</c:v>
                  </c:pt>
                  <c:pt idx="4">
                    <c:v>2021</c:v>
                  </c:pt>
                  <c:pt idx="5">
                    <c:v>2022</c:v>
                  </c:pt>
                </c:lvl>
                <c:lvl>
                  <c:pt idx="0">
                    <c:v>Produit A</c:v>
                  </c:pt>
                  <c:pt idx="3">
                    <c:v>Produit B</c:v>
                  </c:pt>
                </c:lvl>
              </c:multiLvlStrCache>
            </c:multiLvlStrRef>
          </c:cat>
          <c:val>
            <c:numRef>
              <c:f>Feuil2!$I$3:$I$11</c:f>
              <c:numCache>
                <c:formatCode>General</c:formatCode>
                <c:ptCount val="6"/>
                <c:pt idx="1">
                  <c:v>6388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F09-4C96-AD00-AEAA42157E2B}"/>
            </c:ext>
          </c:extLst>
        </c:ser>
        <c:ser>
          <c:idx val="2"/>
          <c:order val="2"/>
          <c:tx>
            <c:strRef>
              <c:f>Feuil2!$J$1:$J$2</c:f>
              <c:strCache>
                <c:ptCount val="1"/>
                <c:pt idx="0">
                  <c:v>Produit A_Résultats_Calc_2022</c:v>
                </c:pt>
              </c:strCache>
            </c:strRef>
          </c:tx>
          <c:spPr>
            <a:solidFill>
              <a:schemeClr val="accent1">
                <a:lumMod val="40000"/>
                <a:lumOff val="60000"/>
              </a:schemeClr>
            </a:solidFill>
            <a:ln>
              <a:solidFill>
                <a:schemeClr val="accent1">
                  <a:lumMod val="50000"/>
                </a:schemeClr>
              </a:solidFill>
            </a:ln>
            <a:effectLst/>
          </c:spPr>
          <c:invertIfNegative val="0"/>
          <c:cat>
            <c:multiLvlStrRef>
              <c:f>Feuil2!$G$3:$G$11</c:f>
              <c:multiLvlStrCache>
                <c:ptCount val="6"/>
                <c:lvl>
                  <c:pt idx="0">
                    <c:v>2019</c:v>
                  </c:pt>
                  <c:pt idx="1">
                    <c:v>2021</c:v>
                  </c:pt>
                  <c:pt idx="2">
                    <c:v>2022</c:v>
                  </c:pt>
                  <c:pt idx="3">
                    <c:v>2019</c:v>
                  </c:pt>
                  <c:pt idx="4">
                    <c:v>2021</c:v>
                  </c:pt>
                  <c:pt idx="5">
                    <c:v>2022</c:v>
                  </c:pt>
                </c:lvl>
                <c:lvl>
                  <c:pt idx="0">
                    <c:v>Produit A</c:v>
                  </c:pt>
                  <c:pt idx="3">
                    <c:v>Produit B</c:v>
                  </c:pt>
                </c:lvl>
              </c:multiLvlStrCache>
            </c:multiLvlStrRef>
          </c:cat>
          <c:val>
            <c:numRef>
              <c:f>Feuil2!$J$3:$J$11</c:f>
              <c:numCache>
                <c:formatCode>General</c:formatCode>
                <c:ptCount val="6"/>
                <c:pt idx="2">
                  <c:v>7230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BF09-4C96-AD00-AEAA42157E2B}"/>
            </c:ext>
          </c:extLst>
        </c:ser>
        <c:ser>
          <c:idx val="3"/>
          <c:order val="3"/>
          <c:tx>
            <c:strRef>
              <c:f>Feuil2!$K$1:$K$2</c:f>
              <c:strCache>
                <c:ptCount val="1"/>
                <c:pt idx="0">
                  <c:v>Produit A_Restes-_2022</c:v>
                </c:pt>
              </c:strCache>
            </c:strRef>
          </c:tx>
          <c:spPr>
            <a:solidFill>
              <a:schemeClr val="bg1"/>
            </a:solidFill>
            <a:ln>
              <a:solidFill>
                <a:schemeClr val="accent1">
                  <a:lumMod val="50000"/>
                </a:schemeClr>
              </a:solidFill>
            </a:ln>
            <a:effectLst/>
          </c:spPr>
          <c:invertIfNegative val="0"/>
          <c:cat>
            <c:multiLvlStrRef>
              <c:f>Feuil2!$G$3:$G$11</c:f>
              <c:multiLvlStrCache>
                <c:ptCount val="6"/>
                <c:lvl>
                  <c:pt idx="0">
                    <c:v>2019</c:v>
                  </c:pt>
                  <c:pt idx="1">
                    <c:v>2021</c:v>
                  </c:pt>
                  <c:pt idx="2">
                    <c:v>2022</c:v>
                  </c:pt>
                  <c:pt idx="3">
                    <c:v>2019</c:v>
                  </c:pt>
                  <c:pt idx="4">
                    <c:v>2021</c:v>
                  </c:pt>
                  <c:pt idx="5">
                    <c:v>2022</c:v>
                  </c:pt>
                </c:lvl>
                <c:lvl>
                  <c:pt idx="0">
                    <c:v>Produit A</c:v>
                  </c:pt>
                  <c:pt idx="3">
                    <c:v>Produit B</c:v>
                  </c:pt>
                </c:lvl>
              </c:multiLvlStrCache>
            </c:multiLvlStrRef>
          </c:cat>
          <c:val>
            <c:numRef>
              <c:f>Feuil2!$K$3:$K$11</c:f>
              <c:numCache>
                <c:formatCode>General</c:formatCode>
                <c:ptCount val="6"/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BF09-4C96-AD00-AEAA42157E2B}"/>
            </c:ext>
          </c:extLst>
        </c:ser>
        <c:ser>
          <c:idx val="4"/>
          <c:order val="4"/>
          <c:tx>
            <c:strRef>
              <c:f>Feuil2!$L$1:$L$2</c:f>
              <c:strCache>
                <c:ptCount val="1"/>
                <c:pt idx="0">
                  <c:v>Produit A_Restes+_2022</c:v>
                </c:pt>
              </c:strCache>
            </c:strRef>
          </c:tx>
          <c:spPr>
            <a:pattFill prst="wdUpDiag">
              <a:fgClr>
                <a:schemeClr val="accent6"/>
              </a:fgClr>
              <a:bgClr>
                <a:schemeClr val="accent1">
                  <a:lumMod val="40000"/>
                  <a:lumOff val="60000"/>
                </a:schemeClr>
              </a:bgClr>
            </a:pattFill>
            <a:ln>
              <a:solidFill>
                <a:schemeClr val="accent6"/>
              </a:solidFill>
            </a:ln>
            <a:effectLst/>
          </c:spPr>
          <c:invertIfNegative val="0"/>
          <c:cat>
            <c:multiLvlStrRef>
              <c:f>Feuil2!$G$3:$G$11</c:f>
              <c:multiLvlStrCache>
                <c:ptCount val="6"/>
                <c:lvl>
                  <c:pt idx="0">
                    <c:v>2019</c:v>
                  </c:pt>
                  <c:pt idx="1">
                    <c:v>2021</c:v>
                  </c:pt>
                  <c:pt idx="2">
                    <c:v>2022</c:v>
                  </c:pt>
                  <c:pt idx="3">
                    <c:v>2019</c:v>
                  </c:pt>
                  <c:pt idx="4">
                    <c:v>2021</c:v>
                  </c:pt>
                  <c:pt idx="5">
                    <c:v>2022</c:v>
                  </c:pt>
                </c:lvl>
                <c:lvl>
                  <c:pt idx="0">
                    <c:v>Produit A</c:v>
                  </c:pt>
                  <c:pt idx="3">
                    <c:v>Produit B</c:v>
                  </c:pt>
                </c:lvl>
              </c:multiLvlStrCache>
            </c:multiLvlStrRef>
          </c:cat>
          <c:val>
            <c:numRef>
              <c:f>Feuil2!$L$3:$L$11</c:f>
              <c:numCache>
                <c:formatCode>General</c:formatCode>
                <c:ptCount val="6"/>
                <c:pt idx="2">
                  <c:v>2770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BF09-4C96-AD00-AEAA42157E2B}"/>
            </c:ext>
          </c:extLst>
        </c:ser>
        <c:ser>
          <c:idx val="5"/>
          <c:order val="5"/>
          <c:tx>
            <c:strRef>
              <c:f>Feuil2!$M$1:$M$2</c:f>
              <c:strCache>
                <c:ptCount val="1"/>
                <c:pt idx="0">
                  <c:v>Produit B_Résultats_2019</c:v>
                </c:pt>
              </c:strCache>
            </c:strRef>
          </c:tx>
          <c:spPr>
            <a:solidFill>
              <a:schemeClr val="accent1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Feuil2!$G$3:$G$11</c:f>
              <c:multiLvlStrCache>
                <c:ptCount val="6"/>
                <c:lvl>
                  <c:pt idx="0">
                    <c:v>2019</c:v>
                  </c:pt>
                  <c:pt idx="1">
                    <c:v>2021</c:v>
                  </c:pt>
                  <c:pt idx="2">
                    <c:v>2022</c:v>
                  </c:pt>
                  <c:pt idx="3">
                    <c:v>2019</c:v>
                  </c:pt>
                  <c:pt idx="4">
                    <c:v>2021</c:v>
                  </c:pt>
                  <c:pt idx="5">
                    <c:v>2022</c:v>
                  </c:pt>
                </c:lvl>
                <c:lvl>
                  <c:pt idx="0">
                    <c:v>Produit A</c:v>
                  </c:pt>
                  <c:pt idx="3">
                    <c:v>Produit B</c:v>
                  </c:pt>
                </c:lvl>
              </c:multiLvlStrCache>
            </c:multiLvlStrRef>
          </c:cat>
          <c:val>
            <c:numRef>
              <c:f>Feuil2!$M$3:$M$11</c:f>
              <c:numCache>
                <c:formatCode>General</c:formatCode>
                <c:ptCount val="6"/>
                <c:pt idx="3">
                  <c:v>6579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BF09-4C96-AD00-AEAA42157E2B}"/>
            </c:ext>
          </c:extLst>
        </c:ser>
        <c:ser>
          <c:idx val="6"/>
          <c:order val="6"/>
          <c:tx>
            <c:strRef>
              <c:f>Feuil2!$N$1:$N$2</c:f>
              <c:strCache>
                <c:ptCount val="1"/>
                <c:pt idx="0">
                  <c:v>Produit B_Résultats_2021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Feuil2!$G$3:$G$11</c:f>
              <c:multiLvlStrCache>
                <c:ptCount val="6"/>
                <c:lvl>
                  <c:pt idx="0">
                    <c:v>2019</c:v>
                  </c:pt>
                  <c:pt idx="1">
                    <c:v>2021</c:v>
                  </c:pt>
                  <c:pt idx="2">
                    <c:v>2022</c:v>
                  </c:pt>
                  <c:pt idx="3">
                    <c:v>2019</c:v>
                  </c:pt>
                  <c:pt idx="4">
                    <c:v>2021</c:v>
                  </c:pt>
                  <c:pt idx="5">
                    <c:v>2022</c:v>
                  </c:pt>
                </c:lvl>
                <c:lvl>
                  <c:pt idx="0">
                    <c:v>Produit A</c:v>
                  </c:pt>
                  <c:pt idx="3">
                    <c:v>Produit B</c:v>
                  </c:pt>
                </c:lvl>
              </c:multiLvlStrCache>
            </c:multiLvlStrRef>
          </c:cat>
          <c:val>
            <c:numRef>
              <c:f>Feuil2!$N$3:$N$11</c:f>
              <c:numCache>
                <c:formatCode>General</c:formatCode>
                <c:ptCount val="6"/>
                <c:pt idx="4">
                  <c:v>5780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BF09-4C96-AD00-AEAA42157E2B}"/>
            </c:ext>
          </c:extLst>
        </c:ser>
        <c:ser>
          <c:idx val="7"/>
          <c:order val="7"/>
          <c:tx>
            <c:strRef>
              <c:f>Feuil2!$O$1:$O$2</c:f>
              <c:strCache>
                <c:ptCount val="1"/>
                <c:pt idx="0">
                  <c:v>Produit B_Résultats_Calc_2022</c:v>
                </c:pt>
              </c:strCache>
            </c:strRef>
          </c:tx>
          <c:spPr>
            <a:solidFill>
              <a:schemeClr val="accent1">
                <a:lumMod val="40000"/>
                <a:lumOff val="60000"/>
              </a:schemeClr>
            </a:solidFill>
            <a:ln>
              <a:solidFill>
                <a:schemeClr val="accent1">
                  <a:lumMod val="50000"/>
                </a:schemeClr>
              </a:solidFill>
            </a:ln>
            <a:effectLst/>
          </c:spPr>
          <c:invertIfNegative val="0"/>
          <c:cat>
            <c:multiLvlStrRef>
              <c:f>Feuil2!$G$3:$G$11</c:f>
              <c:multiLvlStrCache>
                <c:ptCount val="6"/>
                <c:lvl>
                  <c:pt idx="0">
                    <c:v>2019</c:v>
                  </c:pt>
                  <c:pt idx="1">
                    <c:v>2021</c:v>
                  </c:pt>
                  <c:pt idx="2">
                    <c:v>2022</c:v>
                  </c:pt>
                  <c:pt idx="3">
                    <c:v>2019</c:v>
                  </c:pt>
                  <c:pt idx="4">
                    <c:v>2021</c:v>
                  </c:pt>
                  <c:pt idx="5">
                    <c:v>2022</c:v>
                  </c:pt>
                </c:lvl>
                <c:lvl>
                  <c:pt idx="0">
                    <c:v>Produit A</c:v>
                  </c:pt>
                  <c:pt idx="3">
                    <c:v>Produit B</c:v>
                  </c:pt>
                </c:lvl>
              </c:multiLvlStrCache>
            </c:multiLvlStrRef>
          </c:cat>
          <c:val>
            <c:numRef>
              <c:f>Feuil2!$O$3:$O$11</c:f>
              <c:numCache>
                <c:formatCode>General</c:formatCode>
                <c:ptCount val="6"/>
                <c:pt idx="5">
                  <c:v>5780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BF09-4C96-AD00-AEAA42157E2B}"/>
            </c:ext>
          </c:extLst>
        </c:ser>
        <c:ser>
          <c:idx val="8"/>
          <c:order val="8"/>
          <c:tx>
            <c:strRef>
              <c:f>Feuil2!$P$1:$P$2</c:f>
              <c:strCache>
                <c:ptCount val="1"/>
                <c:pt idx="0">
                  <c:v>Produit B_Restes-_2022</c:v>
                </c:pt>
              </c:strCache>
            </c:strRef>
          </c:tx>
          <c:spPr>
            <a:solidFill>
              <a:schemeClr val="bg1"/>
            </a:solidFill>
            <a:ln>
              <a:solidFill>
                <a:schemeClr val="accent1">
                  <a:lumMod val="50000"/>
                </a:schemeClr>
              </a:solidFill>
            </a:ln>
            <a:effectLst/>
          </c:spPr>
          <c:invertIfNegative val="0"/>
          <c:cat>
            <c:multiLvlStrRef>
              <c:f>Feuil2!$G$3:$G$11</c:f>
              <c:multiLvlStrCache>
                <c:ptCount val="6"/>
                <c:lvl>
                  <c:pt idx="0">
                    <c:v>2019</c:v>
                  </c:pt>
                  <c:pt idx="1">
                    <c:v>2021</c:v>
                  </c:pt>
                  <c:pt idx="2">
                    <c:v>2022</c:v>
                  </c:pt>
                  <c:pt idx="3">
                    <c:v>2019</c:v>
                  </c:pt>
                  <c:pt idx="4">
                    <c:v>2021</c:v>
                  </c:pt>
                  <c:pt idx="5">
                    <c:v>2022</c:v>
                  </c:pt>
                </c:lvl>
                <c:lvl>
                  <c:pt idx="0">
                    <c:v>Produit A</c:v>
                  </c:pt>
                  <c:pt idx="3">
                    <c:v>Produit B</c:v>
                  </c:pt>
                </c:lvl>
              </c:multiLvlStrCache>
            </c:multiLvlStrRef>
          </c:cat>
          <c:val>
            <c:numRef>
              <c:f>Feuil2!$P$3:$P$11</c:f>
              <c:numCache>
                <c:formatCode>General</c:formatCode>
                <c:ptCount val="6"/>
                <c:pt idx="5">
                  <c:v>1630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BF09-4C96-AD00-AEAA42157E2B}"/>
            </c:ext>
          </c:extLst>
        </c:ser>
        <c:ser>
          <c:idx val="9"/>
          <c:order val="9"/>
          <c:tx>
            <c:strRef>
              <c:f>Feuil2!$Q$1:$Q$2</c:f>
              <c:strCache>
                <c:ptCount val="1"/>
                <c:pt idx="0">
                  <c:v>Produit B_Restes+_2022</c:v>
                </c:pt>
              </c:strCache>
            </c:strRef>
          </c:tx>
          <c:spPr>
            <a:solidFill>
              <a:schemeClr val="accent6"/>
            </a:solidFill>
            <a:ln>
              <a:solidFill>
                <a:schemeClr val="accent6"/>
              </a:solidFill>
            </a:ln>
            <a:effectLst/>
          </c:spPr>
          <c:invertIfNegative val="0"/>
          <c:cat>
            <c:multiLvlStrRef>
              <c:f>Feuil2!$G$3:$G$11</c:f>
              <c:multiLvlStrCache>
                <c:ptCount val="6"/>
                <c:lvl>
                  <c:pt idx="0">
                    <c:v>2019</c:v>
                  </c:pt>
                  <c:pt idx="1">
                    <c:v>2021</c:v>
                  </c:pt>
                  <c:pt idx="2">
                    <c:v>2022</c:v>
                  </c:pt>
                  <c:pt idx="3">
                    <c:v>2019</c:v>
                  </c:pt>
                  <c:pt idx="4">
                    <c:v>2021</c:v>
                  </c:pt>
                  <c:pt idx="5">
                    <c:v>2022</c:v>
                  </c:pt>
                </c:lvl>
                <c:lvl>
                  <c:pt idx="0">
                    <c:v>Produit A</c:v>
                  </c:pt>
                  <c:pt idx="3">
                    <c:v>Produit B</c:v>
                  </c:pt>
                </c:lvl>
              </c:multiLvlStrCache>
            </c:multiLvlStrRef>
          </c:cat>
          <c:val>
            <c:numRef>
              <c:f>Feuil2!$Q$3:$Q$11</c:f>
              <c:numCache>
                <c:formatCode>General</c:formatCode>
                <c:ptCount val="6"/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BF09-4C96-AD00-AEAA42157E2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34927016"/>
        <c:axId val="1034930952"/>
      </c:barChart>
      <c:catAx>
        <c:axId val="10349270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4930952"/>
        <c:crosses val="autoZero"/>
        <c:auto val="1"/>
        <c:lblAlgn val="ctr"/>
        <c:lblOffset val="100"/>
        <c:noMultiLvlLbl val="0"/>
      </c:catAx>
      <c:valAx>
        <c:axId val="1034930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49270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</xdr:colOff>
      <xdr:row>13</xdr:row>
      <xdr:rowOff>0</xdr:rowOff>
    </xdr:from>
    <xdr:to>
      <xdr:col>9</xdr:col>
      <xdr:colOff>1</xdr:colOff>
      <xdr:row>27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974980C-3057-42A6-9FEF-8C329CF7F38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PIL_COURRIERS_365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cédure"/>
      <sheetName val="DATA"/>
      <sheetName val="Calculs_Graph"/>
      <sheetName val="Fériés"/>
      <sheetName val="TCD"/>
      <sheetName val="Graphique1"/>
      <sheetName val="COPIL_COURRIERS_3651"/>
    </sheetNames>
    <sheetDataSet>
      <sheetData sheetId="0"/>
      <sheetData sheetId="1" refreshError="1"/>
      <sheetData sheetId="2" refreshError="1"/>
      <sheetData sheetId="3">
        <row r="1">
          <cell r="E1">
            <v>2020</v>
          </cell>
        </row>
      </sheetData>
      <sheetData sheetId="4" refreshError="1"/>
      <sheetData sheetId="5" refreshError="1"/>
      <sheetData sheetId="6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ravier Frederic FRF" refreshedDate="44573.474991087962" createdVersion="6" refreshedVersion="6" minRefreshableVersion="3" recordCount="14" xr:uid="{C5266694-83E8-40B5-A27C-FCDD56D53A60}">
  <cacheSource type="worksheet">
    <worksheetSource name="Tableau2"/>
  </cacheSource>
  <cacheFields count="5">
    <cacheField name="Produit" numFmtId="0">
      <sharedItems count="2">
        <s v="Produit A"/>
        <s v="Produit B"/>
      </sharedItems>
    </cacheField>
    <cacheField name="Type" numFmtId="0">
      <sharedItems/>
    </cacheField>
    <cacheField name="Année" numFmtId="0">
      <sharedItems containsSemiMixedTypes="0" containsString="0" containsNumber="1" containsInteger="1" minValue="2019" maxValue="2022" count="4">
        <n v="2019"/>
        <n v="2021"/>
        <n v="2022"/>
        <n v="2020" u="1"/>
      </sharedItems>
    </cacheField>
    <cacheField name="Montant" numFmtId="0">
      <sharedItems containsSemiMixedTypes="0" containsString="0" containsNumber="1" containsInteger="1" minValue="0" maxValue="10000"/>
    </cacheField>
    <cacheField name="Clé" numFmtId="0">
      <sharedItems count="18">
        <s v="Produit A_Résultats_2019"/>
        <s v="Produit B_Résultats_2019"/>
        <s v="Produit A_Résultats_2021"/>
        <s v="Produit B_Résultats_2021"/>
        <s v="Produit A_Résultats_2022"/>
        <s v="Produit B_Résultats_2022"/>
        <s v="Produit A_Objectifs_2022"/>
        <s v="Produit B_Objectifs_2022"/>
        <s v="Produit A_Restes-_2022"/>
        <s v="Produit B_Restes-_2022"/>
        <s v="Produit A_Restes+_2022"/>
        <s v="Produit B_Restes+_2022"/>
        <s v="Produit A_Résultats_Calc_2022"/>
        <s v="Produit B_Résultats_Calc_2022"/>
        <s v="Produit A_Résultats_2020" u="1"/>
        <s v="Produit B_Résultats_2020" u="1"/>
        <s v="Produit A_Restes_2022" u="1"/>
        <s v="Produit B_Restes_2022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x v="0"/>
    <s v="Résultats"/>
    <x v="0"/>
    <n v="7350"/>
    <x v="0"/>
  </r>
  <r>
    <x v="1"/>
    <s v="Résultats"/>
    <x v="0"/>
    <n v="6579"/>
    <x v="1"/>
  </r>
  <r>
    <x v="0"/>
    <s v="Résultats"/>
    <x v="1"/>
    <n v="6388"/>
    <x v="2"/>
  </r>
  <r>
    <x v="1"/>
    <s v="Résultats"/>
    <x v="1"/>
    <n v="5780"/>
    <x v="3"/>
  </r>
  <r>
    <x v="0"/>
    <s v="Résultats"/>
    <x v="2"/>
    <n v="10000"/>
    <x v="4"/>
  </r>
  <r>
    <x v="1"/>
    <s v="Résultats"/>
    <x v="2"/>
    <n v="5780"/>
    <x v="5"/>
  </r>
  <r>
    <x v="0"/>
    <s v="Objectifs"/>
    <x v="2"/>
    <n v="7230"/>
    <x v="6"/>
  </r>
  <r>
    <x v="1"/>
    <s v="Objectifs"/>
    <x v="2"/>
    <n v="7410"/>
    <x v="7"/>
  </r>
  <r>
    <x v="0"/>
    <s v="Restes-"/>
    <x v="2"/>
    <n v="0"/>
    <x v="8"/>
  </r>
  <r>
    <x v="1"/>
    <s v="Restes-"/>
    <x v="2"/>
    <n v="1630"/>
    <x v="9"/>
  </r>
  <r>
    <x v="0"/>
    <s v="Restes+"/>
    <x v="2"/>
    <n v="2770"/>
    <x v="10"/>
  </r>
  <r>
    <x v="1"/>
    <s v="Restes+"/>
    <x v="2"/>
    <n v="0"/>
    <x v="11"/>
  </r>
  <r>
    <x v="0"/>
    <s v="Résultats_Calc"/>
    <x v="2"/>
    <n v="7230"/>
    <x v="12"/>
  </r>
  <r>
    <x v="1"/>
    <s v="Résultats_Calc"/>
    <x v="2"/>
    <n v="5780"/>
    <x v="1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877E6A6-A0D1-41B5-BF28-1B1005CD590C}" name="Tableau croisé dynamique4" cacheId="30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8">
  <location ref="G1:R11" firstHeaderRow="1" firstDataRow="2" firstDataCol="1"/>
  <pivotFields count="5">
    <pivotField axis="axisRow" showAll="0">
      <items count="3">
        <item x="0"/>
        <item x="1"/>
        <item t="default"/>
      </items>
    </pivotField>
    <pivotField showAll="0"/>
    <pivotField axis="axisRow" showAll="0" sortType="ascending">
      <items count="5">
        <item x="0"/>
        <item m="1" x="3"/>
        <item x="1"/>
        <item x="2"/>
        <item t="default"/>
      </items>
    </pivotField>
    <pivotField dataField="1" showAll="0"/>
    <pivotField axis="axisCol" showAll="0">
      <items count="19">
        <item h="1" x="6"/>
        <item m="1" x="14"/>
        <item x="0"/>
        <item x="2"/>
        <item h="1" x="4"/>
        <item h="1" x="7"/>
        <item m="1" x="16"/>
        <item m="1" x="15"/>
        <item h="1" x="5"/>
        <item m="1" x="17"/>
        <item x="12"/>
        <item x="8"/>
        <item x="10"/>
        <item x="1"/>
        <item x="3"/>
        <item x="13"/>
        <item x="9"/>
        <item x="11"/>
        <item t="default"/>
      </items>
    </pivotField>
  </pivotFields>
  <rowFields count="2">
    <field x="0"/>
    <field x="2"/>
  </rowFields>
  <rowItems count="9">
    <i>
      <x/>
    </i>
    <i r="1">
      <x/>
    </i>
    <i r="1">
      <x v="2"/>
    </i>
    <i r="1">
      <x v="3"/>
    </i>
    <i>
      <x v="1"/>
    </i>
    <i r="1">
      <x/>
    </i>
    <i r="1">
      <x v="2"/>
    </i>
    <i r="1">
      <x v="3"/>
    </i>
    <i t="grand">
      <x/>
    </i>
  </rowItems>
  <colFields count="1">
    <field x="4"/>
  </colFields>
  <colItems count="11">
    <i>
      <x v="2"/>
    </i>
    <i>
      <x v="3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 t="grand">
      <x/>
    </i>
  </colItems>
  <dataFields count="1">
    <dataField name="Somme de Montant" fld="3" baseField="0" baseItem="0"/>
  </dataFields>
  <chartFormats count="38"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6"/>
          </reference>
        </references>
      </pivotArea>
    </chartFormat>
    <chartFormat chart="1" format="2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1" format="3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3"/>
          </reference>
        </references>
      </pivotArea>
    </chartFormat>
    <chartFormat chart="1" format="4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4"/>
          </reference>
        </references>
      </pivotArea>
    </chartFormat>
    <chartFormat chart="1" format="5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5"/>
          </reference>
        </references>
      </pivotArea>
    </chartFormat>
    <chartFormat chart="1" format="6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9"/>
          </reference>
        </references>
      </pivotArea>
    </chartFormat>
    <chartFormat chart="1" format="7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7"/>
          </reference>
        </references>
      </pivotArea>
    </chartFormat>
    <chartFormat chart="1" format="8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4"/>
          </reference>
        </references>
      </pivotArea>
    </chartFormat>
    <chartFormat chart="1" format="9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8"/>
          </reference>
        </references>
      </pivotArea>
    </chartFormat>
    <chartFormat chart="1" format="10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1" format="11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3"/>
          </reference>
        </references>
      </pivotArea>
    </chartFormat>
    <chartFormat chart="1" format="12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1"/>
          </reference>
        </references>
      </pivotArea>
    </chartFormat>
    <chartFormat chart="1" format="13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6"/>
          </reference>
        </references>
      </pivotArea>
    </chartFormat>
    <chartFormat chart="1" format="14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2"/>
          </reference>
        </references>
      </pivotArea>
    </chartFormat>
    <chartFormat chart="1" format="15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7"/>
          </reference>
        </references>
      </pivotArea>
    </chartFormat>
    <chartFormat chart="1" format="16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0"/>
          </reference>
        </references>
      </pivotArea>
    </chartFormat>
    <chartFormat chart="1" format="17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5"/>
          </reference>
        </references>
      </pivotArea>
    </chartFormat>
    <chartFormat chart="6" format="18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6" format="19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3"/>
          </reference>
        </references>
      </pivotArea>
    </chartFormat>
    <chartFormat chart="6" format="20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0"/>
          </reference>
        </references>
      </pivotArea>
    </chartFormat>
    <chartFormat chart="6" format="21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1"/>
          </reference>
        </references>
      </pivotArea>
    </chartFormat>
    <chartFormat chart="6" format="22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2"/>
          </reference>
        </references>
      </pivotArea>
    </chartFormat>
    <chartFormat chart="6" format="23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3"/>
          </reference>
        </references>
      </pivotArea>
    </chartFormat>
    <chartFormat chart="6" format="24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4"/>
          </reference>
        </references>
      </pivotArea>
    </chartFormat>
    <chartFormat chart="6" format="25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5"/>
          </reference>
        </references>
      </pivotArea>
    </chartFormat>
    <chartFormat chart="6" format="26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6"/>
          </reference>
        </references>
      </pivotArea>
    </chartFormat>
    <chartFormat chart="6" format="27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7"/>
          </reference>
        </references>
      </pivotArea>
    </chartFormat>
    <chartFormat chart="7" format="28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7" format="29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3"/>
          </reference>
        </references>
      </pivotArea>
    </chartFormat>
    <chartFormat chart="7" format="30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0"/>
          </reference>
        </references>
      </pivotArea>
    </chartFormat>
    <chartFormat chart="7" format="31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1"/>
          </reference>
        </references>
      </pivotArea>
    </chartFormat>
    <chartFormat chart="7" format="32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2"/>
          </reference>
        </references>
      </pivotArea>
    </chartFormat>
    <chartFormat chart="7" format="33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3"/>
          </reference>
        </references>
      </pivotArea>
    </chartFormat>
    <chartFormat chart="7" format="34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4"/>
          </reference>
        </references>
      </pivotArea>
    </chartFormat>
    <chartFormat chart="7" format="35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5"/>
          </reference>
        </references>
      </pivotArea>
    </chartFormat>
    <chartFormat chart="7" format="36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6"/>
          </reference>
        </references>
      </pivotArea>
    </chartFormat>
    <chartFormat chart="7" format="37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7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7214B5E-DF9D-4DCD-A34F-B92F353B51A8}" name="Tableau2" displayName="Tableau2" ref="A1:E15" totalsRowShown="0" headerRowDxfId="6" dataDxfId="5">
  <autoFilter ref="A1:E15" xr:uid="{581D770D-03F1-40F2-9FB9-46BD72A8FD93}"/>
  <tableColumns count="5">
    <tableColumn id="1" xr3:uid="{FC29106C-3953-4ACD-918D-8B9A3D78C55B}" name="Produit" dataDxfId="4"/>
    <tableColumn id="2" xr3:uid="{BA126D86-3810-4712-B2A0-5DF41271F0FC}" name="Type" dataDxfId="3"/>
    <tableColumn id="3" xr3:uid="{83C82664-7F40-40C2-B5E0-66D1B59F431D}" name="Année" dataDxfId="2"/>
    <tableColumn id="4" xr3:uid="{2DA1DFAA-6B9D-4B16-83C9-ED392FBED252}" name="Montant" dataDxfId="1"/>
    <tableColumn id="5" xr3:uid="{68DE1ED9-880C-46DB-9653-DA6DA6A35937}" name="Clé" dataDxfId="0">
      <calculatedColumnFormula>A2&amp;"_"&amp;B2&amp;"_"&amp;C2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19BAEF-B14E-49B8-922E-1DE55F312AB0}">
  <dimension ref="A1:R18"/>
  <sheetViews>
    <sheetView tabSelected="1" workbookViewId="0">
      <selection sqref="A1:E1"/>
    </sheetView>
  </sheetViews>
  <sheetFormatPr baseColWidth="10" defaultRowHeight="15" x14ac:dyDescent="0.25"/>
  <cols>
    <col min="1" max="1" width="10.5703125" style="5" bestFit="1" customWidth="1"/>
    <col min="2" max="2" width="14.28515625" style="5" bestFit="1" customWidth="1"/>
    <col min="3" max="3" width="9.42578125" style="5" bestFit="1" customWidth="1"/>
    <col min="4" max="4" width="11.42578125" style="5" bestFit="1" customWidth="1"/>
    <col min="5" max="5" width="29" style="5" bestFit="1" customWidth="1"/>
    <col min="6" max="6" width="11.42578125" style="5"/>
    <col min="7" max="7" width="21" style="5" bestFit="1" customWidth="1"/>
    <col min="8" max="8" width="23.85546875" style="5" bestFit="1" customWidth="1"/>
    <col min="9" max="9" width="23.7109375" style="5" bestFit="1" customWidth="1"/>
    <col min="10" max="10" width="28.42578125" style="5" bestFit="1" customWidth="1"/>
    <col min="11" max="11" width="22.140625" style="5" bestFit="1" customWidth="1"/>
    <col min="12" max="12" width="22.42578125" style="5" bestFit="1" customWidth="1"/>
    <col min="13" max="14" width="23.5703125" style="5" bestFit="1" customWidth="1"/>
    <col min="15" max="15" width="28.28515625" style="5" bestFit="1" customWidth="1"/>
    <col min="16" max="16" width="22" style="5" bestFit="1" customWidth="1"/>
    <col min="17" max="17" width="22.28515625" style="5" bestFit="1" customWidth="1"/>
    <col min="18" max="18" width="12.5703125" style="5" bestFit="1" customWidth="1"/>
    <col min="19" max="16384" width="11.42578125" style="5"/>
  </cols>
  <sheetData>
    <row r="1" spans="1:18" x14ac:dyDescent="0.25">
      <c r="A1" s="5" t="s">
        <v>12</v>
      </c>
      <c r="B1" s="5" t="s">
        <v>9</v>
      </c>
      <c r="C1" s="5" t="s">
        <v>0</v>
      </c>
      <c r="D1" s="5" t="s">
        <v>1</v>
      </c>
      <c r="E1" s="5" t="s">
        <v>2</v>
      </c>
      <c r="G1" s="1" t="s">
        <v>6</v>
      </c>
      <c r="H1" s="1" t="s">
        <v>5</v>
      </c>
      <c r="I1"/>
      <c r="J1"/>
      <c r="K1"/>
      <c r="L1"/>
      <c r="M1"/>
      <c r="N1"/>
      <c r="O1"/>
      <c r="P1"/>
      <c r="Q1"/>
      <c r="R1"/>
    </row>
    <row r="2" spans="1:18" x14ac:dyDescent="0.25">
      <c r="A2" s="5" t="s">
        <v>7</v>
      </c>
      <c r="B2" s="5" t="s">
        <v>10</v>
      </c>
      <c r="C2" s="5">
        <v>2019</v>
      </c>
      <c r="D2" s="5">
        <v>7350</v>
      </c>
      <c r="E2" s="5" t="str">
        <f>A2&amp;"_"&amp;B2&amp;"_"&amp;C2</f>
        <v>Produit A_Résultats_2019</v>
      </c>
      <c r="G2" s="1" t="s">
        <v>3</v>
      </c>
      <c r="H2" t="s">
        <v>15</v>
      </c>
      <c r="I2" t="s">
        <v>13</v>
      </c>
      <c r="J2" t="s">
        <v>24</v>
      </c>
      <c r="K2" t="s">
        <v>19</v>
      </c>
      <c r="L2" t="s">
        <v>21</v>
      </c>
      <c r="M2" t="s">
        <v>16</v>
      </c>
      <c r="N2" t="s">
        <v>14</v>
      </c>
      <c r="O2" t="s">
        <v>25</v>
      </c>
      <c r="P2" t="s">
        <v>20</v>
      </c>
      <c r="Q2" t="s">
        <v>22</v>
      </c>
      <c r="R2" t="s">
        <v>4</v>
      </c>
    </row>
    <row r="3" spans="1:18" x14ac:dyDescent="0.25">
      <c r="A3" s="5" t="s">
        <v>8</v>
      </c>
      <c r="B3" s="5" t="s">
        <v>10</v>
      </c>
      <c r="C3" s="5">
        <v>2019</v>
      </c>
      <c r="D3" s="5">
        <v>6579</v>
      </c>
      <c r="E3" s="5" t="str">
        <f t="shared" ref="E3:E11" si="0">A3&amp;"_"&amp;B3&amp;"_"&amp;C3</f>
        <v>Produit B_Résultats_2019</v>
      </c>
      <c r="G3" s="2" t="s">
        <v>7</v>
      </c>
      <c r="H3" s="4">
        <v>7350</v>
      </c>
      <c r="I3" s="4">
        <v>6388</v>
      </c>
      <c r="J3" s="4">
        <v>7230</v>
      </c>
      <c r="K3" s="4">
        <v>0</v>
      </c>
      <c r="L3" s="4">
        <v>2770</v>
      </c>
      <c r="M3" s="4"/>
      <c r="N3" s="4"/>
      <c r="O3" s="4"/>
      <c r="P3" s="4"/>
      <c r="Q3" s="4"/>
      <c r="R3" s="4">
        <v>23738</v>
      </c>
    </row>
    <row r="4" spans="1:18" x14ac:dyDescent="0.25">
      <c r="A4" s="5" t="s">
        <v>7</v>
      </c>
      <c r="B4" s="5" t="s">
        <v>10</v>
      </c>
      <c r="C4" s="5">
        <v>2021</v>
      </c>
      <c r="D4" s="5">
        <v>6388</v>
      </c>
      <c r="E4" s="5" t="str">
        <f t="shared" si="0"/>
        <v>Produit A_Résultats_2021</v>
      </c>
      <c r="G4" s="3">
        <v>2019</v>
      </c>
      <c r="H4" s="4">
        <v>7350</v>
      </c>
      <c r="I4" s="4"/>
      <c r="J4" s="4"/>
      <c r="K4" s="4"/>
      <c r="L4" s="4"/>
      <c r="M4" s="4"/>
      <c r="N4" s="4"/>
      <c r="O4" s="4"/>
      <c r="P4" s="4"/>
      <c r="Q4" s="4"/>
      <c r="R4" s="4">
        <v>7350</v>
      </c>
    </row>
    <row r="5" spans="1:18" x14ac:dyDescent="0.25">
      <c r="A5" s="5" t="s">
        <v>8</v>
      </c>
      <c r="B5" s="5" t="s">
        <v>10</v>
      </c>
      <c r="C5" s="5">
        <v>2021</v>
      </c>
      <c r="D5" s="5">
        <v>5780</v>
      </c>
      <c r="E5" s="5" t="str">
        <f t="shared" si="0"/>
        <v>Produit B_Résultats_2021</v>
      </c>
      <c r="G5" s="3">
        <v>2021</v>
      </c>
      <c r="H5" s="4"/>
      <c r="I5" s="4">
        <v>6388</v>
      </c>
      <c r="J5" s="4"/>
      <c r="K5" s="4"/>
      <c r="L5" s="4"/>
      <c r="M5" s="4"/>
      <c r="N5" s="4"/>
      <c r="O5" s="4"/>
      <c r="P5" s="4"/>
      <c r="Q5" s="4"/>
      <c r="R5" s="4">
        <v>6388</v>
      </c>
    </row>
    <row r="6" spans="1:18" x14ac:dyDescent="0.25">
      <c r="A6" s="5" t="s">
        <v>7</v>
      </c>
      <c r="B6" s="5" t="s">
        <v>10</v>
      </c>
      <c r="C6" s="5">
        <v>2022</v>
      </c>
      <c r="D6" s="5">
        <v>10000</v>
      </c>
      <c r="E6" s="5" t="str">
        <f t="shared" si="0"/>
        <v>Produit A_Résultats_2022</v>
      </c>
      <c r="G6" s="3">
        <v>2022</v>
      </c>
      <c r="H6" s="4"/>
      <c r="I6" s="4"/>
      <c r="J6" s="4">
        <v>7230</v>
      </c>
      <c r="K6" s="4">
        <v>0</v>
      </c>
      <c r="L6" s="4">
        <v>2770</v>
      </c>
      <c r="M6" s="4"/>
      <c r="N6" s="4"/>
      <c r="O6" s="4"/>
      <c r="P6" s="4"/>
      <c r="Q6" s="4"/>
      <c r="R6" s="4">
        <v>10000</v>
      </c>
    </row>
    <row r="7" spans="1:18" x14ac:dyDescent="0.25">
      <c r="A7" s="5" t="s">
        <v>8</v>
      </c>
      <c r="B7" s="5" t="s">
        <v>10</v>
      </c>
      <c r="C7" s="5">
        <v>2022</v>
      </c>
      <c r="D7" s="5">
        <v>5780</v>
      </c>
      <c r="E7" s="5" t="str">
        <f t="shared" si="0"/>
        <v>Produit B_Résultats_2022</v>
      </c>
      <c r="G7" s="2" t="s">
        <v>8</v>
      </c>
      <c r="H7" s="4"/>
      <c r="I7" s="4"/>
      <c r="J7" s="4"/>
      <c r="K7" s="4"/>
      <c r="L7" s="4"/>
      <c r="M7" s="4">
        <v>6579</v>
      </c>
      <c r="N7" s="4">
        <v>5780</v>
      </c>
      <c r="O7" s="4">
        <v>5780</v>
      </c>
      <c r="P7" s="4">
        <v>1630</v>
      </c>
      <c r="Q7" s="4">
        <v>0</v>
      </c>
      <c r="R7" s="4">
        <v>19769</v>
      </c>
    </row>
    <row r="8" spans="1:18" x14ac:dyDescent="0.25">
      <c r="A8" s="5" t="s">
        <v>7</v>
      </c>
      <c r="B8" s="5" t="s">
        <v>11</v>
      </c>
      <c r="C8" s="5">
        <v>2022</v>
      </c>
      <c r="D8" s="5">
        <v>7230</v>
      </c>
      <c r="E8" s="5" t="str">
        <f t="shared" si="0"/>
        <v>Produit A_Objectifs_2022</v>
      </c>
      <c r="G8" s="3">
        <v>2019</v>
      </c>
      <c r="H8" s="4"/>
      <c r="I8" s="4"/>
      <c r="J8" s="4"/>
      <c r="K8" s="4"/>
      <c r="L8" s="4"/>
      <c r="M8" s="4">
        <v>6579</v>
      </c>
      <c r="N8" s="4"/>
      <c r="O8" s="4"/>
      <c r="P8" s="4"/>
      <c r="Q8" s="4"/>
      <c r="R8" s="4">
        <v>6579</v>
      </c>
    </row>
    <row r="9" spans="1:18" x14ac:dyDescent="0.25">
      <c r="A9" s="5" t="s">
        <v>8</v>
      </c>
      <c r="B9" s="5" t="s">
        <v>11</v>
      </c>
      <c r="C9" s="5">
        <v>2022</v>
      </c>
      <c r="D9" s="5">
        <v>7410</v>
      </c>
      <c r="E9" s="5" t="str">
        <f t="shared" si="0"/>
        <v>Produit B_Objectifs_2022</v>
      </c>
      <c r="G9" s="3">
        <v>2021</v>
      </c>
      <c r="H9" s="4"/>
      <c r="I9" s="4"/>
      <c r="J9" s="4"/>
      <c r="K9" s="4"/>
      <c r="L9" s="4"/>
      <c r="M9" s="4"/>
      <c r="N9" s="4">
        <v>5780</v>
      </c>
      <c r="O9" s="4"/>
      <c r="P9" s="4"/>
      <c r="Q9" s="4"/>
      <c r="R9" s="4">
        <v>5780</v>
      </c>
    </row>
    <row r="10" spans="1:18" x14ac:dyDescent="0.25">
      <c r="A10" s="5" t="s">
        <v>7</v>
      </c>
      <c r="B10" s="5" t="s">
        <v>18</v>
      </c>
      <c r="C10" s="5">
        <v>2022</v>
      </c>
      <c r="D10" s="5">
        <f>IF(D8-D6&gt;0,D8-D6,0)</f>
        <v>0</v>
      </c>
      <c r="E10" s="5" t="str">
        <f t="shared" si="0"/>
        <v>Produit A_Restes-_2022</v>
      </c>
      <c r="G10" s="3">
        <v>2022</v>
      </c>
      <c r="H10" s="4"/>
      <c r="I10" s="4"/>
      <c r="J10" s="4"/>
      <c r="K10" s="4"/>
      <c r="L10" s="4"/>
      <c r="M10" s="4"/>
      <c r="N10" s="4"/>
      <c r="O10" s="4">
        <v>5780</v>
      </c>
      <c r="P10" s="4">
        <v>1630</v>
      </c>
      <c r="Q10" s="4">
        <v>0</v>
      </c>
      <c r="R10" s="4">
        <v>7410</v>
      </c>
    </row>
    <row r="11" spans="1:18" x14ac:dyDescent="0.25">
      <c r="A11" s="5" t="s">
        <v>8</v>
      </c>
      <c r="B11" s="5" t="s">
        <v>18</v>
      </c>
      <c r="C11" s="5">
        <v>2022</v>
      </c>
      <c r="D11" s="5">
        <f>IF(D9-D7&gt;0,D9-D7,0)</f>
        <v>1630</v>
      </c>
      <c r="E11" s="5" t="str">
        <f t="shared" si="0"/>
        <v>Produit B_Restes-_2022</v>
      </c>
      <c r="G11" s="2" t="s">
        <v>4</v>
      </c>
      <c r="H11" s="4">
        <v>7350</v>
      </c>
      <c r="I11" s="4">
        <v>6388</v>
      </c>
      <c r="J11" s="4">
        <v>7230</v>
      </c>
      <c r="K11" s="4">
        <v>0</v>
      </c>
      <c r="L11" s="4">
        <v>2770</v>
      </c>
      <c r="M11" s="4">
        <v>6579</v>
      </c>
      <c r="N11" s="4">
        <v>5780</v>
      </c>
      <c r="O11" s="4">
        <v>5780</v>
      </c>
      <c r="P11" s="4">
        <v>1630</v>
      </c>
      <c r="Q11" s="4">
        <v>0</v>
      </c>
      <c r="R11" s="4">
        <v>43507</v>
      </c>
    </row>
    <row r="12" spans="1:18" x14ac:dyDescent="0.25">
      <c r="A12" s="5" t="s">
        <v>7</v>
      </c>
      <c r="B12" s="5" t="s">
        <v>17</v>
      </c>
      <c r="C12" s="5">
        <v>2022</v>
      </c>
      <c r="D12" s="5">
        <f>IF(D8-D6&lt;0,D6-D8,0)</f>
        <v>2770</v>
      </c>
      <c r="E12" s="5" t="str">
        <f t="shared" ref="E12:E13" si="1">A12&amp;"_"&amp;B12&amp;"_"&amp;C12</f>
        <v>Produit A_Restes+_2022</v>
      </c>
      <c r="G12"/>
      <c r="H12"/>
      <c r="I12"/>
    </row>
    <row r="13" spans="1:18" x14ac:dyDescent="0.25">
      <c r="A13" s="5" t="s">
        <v>8</v>
      </c>
      <c r="B13" s="5" t="s">
        <v>17</v>
      </c>
      <c r="C13" s="5">
        <v>2022</v>
      </c>
      <c r="D13" s="5">
        <f>IF(D9-D7&lt;0,D7-D9,0)</f>
        <v>0</v>
      </c>
      <c r="E13" s="5" t="str">
        <f t="shared" si="1"/>
        <v>Produit B_Restes+_2022</v>
      </c>
      <c r="G13"/>
      <c r="H13"/>
      <c r="I13"/>
    </row>
    <row r="14" spans="1:18" x14ac:dyDescent="0.25">
      <c r="A14" s="5" t="s">
        <v>7</v>
      </c>
      <c r="B14" s="5" t="s">
        <v>23</v>
      </c>
      <c r="C14" s="5">
        <v>2022</v>
      </c>
      <c r="D14" s="5">
        <f>MIN(D6,D8)</f>
        <v>7230</v>
      </c>
      <c r="E14" s="5" t="str">
        <f t="shared" ref="E14:E15" si="2">A14&amp;"_"&amp;B14&amp;"_"&amp;C14</f>
        <v>Produit A_Résultats_Calc_2022</v>
      </c>
      <c r="G14"/>
      <c r="H14"/>
      <c r="I14"/>
    </row>
    <row r="15" spans="1:18" x14ac:dyDescent="0.25">
      <c r="A15" s="5" t="s">
        <v>8</v>
      </c>
      <c r="B15" s="5" t="s">
        <v>23</v>
      </c>
      <c r="C15" s="5">
        <v>2022</v>
      </c>
      <c r="D15" s="5">
        <f>MIN(D7,D9)</f>
        <v>5780</v>
      </c>
      <c r="E15" s="5" t="str">
        <f t="shared" si="2"/>
        <v>Produit B_Résultats_Calc_2022</v>
      </c>
      <c r="G15"/>
      <c r="H15"/>
      <c r="I15"/>
    </row>
    <row r="16" spans="1:18" x14ac:dyDescent="0.25">
      <c r="G16"/>
      <c r="H16"/>
      <c r="I16"/>
    </row>
    <row r="17" spans="7:9" x14ac:dyDescent="0.25">
      <c r="G17"/>
      <c r="H17"/>
      <c r="I17"/>
    </row>
    <row r="18" spans="7:9" x14ac:dyDescent="0.25">
      <c r="G18"/>
      <c r="H18"/>
      <c r="I18"/>
    </row>
  </sheetData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RANCE Nathalie</dc:creator>
  <cp:lastModifiedBy>Gravier Frederic FRF</cp:lastModifiedBy>
  <dcterms:created xsi:type="dcterms:W3CDTF">2022-01-11T17:19:59Z</dcterms:created>
  <dcterms:modified xsi:type="dcterms:W3CDTF">2022-01-12T11:36:05Z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iteId">
    <vt:lpwstr>c9a7d621-4bc4-4407-b730-f428e656aa9e</vt:lpwstr>
  </property>
  <property fmtid="{D5CDD505-2E9C-101B-9397-08002B2CF9AE}" pid="4" name="MSIP_Label_a401b303-ecb1-4a9d-936a-70858c2d9a3e_Owner">
    <vt:lpwstr>frederic.gravier@socgen.com</vt:lpwstr>
  </property>
  <property fmtid="{D5CDD505-2E9C-101B-9397-08002B2CF9AE}" pid="5" name="MSIP_Label_a401b303-ecb1-4a9d-936a-70858c2d9a3e_SetDate">
    <vt:lpwstr>2022-01-12T07:27:40.8478324Z</vt:lpwstr>
  </property>
  <property fmtid="{D5CDD505-2E9C-101B-9397-08002B2CF9AE}" pid="6" name="MSIP_Label_a401b303-ecb1-4a9d-936a-70858c2d9a3e_Name">
    <vt:lpwstr>C1 - Restricted</vt:lpwstr>
  </property>
  <property fmtid="{D5CDD505-2E9C-101B-9397-08002B2CF9AE}" pid="7" name="MSIP_Label_a401b303-ecb1-4a9d-936a-70858c2d9a3e_Application">
    <vt:lpwstr>Microsoft Azure Information Protection</vt:lpwstr>
  </property>
  <property fmtid="{D5CDD505-2E9C-101B-9397-08002B2CF9AE}" pid="8" name="MSIP_Label_a401b303-ecb1-4a9d-936a-70858c2d9a3e_ActionId">
    <vt:lpwstr>66cc98d4-3e1f-418e-b097-e2c30f315f58</vt:lpwstr>
  </property>
  <property fmtid="{D5CDD505-2E9C-101B-9397-08002B2CF9AE}" pid="9" name="MSIP_Label_a401b303-ecb1-4a9d-936a-70858c2d9a3e_Extended_MSFT_Method">
    <vt:lpwstr>Manual</vt:lpwstr>
  </property>
  <property fmtid="{D5CDD505-2E9C-101B-9397-08002B2CF9AE}" pid="10" name="Sensitivity">
    <vt:lpwstr>C1 - Restricted</vt:lpwstr>
  </property>
</Properties>
</file>