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3_ncr:1_{6A156432-B7EC-4958-89B7-CA5AE1A5FFA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pivotCaches>
    <pivotCache cacheId="7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2" i="1" l="1"/>
  <c r="E23" i="1"/>
  <c r="E24" i="1"/>
  <c r="E25" i="1"/>
  <c r="E26" i="1"/>
  <c r="E27" i="1"/>
  <c r="E28" i="1"/>
  <c r="E29" i="1"/>
  <c r="E30" i="1"/>
  <c r="E21" i="1"/>
  <c r="D30" i="1"/>
  <c r="D29" i="1"/>
</calcChain>
</file>

<file path=xl/sharedStrings.xml><?xml version="1.0" encoding="utf-8"?>
<sst xmlns="http://schemas.openxmlformats.org/spreadsheetml/2006/main" count="44" uniqueCount="27">
  <si>
    <t>Résultats produits A</t>
  </si>
  <si>
    <t>Résultats produit B</t>
  </si>
  <si>
    <t>Objectif 2022</t>
  </si>
  <si>
    <t>But : mettre un point "objectif 2022" au dessus de la courbe grise (résultats 2022)</t>
  </si>
  <si>
    <t>Objectifs produits A</t>
  </si>
  <si>
    <t>Objectifs produit B</t>
  </si>
  <si>
    <t>Objectifs Reste produits A</t>
  </si>
  <si>
    <t>Objectifs Reste produit B</t>
  </si>
  <si>
    <t>Poste</t>
  </si>
  <si>
    <t>Année</t>
  </si>
  <si>
    <t>Montant</t>
  </si>
  <si>
    <t>Étiquettes de lignes</t>
  </si>
  <si>
    <t>Total général</t>
  </si>
  <si>
    <t>Clé_1</t>
  </si>
  <si>
    <t>Clé_2</t>
  </si>
  <si>
    <t>Étiquettes de colonnes</t>
  </si>
  <si>
    <t>Résultats produit B-2020</t>
  </si>
  <si>
    <t>Résultats produit B-2021</t>
  </si>
  <si>
    <t>Résultats produit B-2022</t>
  </si>
  <si>
    <t>Résultats produits A-2020</t>
  </si>
  <si>
    <t>Résultats produits A-2021</t>
  </si>
  <si>
    <t>Résultats produits A-2022</t>
  </si>
  <si>
    <t>Somme de Montant</t>
  </si>
  <si>
    <t>Objectifs Reste produit B-2022</t>
  </si>
  <si>
    <t>Objectifs Reste produits A-2022</t>
  </si>
  <si>
    <t>Produit A</t>
  </si>
  <si>
    <t>Produit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</si>
</sst>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Fill="1"/>
    <xf numFmtId="3" fontId="0" fillId="0" borderId="0" xfId="0" applyNumberFormat="1" applyFill="1" applyAlignment="1">
      <alignment horizontal="center"/>
    </xf>
    <xf numFmtId="0" fontId="0" fillId="0" borderId="0" xfId="0" applyFill="1" applyAlignment="1">
      <alignment horizontal="right"/>
    </xf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7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Feuil1!$C$6</c:f>
              <c:strCache>
                <c:ptCount val="1"/>
                <c:pt idx="0">
                  <c:v>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Feuil1!$B$7:$B$8</c:f>
              <c:strCache>
                <c:ptCount val="2"/>
                <c:pt idx="0">
                  <c:v>Résultats produits A</c:v>
                </c:pt>
                <c:pt idx="1">
                  <c:v>Résultats produit B</c:v>
                </c:pt>
              </c:strCache>
            </c:strRef>
          </c:cat>
          <c:val>
            <c:numRef>
              <c:f>Feuil1!$C$7:$C$8</c:f>
              <c:numCache>
                <c:formatCode>General</c:formatCode>
                <c:ptCount val="2"/>
                <c:pt idx="0">
                  <c:v>7350</c:v>
                </c:pt>
                <c:pt idx="1">
                  <c:v>6579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4A7-4F85-9D38-C72F894D1DB4}"/>
            </c:ext>
          </c:extLst>
        </c:ser>
        <c:ser>
          <c:idx val="1"/>
          <c:order val="1"/>
          <c:tx>
            <c:strRef>
              <c:f>Feuil1!$D$6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Feuil1!$B$7:$B$8</c:f>
              <c:strCache>
                <c:ptCount val="2"/>
                <c:pt idx="0">
                  <c:v>Résultats produits A</c:v>
                </c:pt>
                <c:pt idx="1">
                  <c:v>Résultats produit B</c:v>
                </c:pt>
              </c:strCache>
            </c:strRef>
          </c:cat>
          <c:val>
            <c:numRef>
              <c:f>Feuil1!$D$7:$D$8</c:f>
              <c:numCache>
                <c:formatCode>General</c:formatCode>
                <c:ptCount val="2"/>
                <c:pt idx="0">
                  <c:v>6388</c:v>
                </c:pt>
                <c:pt idx="1">
                  <c:v>5780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4A7-4F85-9D38-C72F894D1DB4}"/>
            </c:ext>
          </c:extLst>
        </c:ser>
        <c:ser>
          <c:idx val="2"/>
          <c:order val="2"/>
          <c:tx>
            <c:strRef>
              <c:f>Feuil1!$E$6</c:f>
              <c:strCache>
                <c:ptCount val="1"/>
                <c:pt idx="0">
                  <c:v>2022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Feuil1!$B$7:$B$8</c:f>
              <c:strCache>
                <c:ptCount val="2"/>
                <c:pt idx="0">
                  <c:v>Résultats produits A</c:v>
                </c:pt>
                <c:pt idx="1">
                  <c:v>Résultats produit B</c:v>
                </c:pt>
              </c:strCache>
            </c:strRef>
          </c:cat>
          <c:val>
            <c:numRef>
              <c:f>Feuil1!$E$7:$E$8</c:f>
              <c:numCache>
                <c:formatCode>General</c:formatCode>
                <c:ptCount val="2"/>
                <c:pt idx="0">
                  <c:v>6388</c:v>
                </c:pt>
                <c:pt idx="1">
                  <c:v>5780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4A7-4F85-9D38-C72F894D1D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073994688"/>
        <c:axId val="1073999280"/>
      </c:barChart>
      <c:lineChart>
        <c:grouping val="standard"/>
        <c:varyColors val="0"/>
        <c:ser>
          <c:idx val="3"/>
          <c:order val="3"/>
          <c:tx>
            <c:v>Cible 2022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Feuil1!$F$7:$F$8</c:f>
              <c:numCache>
                <c:formatCode>General</c:formatCode>
                <c:ptCount val="2"/>
                <c:pt idx="0">
                  <c:v>7230</c:v>
                </c:pt>
                <c:pt idx="1">
                  <c:v>7410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4A7-4F85-9D38-C72F894D1D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3994688"/>
        <c:axId val="1073999280"/>
      </c:lineChart>
      <c:catAx>
        <c:axId val="1073994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3999280"/>
        <c:crosses val="autoZero"/>
        <c:auto val="1"/>
        <c:lblAlgn val="ctr"/>
        <c:lblOffset val="100"/>
        <c:noMultiLvlLbl val="0"/>
      </c:catAx>
      <c:valAx>
        <c:axId val="1073999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39946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[probleme-graphique_3.xlsx]Feuil1!Tableau croisé dynamique2</c:name>
    <c:fmtId val="5"/>
  </c:pivotSource>
  <c:chart>
    <c:autoTitleDeleted val="0"/>
    <c:pivotFmts>
      <c:pivotFmt>
        <c:idx val="0"/>
        <c:spPr>
          <a:solidFill>
            <a:schemeClr val="accent1">
              <a:lumMod val="5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lumMod val="75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lumMod val="40000"/>
              <a:lumOff val="60000"/>
            </a:schemeClr>
          </a:solidFill>
          <a:ln>
            <a:solidFill>
              <a:schemeClr val="accen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lumMod val="5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lumMod val="75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lumMod val="40000"/>
              <a:lumOff val="60000"/>
            </a:schemeClr>
          </a:solidFill>
          <a:ln>
            <a:solidFill>
              <a:schemeClr val="accen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bg1"/>
          </a:solidFill>
          <a:ln>
            <a:solidFill>
              <a:schemeClr val="accen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bg1"/>
          </a:solidFill>
          <a:ln>
            <a:solidFill>
              <a:schemeClr val="accen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Feuil1!$J$20:$J$21</c:f>
              <c:strCache>
                <c:ptCount val="1"/>
                <c:pt idx="0">
                  <c:v>Résultats produit B-2020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Feuil1!$I$22:$I$30</c:f>
              <c:multiLvlStrCache>
                <c:ptCount val="6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Feuil1!$J$22:$J$30</c:f>
              <c:numCache>
                <c:formatCode>General</c:formatCode>
                <c:ptCount val="6"/>
                <c:pt idx="3">
                  <c:v>6579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F9-45ED-A29F-9B1422DD2E39}"/>
            </c:ext>
          </c:extLst>
        </c:ser>
        <c:ser>
          <c:idx val="1"/>
          <c:order val="1"/>
          <c:tx>
            <c:strRef>
              <c:f>Feuil1!$K$20:$K$21</c:f>
              <c:strCache>
                <c:ptCount val="1"/>
                <c:pt idx="0">
                  <c:v>Résultats produit B-2021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Feuil1!$I$22:$I$30</c:f>
              <c:multiLvlStrCache>
                <c:ptCount val="6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Feuil1!$K$22:$K$30</c:f>
              <c:numCache>
                <c:formatCode>General</c:formatCode>
                <c:ptCount val="6"/>
                <c:pt idx="4">
                  <c:v>5780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8F9-45ED-A29F-9B1422DD2E39}"/>
            </c:ext>
          </c:extLst>
        </c:ser>
        <c:ser>
          <c:idx val="2"/>
          <c:order val="2"/>
          <c:tx>
            <c:strRef>
              <c:f>Feuil1!$L$20:$L$21</c:f>
              <c:strCache>
                <c:ptCount val="1"/>
                <c:pt idx="0">
                  <c:v>Résultats produit B-2022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accent1"/>
              </a:solidFill>
            </a:ln>
            <a:effectLst/>
          </c:spPr>
          <c:invertIfNegative val="0"/>
          <c:cat>
            <c:multiLvlStrRef>
              <c:f>Feuil1!$I$22:$I$30</c:f>
              <c:multiLvlStrCache>
                <c:ptCount val="6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Feuil1!$L$22:$L$30</c:f>
              <c:numCache>
                <c:formatCode>General</c:formatCode>
                <c:ptCount val="6"/>
                <c:pt idx="5">
                  <c:v>5780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8F9-45ED-A29F-9B1422DD2E39}"/>
            </c:ext>
          </c:extLst>
        </c:ser>
        <c:ser>
          <c:idx val="3"/>
          <c:order val="3"/>
          <c:tx>
            <c:strRef>
              <c:f>Feuil1!$M$20:$M$21</c:f>
              <c:strCache>
                <c:ptCount val="1"/>
                <c:pt idx="0">
                  <c:v>Objectifs Reste produit B-2022</c:v>
                </c:pt>
              </c:strCache>
            </c:strRef>
          </c:tx>
          <c:spPr>
            <a:solidFill>
              <a:schemeClr val="bg1"/>
            </a:solidFill>
            <a:ln>
              <a:solidFill>
                <a:schemeClr val="accent1"/>
              </a:solidFill>
            </a:ln>
            <a:effectLst/>
          </c:spPr>
          <c:invertIfNegative val="0"/>
          <c:cat>
            <c:multiLvlStrRef>
              <c:f>Feuil1!$I$22:$I$30</c:f>
              <c:multiLvlStrCache>
                <c:ptCount val="6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Feuil1!$M$22:$M$30</c:f>
              <c:numCache>
                <c:formatCode>General</c:formatCode>
                <c:ptCount val="6"/>
                <c:pt idx="5">
                  <c:v>1630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8F9-45ED-A29F-9B1422DD2E39}"/>
            </c:ext>
          </c:extLst>
        </c:ser>
        <c:ser>
          <c:idx val="4"/>
          <c:order val="4"/>
          <c:tx>
            <c:strRef>
              <c:f>Feuil1!$N$20:$N$21</c:f>
              <c:strCache>
                <c:ptCount val="1"/>
                <c:pt idx="0">
                  <c:v>Résultats produits A-2020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Feuil1!$I$22:$I$30</c:f>
              <c:multiLvlStrCache>
                <c:ptCount val="6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Feuil1!$N$22:$N$30</c:f>
              <c:numCache>
                <c:formatCode>General</c:formatCode>
                <c:ptCount val="6"/>
                <c:pt idx="0">
                  <c:v>7350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8F9-45ED-A29F-9B1422DD2E39}"/>
            </c:ext>
          </c:extLst>
        </c:ser>
        <c:ser>
          <c:idx val="5"/>
          <c:order val="5"/>
          <c:tx>
            <c:strRef>
              <c:f>Feuil1!$O$20:$O$21</c:f>
              <c:strCache>
                <c:ptCount val="1"/>
                <c:pt idx="0">
                  <c:v>Résultats produits A-2021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Feuil1!$I$22:$I$30</c:f>
              <c:multiLvlStrCache>
                <c:ptCount val="6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Feuil1!$O$22:$O$30</c:f>
              <c:numCache>
                <c:formatCode>General</c:formatCode>
                <c:ptCount val="6"/>
                <c:pt idx="1">
                  <c:v>6388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8F9-45ED-A29F-9B1422DD2E39}"/>
            </c:ext>
          </c:extLst>
        </c:ser>
        <c:ser>
          <c:idx val="6"/>
          <c:order val="6"/>
          <c:tx>
            <c:strRef>
              <c:f>Feuil1!$P$20:$P$21</c:f>
              <c:strCache>
                <c:ptCount val="1"/>
                <c:pt idx="0">
                  <c:v>Résultats produits A-2022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accent1"/>
              </a:solidFill>
            </a:ln>
            <a:effectLst/>
          </c:spPr>
          <c:invertIfNegative val="0"/>
          <c:cat>
            <c:multiLvlStrRef>
              <c:f>Feuil1!$I$22:$I$30</c:f>
              <c:multiLvlStrCache>
                <c:ptCount val="6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Feuil1!$P$22:$P$30</c:f>
              <c:numCache>
                <c:formatCode>General</c:formatCode>
                <c:ptCount val="6"/>
                <c:pt idx="2">
                  <c:v>6388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8F9-45ED-A29F-9B1422DD2E39}"/>
            </c:ext>
          </c:extLst>
        </c:ser>
        <c:ser>
          <c:idx val="7"/>
          <c:order val="7"/>
          <c:tx>
            <c:strRef>
              <c:f>Feuil1!$Q$20:$Q$21</c:f>
              <c:strCache>
                <c:ptCount val="1"/>
                <c:pt idx="0">
                  <c:v>Objectifs Reste produits A-2022</c:v>
                </c:pt>
              </c:strCache>
            </c:strRef>
          </c:tx>
          <c:spPr>
            <a:solidFill>
              <a:schemeClr val="bg1"/>
            </a:solidFill>
            <a:ln>
              <a:solidFill>
                <a:schemeClr val="accent1"/>
              </a:solidFill>
            </a:ln>
            <a:effectLst/>
          </c:spPr>
          <c:invertIfNegative val="0"/>
          <c:cat>
            <c:multiLvlStrRef>
              <c:f>Feuil1!$I$22:$I$30</c:f>
              <c:multiLvlStrCache>
                <c:ptCount val="6"/>
                <c:lvl>
                  <c:pt idx="0">
                    <c:v>2020</c:v>
                  </c:pt>
                  <c:pt idx="1">
                    <c:v>2021</c:v>
                  </c:pt>
                  <c:pt idx="2">
                    <c:v>2022</c:v>
                  </c:pt>
                  <c:pt idx="3">
                    <c:v>2020</c:v>
                  </c:pt>
                  <c:pt idx="4">
                    <c:v>2021</c:v>
                  </c:pt>
                  <c:pt idx="5">
                    <c:v>2022</c:v>
                  </c:pt>
                </c:lvl>
                <c:lvl>
                  <c:pt idx="0">
                    <c:v>Produit A</c:v>
                  </c:pt>
                  <c:pt idx="3">
                    <c:v>Produit B</c:v>
                  </c:pt>
                </c:lvl>
              </c:multiLvlStrCache>
            </c:multiLvlStrRef>
          </c:cat>
          <c:val>
            <c:numRef>
              <c:f>Feuil1!$Q$22:$Q$30</c:f>
              <c:numCache>
                <c:formatCode>General</c:formatCode>
                <c:ptCount val="6"/>
                <c:pt idx="2">
                  <c:v>842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48F9-45ED-A29F-9B1422DD2E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45093112"/>
        <c:axId val="1245097704"/>
      </c:barChart>
      <c:catAx>
        <c:axId val="1245093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5097704"/>
        <c:crosses val="autoZero"/>
        <c:auto val="1"/>
        <c:lblAlgn val="ctr"/>
        <c:lblOffset val="100"/>
        <c:noMultiLvlLbl val="0"/>
      </c:catAx>
      <c:valAx>
        <c:axId val="1245097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5093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0</xdr:row>
      <xdr:rowOff>114300</xdr:rowOff>
    </xdr:from>
    <xdr:to>
      <xdr:col>14</xdr:col>
      <xdr:colOff>685800</xdr:colOff>
      <xdr:row>10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31</xdr:row>
      <xdr:rowOff>0</xdr:rowOff>
    </xdr:from>
    <xdr:to>
      <xdr:col>11</xdr:col>
      <xdr:colOff>0</xdr:colOff>
      <xdr:row>46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250D13B-6D8B-4F7B-85DA-E21E33F12E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vier Frederic FRF" refreshedDate="44573.348772685182" createdVersion="6" refreshedVersion="6" minRefreshableVersion="3" recordCount="10" xr:uid="{C25A2DEC-609E-4E64-81E6-761052F9AB75}">
  <cacheSource type="worksheet">
    <worksheetSource name="Tableau1"/>
  </cacheSource>
  <cacheFields count="5">
    <cacheField name="Poste" numFmtId="0">
      <sharedItems count="6">
        <s v="Résultats produits A"/>
        <s v="Résultats produit B"/>
        <s v="Objectifs produits A"/>
        <s v="Objectifs produit B"/>
        <s v="Objectifs Reste produits A"/>
        <s v="Objectifs Reste produit B"/>
      </sharedItems>
    </cacheField>
    <cacheField name="Année" numFmtId="0">
      <sharedItems containsSemiMixedTypes="0" containsString="0" containsNumber="1" containsInteger="1" minValue="2020" maxValue="2022" count="3">
        <n v="2020"/>
        <n v="2021"/>
        <n v="2022"/>
      </sharedItems>
    </cacheField>
    <cacheField name="Montant" numFmtId="0">
      <sharedItems containsSemiMixedTypes="0" containsString="0" containsNumber="1" containsInteger="1" minValue="842" maxValue="7410"/>
    </cacheField>
    <cacheField name="Clé_1" numFmtId="0">
      <sharedItems count="10">
        <s v="Résultats produits A-2020"/>
        <s v="Résultats produit B-2020"/>
        <s v="Résultats produits A-2021"/>
        <s v="Résultats produit B-2021"/>
        <s v="Résultats produits A-2022"/>
        <s v="Résultats produit B-2022"/>
        <s v="Objectifs produits A-2022"/>
        <s v="Objectifs produit B-2022"/>
        <s v="Objectifs Reste produits A-2022"/>
        <s v="Objectifs Reste produit B-2022"/>
      </sharedItems>
    </cacheField>
    <cacheField name="Clé_2" numFmtId="0">
      <sharedItems count="2">
        <s v="Produit A"/>
        <s v="Produit B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7350"/>
    <x v="0"/>
    <x v="0"/>
  </r>
  <r>
    <x v="1"/>
    <x v="0"/>
    <n v="6579"/>
    <x v="1"/>
    <x v="1"/>
  </r>
  <r>
    <x v="0"/>
    <x v="1"/>
    <n v="6388"/>
    <x v="2"/>
    <x v="0"/>
  </r>
  <r>
    <x v="1"/>
    <x v="1"/>
    <n v="5780"/>
    <x v="3"/>
    <x v="1"/>
  </r>
  <r>
    <x v="0"/>
    <x v="2"/>
    <n v="6388"/>
    <x v="4"/>
    <x v="0"/>
  </r>
  <r>
    <x v="1"/>
    <x v="2"/>
    <n v="5780"/>
    <x v="5"/>
    <x v="1"/>
  </r>
  <r>
    <x v="2"/>
    <x v="2"/>
    <n v="7230"/>
    <x v="6"/>
    <x v="0"/>
  </r>
  <r>
    <x v="3"/>
    <x v="2"/>
    <n v="7410"/>
    <x v="7"/>
    <x v="1"/>
  </r>
  <r>
    <x v="4"/>
    <x v="2"/>
    <n v="842"/>
    <x v="8"/>
    <x v="0"/>
  </r>
  <r>
    <x v="5"/>
    <x v="2"/>
    <n v="1630"/>
    <x v="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16605A-60AC-429E-8C6B-9DF4CE1F8C59}" name="Tableau croisé dynamique2" cacheId="7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4">
  <location ref="I20:R30" firstHeaderRow="1" firstDataRow="2" firstDataCol="1"/>
  <pivotFields count="5">
    <pivotField showAll="0">
      <items count="7">
        <item h="1" x="3"/>
        <item h="1" x="2"/>
        <item x="5"/>
        <item x="4"/>
        <item x="1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  <pivotField axis="axisCol" showAll="0">
      <items count="11">
        <item h="1" x="7"/>
        <item h="1" x="6"/>
        <item x="1"/>
        <item x="3"/>
        <item x="5"/>
        <item x="9"/>
        <item x="0"/>
        <item x="2"/>
        <item x="4"/>
        <item x="8"/>
        <item t="default"/>
      </items>
    </pivotField>
    <pivotField axis="axisRow" showAll="0">
      <items count="3">
        <item x="0"/>
        <item x="1"/>
        <item t="default"/>
      </items>
    </pivotField>
  </pivotFields>
  <rowFields count="2">
    <field x="4"/>
    <field x="1"/>
  </rowFields>
  <rowItems count="9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 t="grand">
      <x/>
    </i>
  </rowItems>
  <colFields count="1">
    <field x="3"/>
  </colFields>
  <colItems count="9"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Somme de Montant" fld="2" baseField="0" baseItem="0"/>
  </dataFields>
  <chartFormats count="24">
    <chartFormat chart="5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5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5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5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5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5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5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5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12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2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2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2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12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2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12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13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3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3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3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13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3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13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13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004462-17EE-468A-AAB3-17C73E15EF4E}" name="Tableau1" displayName="Tableau1" ref="B20:F30" totalsRowShown="0" headerRowDxfId="1" dataDxfId="2">
  <autoFilter ref="B20:F30" xr:uid="{7F049B91-1B09-46C4-A3D7-BD63AB7F2B72}"/>
  <tableColumns count="5">
    <tableColumn id="1" xr3:uid="{B7EC77F3-2DC5-4311-A879-5184EFE922E3}" name="Poste" dataDxfId="6"/>
    <tableColumn id="2" xr3:uid="{3F03E0B5-FBFB-4489-8FD2-19B138550ED0}" name="Année" dataDxfId="5"/>
    <tableColumn id="3" xr3:uid="{D5D6D004-13BD-4BA2-B5E2-19634F6F4885}" name="Montant" dataDxfId="4"/>
    <tableColumn id="4" xr3:uid="{934BB5AA-F474-4AEB-B94A-A3F892ACFBB3}" name="Clé_1" dataDxfId="3">
      <calculatedColumnFormula>B21&amp;"-"&amp;C21</calculatedColumnFormula>
    </tableColumn>
    <tableColumn id="6" xr3:uid="{A836672D-D062-468B-8102-FACAF963F1FB}" name="Clé_2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R37"/>
  <sheetViews>
    <sheetView tabSelected="1" topLeftCell="B16" workbookViewId="0">
      <selection activeCell="B16" sqref="B16"/>
    </sheetView>
  </sheetViews>
  <sheetFormatPr baseColWidth="10" defaultRowHeight="15" x14ac:dyDescent="0.25"/>
  <cols>
    <col min="1" max="1" width="11.42578125" style="1"/>
    <col min="2" max="2" width="24.28515625" style="1" bestFit="1" customWidth="1"/>
    <col min="3" max="3" width="9" style="1" customWidth="1"/>
    <col min="4" max="4" width="10.7109375" style="1" customWidth="1"/>
    <col min="5" max="5" width="19.5703125" style="1" customWidth="1"/>
    <col min="6" max="6" width="18.140625" style="1" customWidth="1"/>
    <col min="7" max="8" width="11.42578125" style="1"/>
    <col min="9" max="9" width="21" style="1" bestFit="1" customWidth="1"/>
    <col min="10" max="10" width="23.85546875" style="1" bestFit="1" customWidth="1"/>
    <col min="11" max="12" width="22.7109375" style="1" bestFit="1" customWidth="1"/>
    <col min="13" max="13" width="28.140625" style="1" bestFit="1" customWidth="1"/>
    <col min="14" max="16" width="23.7109375" style="1" bestFit="1" customWidth="1"/>
    <col min="17" max="17" width="29.140625" style="1" bestFit="1" customWidth="1"/>
    <col min="18" max="18" width="12.5703125" style="1" bestFit="1" customWidth="1"/>
    <col min="19" max="16384" width="11.42578125" style="1"/>
  </cols>
  <sheetData>
    <row r="5" spans="2:6" ht="15.75" thickBot="1" x14ac:dyDescent="0.3">
      <c r="D5" s="1" t="s">
        <v>3</v>
      </c>
    </row>
    <row r="6" spans="2:6" x14ac:dyDescent="0.25">
      <c r="B6" s="4"/>
      <c r="C6" s="5">
        <v>2020</v>
      </c>
      <c r="D6" s="5">
        <v>2021</v>
      </c>
      <c r="E6" s="5">
        <v>2022</v>
      </c>
      <c r="F6" s="6" t="s">
        <v>2</v>
      </c>
    </row>
    <row r="7" spans="2:6" x14ac:dyDescent="0.25">
      <c r="B7" s="7" t="s">
        <v>0</v>
      </c>
      <c r="C7" s="8">
        <v>7350</v>
      </c>
      <c r="D7" s="8">
        <v>6388</v>
      </c>
      <c r="E7" s="8">
        <v>6388</v>
      </c>
      <c r="F7" s="9">
        <v>7230</v>
      </c>
    </row>
    <row r="8" spans="2:6" ht="15.75" thickBot="1" x14ac:dyDescent="0.3">
      <c r="B8" s="10" t="s">
        <v>1</v>
      </c>
      <c r="C8" s="11">
        <v>6579</v>
      </c>
      <c r="D8" s="11">
        <v>5780</v>
      </c>
      <c r="E8" s="11">
        <v>5780</v>
      </c>
      <c r="F8" s="12">
        <v>7410</v>
      </c>
    </row>
    <row r="9" spans="2:6" x14ac:dyDescent="0.25">
      <c r="D9" s="2"/>
      <c r="F9" s="2"/>
    </row>
    <row r="13" spans="2:6" x14ac:dyDescent="0.25">
      <c r="B13" s="3"/>
    </row>
    <row r="20" spans="2:18" x14ac:dyDescent="0.25">
      <c r="B20" s="1" t="s">
        <v>8</v>
      </c>
      <c r="C20" s="1" t="s">
        <v>9</v>
      </c>
      <c r="D20" s="1" t="s">
        <v>10</v>
      </c>
      <c r="E20" s="1" t="s">
        <v>13</v>
      </c>
      <c r="F20" s="1" t="s">
        <v>14</v>
      </c>
      <c r="I20" s="13" t="s">
        <v>22</v>
      </c>
      <c r="J20" s="13" t="s">
        <v>15</v>
      </c>
      <c r="K20"/>
      <c r="L20"/>
      <c r="M20"/>
      <c r="N20"/>
      <c r="O20"/>
      <c r="P20"/>
      <c r="Q20"/>
      <c r="R20"/>
    </row>
    <row r="21" spans="2:18" x14ac:dyDescent="0.25">
      <c r="B21" s="1" t="s">
        <v>0</v>
      </c>
      <c r="C21" s="1">
        <v>2020</v>
      </c>
      <c r="D21" s="8">
        <v>7350</v>
      </c>
      <c r="E21" s="1" t="str">
        <f>B21&amp;"-"&amp;C21</f>
        <v>Résultats produits A-2020</v>
      </c>
      <c r="F21" s="1" t="s">
        <v>25</v>
      </c>
      <c r="I21" s="13" t="s">
        <v>11</v>
      </c>
      <c r="J21" t="s">
        <v>16</v>
      </c>
      <c r="K21" t="s">
        <v>17</v>
      </c>
      <c r="L21" t="s">
        <v>18</v>
      </c>
      <c r="M21" t="s">
        <v>23</v>
      </c>
      <c r="N21" t="s">
        <v>19</v>
      </c>
      <c r="O21" t="s">
        <v>20</v>
      </c>
      <c r="P21" t="s">
        <v>21</v>
      </c>
      <c r="Q21" t="s">
        <v>24</v>
      </c>
      <c r="R21" t="s">
        <v>12</v>
      </c>
    </row>
    <row r="22" spans="2:18" x14ac:dyDescent="0.25">
      <c r="B22" s="1" t="s">
        <v>1</v>
      </c>
      <c r="C22" s="1">
        <v>2020</v>
      </c>
      <c r="D22" s="8">
        <v>6579</v>
      </c>
      <c r="E22" s="1" t="str">
        <f t="shared" ref="E22:E30" si="0">B22&amp;"-"&amp;C22</f>
        <v>Résultats produit B-2020</v>
      </c>
      <c r="F22" s="1" t="s">
        <v>26</v>
      </c>
      <c r="I22" s="14" t="s">
        <v>25</v>
      </c>
      <c r="J22" s="16"/>
      <c r="K22" s="16"/>
      <c r="L22" s="16"/>
      <c r="M22" s="16"/>
      <c r="N22" s="16">
        <v>7350</v>
      </c>
      <c r="O22" s="16">
        <v>6388</v>
      </c>
      <c r="P22" s="16">
        <v>6388</v>
      </c>
      <c r="Q22" s="16">
        <v>842</v>
      </c>
      <c r="R22" s="16">
        <v>20968</v>
      </c>
    </row>
    <row r="23" spans="2:18" x14ac:dyDescent="0.25">
      <c r="B23" s="1" t="s">
        <v>0</v>
      </c>
      <c r="C23" s="1">
        <v>2021</v>
      </c>
      <c r="D23" s="8">
        <v>6388</v>
      </c>
      <c r="E23" s="1" t="str">
        <f t="shared" si="0"/>
        <v>Résultats produits A-2021</v>
      </c>
      <c r="F23" s="1" t="s">
        <v>25</v>
      </c>
      <c r="I23" s="15">
        <v>2020</v>
      </c>
      <c r="J23" s="16"/>
      <c r="K23" s="16"/>
      <c r="L23" s="16"/>
      <c r="M23" s="16"/>
      <c r="N23" s="16">
        <v>7350</v>
      </c>
      <c r="O23" s="16"/>
      <c r="P23" s="16"/>
      <c r="Q23" s="16"/>
      <c r="R23" s="16">
        <v>7350</v>
      </c>
    </row>
    <row r="24" spans="2:18" x14ac:dyDescent="0.25">
      <c r="B24" s="1" t="s">
        <v>1</v>
      </c>
      <c r="C24" s="1">
        <v>2021</v>
      </c>
      <c r="D24" s="8">
        <v>5780</v>
      </c>
      <c r="E24" s="1" t="str">
        <f t="shared" si="0"/>
        <v>Résultats produit B-2021</v>
      </c>
      <c r="F24" s="1" t="s">
        <v>26</v>
      </c>
      <c r="I24" s="15">
        <v>2021</v>
      </c>
      <c r="J24" s="16"/>
      <c r="K24" s="16"/>
      <c r="L24" s="16"/>
      <c r="M24" s="16"/>
      <c r="N24" s="16"/>
      <c r="O24" s="16">
        <v>6388</v>
      </c>
      <c r="P24" s="16"/>
      <c r="Q24" s="16"/>
      <c r="R24" s="16">
        <v>6388</v>
      </c>
    </row>
    <row r="25" spans="2:18" x14ac:dyDescent="0.25">
      <c r="B25" s="1" t="s">
        <v>0</v>
      </c>
      <c r="C25" s="1">
        <v>2022</v>
      </c>
      <c r="D25" s="8">
        <v>6388</v>
      </c>
      <c r="E25" s="1" t="str">
        <f t="shared" si="0"/>
        <v>Résultats produits A-2022</v>
      </c>
      <c r="F25" s="1" t="s">
        <v>25</v>
      </c>
      <c r="I25" s="15">
        <v>2022</v>
      </c>
      <c r="J25" s="16"/>
      <c r="K25" s="16"/>
      <c r="L25" s="16"/>
      <c r="M25" s="16"/>
      <c r="N25" s="16"/>
      <c r="O25" s="16"/>
      <c r="P25" s="16">
        <v>6388</v>
      </c>
      <c r="Q25" s="16">
        <v>842</v>
      </c>
      <c r="R25" s="16">
        <v>7230</v>
      </c>
    </row>
    <row r="26" spans="2:18" x14ac:dyDescent="0.25">
      <c r="B26" s="1" t="s">
        <v>1</v>
      </c>
      <c r="C26" s="1">
        <v>2022</v>
      </c>
      <c r="D26" s="8">
        <v>5780</v>
      </c>
      <c r="E26" s="1" t="str">
        <f t="shared" si="0"/>
        <v>Résultats produit B-2022</v>
      </c>
      <c r="F26" s="1" t="s">
        <v>26</v>
      </c>
      <c r="I26" s="14" t="s">
        <v>26</v>
      </c>
      <c r="J26" s="16">
        <v>6579</v>
      </c>
      <c r="K26" s="16">
        <v>5780</v>
      </c>
      <c r="L26" s="16">
        <v>5780</v>
      </c>
      <c r="M26" s="16">
        <v>1630</v>
      </c>
      <c r="N26" s="16"/>
      <c r="O26" s="16"/>
      <c r="P26" s="16"/>
      <c r="Q26" s="16"/>
      <c r="R26" s="16">
        <v>19769</v>
      </c>
    </row>
    <row r="27" spans="2:18" x14ac:dyDescent="0.25">
      <c r="B27" s="1" t="s">
        <v>4</v>
      </c>
      <c r="C27" s="1">
        <v>2022</v>
      </c>
      <c r="D27" s="8">
        <v>7230</v>
      </c>
      <c r="E27" s="1" t="str">
        <f t="shared" si="0"/>
        <v>Objectifs produits A-2022</v>
      </c>
      <c r="F27" s="1" t="s">
        <v>25</v>
      </c>
      <c r="I27" s="15">
        <v>2020</v>
      </c>
      <c r="J27" s="16">
        <v>6579</v>
      </c>
      <c r="K27" s="16"/>
      <c r="L27" s="16"/>
      <c r="M27" s="16"/>
      <c r="N27" s="16"/>
      <c r="O27" s="16"/>
      <c r="P27" s="16"/>
      <c r="Q27" s="16"/>
      <c r="R27" s="16">
        <v>6579</v>
      </c>
    </row>
    <row r="28" spans="2:18" x14ac:dyDescent="0.25">
      <c r="B28" s="1" t="s">
        <v>5</v>
      </c>
      <c r="C28" s="1">
        <v>2022</v>
      </c>
      <c r="D28" s="8">
        <v>7410</v>
      </c>
      <c r="E28" s="1" t="str">
        <f t="shared" si="0"/>
        <v>Objectifs produit B-2022</v>
      </c>
      <c r="F28" s="1" t="s">
        <v>26</v>
      </c>
      <c r="I28" s="15">
        <v>2021</v>
      </c>
      <c r="J28" s="16"/>
      <c r="K28" s="16">
        <v>5780</v>
      </c>
      <c r="L28" s="16"/>
      <c r="M28" s="16"/>
      <c r="N28" s="16"/>
      <c r="O28" s="16"/>
      <c r="P28" s="16"/>
      <c r="Q28" s="16"/>
      <c r="R28" s="16">
        <v>5780</v>
      </c>
    </row>
    <row r="29" spans="2:18" x14ac:dyDescent="0.25">
      <c r="B29" s="1" t="s">
        <v>6</v>
      </c>
      <c r="C29" s="1">
        <v>2022</v>
      </c>
      <c r="D29" s="1">
        <f>D27-D25</f>
        <v>842</v>
      </c>
      <c r="E29" s="1" t="str">
        <f t="shared" si="0"/>
        <v>Objectifs Reste produits A-2022</v>
      </c>
      <c r="F29" s="1" t="s">
        <v>25</v>
      </c>
      <c r="I29" s="15">
        <v>2022</v>
      </c>
      <c r="J29" s="16"/>
      <c r="K29" s="16"/>
      <c r="L29" s="16">
        <v>5780</v>
      </c>
      <c r="M29" s="16">
        <v>1630</v>
      </c>
      <c r="N29" s="16"/>
      <c r="O29" s="16"/>
      <c r="P29" s="16"/>
      <c r="Q29" s="16"/>
      <c r="R29" s="16">
        <v>7410</v>
      </c>
    </row>
    <row r="30" spans="2:18" x14ac:dyDescent="0.25">
      <c r="B30" s="1" t="s">
        <v>7</v>
      </c>
      <c r="C30" s="1">
        <v>2022</v>
      </c>
      <c r="D30" s="1">
        <f>D28-D26</f>
        <v>1630</v>
      </c>
      <c r="E30" s="1" t="str">
        <f t="shared" si="0"/>
        <v>Objectifs Reste produit B-2022</v>
      </c>
      <c r="F30" s="1" t="s">
        <v>26</v>
      </c>
      <c r="I30" s="14" t="s">
        <v>12</v>
      </c>
      <c r="J30" s="16">
        <v>6579</v>
      </c>
      <c r="K30" s="16">
        <v>5780</v>
      </c>
      <c r="L30" s="16">
        <v>5780</v>
      </c>
      <c r="M30" s="16">
        <v>1630</v>
      </c>
      <c r="N30" s="16">
        <v>7350</v>
      </c>
      <c r="O30" s="16">
        <v>6388</v>
      </c>
      <c r="P30" s="16">
        <v>6388</v>
      </c>
      <c r="Q30" s="16">
        <v>842</v>
      </c>
      <c r="R30" s="16">
        <v>40737</v>
      </c>
    </row>
    <row r="31" spans="2:18" x14ac:dyDescent="0.25">
      <c r="I31"/>
      <c r="J31"/>
      <c r="K31"/>
      <c r="L31"/>
      <c r="M31"/>
      <c r="N31"/>
      <c r="O31"/>
      <c r="P31"/>
      <c r="Q31"/>
      <c r="R31"/>
    </row>
    <row r="32" spans="2:18" x14ac:dyDescent="0.25">
      <c r="I32"/>
      <c r="J32"/>
      <c r="K32"/>
      <c r="L32"/>
      <c r="M32"/>
      <c r="N32"/>
      <c r="O32"/>
      <c r="P32"/>
      <c r="Q32"/>
      <c r="R32"/>
    </row>
    <row r="33" spans="9:18" x14ac:dyDescent="0.25">
      <c r="I33"/>
      <c r="J33"/>
      <c r="K33"/>
      <c r="L33"/>
      <c r="M33"/>
      <c r="N33"/>
      <c r="O33"/>
      <c r="P33"/>
      <c r="Q33"/>
      <c r="R33"/>
    </row>
    <row r="34" spans="9:18" x14ac:dyDescent="0.25">
      <c r="I34"/>
      <c r="J34"/>
      <c r="K34"/>
      <c r="L34"/>
      <c r="M34"/>
      <c r="N34"/>
      <c r="O34"/>
      <c r="P34"/>
      <c r="Q34"/>
      <c r="R34"/>
    </row>
    <row r="35" spans="9:18" x14ac:dyDescent="0.25">
      <c r="I35"/>
      <c r="J35"/>
      <c r="K35"/>
    </row>
    <row r="36" spans="9:18" x14ac:dyDescent="0.25">
      <c r="I36"/>
      <c r="J36"/>
      <c r="K36"/>
    </row>
    <row r="37" spans="9:18" x14ac:dyDescent="0.25">
      <c r="I37"/>
      <c r="J37"/>
      <c r="K37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</dc:creator>
  <cp:lastModifiedBy>Gravier Frederic FRF</cp:lastModifiedBy>
  <dcterms:created xsi:type="dcterms:W3CDTF">2022-01-11T17:19:59Z</dcterms:created>
  <dcterms:modified xsi:type="dcterms:W3CDTF">2022-01-12T07:37:19Z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iteId">
    <vt:lpwstr>c9a7d621-4bc4-4407-b730-f428e656aa9e</vt:lpwstr>
  </property>
  <property fmtid="{D5CDD505-2E9C-101B-9397-08002B2CF9AE}" pid="4" name="MSIP_Label_a401b303-ecb1-4a9d-936a-70858c2d9a3e_Owner">
    <vt:lpwstr>frederic.gravier@socgen.com</vt:lpwstr>
  </property>
  <property fmtid="{D5CDD505-2E9C-101B-9397-08002B2CF9AE}" pid="5" name="MSIP_Label_a401b303-ecb1-4a9d-936a-70858c2d9a3e_SetDate">
    <vt:lpwstr>2022-01-12T07:27:40.8478324Z</vt:lpwstr>
  </property>
  <property fmtid="{D5CDD505-2E9C-101B-9397-08002B2CF9AE}" pid="6" name="MSIP_Label_a401b303-ecb1-4a9d-936a-70858c2d9a3e_Name">
    <vt:lpwstr>C1 - Restricted</vt:lpwstr>
  </property>
  <property fmtid="{D5CDD505-2E9C-101B-9397-08002B2CF9AE}" pid="7" name="MSIP_Label_a401b303-ecb1-4a9d-936a-70858c2d9a3e_Application">
    <vt:lpwstr>Microsoft Azure Information Protection</vt:lpwstr>
  </property>
  <property fmtid="{D5CDD505-2E9C-101B-9397-08002B2CF9AE}" pid="8" name="MSIP_Label_a401b303-ecb1-4a9d-936a-70858c2d9a3e_ActionId">
    <vt:lpwstr>66cc98d4-3e1f-418e-b097-e2c30f315f58</vt:lpwstr>
  </property>
  <property fmtid="{D5CDD505-2E9C-101B-9397-08002B2CF9AE}" pid="9" name="MSIP_Label_a401b303-ecb1-4a9d-936a-70858c2d9a3e_Extended_MSFT_Method">
    <vt:lpwstr>Manual</vt:lpwstr>
  </property>
  <property fmtid="{D5CDD505-2E9C-101B-9397-08002B2CF9AE}" pid="10" name="Sensitivity">
    <vt:lpwstr>C1 - Restricted</vt:lpwstr>
  </property>
</Properties>
</file>