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tables/table1.xml" ContentType="application/vnd.openxmlformats-officedocument.spreadsheetml.table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harts/chart2.xml" ContentType="application/vnd.openxmlformats-officedocument.drawingml.chart+xml"/>
  <Override PartName="/xl/charts/style2.xml" ContentType="application/vnd.ms-office.chartstyle+xml"/>
  <Override PartName="/xl/charts/colors2.xml" ContentType="application/vnd.ms-office.chartcolorsty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127"/>
  <workbookPr/>
  <mc:AlternateContent xmlns:mc="http://schemas.openxmlformats.org/markup-compatibility/2006">
    <mc:Choice Requires="x15">
      <x15ac:absPath xmlns:x15ac="http://schemas.microsoft.com/office/spreadsheetml/2010/11/ac" url="C:\Users\ade2918\Desktop\"/>
    </mc:Choice>
  </mc:AlternateContent>
  <xr:revisionPtr revIDLastSave="0" documentId="8_{56F623A4-8AE3-45C9-BAC5-ED3CA5BF1D96}" xr6:coauthVersionLast="45" xr6:coauthVersionMax="45" xr10:uidLastSave="{00000000-0000-0000-0000-000000000000}"/>
  <bookViews>
    <workbookView xWindow="-120" yWindow="-120" windowWidth="29040" windowHeight="15840" xr2:uid="{00000000-000D-0000-FFFF-FFFF00000000}"/>
  </bookViews>
  <sheets>
    <sheet name="GRAPHIQUE" sheetId="1" r:id="rId1"/>
  </sheets>
  <definedNames>
    <definedName name="_xlnm._FilterDatabase" localSheetId="0" hidden="1">GRAPHIQUE!$A$1:$C$1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E3" i="1" l="1"/>
  <c r="E4" i="1"/>
  <c r="E5" i="1"/>
  <c r="E6" i="1"/>
  <c r="E7" i="1"/>
  <c r="E8" i="1"/>
  <c r="E9" i="1"/>
  <c r="E10" i="1"/>
  <c r="E11" i="1"/>
  <c r="E12" i="1"/>
  <c r="E13" i="1"/>
  <c r="E14" i="1"/>
  <c r="E15" i="1"/>
  <c r="E16" i="1"/>
  <c r="E17" i="1"/>
  <c r="E2" i="1"/>
  <c r="F3" i="1"/>
  <c r="F4" i="1"/>
  <c r="F5" i="1"/>
  <c r="F6" i="1"/>
  <c r="F7" i="1"/>
  <c r="F8" i="1"/>
  <c r="F9" i="1"/>
  <c r="F10" i="1"/>
  <c r="F11" i="1"/>
  <c r="F12" i="1"/>
  <c r="F13" i="1"/>
  <c r="F14" i="1"/>
  <c r="F15" i="1"/>
  <c r="F16" i="1"/>
  <c r="F17" i="1"/>
  <c r="F2" i="1"/>
  <c r="D2" i="1" l="1"/>
  <c r="D3" i="1" s="1"/>
  <c r="D4" i="1" s="1"/>
  <c r="D5" i="1" s="1"/>
  <c r="D6" i="1" s="1"/>
  <c r="D7" i="1" s="1"/>
  <c r="D8" i="1" s="1"/>
  <c r="D9" i="1" s="1"/>
  <c r="D10" i="1" s="1"/>
  <c r="D11" i="1" s="1"/>
  <c r="D12" i="1" s="1"/>
  <c r="D13" i="1" s="1"/>
  <c r="D14" i="1" s="1"/>
  <c r="D15" i="1" s="1"/>
  <c r="D16" i="1" s="1"/>
  <c r="D17" i="1" s="1"/>
</calcChain>
</file>

<file path=xl/sharedStrings.xml><?xml version="1.0" encoding="utf-8"?>
<sst xmlns="http://schemas.openxmlformats.org/spreadsheetml/2006/main" count="22" uniqueCount="22">
  <si>
    <t>Somme de Quantité</t>
  </si>
  <si>
    <t>0-20 000</t>
  </si>
  <si>
    <t>20 000-40 000</t>
  </si>
  <si>
    <t>40 000-60 000</t>
  </si>
  <si>
    <t>60 000-80 000</t>
  </si>
  <si>
    <t>80 000-100 000</t>
  </si>
  <si>
    <t>100 000-120 000</t>
  </si>
  <si>
    <t>120 000-140 000</t>
  </si>
  <si>
    <t>140 000-160 000</t>
  </si>
  <si>
    <t>160 000-180 000</t>
  </si>
  <si>
    <t>180 000-200 000</t>
  </si>
  <si>
    <t>200 000-220 000</t>
  </si>
  <si>
    <t>220 000-240 000</t>
  </si>
  <si>
    <t>340 000-360 000</t>
  </si>
  <si>
    <t>380 000-400 000</t>
  </si>
  <si>
    <t>1 080 000-1 100 000</t>
  </si>
  <si>
    <t>1 200 000-1 220 000</t>
  </si>
  <si>
    <t>Intervalle montants</t>
  </si>
  <si>
    <t>Somme de montants TTC</t>
  </si>
  <si>
    <t>Somme cumulée des montants TTC</t>
  </si>
  <si>
    <t>Début</t>
  </si>
  <si>
    <t>Position_Y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</si>
</sst>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* #,##0.00\ &quot;€&quot;_-;\-* #,##0.00\ &quot;€&quot;_-;_-* &quot;-&quot;??\ &quot;€&quot;_-;_-@_-"/>
  </numFmts>
  <fonts count="6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0"/>
      <color theme="1"/>
      <name val="Trebuchet MS"/>
      <family val="2"/>
    </font>
    <font>
      <sz val="10"/>
      <color theme="1"/>
      <name val="Trebuchet MS"/>
      <family val="2"/>
    </font>
    <font>
      <sz val="10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00"/>
        <bgColor indexed="64"/>
      </patternFill>
    </fill>
  </fills>
  <borders count="1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2">
    <xf numFmtId="0" fontId="0" fillId="0" borderId="0"/>
    <xf numFmtId="44" fontId="1" fillId="0" borderId="0" applyFont="0" applyFill="0" applyBorder="0" applyAlignment="0" applyProtection="0"/>
  </cellStyleXfs>
  <cellXfs count="20">
    <xf numFmtId="0" fontId="0" fillId="0" borderId="0" xfId="0"/>
    <xf numFmtId="0" fontId="2" fillId="0" borderId="0" xfId="0" applyFont="1"/>
    <xf numFmtId="0" fontId="4" fillId="0" borderId="1" xfId="0" applyFont="1" applyBorder="1"/>
    <xf numFmtId="44" fontId="4" fillId="0" borderId="1" xfId="1" applyFont="1" applyBorder="1"/>
    <xf numFmtId="0" fontId="5" fillId="0" borderId="0" xfId="0" applyFont="1"/>
    <xf numFmtId="44" fontId="5" fillId="0" borderId="0" xfId="1" applyFont="1"/>
    <xf numFmtId="0" fontId="4" fillId="2" borderId="1" xfId="0" applyFont="1" applyFill="1" applyBorder="1"/>
    <xf numFmtId="44" fontId="4" fillId="2" borderId="1" xfId="1" applyFont="1" applyFill="1" applyBorder="1"/>
    <xf numFmtId="0" fontId="4" fillId="0" borderId="2" xfId="0" applyFont="1" applyBorder="1"/>
    <xf numFmtId="0" fontId="4" fillId="2" borderId="2" xfId="0" applyFont="1" applyFill="1" applyBorder="1"/>
    <xf numFmtId="44" fontId="4" fillId="0" borderId="3" xfId="0" applyNumberFormat="1" applyFont="1" applyBorder="1"/>
    <xf numFmtId="44" fontId="4" fillId="2" borderId="3" xfId="0" applyNumberFormat="1" applyFont="1" applyFill="1" applyBorder="1"/>
    <xf numFmtId="0" fontId="3" fillId="0" borderId="4" xfId="0" applyFont="1" applyBorder="1"/>
    <xf numFmtId="0" fontId="3" fillId="0" borderId="5" xfId="0" applyFont="1" applyBorder="1"/>
    <xf numFmtId="44" fontId="3" fillId="0" borderId="5" xfId="1" applyFont="1" applyBorder="1"/>
    <xf numFmtId="44" fontId="3" fillId="0" borderId="6" xfId="1" applyFont="1" applyBorder="1"/>
    <xf numFmtId="0" fontId="4" fillId="2" borderId="7" xfId="0" applyFont="1" applyFill="1" applyBorder="1"/>
    <xf numFmtId="0" fontId="4" fillId="2" borderId="8" xfId="0" applyFont="1" applyFill="1" applyBorder="1"/>
    <xf numFmtId="44" fontId="4" fillId="2" borderId="8" xfId="1" applyFont="1" applyFill="1" applyBorder="1"/>
    <xf numFmtId="44" fontId="4" fillId="2" borderId="9" xfId="0" applyNumberFormat="1" applyFont="1" applyFill="1" applyBorder="1"/>
  </cellXfs>
  <cellStyles count="2">
    <cellStyle name="Monétaire" xfId="1" builtinId="4"/>
    <cellStyle name="Normal" xfId="0" builtinId="0"/>
  </cellStyles>
  <dxfs count="8">
    <dxf>
      <font>
        <b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rebuchet MS"/>
        <family val="2"/>
        <scheme val="none"/>
      </font>
      <border diagonalUp="0" diagonalDown="0" outline="0">
        <left style="thin">
          <color indexed="64"/>
        </left>
        <right style="thin">
          <color indexed="64"/>
        </right>
        <top/>
        <bottom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rebuchet MS"/>
        <family val="2"/>
        <scheme val="none"/>
      </font>
      <numFmt numFmtId="34" formatCode="_-* #,##0.00\ &quot;€&quot;_-;\-* #,##0.00\ &quot;€&quot;_-;_-* &quot;-&quot;??\ &quot;€&quot;_-;_-@_-"/>
      <fill>
        <patternFill patternType="solid">
          <fgColor indexed="64"/>
          <bgColor rgb="FFFFFF00"/>
        </patternFill>
      </fill>
      <border diagonalUp="0" diagonalDown="0">
        <left style="thin">
          <color indexed="64"/>
        </left>
        <right/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rebuchet MS"/>
        <family val="2"/>
        <scheme val="none"/>
      </font>
      <fill>
        <patternFill patternType="solid">
          <fgColor indexed="64"/>
          <bgColor rgb="FFFFFF00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rebuchet MS"/>
        <family val="2"/>
        <scheme val="none"/>
      </font>
      <fill>
        <patternFill patternType="solid">
          <fgColor indexed="64"/>
          <bgColor rgb="FFFFFF00"/>
        </patternFill>
      </fill>
      <border diagonalUp="0" diagonalDown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theme="1"/>
        <name val="Trebuchet MS"/>
        <family val="2"/>
        <scheme val="none"/>
      </font>
      <fill>
        <patternFill patternType="solid">
          <fgColor indexed="64"/>
          <bgColor rgb="FFFFFF00"/>
        </patternFill>
      </fill>
      <border diagonalUp="0" diagonalDown="0">
        <left/>
        <right style="thin">
          <color indexed="64"/>
        </right>
        <top style="thin">
          <color indexed="64"/>
        </top>
        <bottom style="thin">
          <color indexed="64"/>
        </bottom>
        <vertical/>
        <horizontal/>
      </border>
    </dxf>
    <dxf>
      <border outline="0">
        <top style="thin">
          <color indexed="64"/>
        </top>
      </border>
    </dxf>
    <dxf>
      <border outline="0">
        <bottom style="thin">
          <color indexed="64"/>
        </bottom>
      </border>
    </dxf>
    <dxf>
      <border outline="0">
        <left style="thin">
          <color indexed="64"/>
        </left>
        <right style="thin">
          <color indexed="64"/>
        </right>
        <top style="thin">
          <color indexed="64"/>
        </top>
        <bottom style="thin">
          <color indexed="64"/>
        </bottom>
      </border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_rels/chart2.xml.rels><?xml version="1.0" encoding="UTF-8" standalone="yes"?>
<Relationships xmlns="http://schemas.openxmlformats.org/package/2006/relationships"><Relationship Id="rId2" Type="http://schemas.microsoft.com/office/2011/relationships/chartColorStyle" Target="colors2.xml"/><Relationship Id="rId1" Type="http://schemas.microsoft.com/office/2011/relationships/chartStyle" Target="style2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3"/>
    </mc:Choice>
    <mc:Fallback>
      <c:style val="3"/>
    </mc:Fallback>
  </mc:AlternateContent>
  <c:chart>
    <c:autoTitleDeleted val="1"/>
    <c:plotArea>
      <c:layout/>
      <c:barChart>
        <c:barDir val="col"/>
        <c:grouping val="clustered"/>
        <c:varyColors val="0"/>
        <c:ser>
          <c:idx val="0"/>
          <c:order val="0"/>
          <c:tx>
            <c:strRef>
              <c:f>GRAPHIQUE!$B$1</c:f>
              <c:strCache>
                <c:ptCount val="1"/>
                <c:pt idx="0">
                  <c:v>Somme de Quantité</c:v>
                </c:pt>
              </c:strCache>
            </c:strRef>
          </c:tx>
          <c:spPr>
            <a:solidFill>
              <a:schemeClr val="accent1">
                <a:shade val="53000"/>
              </a:schemeClr>
            </a:solidFill>
            <a:ln>
              <a:noFill/>
            </a:ln>
            <a:effectLst/>
          </c:spPr>
          <c:invertIfNegative val="0"/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800" b="0" i="0" u="none" strike="noStrike" kern="1200" baseline="0">
                    <a:solidFill>
                      <a:schemeClr val="accent5">
                        <a:lumMod val="50000"/>
                      </a:schemeClr>
                    </a:solidFill>
                    <a:latin typeface="Trebuchet MS" panose="020B0603020202020204" pitchFamily="34" charset="0"/>
                    <a:ea typeface="+mn-ea"/>
                    <a:cs typeface="+mn-cs"/>
                  </a:defRPr>
                </a:pPr>
                <a:endParaRPr lang="fr-FR"/>
              </a:p>
            </c:txPr>
            <c:dLblPos val="outEnd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cat>
            <c:strRef>
              <c:f>GRAPHIQUE!$A$2:$A$17</c:f>
              <c:strCache>
                <c:ptCount val="16"/>
                <c:pt idx="0">
                  <c:v>0-20 000</c:v>
                </c:pt>
                <c:pt idx="1">
                  <c:v>20 000-40 000</c:v>
                </c:pt>
                <c:pt idx="2">
                  <c:v>40 000-60 000</c:v>
                </c:pt>
                <c:pt idx="3">
                  <c:v>60 000-80 000</c:v>
                </c:pt>
                <c:pt idx="4">
                  <c:v>80 000-100 000</c:v>
                </c:pt>
                <c:pt idx="5">
                  <c:v>100 000-120 000</c:v>
                </c:pt>
                <c:pt idx="6">
                  <c:v>120 000-140 000</c:v>
                </c:pt>
                <c:pt idx="7">
                  <c:v>140 000-160 000</c:v>
                </c:pt>
                <c:pt idx="8">
                  <c:v>160 000-180 000</c:v>
                </c:pt>
                <c:pt idx="9">
                  <c:v>180 000-200 000</c:v>
                </c:pt>
                <c:pt idx="10">
                  <c:v>200 000-220 000</c:v>
                </c:pt>
                <c:pt idx="11">
                  <c:v>220 000-240 000</c:v>
                </c:pt>
                <c:pt idx="12">
                  <c:v>340 000-360 000</c:v>
                </c:pt>
                <c:pt idx="13">
                  <c:v>380 000-400 000</c:v>
                </c:pt>
                <c:pt idx="14">
                  <c:v>1 080 000-1 100 000</c:v>
                </c:pt>
                <c:pt idx="15">
                  <c:v>1 200 000-1 220 000</c:v>
                </c:pt>
              </c:strCache>
            </c:strRef>
          </c:cat>
          <c:val>
            <c:numRef>
              <c:f>GRAPHIQUE!$B$2:$B$17</c:f>
              <c:numCache>
                <c:formatCode>General</c:formatCode>
                <c:ptCount val="16"/>
                <c:pt idx="0">
                  <c:v>80000</c:v>
                </c:pt>
                <c:pt idx="1">
                  <c:v>38000</c:v>
                </c:pt>
                <c:pt idx="2">
                  <c:v>27000</c:v>
                </c:pt>
                <c:pt idx="3">
                  <c:v>20000</c:v>
                </c:pt>
                <c:pt idx="4">
                  <c:v>23000</c:v>
                </c:pt>
                <c:pt idx="5">
                  <c:v>6000</c:v>
                </c:pt>
                <c:pt idx="6">
                  <c:v>5000</c:v>
                </c:pt>
                <c:pt idx="7">
                  <c:v>29000</c:v>
                </c:pt>
                <c:pt idx="8">
                  <c:v>2500</c:v>
                </c:pt>
                <c:pt idx="9">
                  <c:v>9500</c:v>
                </c:pt>
                <c:pt idx="10">
                  <c:v>32000</c:v>
                </c:pt>
                <c:pt idx="11">
                  <c:v>300</c:v>
                </c:pt>
                <c:pt idx="12">
                  <c:v>26000</c:v>
                </c:pt>
                <c:pt idx="13">
                  <c:v>15000</c:v>
                </c:pt>
                <c:pt idx="14">
                  <c:v>100</c:v>
                </c:pt>
                <c:pt idx="15">
                  <c:v>5000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A491-40E0-AEF1-E73BD3157EE8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gapWidth val="150"/>
        <c:axId val="670508408"/>
        <c:axId val="670502504"/>
        <c:extLst>
          <c:ext xmlns:c15="http://schemas.microsoft.com/office/drawing/2012/chart" uri="{02D57815-91ED-43cb-92C2-25804820EDAC}">
            <c15:filteredBarSeries>
              <c15:ser>
                <c:idx val="1"/>
                <c:order val="1"/>
                <c:tx>
                  <c:strRef>
                    <c:extLst>
                      <c:ext uri="{02D57815-91ED-43cb-92C2-25804820EDAC}">
                        <c15:formulaRef>
                          <c15:sqref>GRAPHIQUE!$C$1</c15:sqref>
                        </c15:formulaRef>
                      </c:ext>
                    </c:extLst>
                    <c:strCache>
                      <c:ptCount val="1"/>
                      <c:pt idx="0">
                        <c:v> Somme de montants TTC </c:v>
                      </c:pt>
                    </c:strCache>
                  </c:strRef>
                </c:tx>
                <c:spPr>
                  <a:solidFill>
                    <a:schemeClr val="accent1"/>
                  </a:solidFill>
                  <a:ln>
                    <a:noFill/>
                  </a:ln>
                  <a:effectLst/>
                </c:spPr>
                <c:invertIfNegative val="0"/>
                <c:dLbls>
                  <c:spPr>
                    <a:noFill/>
                    <a:ln>
                      <a:noFill/>
                    </a:ln>
                    <a:effectLst/>
                  </c:spPr>
                  <c:txPr>
                    <a:bodyPr rot="0" spcFirstLastPara="1" vertOverflow="ellipsis" vert="horz" wrap="square" lIns="38100" tIns="19050" rIns="38100" bIns="19050" anchor="ctr" anchorCtr="1">
                      <a:spAutoFit/>
                    </a:bodyPr>
                    <a:lstStyle/>
                    <a:p>
                      <a:pPr>
                        <a:defRPr sz="900" b="0" i="0" u="none" strike="noStrike" kern="1200" baseline="0">
                          <a:solidFill>
                            <a:schemeClr val="tx1">
                              <a:lumMod val="75000"/>
                              <a:lumOff val="25000"/>
                            </a:schemeClr>
                          </a:solidFill>
                          <a:latin typeface="Trebuchet MS" panose="020B0603020202020204" pitchFamily="34" charset="0"/>
                          <a:ea typeface="+mn-ea"/>
                          <a:cs typeface="+mn-cs"/>
                        </a:defRPr>
                      </a:pPr>
                      <a:endParaRPr lang="fr-FR"/>
                    </a:p>
                  </c:txPr>
                  <c:dLblPos val="outEnd"/>
                  <c:showLegendKey val="0"/>
                  <c:showVal val="1"/>
                  <c:showCatName val="0"/>
                  <c:showSerName val="0"/>
                  <c:showPercent val="0"/>
                  <c:showBubbleSize val="0"/>
                  <c:showLeaderLines val="0"/>
                  <c:extLst>
                    <c:ext uri="{CE6537A1-D6FC-4f65-9D91-7224C49458BB}">
                      <c15:showLeaderLines val="1"/>
                      <c15:leaderLines>
                        <c:spPr>
                          <a:ln w="9525" cap="flat" cmpd="sng" algn="ctr">
                            <a:solidFill>
                              <a:schemeClr val="tx1">
                                <a:lumMod val="35000"/>
                                <a:lumOff val="65000"/>
                              </a:schemeClr>
                            </a:solidFill>
                            <a:round/>
                          </a:ln>
                          <a:effectLst/>
                        </c:spPr>
                      </c15:leaderLines>
                    </c:ext>
                  </c:extLst>
                </c:dLbls>
                <c:cat>
                  <c:strRef>
                    <c:extLst>
                      <c:ext uri="{02D57815-91ED-43cb-92C2-25804820EDAC}">
                        <c15:formulaRef>
                          <c15:sqref>GRAPHIQUE!$A$2:$A$17</c15:sqref>
                        </c15:formulaRef>
                      </c:ext>
                    </c:extLst>
                    <c:strCache>
                      <c:ptCount val="16"/>
                      <c:pt idx="0">
                        <c:v>0-20 000</c:v>
                      </c:pt>
                      <c:pt idx="1">
                        <c:v>20 000-40 000</c:v>
                      </c:pt>
                      <c:pt idx="2">
                        <c:v>40 000-60 000</c:v>
                      </c:pt>
                      <c:pt idx="3">
                        <c:v>60 000-80 000</c:v>
                      </c:pt>
                      <c:pt idx="4">
                        <c:v>80 000-100 000</c:v>
                      </c:pt>
                      <c:pt idx="5">
                        <c:v>100 000-120 000</c:v>
                      </c:pt>
                      <c:pt idx="6">
                        <c:v>120 000-140 000</c:v>
                      </c:pt>
                      <c:pt idx="7">
                        <c:v>140 000-160 000</c:v>
                      </c:pt>
                      <c:pt idx="8">
                        <c:v>160 000-180 000</c:v>
                      </c:pt>
                      <c:pt idx="9">
                        <c:v>180 000-200 000</c:v>
                      </c:pt>
                      <c:pt idx="10">
                        <c:v>200 000-220 000</c:v>
                      </c:pt>
                      <c:pt idx="11">
                        <c:v>220 000-240 000</c:v>
                      </c:pt>
                      <c:pt idx="12">
                        <c:v>340 000-360 000</c:v>
                      </c:pt>
                      <c:pt idx="13">
                        <c:v>380 000-400 000</c:v>
                      </c:pt>
                      <c:pt idx="14">
                        <c:v>1 080 000-1 100 000</c:v>
                      </c:pt>
                      <c:pt idx="15">
                        <c:v>1 200 000-1 220 000</c:v>
                      </c:pt>
                    </c:strCache>
                  </c:strRef>
                </c:cat>
                <c:val>
                  <c:numRef>
                    <c:extLst>
                      <c:ext uri="{02D57815-91ED-43cb-92C2-25804820EDAC}">
                        <c15:formulaRef>
                          <c15:sqref>GRAPHIQUE!$C$2:$C$17</c15:sqref>
                        </c15:formulaRef>
                      </c:ext>
                    </c:extLst>
                    <c:numCache>
                      <c:formatCode>_("€"* #,##0.00_);_("€"* \(#,##0.00\);_("€"* "-"??_);_(@_)</c:formatCode>
                      <c:ptCount val="16"/>
                      <c:pt idx="0">
                        <c:v>509959.17</c:v>
                      </c:pt>
                      <c:pt idx="1">
                        <c:v>304946.62999999995</c:v>
                      </c:pt>
                      <c:pt idx="2">
                        <c:v>686466.9</c:v>
                      </c:pt>
                      <c:pt idx="3">
                        <c:v>350447.57999999967</c:v>
                      </c:pt>
                      <c:pt idx="4">
                        <c:v>531268.12000000046</c:v>
                      </c:pt>
                      <c:pt idx="5">
                        <c:v>339766.56000000006</c:v>
                      </c:pt>
                      <c:pt idx="6">
                        <c:v>278831.69999999995</c:v>
                      </c:pt>
                      <c:pt idx="7">
                        <c:v>461784.35000000068</c:v>
                      </c:pt>
                      <c:pt idx="8">
                        <c:v>335947.01000000036</c:v>
                      </c:pt>
                      <c:pt idx="9">
                        <c:v>192279.35999999987</c:v>
                      </c:pt>
                      <c:pt idx="10">
                        <c:v>417481.09000000166</c:v>
                      </c:pt>
                      <c:pt idx="11">
                        <c:v>232890</c:v>
                      </c:pt>
                      <c:pt idx="12">
                        <c:v>689749.14000000164</c:v>
                      </c:pt>
                      <c:pt idx="13">
                        <c:v>397197.80000000034</c:v>
                      </c:pt>
                      <c:pt idx="14">
                        <c:v>1080441.4500000002</c:v>
                      </c:pt>
                      <c:pt idx="15">
                        <c:v>1201049.0099999977</c:v>
                      </c:pt>
                    </c:numCache>
                  </c:numRef>
                </c:val>
                <c:extLst>
                  <c:ext xmlns:c16="http://schemas.microsoft.com/office/drawing/2014/chart" uri="{C3380CC4-5D6E-409C-BE32-E72D297353CC}">
                    <c16:uniqueId val="{00000002-A491-40E0-AEF1-E73BD3157EE8}"/>
                  </c:ext>
                </c:extLst>
              </c15:ser>
            </c15:filteredBarSeries>
          </c:ext>
        </c:extLst>
      </c:barChart>
      <c:lineChart>
        <c:grouping val="standard"/>
        <c:varyColors val="0"/>
        <c:ser>
          <c:idx val="2"/>
          <c:order val="2"/>
          <c:tx>
            <c:strRef>
              <c:f>GRAPHIQUE!$D$1</c:f>
              <c:strCache>
                <c:ptCount val="1"/>
                <c:pt idx="0">
                  <c:v> Somme cumulée des montants TTC </c:v>
                </c:pt>
              </c:strCache>
            </c:strRef>
          </c:tx>
          <c:spPr>
            <a:ln w="28575" cap="rnd">
              <a:solidFill>
                <a:schemeClr val="accent1"/>
              </a:solidFill>
              <a:round/>
            </a:ln>
            <a:effectLst/>
          </c:spPr>
          <c:marker>
            <c:symbol val="none"/>
          </c:marker>
          <c:cat>
            <c:strRef>
              <c:f>GRAPHIQUE!$A$2:$A$17</c:f>
              <c:strCache>
                <c:ptCount val="16"/>
                <c:pt idx="0">
                  <c:v>0-20 000</c:v>
                </c:pt>
                <c:pt idx="1">
                  <c:v>20 000-40 000</c:v>
                </c:pt>
                <c:pt idx="2">
                  <c:v>40 000-60 000</c:v>
                </c:pt>
                <c:pt idx="3">
                  <c:v>60 000-80 000</c:v>
                </c:pt>
                <c:pt idx="4">
                  <c:v>80 000-100 000</c:v>
                </c:pt>
                <c:pt idx="5">
                  <c:v>100 000-120 000</c:v>
                </c:pt>
                <c:pt idx="6">
                  <c:v>120 000-140 000</c:v>
                </c:pt>
                <c:pt idx="7">
                  <c:v>140 000-160 000</c:v>
                </c:pt>
                <c:pt idx="8">
                  <c:v>160 000-180 000</c:v>
                </c:pt>
                <c:pt idx="9">
                  <c:v>180 000-200 000</c:v>
                </c:pt>
                <c:pt idx="10">
                  <c:v>200 000-220 000</c:v>
                </c:pt>
                <c:pt idx="11">
                  <c:v>220 000-240 000</c:v>
                </c:pt>
                <c:pt idx="12">
                  <c:v>340 000-360 000</c:v>
                </c:pt>
                <c:pt idx="13">
                  <c:v>380 000-400 000</c:v>
                </c:pt>
                <c:pt idx="14">
                  <c:v>1 080 000-1 100 000</c:v>
                </c:pt>
                <c:pt idx="15">
                  <c:v>1 200 000-1 220 000</c:v>
                </c:pt>
              </c:strCache>
            </c:strRef>
          </c:cat>
          <c:val>
            <c:numRef>
              <c:f>GRAPHIQUE!$D$2:$D$17</c:f>
              <c:numCache>
                <c:formatCode>_("€"* #,##0.00_);_("€"* \(#,##0.00\);_("€"* "-"??_);_(@_)</c:formatCode>
                <c:ptCount val="16"/>
                <c:pt idx="0">
                  <c:v>509959.17</c:v>
                </c:pt>
                <c:pt idx="1">
                  <c:v>814905.79999999993</c:v>
                </c:pt>
                <c:pt idx="2">
                  <c:v>1501372.7</c:v>
                </c:pt>
                <c:pt idx="3">
                  <c:v>1851820.2799999996</c:v>
                </c:pt>
                <c:pt idx="4">
                  <c:v>2383088.4</c:v>
                </c:pt>
                <c:pt idx="5">
                  <c:v>2722854.96</c:v>
                </c:pt>
                <c:pt idx="6">
                  <c:v>3001686.66</c:v>
                </c:pt>
                <c:pt idx="7">
                  <c:v>3463471.0100000007</c:v>
                </c:pt>
                <c:pt idx="8">
                  <c:v>3799418.0200000009</c:v>
                </c:pt>
                <c:pt idx="9">
                  <c:v>3991697.3800000008</c:v>
                </c:pt>
                <c:pt idx="10">
                  <c:v>4409178.4700000025</c:v>
                </c:pt>
                <c:pt idx="11">
                  <c:v>4642068.4700000025</c:v>
                </c:pt>
                <c:pt idx="12">
                  <c:v>5331817.6100000041</c:v>
                </c:pt>
                <c:pt idx="13">
                  <c:v>5729015.4100000048</c:v>
                </c:pt>
                <c:pt idx="14">
                  <c:v>6809456.860000005</c:v>
                </c:pt>
                <c:pt idx="15">
                  <c:v>8010505.8700000029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1-A491-40E0-AEF1-E73BD3157EE8}"/>
            </c:ext>
          </c:extLst>
        </c:ser>
        <c:ser>
          <c:idx val="3"/>
          <c:order val="3"/>
          <c:tx>
            <c:strRef>
              <c:f>GRAPHIQUE!$E$1</c:f>
              <c:strCache>
                <c:ptCount val="1"/>
                <c:pt idx="0">
                  <c:v> Début </c:v>
                </c:pt>
              </c:strCache>
            </c:strRef>
          </c:tx>
          <c:spPr>
            <a:ln w="28575" cap="rnd">
              <a:solidFill>
                <a:schemeClr val="accent1">
                  <a:tint val="77000"/>
                </a:schemeClr>
              </a:solidFill>
              <a:round/>
            </a:ln>
            <a:effectLst/>
          </c:spPr>
          <c:marker>
            <c:symbol val="none"/>
          </c:marker>
          <c:cat>
            <c:strRef>
              <c:f>GRAPHIQUE!$A$2:$A$17</c:f>
              <c:strCache>
                <c:ptCount val="16"/>
                <c:pt idx="0">
                  <c:v>0-20 000</c:v>
                </c:pt>
                <c:pt idx="1">
                  <c:v>20 000-40 000</c:v>
                </c:pt>
                <c:pt idx="2">
                  <c:v>40 000-60 000</c:v>
                </c:pt>
                <c:pt idx="3">
                  <c:v>60 000-80 000</c:v>
                </c:pt>
                <c:pt idx="4">
                  <c:v>80 000-100 000</c:v>
                </c:pt>
                <c:pt idx="5">
                  <c:v>100 000-120 000</c:v>
                </c:pt>
                <c:pt idx="6">
                  <c:v>120 000-140 000</c:v>
                </c:pt>
                <c:pt idx="7">
                  <c:v>140 000-160 000</c:v>
                </c:pt>
                <c:pt idx="8">
                  <c:v>160 000-180 000</c:v>
                </c:pt>
                <c:pt idx="9">
                  <c:v>180 000-200 000</c:v>
                </c:pt>
                <c:pt idx="10">
                  <c:v>200 000-220 000</c:v>
                </c:pt>
                <c:pt idx="11">
                  <c:v>220 000-240 000</c:v>
                </c:pt>
                <c:pt idx="12">
                  <c:v>340 000-360 000</c:v>
                </c:pt>
                <c:pt idx="13">
                  <c:v>380 000-400 000</c:v>
                </c:pt>
                <c:pt idx="14">
                  <c:v>1 080 000-1 100 000</c:v>
                </c:pt>
                <c:pt idx="15">
                  <c:v>1 200 000-1 220 000</c:v>
                </c:pt>
              </c:strCache>
            </c:strRef>
          </c:cat>
          <c:val>
            <c:numRef>
              <c:f>GRAPHIQUE!$E$2:$E$17</c:f>
              <c:numCache>
                <c:formatCode>General</c:formatCode>
                <c:ptCount val="16"/>
                <c:pt idx="0">
                  <c:v>0</c:v>
                </c:pt>
                <c:pt idx="1">
                  <c:v>20000</c:v>
                </c:pt>
                <c:pt idx="2">
                  <c:v>40000</c:v>
                </c:pt>
                <c:pt idx="3">
                  <c:v>60000</c:v>
                </c:pt>
                <c:pt idx="4">
                  <c:v>80000</c:v>
                </c:pt>
                <c:pt idx="5">
                  <c:v>100000</c:v>
                </c:pt>
                <c:pt idx="6">
                  <c:v>120000</c:v>
                </c:pt>
                <c:pt idx="7">
                  <c:v>140000</c:v>
                </c:pt>
                <c:pt idx="8">
                  <c:v>160000</c:v>
                </c:pt>
                <c:pt idx="9">
                  <c:v>180000</c:v>
                </c:pt>
                <c:pt idx="10">
                  <c:v>200000</c:v>
                </c:pt>
                <c:pt idx="11">
                  <c:v>220000</c:v>
                </c:pt>
                <c:pt idx="12">
                  <c:v>340000</c:v>
                </c:pt>
                <c:pt idx="13">
                  <c:v>380000</c:v>
                </c:pt>
                <c:pt idx="14">
                  <c:v>1080000</c:v>
                </c:pt>
                <c:pt idx="15">
                  <c:v>1200000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1-8B23-4559-8D1A-01EC6D431D4B}"/>
            </c:ext>
          </c:extLst>
        </c:ser>
        <c:ser>
          <c:idx val="4"/>
          <c:order val="4"/>
          <c:tx>
            <c:strRef>
              <c:f>GRAPHIQUE!$F$1</c:f>
              <c:strCache>
                <c:ptCount val="1"/>
                <c:pt idx="0">
                  <c:v> Position_Y </c:v>
                </c:pt>
              </c:strCache>
            </c:strRef>
          </c:tx>
          <c:spPr>
            <a:ln w="28575" cap="rnd">
              <a:solidFill>
                <a:schemeClr val="accent1">
                  <a:tint val="54000"/>
                </a:schemeClr>
              </a:solidFill>
              <a:round/>
            </a:ln>
            <a:effectLst/>
          </c:spPr>
          <c:marker>
            <c:symbol val="none"/>
          </c:marker>
          <c:cat>
            <c:strRef>
              <c:f>GRAPHIQUE!$A$2:$A$17</c:f>
              <c:strCache>
                <c:ptCount val="16"/>
                <c:pt idx="0">
                  <c:v>0-20 000</c:v>
                </c:pt>
                <c:pt idx="1">
                  <c:v>20 000-40 000</c:v>
                </c:pt>
                <c:pt idx="2">
                  <c:v>40 000-60 000</c:v>
                </c:pt>
                <c:pt idx="3">
                  <c:v>60 000-80 000</c:v>
                </c:pt>
                <c:pt idx="4">
                  <c:v>80 000-100 000</c:v>
                </c:pt>
                <c:pt idx="5">
                  <c:v>100 000-120 000</c:v>
                </c:pt>
                <c:pt idx="6">
                  <c:v>120 000-140 000</c:v>
                </c:pt>
                <c:pt idx="7">
                  <c:v>140 000-160 000</c:v>
                </c:pt>
                <c:pt idx="8">
                  <c:v>160 000-180 000</c:v>
                </c:pt>
                <c:pt idx="9">
                  <c:v>180 000-200 000</c:v>
                </c:pt>
                <c:pt idx="10">
                  <c:v>200 000-220 000</c:v>
                </c:pt>
                <c:pt idx="11">
                  <c:v>220 000-240 000</c:v>
                </c:pt>
                <c:pt idx="12">
                  <c:v>340 000-360 000</c:v>
                </c:pt>
                <c:pt idx="13">
                  <c:v>380 000-400 000</c:v>
                </c:pt>
                <c:pt idx="14">
                  <c:v>1 080 000-1 100 000</c:v>
                </c:pt>
                <c:pt idx="15">
                  <c:v>1 200 000-1 220 000</c:v>
                </c:pt>
              </c:strCache>
            </c:strRef>
          </c:cat>
          <c:val>
            <c:numRef>
              <c:f>GRAPHIQUE!$F$2:$F$17</c:f>
              <c:numCache>
                <c:formatCode>General</c:formatCode>
                <c:ptCount val="16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</c:numCache>
            </c:numRef>
          </c:val>
          <c:smooth val="0"/>
          <c:extLst>
            <c:ext xmlns:c16="http://schemas.microsoft.com/office/drawing/2014/chart" uri="{C3380CC4-5D6E-409C-BE32-E72D297353CC}">
              <c16:uniqueId val="{00000002-8B23-4559-8D1A-01EC6D431D4B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marker val="1"/>
        <c:smooth val="0"/>
        <c:axId val="495476888"/>
        <c:axId val="495477544"/>
      </c:lineChart>
      <c:catAx>
        <c:axId val="670508408"/>
        <c:scaling>
          <c:orientation val="minMax"/>
        </c:scaling>
        <c:delete val="0"/>
        <c:axPos val="b"/>
        <c:numFmt formatCode="General" sourceLinked="1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2100000" spcFirstLastPara="1" vertOverflow="ellipsis" wrap="square" anchor="ctr" anchorCtr="0"/>
          <a:lstStyle/>
          <a:p>
            <a:pPr>
              <a:defRPr sz="8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Trebuchet MS" panose="020B0603020202020204" pitchFamily="34" charset="0"/>
                <a:ea typeface="+mn-ea"/>
                <a:cs typeface="+mn-cs"/>
              </a:defRPr>
            </a:pPr>
            <a:endParaRPr lang="fr-FR"/>
          </a:p>
        </c:txPr>
        <c:crossAx val="670502504"/>
        <c:crosses val="autoZero"/>
        <c:auto val="1"/>
        <c:lblAlgn val="ctr"/>
        <c:lblOffset val="200"/>
        <c:noMultiLvlLbl val="0"/>
      </c:catAx>
      <c:valAx>
        <c:axId val="670502504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Trebuchet MS" panose="020B0603020202020204" pitchFamily="34" charset="0"/>
                <a:ea typeface="+mn-ea"/>
                <a:cs typeface="+mn-cs"/>
              </a:defRPr>
            </a:pPr>
            <a:endParaRPr lang="fr-FR"/>
          </a:p>
        </c:txPr>
        <c:crossAx val="670508408"/>
        <c:crosses val="autoZero"/>
        <c:crossBetween val="between"/>
      </c:valAx>
      <c:valAx>
        <c:axId val="495477544"/>
        <c:scaling>
          <c:orientation val="minMax"/>
        </c:scaling>
        <c:delete val="0"/>
        <c:axPos val="r"/>
        <c:numFmt formatCode="_(&quot;€&quot;* #,##0.00_);_(&quot;€&quot;* \(#,##0.00\);_(&quot;€&quot;* &quot;-&quot;??_);_(@_)" sourceLinked="1"/>
        <c:majorTickMark val="out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Trebuchet MS" panose="020B0603020202020204" pitchFamily="34" charset="0"/>
                <a:ea typeface="+mn-ea"/>
                <a:cs typeface="+mn-cs"/>
              </a:defRPr>
            </a:pPr>
            <a:endParaRPr lang="fr-FR"/>
          </a:p>
        </c:txPr>
        <c:crossAx val="495476888"/>
        <c:crosses val="max"/>
        <c:crossBetween val="between"/>
      </c:valAx>
      <c:catAx>
        <c:axId val="495476888"/>
        <c:scaling>
          <c:orientation val="minMax"/>
        </c:scaling>
        <c:delete val="1"/>
        <c:axPos val="b"/>
        <c:numFmt formatCode="General" sourceLinked="1"/>
        <c:majorTickMark val="out"/>
        <c:minorTickMark val="none"/>
        <c:tickLblPos val="nextTo"/>
        <c:crossAx val="495477544"/>
        <c:crosses val="autoZero"/>
        <c:auto val="1"/>
        <c:lblAlgn val="ctr"/>
        <c:lblOffset val="100"/>
        <c:noMultiLvlLbl val="0"/>
      </c:catAx>
      <c:spPr>
        <a:noFill/>
        <a:ln>
          <a:noFill/>
        </a:ln>
        <a:effectLst/>
      </c:spPr>
    </c:plotArea>
    <c:legend>
      <c:legendPos val="b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1" i="0" u="none" strike="noStrike" kern="1200" baseline="0">
              <a:solidFill>
                <a:schemeClr val="tx1">
                  <a:lumMod val="65000"/>
                  <a:lumOff val="35000"/>
                </a:schemeClr>
              </a:solidFill>
              <a:latin typeface="Trebuchet MS" panose="020B0603020202020204" pitchFamily="34" charset="0"/>
              <a:ea typeface="+mn-ea"/>
              <a:cs typeface="+mn-cs"/>
            </a:defRPr>
          </a:pPr>
          <a:endParaRPr lang="fr-FR"/>
        </a:p>
      </c:txPr>
    </c:legend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>
          <a:latin typeface="Trebuchet MS" panose="020B0603020202020204" pitchFamily="34" charset="0"/>
        </a:defRPr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fr-FR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plotArea>
      <c:layout>
        <c:manualLayout>
          <c:layoutTarget val="inner"/>
          <c:xMode val="edge"/>
          <c:yMode val="edge"/>
          <c:x val="3.242322298250605E-2"/>
          <c:y val="8.6757236567535534E-2"/>
          <c:w val="0.92552358801158829"/>
          <c:h val="0.65726120692890955"/>
        </c:manualLayout>
      </c:layout>
      <c:scatterChart>
        <c:scatterStyle val="lineMarker"/>
        <c:varyColors val="0"/>
        <c:ser>
          <c:idx val="0"/>
          <c:order val="0"/>
          <c:tx>
            <c:strRef>
              <c:f>GRAPHIQUE!$F$1</c:f>
              <c:strCache>
                <c:ptCount val="1"/>
                <c:pt idx="0">
                  <c:v> Position_Y </c:v>
                </c:pt>
              </c:strCache>
            </c:strRef>
          </c:tx>
          <c:spPr>
            <a:ln w="25400" cap="rnd">
              <a:noFill/>
              <a:round/>
            </a:ln>
            <a:effectLst/>
          </c:spPr>
          <c:marker>
            <c:symbol val="none"/>
          </c:marker>
          <c:dLbls>
            <c:dLbl>
              <c:idx val="0"/>
              <c:tx>
                <c:rich>
                  <a:bodyPr/>
                  <a:lstStyle/>
                  <a:p>
                    <a:fld id="{07F4B856-AEB4-4239-9E48-E7C8BFC32F34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dLblPos val="b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03-0165-42F8-B844-F89CD01C84E1}"/>
                </c:ext>
              </c:extLst>
            </c:dLbl>
            <c:dLbl>
              <c:idx val="1"/>
              <c:tx>
                <c:rich>
                  <a:bodyPr/>
                  <a:lstStyle/>
                  <a:p>
                    <a:fld id="{80CD59CC-8454-4461-BD68-00A3EBCF2B21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dLblPos val="b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04-0165-42F8-B844-F89CD01C84E1}"/>
                </c:ext>
              </c:extLst>
            </c:dLbl>
            <c:dLbl>
              <c:idx val="2"/>
              <c:tx>
                <c:rich>
                  <a:bodyPr/>
                  <a:lstStyle/>
                  <a:p>
                    <a:fld id="{0B733019-523E-4550-90CA-C6CFA566DF36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dLblPos val="b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05-0165-42F8-B844-F89CD01C84E1}"/>
                </c:ext>
              </c:extLst>
            </c:dLbl>
            <c:dLbl>
              <c:idx val="3"/>
              <c:tx>
                <c:rich>
                  <a:bodyPr/>
                  <a:lstStyle/>
                  <a:p>
                    <a:fld id="{16862028-46B3-43C4-8D55-275B28F0E31A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dLblPos val="b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06-0165-42F8-B844-F89CD01C84E1}"/>
                </c:ext>
              </c:extLst>
            </c:dLbl>
            <c:dLbl>
              <c:idx val="4"/>
              <c:tx>
                <c:rich>
                  <a:bodyPr/>
                  <a:lstStyle/>
                  <a:p>
                    <a:fld id="{81D61339-DAD0-4B70-8A3B-AA388031F2AB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dLblPos val="b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07-0165-42F8-B844-F89CD01C84E1}"/>
                </c:ext>
              </c:extLst>
            </c:dLbl>
            <c:dLbl>
              <c:idx val="5"/>
              <c:tx>
                <c:rich>
                  <a:bodyPr/>
                  <a:lstStyle/>
                  <a:p>
                    <a:fld id="{3C159604-1D44-4C98-AED3-B6A0F7026402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dLblPos val="b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08-0165-42F8-B844-F89CD01C84E1}"/>
                </c:ext>
              </c:extLst>
            </c:dLbl>
            <c:dLbl>
              <c:idx val="6"/>
              <c:tx>
                <c:rich>
                  <a:bodyPr/>
                  <a:lstStyle/>
                  <a:p>
                    <a:fld id="{757387E0-B489-46A0-9A3F-60B3E9E97A29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dLblPos val="b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09-0165-42F8-B844-F89CD01C84E1}"/>
                </c:ext>
              </c:extLst>
            </c:dLbl>
            <c:dLbl>
              <c:idx val="7"/>
              <c:tx>
                <c:rich>
                  <a:bodyPr/>
                  <a:lstStyle/>
                  <a:p>
                    <a:fld id="{3454D27B-5667-4BC7-89A5-ADAAC52A5F9A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dLblPos val="b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0A-0165-42F8-B844-F89CD01C84E1}"/>
                </c:ext>
              </c:extLst>
            </c:dLbl>
            <c:dLbl>
              <c:idx val="8"/>
              <c:tx>
                <c:rich>
                  <a:bodyPr/>
                  <a:lstStyle/>
                  <a:p>
                    <a:fld id="{532DB633-8CA3-4237-9ADB-47C2ACE4977F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dLblPos val="b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0B-0165-42F8-B844-F89CD01C84E1}"/>
                </c:ext>
              </c:extLst>
            </c:dLbl>
            <c:dLbl>
              <c:idx val="9"/>
              <c:tx>
                <c:rich>
                  <a:bodyPr/>
                  <a:lstStyle/>
                  <a:p>
                    <a:fld id="{68E588A0-0E30-46B6-913E-0F1FB711BBC7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dLblPos val="b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0C-0165-42F8-B844-F89CD01C84E1}"/>
                </c:ext>
              </c:extLst>
            </c:dLbl>
            <c:dLbl>
              <c:idx val="10"/>
              <c:tx>
                <c:rich>
                  <a:bodyPr/>
                  <a:lstStyle/>
                  <a:p>
                    <a:fld id="{AF4268C6-D920-48A9-BB51-60EA002E4285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dLblPos val="b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0D-0165-42F8-B844-F89CD01C84E1}"/>
                </c:ext>
              </c:extLst>
            </c:dLbl>
            <c:dLbl>
              <c:idx val="11"/>
              <c:tx>
                <c:rich>
                  <a:bodyPr/>
                  <a:lstStyle/>
                  <a:p>
                    <a:fld id="{E8977B7D-D69C-4B2A-A747-7C0517DB65A2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dLblPos val="b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0E-0165-42F8-B844-F89CD01C84E1}"/>
                </c:ext>
              </c:extLst>
            </c:dLbl>
            <c:dLbl>
              <c:idx val="12"/>
              <c:tx>
                <c:rich>
                  <a:bodyPr/>
                  <a:lstStyle/>
                  <a:p>
                    <a:fld id="{95A25D3B-43C2-4389-8BF9-7F77E223B844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dLblPos val="b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0F-0165-42F8-B844-F89CD01C84E1}"/>
                </c:ext>
              </c:extLst>
            </c:dLbl>
            <c:dLbl>
              <c:idx val="13"/>
              <c:tx>
                <c:rich>
                  <a:bodyPr/>
                  <a:lstStyle/>
                  <a:p>
                    <a:fld id="{009F668E-45BA-4AAF-A222-A09774102F7A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dLblPos val="b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10-0165-42F8-B844-F89CD01C84E1}"/>
                </c:ext>
              </c:extLst>
            </c:dLbl>
            <c:dLbl>
              <c:idx val="14"/>
              <c:tx>
                <c:rich>
                  <a:bodyPr/>
                  <a:lstStyle/>
                  <a:p>
                    <a:fld id="{39D65ABE-82CC-467D-90C0-40F188A30996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dLblPos val="b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11-0165-42F8-B844-F89CD01C84E1}"/>
                </c:ext>
              </c:extLst>
            </c:dLbl>
            <c:dLbl>
              <c:idx val="15"/>
              <c:tx>
                <c:rich>
                  <a:bodyPr/>
                  <a:lstStyle/>
                  <a:p>
                    <a:fld id="{DCCCACE1-97CD-4B79-AFD7-2BE188608AB3}" type="CELLRANGE">
                      <a:rPr lang="en-US"/>
                      <a:pPr/>
                      <a:t>[PLAGECELL]</a:t>
                    </a:fld>
                    <a:endParaRPr lang="fr-FR"/>
                  </a:p>
                </c:rich>
              </c:tx>
              <c:dLblPos val="b"/>
              <c:showLegendKey val="0"/>
              <c:showVal val="0"/>
              <c:showCatName val="0"/>
              <c:showSerName val="0"/>
              <c:showPercent val="0"/>
              <c:showBubbleSize val="0"/>
              <c:extLst>
                <c:ext xmlns:c15="http://schemas.microsoft.com/office/drawing/2012/chart" uri="{CE6537A1-D6FC-4f65-9D91-7224C49458BB}">
                  <c15:dlblFieldTable/>
                  <c15:xForSave val="1"/>
                  <c15:showDataLabelsRange val="1"/>
                </c:ext>
                <c:ext xmlns:c16="http://schemas.microsoft.com/office/drawing/2014/chart" uri="{C3380CC4-5D6E-409C-BE32-E72D297353CC}">
                  <c16:uniqueId val="{00000012-0165-42F8-B844-F89CD01C84E1}"/>
                </c:ext>
              </c:extLst>
            </c:dLbl>
            <c:spPr>
              <a:noFill/>
              <a:ln>
                <a:noFill/>
              </a:ln>
              <a:effectLst/>
            </c:spPr>
            <c:txPr>
              <a:bodyPr rot="-540000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tx1">
                        <a:lumMod val="75000"/>
                        <a:lumOff val="2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b"/>
            <c:showLegendKey val="0"/>
            <c:showVal val="0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DataLabelsRange val="1"/>
                <c15:showLeaderLines val="0"/>
              </c:ext>
            </c:extLst>
          </c:dLbls>
          <c:xVal>
            <c:numRef>
              <c:f>GRAPHIQUE!$E$2:$E$17</c:f>
              <c:numCache>
                <c:formatCode>General</c:formatCode>
                <c:ptCount val="16"/>
                <c:pt idx="0">
                  <c:v>0</c:v>
                </c:pt>
                <c:pt idx="1">
                  <c:v>20000</c:v>
                </c:pt>
                <c:pt idx="2">
                  <c:v>40000</c:v>
                </c:pt>
                <c:pt idx="3">
                  <c:v>60000</c:v>
                </c:pt>
                <c:pt idx="4">
                  <c:v>80000</c:v>
                </c:pt>
                <c:pt idx="5">
                  <c:v>100000</c:v>
                </c:pt>
                <c:pt idx="6">
                  <c:v>120000</c:v>
                </c:pt>
                <c:pt idx="7">
                  <c:v>140000</c:v>
                </c:pt>
                <c:pt idx="8">
                  <c:v>160000</c:v>
                </c:pt>
                <c:pt idx="9">
                  <c:v>180000</c:v>
                </c:pt>
                <c:pt idx="10">
                  <c:v>200000</c:v>
                </c:pt>
                <c:pt idx="11">
                  <c:v>220000</c:v>
                </c:pt>
                <c:pt idx="12">
                  <c:v>340000</c:v>
                </c:pt>
                <c:pt idx="13">
                  <c:v>380000</c:v>
                </c:pt>
                <c:pt idx="14">
                  <c:v>1080000</c:v>
                </c:pt>
                <c:pt idx="15">
                  <c:v>1200000</c:v>
                </c:pt>
              </c:numCache>
            </c:numRef>
          </c:xVal>
          <c:yVal>
            <c:numRef>
              <c:f>GRAPHIQUE!$F$2:$F$17</c:f>
              <c:numCache>
                <c:formatCode>General</c:formatCode>
                <c:ptCount val="16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  <c:pt idx="4">
                  <c:v>0</c:v>
                </c:pt>
                <c:pt idx="5">
                  <c:v>0</c:v>
                </c:pt>
                <c:pt idx="6">
                  <c:v>0</c:v>
                </c:pt>
                <c:pt idx="7">
                  <c:v>0</c:v>
                </c:pt>
                <c:pt idx="8">
                  <c:v>0</c:v>
                </c:pt>
                <c:pt idx="9">
                  <c:v>0</c:v>
                </c:pt>
                <c:pt idx="10">
                  <c:v>0</c:v>
                </c:pt>
                <c:pt idx="11">
                  <c:v>0</c:v>
                </c:pt>
                <c:pt idx="12">
                  <c:v>0</c:v>
                </c:pt>
                <c:pt idx="13">
                  <c:v>0</c:v>
                </c:pt>
                <c:pt idx="14">
                  <c:v>0</c:v>
                </c:pt>
                <c:pt idx="15">
                  <c:v>0</c:v>
                </c:pt>
              </c:numCache>
            </c:numRef>
          </c:yVal>
          <c:smooth val="0"/>
          <c:extLst>
            <c:ext xmlns:c15="http://schemas.microsoft.com/office/drawing/2012/chart" uri="{02D57815-91ED-43cb-92C2-25804820EDAC}">
              <c15:datalabelsRange>
                <c15:f>GRAPHIQUE!$A$2:$A$17</c15:f>
                <c15:dlblRangeCache>
                  <c:ptCount val="16"/>
                  <c:pt idx="0">
                    <c:v>0-20 000</c:v>
                  </c:pt>
                  <c:pt idx="1">
                    <c:v>20 000-40 000</c:v>
                  </c:pt>
                  <c:pt idx="2">
                    <c:v>40 000-60 000</c:v>
                  </c:pt>
                  <c:pt idx="3">
                    <c:v>60 000-80 000</c:v>
                  </c:pt>
                  <c:pt idx="4">
                    <c:v>80 000-100 000</c:v>
                  </c:pt>
                  <c:pt idx="5">
                    <c:v>100 000-120 000</c:v>
                  </c:pt>
                  <c:pt idx="6">
                    <c:v>120 000-140 000</c:v>
                  </c:pt>
                  <c:pt idx="7">
                    <c:v>140 000-160 000</c:v>
                  </c:pt>
                  <c:pt idx="8">
                    <c:v>160 000-180 000</c:v>
                  </c:pt>
                  <c:pt idx="9">
                    <c:v>180 000-200 000</c:v>
                  </c:pt>
                  <c:pt idx="10">
                    <c:v>200 000-220 000</c:v>
                  </c:pt>
                  <c:pt idx="11">
                    <c:v>220 000-240 000</c:v>
                  </c:pt>
                  <c:pt idx="12">
                    <c:v>340 000-360 000</c:v>
                  </c:pt>
                  <c:pt idx="13">
                    <c:v>380 000-400 000</c:v>
                  </c:pt>
                  <c:pt idx="14">
                    <c:v>1 080 000-1 100 000</c:v>
                  </c:pt>
                  <c:pt idx="15">
                    <c:v>1 200 000-1 220 000</c:v>
                  </c:pt>
                </c15:dlblRangeCache>
              </c15:datalabelsRange>
            </c:ext>
            <c:ext xmlns:c16="http://schemas.microsoft.com/office/drawing/2014/chart" uri="{C3380CC4-5D6E-409C-BE32-E72D297353CC}">
              <c16:uniqueId val="{00000000-0165-42F8-B844-F89CD01C84E1}"/>
            </c:ext>
          </c:extLst>
        </c:ser>
        <c:ser>
          <c:idx val="1"/>
          <c:order val="1"/>
          <c:tx>
            <c:strRef>
              <c:f>GRAPHIQUE!$B$1</c:f>
              <c:strCache>
                <c:ptCount val="1"/>
                <c:pt idx="0">
                  <c:v>Somme de Quantité</c:v>
                </c:pt>
              </c:strCache>
            </c:strRef>
          </c:tx>
          <c:spPr>
            <a:ln w="25400" cap="rnd">
              <a:noFill/>
              <a:round/>
            </a:ln>
            <a:effectLst/>
          </c:spPr>
          <c:marker>
            <c:symbol val="none"/>
          </c:marker>
          <c:dLbls>
            <c:spPr>
              <a:noFill/>
              <a:ln>
                <a:noFill/>
              </a:ln>
              <a:effectLst/>
            </c:spPr>
            <c:txPr>
              <a:bodyPr rot="-540000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1" i="0" u="none" strike="noStrike" kern="1200" baseline="0">
                    <a:solidFill>
                      <a:schemeClr val="accent1"/>
                    </a:solidFill>
                    <a:latin typeface="+mn-lt"/>
                    <a:ea typeface="+mn-ea"/>
                    <a:cs typeface="+mn-cs"/>
                  </a:defRPr>
                </a:pPr>
                <a:endParaRPr lang="fr-FR"/>
              </a:p>
            </c:txPr>
            <c:dLblPos val="t"/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 cap="flat" cmpd="sng" algn="ctr">
                      <a:solidFill>
                        <a:schemeClr val="tx1">
                          <a:lumMod val="35000"/>
                          <a:lumOff val="65000"/>
                        </a:schemeClr>
                      </a:solidFill>
                      <a:round/>
                    </a:ln>
                    <a:effectLst/>
                  </c:spPr>
                </c15:leaderLines>
              </c:ext>
            </c:extLst>
          </c:dLbls>
          <c:errBars>
            <c:errDir val="y"/>
            <c:errBarType val="minus"/>
            <c:errValType val="percentage"/>
            <c:noEndCap val="0"/>
            <c:val val="100"/>
            <c:spPr>
              <a:noFill/>
              <a:ln w="25400" cap="flat" cmpd="sng" algn="ctr">
                <a:solidFill>
                  <a:schemeClr val="accent1">
                    <a:lumMod val="75000"/>
                  </a:schemeClr>
                </a:solidFill>
                <a:round/>
              </a:ln>
              <a:effectLst/>
            </c:spPr>
          </c:errBars>
          <c:xVal>
            <c:numRef>
              <c:f>GRAPHIQUE!$E$2:$E$17</c:f>
              <c:numCache>
                <c:formatCode>General</c:formatCode>
                <c:ptCount val="16"/>
                <c:pt idx="0">
                  <c:v>0</c:v>
                </c:pt>
                <c:pt idx="1">
                  <c:v>20000</c:v>
                </c:pt>
                <c:pt idx="2">
                  <c:v>40000</c:v>
                </c:pt>
                <c:pt idx="3">
                  <c:v>60000</c:v>
                </c:pt>
                <c:pt idx="4">
                  <c:v>80000</c:v>
                </c:pt>
                <c:pt idx="5">
                  <c:v>100000</c:v>
                </c:pt>
                <c:pt idx="6">
                  <c:v>120000</c:v>
                </c:pt>
                <c:pt idx="7">
                  <c:v>140000</c:v>
                </c:pt>
                <c:pt idx="8">
                  <c:v>160000</c:v>
                </c:pt>
                <c:pt idx="9">
                  <c:v>180000</c:v>
                </c:pt>
                <c:pt idx="10">
                  <c:v>200000</c:v>
                </c:pt>
                <c:pt idx="11">
                  <c:v>220000</c:v>
                </c:pt>
                <c:pt idx="12">
                  <c:v>340000</c:v>
                </c:pt>
                <c:pt idx="13">
                  <c:v>380000</c:v>
                </c:pt>
                <c:pt idx="14">
                  <c:v>1080000</c:v>
                </c:pt>
                <c:pt idx="15">
                  <c:v>1200000</c:v>
                </c:pt>
              </c:numCache>
            </c:numRef>
          </c:xVal>
          <c:yVal>
            <c:numRef>
              <c:f>GRAPHIQUE!$B$2:$B$17</c:f>
              <c:numCache>
                <c:formatCode>General</c:formatCode>
                <c:ptCount val="16"/>
                <c:pt idx="0">
                  <c:v>80000</c:v>
                </c:pt>
                <c:pt idx="1">
                  <c:v>38000</c:v>
                </c:pt>
                <c:pt idx="2">
                  <c:v>27000</c:v>
                </c:pt>
                <c:pt idx="3">
                  <c:v>20000</c:v>
                </c:pt>
                <c:pt idx="4">
                  <c:v>23000</c:v>
                </c:pt>
                <c:pt idx="5">
                  <c:v>6000</c:v>
                </c:pt>
                <c:pt idx="6">
                  <c:v>5000</c:v>
                </c:pt>
                <c:pt idx="7">
                  <c:v>29000</c:v>
                </c:pt>
                <c:pt idx="8">
                  <c:v>2500</c:v>
                </c:pt>
                <c:pt idx="9">
                  <c:v>9500</c:v>
                </c:pt>
                <c:pt idx="10">
                  <c:v>32000</c:v>
                </c:pt>
                <c:pt idx="11">
                  <c:v>300</c:v>
                </c:pt>
                <c:pt idx="12">
                  <c:v>26000</c:v>
                </c:pt>
                <c:pt idx="13">
                  <c:v>15000</c:v>
                </c:pt>
                <c:pt idx="14">
                  <c:v>100</c:v>
                </c:pt>
                <c:pt idx="15">
                  <c:v>5000</c:v>
                </c:pt>
              </c:numCache>
            </c:numRef>
          </c:yVal>
          <c:smooth val="0"/>
          <c:extLst>
            <c:ext xmlns:c16="http://schemas.microsoft.com/office/drawing/2014/chart" uri="{C3380CC4-5D6E-409C-BE32-E72D297353CC}">
              <c16:uniqueId val="{00000002-0165-42F8-B844-F89CD01C84E1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1243520656"/>
        <c:axId val="1243515080"/>
      </c:scatterChart>
      <c:valAx>
        <c:axId val="1243520656"/>
        <c:scaling>
          <c:orientation val="minMax"/>
        </c:scaling>
        <c:delete val="0"/>
        <c:axPos val="b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one"/>
        <c:spPr>
          <a:noFill/>
          <a:ln w="9525" cap="flat" cmpd="sng" algn="ctr">
            <a:solidFill>
              <a:schemeClr val="tx1">
                <a:lumMod val="25000"/>
                <a:lumOff val="7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243515080"/>
        <c:crosses val="autoZero"/>
        <c:crossBetween val="midCat"/>
      </c:valAx>
      <c:valAx>
        <c:axId val="1243515080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one"/>
        <c:spPr>
          <a:noFill/>
          <a:ln w="9525" cap="flat" cmpd="sng" algn="ctr">
            <a:noFill/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fr-FR"/>
          </a:p>
        </c:txPr>
        <c:crossAx val="1243520656"/>
        <c:crosses val="autoZero"/>
        <c:crossBetween val="midCat"/>
      </c:valAx>
      <c:spPr>
        <a:noFill/>
        <a:ln>
          <a:noFill/>
        </a:ln>
        <a:effectLst/>
      </c:spPr>
    </c:plotArea>
    <c:plotVisOnly val="1"/>
    <c:dispBlanksAs val="gap"/>
    <c:extLst>
      <c:ext xmlns:c16r3="http://schemas.microsoft.com/office/drawing/2017/03/chart" uri="{56B9EC1D-385E-4148-901F-78D8002777C0}">
        <c16r3:dataDisplayOptions16>
          <c16r3:dispNaAsBlank val="1"/>
        </c16r3:dataDisplayOptions16>
      </c:ext>
    </c:extLst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fr-FR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withinLinear" id="14">
  <a:schemeClr val="accent1"/>
</cs:colorStyle>
</file>

<file path=xl/charts/colors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2.xml><?xml version="1.0" encoding="utf-8"?>
<cs:chartStyle xmlns:cs="http://schemas.microsoft.com/office/drawing/2012/chartStyle" xmlns:a="http://schemas.openxmlformats.org/drawingml/2006/main" id="240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19050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0"/>
            <a:lumOff val="50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25000"/>
            <a:lumOff val="75000"/>
          </a:schemeClr>
        </a:solidFill>
        <a:round/>
      </a:ln>
    </cs:spPr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chart" Target="../charts/chart2.xml"/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8</xdr:col>
      <xdr:colOff>731740</xdr:colOff>
      <xdr:row>0</xdr:row>
      <xdr:rowOff>171450</xdr:rowOff>
    </xdr:from>
    <xdr:to>
      <xdr:col>23</xdr:col>
      <xdr:colOff>257613</xdr:colOff>
      <xdr:row>19</xdr:row>
      <xdr:rowOff>171450</xdr:rowOff>
    </xdr:to>
    <xdr:graphicFrame macro="">
      <xdr:nvGraphicFramePr>
        <xdr:cNvPr id="2" name="Graphique 1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GraphicFramePr>
          <a:graphicFrameLocks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2</xdr:col>
      <xdr:colOff>142875</xdr:colOff>
      <xdr:row>18</xdr:row>
      <xdr:rowOff>142874</xdr:rowOff>
    </xdr:from>
    <xdr:to>
      <xdr:col>9</xdr:col>
      <xdr:colOff>714374</xdr:colOff>
      <xdr:row>47</xdr:row>
      <xdr:rowOff>0</xdr:rowOff>
    </xdr:to>
    <xdr:graphicFrame macro="">
      <xdr:nvGraphicFramePr>
        <xdr:cNvPr id="3" name="Graphique 2">
          <a:extLst>
            <a:ext uri="{FF2B5EF4-FFF2-40B4-BE49-F238E27FC236}">
              <a16:creationId xmlns:a16="http://schemas.microsoft.com/office/drawing/2014/main" id="{7FD960E2-96E8-462A-9351-63663EDAC498}"/>
            </a:ext>
          </a:extLst>
        </xdr:cNvPr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43D788EC-128D-4920-A185-71310888BC7F}" name="Tableau1" displayName="Tableau1" ref="A1:F17" totalsRowShown="0" headerRowDxfId="0" headerRowBorderDxfId="6" tableBorderDxfId="7" totalsRowBorderDxfId="5" headerRowCellStyle="Monétaire">
  <autoFilter ref="A1:F17" xr:uid="{FB71DAB7-7980-41F6-9663-90C026533E61}"/>
  <tableColumns count="6">
    <tableColumn id="1" xr3:uid="{8DFE6063-090D-45D8-A00E-1C9F05898D5E}" name="Intervalle montants" dataDxfId="4"/>
    <tableColumn id="2" xr3:uid="{6A2B92EC-DF62-498C-9A0A-883E520E3C5F}" name="Somme de Quantité" dataDxfId="3"/>
    <tableColumn id="3" xr3:uid="{D4C4EDA5-E614-4A0D-9301-E512C1ED2F17}" name="Somme de montants TTC" dataDxfId="2" dataCellStyle="Monétaire"/>
    <tableColumn id="4" xr3:uid="{283545D4-2979-4A9C-BFCA-B4200B76E01F}" name="Somme cumulée des montants TTC" dataDxfId="1">
      <calculatedColumnFormula>C2+D1</calculatedColumnFormula>
    </tableColumn>
    <tableColumn id="5" xr3:uid="{F5F03D73-4D7D-4511-B6E6-237F6C242397}" name="Début">
      <calculatedColumnFormula>LEFT(Tableau1[[#This Row],[Intervalle montants]],FIND("-",Tableau1[[#This Row],[Intervalle montants]])-1)*1</calculatedColumnFormula>
    </tableColumn>
    <tableColumn id="6" xr3:uid="{C109694C-3221-4762-8807-F4DF97E30874}" name="Position_Y">
      <calculatedColumnFormula>0</calculatedColumnFormula>
    </tableColumn>
  </tableColumns>
  <tableStyleInfo name="TableStyleLight1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1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F17"/>
  <sheetViews>
    <sheetView showGridLines="0" tabSelected="1" zoomScaleNormal="100" workbookViewId="0">
      <selection activeCell="D50" sqref="D50"/>
    </sheetView>
  </sheetViews>
  <sheetFormatPr baseColWidth="10" defaultRowHeight="15" x14ac:dyDescent="0.25"/>
  <cols>
    <col min="1" max="1" width="20.42578125" style="4" bestFit="1" customWidth="1"/>
    <col min="2" max="2" width="20.140625" style="4" bestFit="1" customWidth="1"/>
    <col min="3" max="3" width="33.85546875" style="5" bestFit="1" customWidth="1"/>
    <col min="4" max="4" width="51.7109375" bestFit="1" customWidth="1"/>
    <col min="6" max="6" width="14.140625" bestFit="1" customWidth="1"/>
  </cols>
  <sheetData>
    <row r="1" spans="1:6" s="1" customFormat="1" ht="15.75" x14ac:dyDescent="0.3">
      <c r="A1" s="12" t="s">
        <v>17</v>
      </c>
      <c r="B1" s="13" t="s">
        <v>0</v>
      </c>
      <c r="C1" s="14" t="s">
        <v>18</v>
      </c>
      <c r="D1" s="15" t="s">
        <v>19</v>
      </c>
      <c r="E1" s="14" t="s">
        <v>20</v>
      </c>
      <c r="F1" s="14" t="s">
        <v>21</v>
      </c>
    </row>
    <row r="2" spans="1:6" ht="15.75" x14ac:dyDescent="0.3">
      <c r="A2" s="8" t="s">
        <v>1</v>
      </c>
      <c r="B2" s="2">
        <v>80000</v>
      </c>
      <c r="C2" s="3">
        <v>509959.17</v>
      </c>
      <c r="D2" s="10">
        <f>C2</f>
        <v>509959.17</v>
      </c>
      <c r="E2">
        <f>LEFT(Tableau1[[#This Row],[Intervalle montants]],FIND("-",Tableau1[[#This Row],[Intervalle montants]])-1)*1</f>
        <v>0</v>
      </c>
      <c r="F2">
        <f>0</f>
        <v>0</v>
      </c>
    </row>
    <row r="3" spans="1:6" ht="15.75" x14ac:dyDescent="0.3">
      <c r="A3" s="8" t="s">
        <v>2</v>
      </c>
      <c r="B3" s="2">
        <v>38000</v>
      </c>
      <c r="C3" s="3">
        <v>304946.62999999995</v>
      </c>
      <c r="D3" s="10">
        <f>C3+D2</f>
        <v>814905.79999999993</v>
      </c>
      <c r="E3">
        <f>LEFT(Tableau1[[#This Row],[Intervalle montants]],FIND("-",Tableau1[[#This Row],[Intervalle montants]])-1)*1</f>
        <v>20000</v>
      </c>
      <c r="F3">
        <f>0</f>
        <v>0</v>
      </c>
    </row>
    <row r="4" spans="1:6" ht="15.75" x14ac:dyDescent="0.3">
      <c r="A4" s="8" t="s">
        <v>3</v>
      </c>
      <c r="B4" s="2">
        <v>27000</v>
      </c>
      <c r="C4" s="3">
        <v>686466.9</v>
      </c>
      <c r="D4" s="10">
        <f t="shared" ref="D4:D17" si="0">C4+D3</f>
        <v>1501372.7</v>
      </c>
      <c r="E4">
        <f>LEFT(Tableau1[[#This Row],[Intervalle montants]],FIND("-",Tableau1[[#This Row],[Intervalle montants]])-1)*1</f>
        <v>40000</v>
      </c>
      <c r="F4">
        <f>0</f>
        <v>0</v>
      </c>
    </row>
    <row r="5" spans="1:6" ht="15.75" x14ac:dyDescent="0.3">
      <c r="A5" s="8" t="s">
        <v>4</v>
      </c>
      <c r="B5" s="2">
        <v>20000</v>
      </c>
      <c r="C5" s="3">
        <v>350447.57999999967</v>
      </c>
      <c r="D5" s="10">
        <f t="shared" si="0"/>
        <v>1851820.2799999996</v>
      </c>
      <c r="E5">
        <f>LEFT(Tableau1[[#This Row],[Intervalle montants]],FIND("-",Tableau1[[#This Row],[Intervalle montants]])-1)*1</f>
        <v>60000</v>
      </c>
      <c r="F5">
        <f>0</f>
        <v>0</v>
      </c>
    </row>
    <row r="6" spans="1:6" ht="15.75" x14ac:dyDescent="0.3">
      <c r="A6" s="8" t="s">
        <v>5</v>
      </c>
      <c r="B6" s="2">
        <v>23000</v>
      </c>
      <c r="C6" s="3">
        <v>531268.12000000046</v>
      </c>
      <c r="D6" s="10">
        <f t="shared" si="0"/>
        <v>2383088.4</v>
      </c>
      <c r="E6">
        <f>LEFT(Tableau1[[#This Row],[Intervalle montants]],FIND("-",Tableau1[[#This Row],[Intervalle montants]])-1)*1</f>
        <v>80000</v>
      </c>
      <c r="F6">
        <f>0</f>
        <v>0</v>
      </c>
    </row>
    <row r="7" spans="1:6" ht="15.75" x14ac:dyDescent="0.3">
      <c r="A7" s="8" t="s">
        <v>6</v>
      </c>
      <c r="B7" s="2">
        <v>6000</v>
      </c>
      <c r="C7" s="3">
        <v>339766.56000000006</v>
      </c>
      <c r="D7" s="10">
        <f t="shared" si="0"/>
        <v>2722854.96</v>
      </c>
      <c r="E7">
        <f>LEFT(Tableau1[[#This Row],[Intervalle montants]],FIND("-",Tableau1[[#This Row],[Intervalle montants]])-1)*1</f>
        <v>100000</v>
      </c>
      <c r="F7">
        <f>0</f>
        <v>0</v>
      </c>
    </row>
    <row r="8" spans="1:6" ht="15.75" x14ac:dyDescent="0.3">
      <c r="A8" s="8" t="s">
        <v>7</v>
      </c>
      <c r="B8" s="2">
        <v>5000</v>
      </c>
      <c r="C8" s="3">
        <v>278831.69999999995</v>
      </c>
      <c r="D8" s="10">
        <f t="shared" si="0"/>
        <v>3001686.66</v>
      </c>
      <c r="E8">
        <f>LEFT(Tableau1[[#This Row],[Intervalle montants]],FIND("-",Tableau1[[#This Row],[Intervalle montants]])-1)*1</f>
        <v>120000</v>
      </c>
      <c r="F8">
        <f>0</f>
        <v>0</v>
      </c>
    </row>
    <row r="9" spans="1:6" ht="15.75" x14ac:dyDescent="0.3">
      <c r="A9" s="8" t="s">
        <v>8</v>
      </c>
      <c r="B9" s="2">
        <v>29000</v>
      </c>
      <c r="C9" s="3">
        <v>461784.35000000068</v>
      </c>
      <c r="D9" s="10">
        <f t="shared" si="0"/>
        <v>3463471.0100000007</v>
      </c>
      <c r="E9">
        <f>LEFT(Tableau1[[#This Row],[Intervalle montants]],FIND("-",Tableau1[[#This Row],[Intervalle montants]])-1)*1</f>
        <v>140000</v>
      </c>
      <c r="F9">
        <f>0</f>
        <v>0</v>
      </c>
    </row>
    <row r="10" spans="1:6" ht="15.75" x14ac:dyDescent="0.3">
      <c r="A10" s="8" t="s">
        <v>9</v>
      </c>
      <c r="B10" s="2">
        <v>2500</v>
      </c>
      <c r="C10" s="3">
        <v>335947.01000000036</v>
      </c>
      <c r="D10" s="10">
        <f t="shared" si="0"/>
        <v>3799418.0200000009</v>
      </c>
      <c r="E10">
        <f>LEFT(Tableau1[[#This Row],[Intervalle montants]],FIND("-",Tableau1[[#This Row],[Intervalle montants]])-1)*1</f>
        <v>160000</v>
      </c>
      <c r="F10">
        <f>0</f>
        <v>0</v>
      </c>
    </row>
    <row r="11" spans="1:6" ht="15.75" x14ac:dyDescent="0.3">
      <c r="A11" s="8" t="s">
        <v>10</v>
      </c>
      <c r="B11" s="2">
        <v>9500</v>
      </c>
      <c r="C11" s="3">
        <v>192279.35999999987</v>
      </c>
      <c r="D11" s="10">
        <f t="shared" si="0"/>
        <v>3991697.3800000008</v>
      </c>
      <c r="E11">
        <f>LEFT(Tableau1[[#This Row],[Intervalle montants]],FIND("-",Tableau1[[#This Row],[Intervalle montants]])-1)*1</f>
        <v>180000</v>
      </c>
      <c r="F11">
        <f>0</f>
        <v>0</v>
      </c>
    </row>
    <row r="12" spans="1:6" ht="15.75" x14ac:dyDescent="0.3">
      <c r="A12" s="8" t="s">
        <v>11</v>
      </c>
      <c r="B12" s="2">
        <v>32000</v>
      </c>
      <c r="C12" s="3">
        <v>417481.09000000166</v>
      </c>
      <c r="D12" s="10">
        <f t="shared" si="0"/>
        <v>4409178.4700000025</v>
      </c>
      <c r="E12">
        <f>LEFT(Tableau1[[#This Row],[Intervalle montants]],FIND("-",Tableau1[[#This Row],[Intervalle montants]])-1)*1</f>
        <v>200000</v>
      </c>
      <c r="F12">
        <f>0</f>
        <v>0</v>
      </c>
    </row>
    <row r="13" spans="1:6" ht="15.75" x14ac:dyDescent="0.3">
      <c r="A13" s="8" t="s">
        <v>12</v>
      </c>
      <c r="B13" s="2">
        <v>300</v>
      </c>
      <c r="C13" s="3">
        <v>232890</v>
      </c>
      <c r="D13" s="10">
        <f t="shared" si="0"/>
        <v>4642068.4700000025</v>
      </c>
      <c r="E13">
        <f>LEFT(Tableau1[[#This Row],[Intervalle montants]],FIND("-",Tableau1[[#This Row],[Intervalle montants]])-1)*1</f>
        <v>220000</v>
      </c>
      <c r="F13">
        <f>0</f>
        <v>0</v>
      </c>
    </row>
    <row r="14" spans="1:6" ht="15.75" x14ac:dyDescent="0.3">
      <c r="A14" s="9" t="s">
        <v>13</v>
      </c>
      <c r="B14" s="6">
        <v>26000</v>
      </c>
      <c r="C14" s="7">
        <v>689749.14000000164</v>
      </c>
      <c r="D14" s="11">
        <f t="shared" si="0"/>
        <v>5331817.6100000041</v>
      </c>
      <c r="E14">
        <f>LEFT(Tableau1[[#This Row],[Intervalle montants]],FIND("-",Tableau1[[#This Row],[Intervalle montants]])-1)*1</f>
        <v>340000</v>
      </c>
      <c r="F14">
        <f>0</f>
        <v>0</v>
      </c>
    </row>
    <row r="15" spans="1:6" ht="15.75" x14ac:dyDescent="0.3">
      <c r="A15" s="9" t="s">
        <v>14</v>
      </c>
      <c r="B15" s="6">
        <v>15000</v>
      </c>
      <c r="C15" s="7">
        <v>397197.80000000034</v>
      </c>
      <c r="D15" s="11">
        <f t="shared" si="0"/>
        <v>5729015.4100000048</v>
      </c>
      <c r="E15">
        <f>LEFT(Tableau1[[#This Row],[Intervalle montants]],FIND("-",Tableau1[[#This Row],[Intervalle montants]])-1)*1</f>
        <v>380000</v>
      </c>
      <c r="F15">
        <f>0</f>
        <v>0</v>
      </c>
    </row>
    <row r="16" spans="1:6" ht="15.75" x14ac:dyDescent="0.3">
      <c r="A16" s="9" t="s">
        <v>15</v>
      </c>
      <c r="B16" s="6">
        <v>100</v>
      </c>
      <c r="C16" s="7">
        <v>1080441.4500000002</v>
      </c>
      <c r="D16" s="11">
        <f t="shared" si="0"/>
        <v>6809456.860000005</v>
      </c>
      <c r="E16">
        <f>LEFT(Tableau1[[#This Row],[Intervalle montants]],FIND("-",Tableau1[[#This Row],[Intervalle montants]])-1)*1</f>
        <v>1080000</v>
      </c>
      <c r="F16">
        <f>0</f>
        <v>0</v>
      </c>
    </row>
    <row r="17" spans="1:6" ht="15.75" x14ac:dyDescent="0.3">
      <c r="A17" s="16" t="s">
        <v>16</v>
      </c>
      <c r="B17" s="17">
        <v>5000</v>
      </c>
      <c r="C17" s="18">
        <v>1201049.0099999977</v>
      </c>
      <c r="D17" s="19">
        <f t="shared" si="0"/>
        <v>8010505.8700000029</v>
      </c>
      <c r="E17">
        <f>LEFT(Tableau1[[#This Row],[Intervalle montants]],FIND("-",Tableau1[[#This Row],[Intervalle montants]])-1)*1</f>
        <v>1200000</v>
      </c>
      <c r="F17">
        <f>0</f>
        <v>0</v>
      </c>
    </row>
  </sheetData>
  <pageMargins left="0.7" right="0.7" top="0.75" bottom="0.75" header="0.3" footer="0.3"/>
  <pageSetup paperSize="9" orientation="portrait" r:id="rId1"/>
  <drawing r:id="rId2"/>
  <tableParts count="1">
    <tablePart r:id="rId3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GRAPHIQUE</vt:lpstr>
    </vt:vector>
  </TitlesOfParts>
  <Company>APHP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DORE Julie</dc:creator>
  <cp:lastModifiedBy>Gravier Frederic FRF</cp:lastModifiedBy>
  <dcterms:created xsi:type="dcterms:W3CDTF">2022-01-07T09:43:31Z</dcterms:created>
  <dcterms:modified xsi:type="dcterms:W3CDTF">2022-01-07T11:13:45Z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MSIP_Label_a401b303-ecb1-4a9d-936a-70858c2d9a3e_Enabled">
    <vt:lpwstr>True</vt:lpwstr>
  </property>
  <property fmtid="{D5CDD505-2E9C-101B-9397-08002B2CF9AE}" pid="3" name="MSIP_Label_a401b303-ecb1-4a9d-936a-70858c2d9a3e_SiteId">
    <vt:lpwstr>c9a7d621-4bc4-4407-b730-f428e656aa9e</vt:lpwstr>
  </property>
  <property fmtid="{D5CDD505-2E9C-101B-9397-08002B2CF9AE}" pid="4" name="MSIP_Label_a401b303-ecb1-4a9d-936a-70858c2d9a3e_Owner">
    <vt:lpwstr>frederic.gravier@socgen.com</vt:lpwstr>
  </property>
  <property fmtid="{D5CDD505-2E9C-101B-9397-08002B2CF9AE}" pid="5" name="MSIP_Label_a401b303-ecb1-4a9d-936a-70858c2d9a3e_SetDate">
    <vt:lpwstr>2022-01-07T11:13:21.5529033Z</vt:lpwstr>
  </property>
  <property fmtid="{D5CDD505-2E9C-101B-9397-08002B2CF9AE}" pid="6" name="MSIP_Label_a401b303-ecb1-4a9d-936a-70858c2d9a3e_Name">
    <vt:lpwstr>C1 - Restricted</vt:lpwstr>
  </property>
  <property fmtid="{D5CDD505-2E9C-101B-9397-08002B2CF9AE}" pid="7" name="MSIP_Label_a401b303-ecb1-4a9d-936a-70858c2d9a3e_Application">
    <vt:lpwstr>Microsoft Azure Information Protection</vt:lpwstr>
  </property>
  <property fmtid="{D5CDD505-2E9C-101B-9397-08002B2CF9AE}" pid="8" name="MSIP_Label_a401b303-ecb1-4a9d-936a-70858c2d9a3e_ActionId">
    <vt:lpwstr>93d187a1-a59f-46a1-ba8e-a573950c0c32</vt:lpwstr>
  </property>
  <property fmtid="{D5CDD505-2E9C-101B-9397-08002B2CF9AE}" pid="9" name="MSIP_Label_a401b303-ecb1-4a9d-936a-70858c2d9a3e_Extended_MSFT_Method">
    <vt:lpwstr>Manual</vt:lpwstr>
  </property>
  <property fmtid="{D5CDD505-2E9C-101B-9397-08002B2CF9AE}" pid="10" name="Sensitivity">
    <vt:lpwstr>C1 - Restricted</vt:lpwstr>
  </property>
</Properties>
</file>