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230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6" i="1"/>
  <c r="G6"/>
  <c r="F5"/>
  <c r="G5"/>
  <c r="G3"/>
  <c r="K3" s="1"/>
  <c r="G4"/>
  <c r="K4" s="1"/>
  <c r="G2"/>
  <c r="S2" s="1"/>
  <c r="F3"/>
  <c r="F4"/>
  <c r="F2"/>
  <c r="O2" l="1"/>
  <c r="S3"/>
  <c r="K2"/>
  <c r="S4"/>
  <c r="O3"/>
  <c r="O4"/>
</calcChain>
</file>

<file path=xl/sharedStrings.xml><?xml version="1.0" encoding="utf-8"?>
<sst xmlns="http://schemas.openxmlformats.org/spreadsheetml/2006/main" count="28" uniqueCount="15">
  <si>
    <t>date</t>
  </si>
  <si>
    <t>Courbe</t>
  </si>
  <si>
    <t>Jalon 1</t>
  </si>
  <si>
    <t>Jalon 2</t>
  </si>
  <si>
    <t>Jalon 3</t>
  </si>
  <si>
    <t>Hauteur</t>
  </si>
  <si>
    <t>Légende</t>
  </si>
  <si>
    <t>Projet 1</t>
  </si>
  <si>
    <t>Projet 2</t>
  </si>
  <si>
    <t>Projet 3</t>
  </si>
  <si>
    <t>Date</t>
  </si>
  <si>
    <t>Niveau</t>
  </si>
  <si>
    <t>Nom_Projet</t>
  </si>
  <si>
    <t>Projet 4</t>
  </si>
  <si>
    <t>Projet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</si>
</sst>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 applyBorder="1"/>
    <xf numFmtId="14" fontId="0" fillId="0" borderId="0" xfId="0" applyNumberFormat="1" applyBorder="1"/>
  </cellXfs>
  <cellStyles count="1">
    <cellStyle name="Normal" xfId="0" builtinId="0"/>
  </cellStyles>
  <dxfs count="8">
    <dxf>
      <numFmt numFmtId="19" formatCode="dd/mm/yyyy"/>
    </dxf>
    <dxf>
      <numFmt numFmtId="21" formatCode="dd\-mmm"/>
    </dxf>
    <dxf>
      <numFmt numFmtId="19" formatCode="dd/mm/yyyy"/>
    </dxf>
    <dxf>
      <numFmt numFmtId="21" formatCode="dd\-mmm"/>
    </dxf>
    <dxf>
      <numFmt numFmtId="19" formatCode="dd/mm/yyyy"/>
    </dxf>
    <dxf>
      <numFmt numFmtId="21" formatCode="dd\-mmm"/>
    </dxf>
    <dxf>
      <numFmt numFmtId="19" formatCode="dd/mm/yyyy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9020112485939301E-2"/>
          <c:y val="5.3137833079507042E-2"/>
          <c:w val="0.86663985646229125"/>
          <c:h val="0.90399965436419283"/>
        </c:manualLayout>
      </c:layout>
      <c:scatterChart>
        <c:scatterStyle val="lineMarker"/>
        <c:ser>
          <c:idx val="0"/>
          <c:order val="0"/>
          <c:tx>
            <c:strRef>
              <c:f>Feuil1!$C$1</c:f>
              <c:strCache>
                <c:ptCount val="1"/>
                <c:pt idx="0">
                  <c:v>Courbe</c:v>
                </c:pt>
              </c:strCache>
            </c:strRef>
          </c:tx>
          <c:marker>
            <c:symbol val="none"/>
          </c:marker>
          <c:dLbls>
            <c:txPr>
              <a:bodyPr/>
              <a:lstStyle/>
              <a:p>
                <a:pPr>
                  <a:defRPr b="1">
                    <a:solidFill>
                      <a:schemeClr val="tx2"/>
                    </a:solidFill>
                  </a:defRPr>
                </a:pPr>
                <a:endParaRPr lang="fr-FR"/>
              </a:p>
            </c:txPr>
            <c:dLblPos val="t"/>
            <c:showVal val="1"/>
          </c:dLbls>
          <c:xVal>
            <c:numRef>
              <c:f>Feuil1!$B$2:$B$11</c:f>
              <c:numCache>
                <c:formatCode>dd/mm/yyyy</c:formatCode>
                <c:ptCount val="10"/>
                <c:pt idx="0">
                  <c:v>42877</c:v>
                </c:pt>
                <c:pt idx="1">
                  <c:v>42878</c:v>
                </c:pt>
                <c:pt idx="2">
                  <c:v>42879</c:v>
                </c:pt>
                <c:pt idx="3">
                  <c:v>42880</c:v>
                </c:pt>
                <c:pt idx="4">
                  <c:v>42881</c:v>
                </c:pt>
                <c:pt idx="5">
                  <c:v>42882</c:v>
                </c:pt>
                <c:pt idx="6">
                  <c:v>42883</c:v>
                </c:pt>
                <c:pt idx="7">
                  <c:v>42884</c:v>
                </c:pt>
                <c:pt idx="8">
                  <c:v>42885</c:v>
                </c:pt>
                <c:pt idx="9">
                  <c:v>42886</c:v>
                </c:pt>
              </c:numCache>
            </c:numRef>
          </c:xVal>
          <c:yVal>
            <c:numRef>
              <c:f>Feuil1!$C$2:$C$11</c:f>
              <c:numCache>
                <c:formatCode>General</c:formatCode>
                <c:ptCount val="10"/>
                <c:pt idx="0">
                  <c:v>4.5</c:v>
                </c:pt>
                <c:pt idx="1">
                  <c:v>2.5</c:v>
                </c:pt>
                <c:pt idx="2">
                  <c:v>3.5</c:v>
                </c:pt>
                <c:pt idx="3">
                  <c:v>4.5</c:v>
                </c:pt>
                <c:pt idx="4">
                  <c:v>4</c:v>
                </c:pt>
                <c:pt idx="5">
                  <c:v>4.3</c:v>
                </c:pt>
                <c:pt idx="6">
                  <c:v>4.4000000000000004</c:v>
                </c:pt>
                <c:pt idx="7">
                  <c:v>4.5</c:v>
                </c:pt>
                <c:pt idx="8">
                  <c:v>4.5999999999999996</c:v>
                </c:pt>
                <c:pt idx="9">
                  <c:v>4.7</c:v>
                </c:pt>
              </c:numCache>
            </c:numRef>
          </c:yVal>
        </c:ser>
        <c:ser>
          <c:idx val="6"/>
          <c:order val="1"/>
          <c:tx>
            <c:strRef>
              <c:f>Feuil1!$E$2</c:f>
              <c:strCache>
                <c:ptCount val="1"/>
                <c:pt idx="0">
                  <c:v>Projet 1</c:v>
                </c:pt>
              </c:strCache>
            </c:strRef>
          </c:tx>
          <c:marker>
            <c:symbol val="none"/>
          </c:marker>
          <c:dLbls>
            <c:txPr>
              <a:bodyPr/>
              <a:lstStyle/>
              <a:p>
                <a:pPr>
                  <a:defRPr b="0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dLblPos val="l"/>
            <c:showSerName val="1"/>
          </c:dLbls>
          <c:xVal>
            <c:numRef>
              <c:f>Feuil1!$F$2</c:f>
              <c:numCache>
                <c:formatCode>dd/mm/yyyy</c:formatCode>
                <c:ptCount val="1"/>
                <c:pt idx="0">
                  <c:v>42876</c:v>
                </c:pt>
              </c:numCache>
            </c:numRef>
          </c:xVal>
          <c:yVal>
            <c:numRef>
              <c:f>Feuil1!$G$2</c:f>
              <c:numCache>
                <c:formatCode>General</c:formatCode>
                <c:ptCount val="1"/>
                <c:pt idx="0">
                  <c:v>-3</c:v>
                </c:pt>
              </c:numCache>
            </c:numRef>
          </c:yVal>
        </c:ser>
        <c:ser>
          <c:idx val="7"/>
          <c:order val="2"/>
          <c:tx>
            <c:strRef>
              <c:f>Feuil1!$E$3</c:f>
              <c:strCache>
                <c:ptCount val="1"/>
                <c:pt idx="0">
                  <c:v>Projet 2</c:v>
                </c:pt>
              </c:strCache>
            </c:strRef>
          </c:tx>
          <c:marker>
            <c:symbol val="none"/>
          </c:marker>
          <c:dLbls>
            <c:txPr>
              <a:bodyPr/>
              <a:lstStyle/>
              <a:p>
                <a:pPr>
                  <a:defRPr b="0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dLblPos val="l"/>
            <c:showSerName val="1"/>
          </c:dLbls>
          <c:xVal>
            <c:numRef>
              <c:f>Feuil1!$F$3</c:f>
              <c:numCache>
                <c:formatCode>dd/mm/yyyy</c:formatCode>
                <c:ptCount val="1"/>
                <c:pt idx="0">
                  <c:v>42876</c:v>
                </c:pt>
              </c:numCache>
            </c:numRef>
          </c:xVal>
          <c:yVal>
            <c:numRef>
              <c:f>Feuil1!$G$3</c:f>
              <c:numCache>
                <c:formatCode>General</c:formatCode>
                <c:ptCount val="1"/>
                <c:pt idx="0">
                  <c:v>-5</c:v>
                </c:pt>
              </c:numCache>
            </c:numRef>
          </c:yVal>
        </c:ser>
        <c:ser>
          <c:idx val="11"/>
          <c:order val="3"/>
          <c:tx>
            <c:strRef>
              <c:f>Feuil1!$E$4</c:f>
              <c:strCache>
                <c:ptCount val="1"/>
                <c:pt idx="0">
                  <c:v>Projet 3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noFill/>
              </a:ln>
            </c:spPr>
            <c:txPr>
              <a:bodyPr/>
              <a:lstStyle/>
              <a:p>
                <a:pPr>
                  <a:defRPr b="0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dLblPos val="l"/>
            <c:showSerName val="1"/>
          </c:dLbls>
          <c:xVal>
            <c:numRef>
              <c:f>Feuil1!$F$4</c:f>
              <c:numCache>
                <c:formatCode>dd/mm/yyyy</c:formatCode>
                <c:ptCount val="1"/>
                <c:pt idx="0">
                  <c:v>42876</c:v>
                </c:pt>
              </c:numCache>
            </c:numRef>
          </c:xVal>
          <c:yVal>
            <c:numRef>
              <c:f>Feuil1!$G$4</c:f>
              <c:numCache>
                <c:formatCode>General</c:formatCode>
                <c:ptCount val="1"/>
                <c:pt idx="0">
                  <c:v>-7</c:v>
                </c:pt>
              </c:numCache>
            </c:numRef>
          </c:yVal>
        </c:ser>
        <c:ser>
          <c:idx val="1"/>
          <c:order val="4"/>
          <c:tx>
            <c:strRef>
              <c:f>Feuil1!$I$1</c:f>
              <c:strCache>
                <c:ptCount val="1"/>
                <c:pt idx="0">
                  <c:v>Jalon 1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dLblPos val="ctr"/>
            <c:showSerName val="1"/>
          </c:dLbls>
          <c:xVal>
            <c:numRef>
              <c:f>Feuil1!$J$2:$J$4</c:f>
              <c:numCache>
                <c:formatCode>dd/mm/yyyy</c:formatCode>
                <c:ptCount val="3"/>
                <c:pt idx="0">
                  <c:v>42878</c:v>
                </c:pt>
                <c:pt idx="1">
                  <c:v>42877</c:v>
                </c:pt>
                <c:pt idx="2">
                  <c:v>42878</c:v>
                </c:pt>
              </c:numCache>
            </c:numRef>
          </c:xVal>
          <c:yVal>
            <c:numRef>
              <c:f>Feuil1!$K$2:$K$4</c:f>
              <c:numCache>
                <c:formatCode>General</c:formatCode>
                <c:ptCount val="3"/>
                <c:pt idx="0">
                  <c:v>-3</c:v>
                </c:pt>
                <c:pt idx="1">
                  <c:v>-5</c:v>
                </c:pt>
                <c:pt idx="2">
                  <c:v>-7</c:v>
                </c:pt>
              </c:numCache>
            </c:numRef>
          </c:yVal>
        </c:ser>
        <c:ser>
          <c:idx val="2"/>
          <c:order val="5"/>
          <c:tx>
            <c:strRef>
              <c:f>Feuil1!$M$1</c:f>
              <c:strCache>
                <c:ptCount val="1"/>
                <c:pt idx="0">
                  <c:v>Jalon 2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dLblPos val="ctr"/>
            <c:showSerName val="1"/>
          </c:dLbls>
          <c:xVal>
            <c:numRef>
              <c:f>Feuil1!$N$2:$N$4</c:f>
              <c:numCache>
                <c:formatCode>dd/mm/yyyy</c:formatCode>
                <c:ptCount val="3"/>
                <c:pt idx="0">
                  <c:v>42881</c:v>
                </c:pt>
                <c:pt idx="1">
                  <c:v>42879</c:v>
                </c:pt>
                <c:pt idx="2">
                  <c:v>42883</c:v>
                </c:pt>
              </c:numCache>
            </c:numRef>
          </c:xVal>
          <c:yVal>
            <c:numRef>
              <c:f>Feuil1!$O$2:$O$4</c:f>
              <c:numCache>
                <c:formatCode>General</c:formatCode>
                <c:ptCount val="3"/>
                <c:pt idx="0">
                  <c:v>-3</c:v>
                </c:pt>
                <c:pt idx="1">
                  <c:v>-5</c:v>
                </c:pt>
                <c:pt idx="2">
                  <c:v>-7</c:v>
                </c:pt>
              </c:numCache>
            </c:numRef>
          </c:yVal>
        </c:ser>
        <c:ser>
          <c:idx val="3"/>
          <c:order val="6"/>
          <c:tx>
            <c:strRef>
              <c:f>Feuil1!$Q$1</c:f>
              <c:strCache>
                <c:ptCount val="1"/>
                <c:pt idx="0">
                  <c:v>Jalon 3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dLblPos val="ctr"/>
            <c:showSerName val="1"/>
          </c:dLbls>
          <c:xVal>
            <c:numRef>
              <c:f>Feuil1!$R$2:$R$4</c:f>
              <c:numCache>
                <c:formatCode>dd/mm/yyyy</c:formatCode>
                <c:ptCount val="3"/>
                <c:pt idx="0">
                  <c:v>42884</c:v>
                </c:pt>
                <c:pt idx="1">
                  <c:v>42882</c:v>
                </c:pt>
                <c:pt idx="2">
                  <c:v>42886</c:v>
                </c:pt>
              </c:numCache>
            </c:numRef>
          </c:xVal>
          <c:yVal>
            <c:numRef>
              <c:f>Feuil1!$S$2:$S$4</c:f>
              <c:numCache>
                <c:formatCode>General</c:formatCode>
                <c:ptCount val="3"/>
                <c:pt idx="0">
                  <c:v>-3</c:v>
                </c:pt>
                <c:pt idx="1">
                  <c:v>-5</c:v>
                </c:pt>
                <c:pt idx="2">
                  <c:v>-7</c:v>
                </c:pt>
              </c:numCache>
            </c:numRef>
          </c:yVal>
        </c:ser>
        <c:ser>
          <c:idx val="4"/>
          <c:order val="7"/>
          <c:tx>
            <c:strRef>
              <c:f>Feuil1!$E$5</c:f>
              <c:strCache>
                <c:ptCount val="1"/>
                <c:pt idx="0">
                  <c:v>Projet 4</c:v>
                </c:pt>
              </c:strCache>
            </c:strRef>
          </c:tx>
          <c:marker>
            <c:symbol val="none"/>
          </c:marker>
          <c:dLbls>
            <c:dLblPos val="l"/>
            <c:showSerName val="1"/>
          </c:dLbls>
          <c:xVal>
            <c:numRef>
              <c:f>Feuil1!$F$5</c:f>
              <c:numCache>
                <c:formatCode>dd/mm/yyyy</c:formatCode>
                <c:ptCount val="1"/>
                <c:pt idx="0">
                  <c:v>42876</c:v>
                </c:pt>
              </c:numCache>
            </c:numRef>
          </c:xVal>
          <c:yVal>
            <c:numRef>
              <c:f>Feuil1!$G$5</c:f>
              <c:numCache>
                <c:formatCode>General</c:formatCode>
                <c:ptCount val="1"/>
                <c:pt idx="0">
                  <c:v>-9</c:v>
                </c:pt>
              </c:numCache>
            </c:numRef>
          </c:yVal>
        </c:ser>
        <c:ser>
          <c:idx val="5"/>
          <c:order val="8"/>
          <c:tx>
            <c:strRef>
              <c:f>Feuil1!$E$6</c:f>
              <c:strCache>
                <c:ptCount val="1"/>
                <c:pt idx="0">
                  <c:v>Projet 5</c:v>
                </c:pt>
              </c:strCache>
            </c:strRef>
          </c:tx>
          <c:marker>
            <c:symbol val="none"/>
          </c:marker>
          <c:dLbls>
            <c:dLblPos val="l"/>
            <c:showSerName val="1"/>
          </c:dLbls>
          <c:xVal>
            <c:numRef>
              <c:f>Feuil1!$F$6</c:f>
              <c:numCache>
                <c:formatCode>dd/mm/yyyy</c:formatCode>
                <c:ptCount val="1"/>
                <c:pt idx="0">
                  <c:v>42876</c:v>
                </c:pt>
              </c:numCache>
            </c:numRef>
          </c:xVal>
          <c:yVal>
            <c:numRef>
              <c:f>Feuil1!$G$6</c:f>
              <c:numCache>
                <c:formatCode>General</c:formatCode>
                <c:ptCount val="1"/>
                <c:pt idx="0">
                  <c:v>-11</c:v>
                </c:pt>
              </c:numCache>
            </c:numRef>
          </c:yVal>
        </c:ser>
        <c:dLbls>
          <c:showVal val="1"/>
        </c:dLbls>
        <c:axId val="59831808"/>
        <c:axId val="59833344"/>
      </c:scatterChart>
      <c:valAx>
        <c:axId val="59831808"/>
        <c:scaling>
          <c:orientation val="minMax"/>
          <c:min val="42876"/>
        </c:scaling>
        <c:axPos val="b"/>
        <c:majorGridlines>
          <c:spPr>
            <a:ln>
              <a:solidFill>
                <a:schemeClr val="bg1"/>
              </a:solidFill>
            </a:ln>
          </c:spPr>
        </c:majorGridlines>
        <c:minorGridlines/>
        <c:numFmt formatCode="dd/mm" sourceLinked="0"/>
        <c:majorTickMark val="none"/>
        <c:tickLblPos val="nextTo"/>
        <c:spPr>
          <a:solidFill>
            <a:schemeClr val="bg1"/>
          </a:solidFill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59833344"/>
        <c:crosses val="autoZero"/>
        <c:crossBetween val="midCat"/>
        <c:majorUnit val="1"/>
        <c:minorUnit val="0.5"/>
      </c:valAx>
      <c:valAx>
        <c:axId val="59833344"/>
        <c:scaling>
          <c:orientation val="minMax"/>
        </c:scaling>
        <c:axPos val="l"/>
        <c:majorGridlines/>
        <c:numFmt formatCode="General;;0;" sourceLinked="0"/>
        <c:tickLblPos val="low"/>
        <c:spPr>
          <a:ln>
            <a:noFill/>
          </a:ln>
        </c:spPr>
        <c:crossAx val="59831808"/>
        <c:crosses val="autoZero"/>
        <c:crossBetween val="midCat"/>
        <c:majorUnit val="2"/>
      </c:valAx>
    </c:plotArea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619124</xdr:colOff>
      <xdr:row>8</xdr:row>
      <xdr:rowOff>9524</xdr:rowOff>
    </xdr:from>
    <xdr:to>
      <xdr:col>16</xdr:col>
      <xdr:colOff>295274</xdr:colOff>
      <xdr:row>33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1:C11" totalsRowShown="0">
  <autoFilter ref="B1:C11"/>
  <tableColumns count="2">
    <tableColumn id="1" name="date" dataDxfId="7"/>
    <tableColumn id="2" name="Courbe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G6" totalsRowShown="0">
  <autoFilter ref="E1:G6"/>
  <tableColumns count="3">
    <tableColumn id="1" name="Nom_Projet"/>
    <tableColumn id="2" name="Légende" dataDxfId="6">
      <calculatedColumnFormula>MIN(Tableau1[date])-1</calculatedColumnFormula>
    </tableColumn>
    <tableColumn id="3" name="Hauteur">
      <calculatedColumnFormula>-(1+ROWS($1:1)*2)</calculatedColumnFormula>
    </tableColumn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I1:K4" totalsRowShown="0">
  <autoFilter ref="I1:K4"/>
  <tableColumns count="3">
    <tableColumn id="1" name="Jalon 1" dataDxfId="5"/>
    <tableColumn id="2" name="Date" dataDxfId="4"/>
    <tableColumn id="3" name="Niveau">
      <calculatedColumnFormula>VLOOKUP(I2,Tableau2[#All],3,0)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M1:O4" totalsRowShown="0">
  <autoFilter ref="M1:O4"/>
  <tableColumns count="3">
    <tableColumn id="1" name="Jalon 2" dataDxfId="3"/>
    <tableColumn id="2" name="Date" dataDxfId="2"/>
    <tableColumn id="3" name="Niveau">
      <calculatedColumnFormula>VLOOKUP(M2,Tableau2[#All],3,0)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Q1:S4" totalsRowShown="0">
  <autoFilter ref="Q1:S4"/>
  <tableColumns count="3">
    <tableColumn id="1" name="Jalon 3" dataDxfId="1"/>
    <tableColumn id="2" name="Date" dataDxfId="0"/>
    <tableColumn id="3" name="Niveau">
      <calculatedColumnFormula>VLOOKUP(Q2,Tableau2[#All],3,0)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S18"/>
  <sheetViews>
    <sheetView tabSelected="1" workbookViewId="0">
      <selection activeCell="U29" sqref="U29"/>
    </sheetView>
  </sheetViews>
  <sheetFormatPr baseColWidth="10" defaultRowHeight="15"/>
  <cols>
    <col min="1" max="1" width="2" customWidth="1"/>
    <col min="4" max="4" width="2.7109375" customWidth="1"/>
    <col min="7" max="7" width="10.7109375" bestFit="1" customWidth="1"/>
    <col min="8" max="8" width="3.140625" customWidth="1"/>
    <col min="11" max="11" width="11.42578125" customWidth="1"/>
    <col min="12" max="12" width="2.42578125" customWidth="1"/>
    <col min="16" max="16" width="4.140625" customWidth="1"/>
    <col min="20" max="20" width="3.140625" customWidth="1"/>
  </cols>
  <sheetData>
    <row r="1" spans="2:19">
      <c r="B1" t="s">
        <v>0</v>
      </c>
      <c r="C1" t="s">
        <v>1</v>
      </c>
      <c r="E1" t="s">
        <v>12</v>
      </c>
      <c r="F1" t="s">
        <v>6</v>
      </c>
      <c r="G1" t="s">
        <v>5</v>
      </c>
      <c r="I1" t="s">
        <v>2</v>
      </c>
      <c r="J1" t="s">
        <v>10</v>
      </c>
      <c r="K1" t="s">
        <v>11</v>
      </c>
      <c r="M1" t="s">
        <v>3</v>
      </c>
      <c r="N1" t="s">
        <v>10</v>
      </c>
      <c r="O1" t="s">
        <v>11</v>
      </c>
      <c r="Q1" t="s">
        <v>4</v>
      </c>
      <c r="R1" t="s">
        <v>10</v>
      </c>
      <c r="S1" t="s">
        <v>11</v>
      </c>
    </row>
    <row r="2" spans="2:19">
      <c r="B2" s="1">
        <v>42877</v>
      </c>
      <c r="C2">
        <v>4.5</v>
      </c>
      <c r="D2" s="1"/>
      <c r="E2" t="s">
        <v>7</v>
      </c>
      <c r="F2" s="1">
        <f>MIN(Tableau1[date])-1</f>
        <v>42876</v>
      </c>
      <c r="G2">
        <f>-(1+ROWS($1:1)*2)</f>
        <v>-3</v>
      </c>
      <c r="I2" s="2" t="s">
        <v>7</v>
      </c>
      <c r="J2" s="1">
        <v>42878</v>
      </c>
      <c r="K2">
        <f>VLOOKUP(I2,Tableau2[#All],3,0)</f>
        <v>-3</v>
      </c>
      <c r="M2" s="2" t="s">
        <v>7</v>
      </c>
      <c r="N2" s="1">
        <v>42881</v>
      </c>
      <c r="O2">
        <f>VLOOKUP(M2,Tableau2[#All],3,0)</f>
        <v>-3</v>
      </c>
      <c r="Q2" s="2" t="s">
        <v>7</v>
      </c>
      <c r="R2" s="1">
        <v>42884</v>
      </c>
      <c r="S2">
        <f>VLOOKUP(Q2,Tableau2[#All],3,0)</f>
        <v>-3</v>
      </c>
    </row>
    <row r="3" spans="2:19">
      <c r="B3" s="1">
        <v>42878</v>
      </c>
      <c r="C3">
        <v>2.5</v>
      </c>
      <c r="D3" s="1"/>
      <c r="E3" t="s">
        <v>8</v>
      </c>
      <c r="F3" s="1">
        <f>MIN(Tableau1[date])-1</f>
        <v>42876</v>
      </c>
      <c r="G3">
        <f>-(1+ROWS($1:2)*2)</f>
        <v>-5</v>
      </c>
      <c r="I3" s="2" t="s">
        <v>8</v>
      </c>
      <c r="J3" s="1">
        <v>42877</v>
      </c>
      <c r="K3">
        <f>VLOOKUP(I3,Tableau2[#All],3,0)</f>
        <v>-5</v>
      </c>
      <c r="M3" s="2" t="s">
        <v>8</v>
      </c>
      <c r="N3" s="1">
        <v>42879</v>
      </c>
      <c r="O3">
        <f>VLOOKUP(M3,Tableau2[#All],3,0)</f>
        <v>-5</v>
      </c>
      <c r="Q3" s="2" t="s">
        <v>8</v>
      </c>
      <c r="R3" s="1">
        <v>42882</v>
      </c>
      <c r="S3">
        <f>VLOOKUP(Q3,Tableau2[#All],3,0)</f>
        <v>-5</v>
      </c>
    </row>
    <row r="4" spans="2:19">
      <c r="B4" s="1">
        <v>42879</v>
      </c>
      <c r="C4">
        <v>3.5</v>
      </c>
      <c r="D4" s="1"/>
      <c r="E4" t="s">
        <v>9</v>
      </c>
      <c r="F4" s="1">
        <f>MIN(Tableau1[date])-1</f>
        <v>42876</v>
      </c>
      <c r="G4">
        <f>-(1+ROWS($1:3)*2)</f>
        <v>-7</v>
      </c>
      <c r="I4" s="2" t="s">
        <v>9</v>
      </c>
      <c r="J4" s="1">
        <v>42878</v>
      </c>
      <c r="K4">
        <f>VLOOKUP(I4,Tableau2[#All],3,0)</f>
        <v>-7</v>
      </c>
      <c r="M4" s="2" t="s">
        <v>9</v>
      </c>
      <c r="N4" s="1">
        <v>42883</v>
      </c>
      <c r="O4">
        <f>VLOOKUP(M4,Tableau2[#All],3,0)</f>
        <v>-7</v>
      </c>
      <c r="Q4" s="2" t="s">
        <v>9</v>
      </c>
      <c r="R4" s="1">
        <v>42886</v>
      </c>
      <c r="S4">
        <f>VLOOKUP(Q4,Tableau2[#All],3,0)</f>
        <v>-7</v>
      </c>
    </row>
    <row r="5" spans="2:19">
      <c r="B5" s="1">
        <v>42880</v>
      </c>
      <c r="C5">
        <v>4.5</v>
      </c>
      <c r="D5" s="1"/>
      <c r="E5" s="3" t="s">
        <v>13</v>
      </c>
      <c r="F5" s="4">
        <f>MIN(Tableau1[date])-1</f>
        <v>42876</v>
      </c>
      <c r="G5" s="3">
        <f>-(1+ROWS($1:4)*2)</f>
        <v>-9</v>
      </c>
    </row>
    <row r="6" spans="2:19">
      <c r="B6" s="1">
        <v>42881</v>
      </c>
      <c r="C6">
        <v>4</v>
      </c>
      <c r="D6" s="1"/>
      <c r="E6" s="3" t="s">
        <v>14</v>
      </c>
      <c r="F6" s="4">
        <f>MIN(Tableau1[date])-1</f>
        <v>42876</v>
      </c>
      <c r="G6" s="3">
        <f>-(1+ROWS($1:5)*2)</f>
        <v>-11</v>
      </c>
    </row>
    <row r="7" spans="2:19">
      <c r="B7" s="1">
        <v>42882</v>
      </c>
      <c r="C7">
        <v>4.3</v>
      </c>
      <c r="D7" s="1"/>
    </row>
    <row r="8" spans="2:19">
      <c r="B8" s="1">
        <v>42883</v>
      </c>
      <c r="C8">
        <v>4.4000000000000004</v>
      </c>
      <c r="D8" s="1"/>
    </row>
    <row r="9" spans="2:19">
      <c r="B9" s="1">
        <v>42884</v>
      </c>
      <c r="C9">
        <v>4.5</v>
      </c>
      <c r="D9" s="1"/>
    </row>
    <row r="10" spans="2:19">
      <c r="B10" s="1">
        <v>42885</v>
      </c>
      <c r="C10">
        <v>4.5999999999999996</v>
      </c>
      <c r="D10" s="1"/>
    </row>
    <row r="11" spans="2:19">
      <c r="B11" s="1">
        <v>42886</v>
      </c>
      <c r="C11">
        <v>4.7</v>
      </c>
      <c r="D11" s="1"/>
    </row>
    <row r="12" spans="2:19">
      <c r="D12" s="1"/>
    </row>
    <row r="14" spans="2:19">
      <c r="B14" s="1"/>
    </row>
    <row r="15" spans="2:19">
      <c r="B15" s="1"/>
    </row>
    <row r="16" spans="2:19">
      <c r="B16" s="1"/>
    </row>
    <row r="17" spans="2:2">
      <c r="B17" s="1"/>
    </row>
    <row r="18" spans="2:2">
      <c r="B18" s="1"/>
    </row>
  </sheetData>
  <pageMargins left="0.7" right="0.7" top="0.75" bottom="0.75" header="0.3" footer="0.3"/>
  <pageSetup paperSize="9" orientation="portrait" verticalDpi="0" r:id="rId1"/>
  <drawing r:id="rId2"/>
  <tableParts count="5"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2017-05-19T19:02:10Z</dcterms:created>
  <dcterms:modified xsi:type="dcterms:W3CDTF">2017-05-20T11:12:30Z</dcterms:modified>
</cp:coreProperties>
</file>