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064" windowHeight="5604" activeTab="1"/>
  </bookViews>
  <sheets>
    <sheet name="Horaire" sheetId="1" r:id="rId1"/>
    <sheet name="Sem.01" sheetId="2" r:id="rId2"/>
    <sheet name="Sem.02" sheetId="3" r:id="rId3"/>
    <sheet name="Sem.03" sheetId="4" r:id="rId4"/>
    <sheet name="Sem.04" sheetId="5" r:id="rId5"/>
    <sheet name="Sem.05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U179" i="3" l="1"/>
  <c r="CU180" i="3"/>
  <c r="CU181" i="3"/>
  <c r="CU182" i="3"/>
  <c r="CU183" i="3"/>
  <c r="CU184" i="3"/>
  <c r="CU185" i="3"/>
  <c r="CU186" i="3"/>
  <c r="CU187" i="3"/>
  <c r="CU188" i="3"/>
  <c r="CU189" i="3"/>
  <c r="CU190" i="3"/>
  <c r="CU191" i="3"/>
  <c r="CU192" i="3"/>
  <c r="CU193" i="3"/>
  <c r="CU179" i="4"/>
  <c r="CU180" i="4"/>
  <c r="CU181" i="4"/>
  <c r="CU182" i="4"/>
  <c r="CU183" i="4"/>
  <c r="CU184" i="4"/>
  <c r="CU185" i="4"/>
  <c r="CU186" i="4"/>
  <c r="CU187" i="4"/>
  <c r="CU188" i="4"/>
  <c r="CU189" i="4"/>
  <c r="CU190" i="4"/>
  <c r="CU191" i="4"/>
  <c r="CU192" i="4"/>
  <c r="CU193" i="4"/>
  <c r="CU179" i="5"/>
  <c r="CU180" i="5"/>
  <c r="CU181" i="5"/>
  <c r="CU182" i="5"/>
  <c r="CU183" i="5"/>
  <c r="CU184" i="5"/>
  <c r="CU185" i="5"/>
  <c r="CU186" i="5"/>
  <c r="CU187" i="5"/>
  <c r="CU188" i="5"/>
  <c r="CU189" i="5"/>
  <c r="CU190" i="5"/>
  <c r="CU191" i="5"/>
  <c r="CU192" i="5"/>
  <c r="CU193" i="5"/>
  <c r="CU179" i="6"/>
  <c r="CU180" i="6"/>
  <c r="CU181" i="6"/>
  <c r="CU182" i="6"/>
  <c r="CU183" i="6"/>
  <c r="CU184" i="6"/>
  <c r="CU185" i="6"/>
  <c r="CU186" i="6"/>
  <c r="CU187" i="6"/>
  <c r="CU188" i="6"/>
  <c r="CU189" i="6"/>
  <c r="CU190" i="6"/>
  <c r="CU191" i="6"/>
  <c r="CU192" i="6"/>
  <c r="CU193" i="6"/>
  <c r="CU179" i="2"/>
  <c r="CU180" i="2"/>
  <c r="CU181" i="2"/>
  <c r="CU182" i="2"/>
  <c r="CU183" i="2"/>
  <c r="CU184" i="2"/>
  <c r="CU185" i="2"/>
  <c r="CU186" i="2"/>
  <c r="CU187" i="2"/>
  <c r="CU188" i="2"/>
  <c r="CU189" i="2"/>
  <c r="CU190" i="2"/>
  <c r="CU191" i="2"/>
  <c r="CU192" i="2"/>
  <c r="CU193" i="2"/>
  <c r="CU178" i="6"/>
  <c r="CU178" i="5"/>
  <c r="CU178" i="4"/>
  <c r="CU178" i="3"/>
  <c r="CU178" i="2"/>
</calcChain>
</file>

<file path=xl/sharedStrings.xml><?xml version="1.0" encoding="utf-8"?>
<sst xmlns="http://schemas.openxmlformats.org/spreadsheetml/2006/main" count="50" uniqueCount="35">
  <si>
    <t>▼▼▼▼</t>
  </si>
  <si>
    <t>Semaines</t>
  </si>
  <si>
    <t xml:space="preserve">   Allées</t>
  </si>
  <si>
    <t>Sem.01</t>
  </si>
  <si>
    <t>Sem.02</t>
  </si>
  <si>
    <t>Sem.03</t>
  </si>
  <si>
    <t>Sem.04</t>
  </si>
  <si>
    <t>Sem.05</t>
  </si>
  <si>
    <t>Sem.06</t>
  </si>
  <si>
    <t>Sem.07</t>
  </si>
  <si>
    <t>Sem.08</t>
  </si>
  <si>
    <t>Sem.09</t>
  </si>
  <si>
    <t>Sem.10</t>
  </si>
  <si>
    <t>Sem.11</t>
  </si>
  <si>
    <t>Sem.12</t>
  </si>
  <si>
    <t>Sem.13</t>
  </si>
  <si>
    <t>Sem.14</t>
  </si>
  <si>
    <t>Sem.15</t>
  </si>
  <si>
    <t>Sem.16</t>
  </si>
  <si>
    <t>Sem.17</t>
  </si>
  <si>
    <t>Sem.18</t>
  </si>
  <si>
    <t>Sem.19</t>
  </si>
  <si>
    <t>Sem.20</t>
  </si>
  <si>
    <t>Sem.21</t>
  </si>
  <si>
    <t>Sem.22</t>
  </si>
  <si>
    <t>Sem.23</t>
  </si>
  <si>
    <t>Sem.24</t>
  </si>
  <si>
    <t>Sem.25</t>
  </si>
  <si>
    <t>Sem.26</t>
  </si>
  <si>
    <t>Sem.27</t>
  </si>
  <si>
    <t>Sem.28</t>
  </si>
  <si>
    <t>Allées</t>
  </si>
  <si>
    <t>Numéros des équipes</t>
  </si>
  <si>
    <t>←←←←←←</t>
  </si>
  <si>
    <t>Nos. Des équipes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</si>
</sst>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0"/>
      <color theme="1"/>
      <name val="Calibri"/>
      <family val="2"/>
    </font>
    <font>
      <b/>
      <sz val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42">
    <xf numFmtId="0" fontId="0" fillId="0" borderId="0" xfId="0"/>
    <xf numFmtId="0" fontId="3" fillId="3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2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center" vertical="center"/>
    </xf>
    <xf numFmtId="0" fontId="3" fillId="4" borderId="6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vertical="center"/>
    </xf>
    <xf numFmtId="0" fontId="4" fillId="3" borderId="10" xfId="0" applyFont="1" applyFill="1" applyBorder="1" applyAlignment="1">
      <alignment vertical="center"/>
    </xf>
    <xf numFmtId="0" fontId="4" fillId="4" borderId="11" xfId="0" applyFont="1" applyFill="1" applyBorder="1" applyAlignment="1">
      <alignment vertical="center"/>
    </xf>
    <xf numFmtId="0" fontId="4" fillId="4" borderId="10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4" fillId="4" borderId="12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3" borderId="12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4" fillId="4" borderId="13" xfId="0" applyFont="1" applyFill="1" applyBorder="1" applyAlignment="1">
      <alignment vertical="center"/>
    </xf>
    <xf numFmtId="0" fontId="3" fillId="3" borderId="14" xfId="0" applyNumberFormat="1" applyFont="1" applyFill="1" applyBorder="1" applyAlignment="1">
      <alignment horizontal="center" vertical="center"/>
    </xf>
    <xf numFmtId="0" fontId="3" fillId="3" borderId="15" xfId="0" applyNumberFormat="1" applyFont="1" applyFill="1" applyBorder="1" applyAlignment="1">
      <alignment horizontal="center" vertical="center"/>
    </xf>
    <xf numFmtId="0" fontId="3" fillId="3" borderId="16" xfId="0" applyNumberFormat="1" applyFont="1" applyFill="1" applyBorder="1" applyAlignment="1">
      <alignment horizontal="center" vertical="center"/>
    </xf>
    <xf numFmtId="15" fontId="3" fillId="2" borderId="17" xfId="0" applyNumberFormat="1" applyFont="1" applyFill="1" applyBorder="1" applyAlignment="1">
      <alignment horizontal="center" vertical="center"/>
    </xf>
    <xf numFmtId="15" fontId="3" fillId="2" borderId="18" xfId="0" applyNumberFormat="1" applyFont="1" applyFill="1" applyBorder="1" applyAlignment="1">
      <alignment horizontal="center" vertical="center"/>
    </xf>
    <xf numFmtId="15" fontId="3" fillId="2" borderId="19" xfId="0" applyNumberFormat="1" applyFont="1" applyFill="1" applyBorder="1" applyAlignment="1">
      <alignment horizontal="center" vertical="center"/>
    </xf>
    <xf numFmtId="0" fontId="3" fillId="6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7" fillId="6" borderId="20" xfId="0" applyNumberFormat="1" applyFont="1" applyFill="1" applyBorder="1" applyAlignment="1">
      <alignment horizontal="center" vertical="center"/>
    </xf>
    <xf numFmtId="0" fontId="7" fillId="7" borderId="20" xfId="0" applyNumberFormat="1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7" borderId="4" xfId="1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</cellXfs>
  <cellStyles count="2">
    <cellStyle name="Normal" xfId="0" builtinId="0"/>
    <cellStyle name="Normal 3 3" xfId="1"/>
  </cellStyles>
  <dxfs count="22"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X32"/>
  <sheetViews>
    <sheetView workbookViewId="0">
      <selection activeCell="E2" sqref="E2"/>
    </sheetView>
  </sheetViews>
  <sheetFormatPr baseColWidth="10" defaultRowHeight="14.4" x14ac:dyDescent="0.3"/>
  <cols>
    <col min="1" max="4" width="0.21875" customWidth="1"/>
    <col min="5" max="5" width="10.77734375" customWidth="1"/>
    <col min="6" max="21" width="4.77734375" customWidth="1"/>
  </cols>
  <sheetData>
    <row r="1" spans="5:24" ht="15" thickBot="1" x14ac:dyDescent="0.35"/>
    <row r="2" spans="5:24" ht="15" thickBot="1" x14ac:dyDescent="0.35">
      <c r="E2" s="15" t="s">
        <v>1</v>
      </c>
      <c r="F2" s="16" t="s">
        <v>2</v>
      </c>
      <c r="G2" s="17"/>
      <c r="H2" s="18" t="s">
        <v>2</v>
      </c>
      <c r="I2" s="19"/>
      <c r="J2" s="20" t="s">
        <v>2</v>
      </c>
      <c r="K2" s="17"/>
      <c r="L2" s="18" t="s">
        <v>2</v>
      </c>
      <c r="M2" s="21"/>
      <c r="N2" s="22" t="s">
        <v>2</v>
      </c>
      <c r="O2" s="23"/>
      <c r="P2" s="24" t="s">
        <v>2</v>
      </c>
      <c r="Q2" s="21"/>
      <c r="R2" s="20" t="s">
        <v>2</v>
      </c>
      <c r="S2" s="17"/>
      <c r="T2" s="18" t="s">
        <v>2</v>
      </c>
      <c r="U2" s="25"/>
    </row>
    <row r="3" spans="5:24" ht="15" thickBot="1" x14ac:dyDescent="0.35">
      <c r="E3" s="6" t="s">
        <v>0</v>
      </c>
      <c r="F3" s="7">
        <v>1</v>
      </c>
      <c r="G3" s="7">
        <v>2</v>
      </c>
      <c r="H3" s="41">
        <v>3</v>
      </c>
      <c r="I3" s="8">
        <v>4</v>
      </c>
      <c r="J3" s="7">
        <v>5</v>
      </c>
      <c r="K3" s="41">
        <v>6</v>
      </c>
      <c r="L3" s="8">
        <v>7</v>
      </c>
      <c r="M3" s="8">
        <v>8</v>
      </c>
      <c r="N3" s="7">
        <v>9</v>
      </c>
      <c r="O3" s="7">
        <v>10</v>
      </c>
      <c r="P3" s="8">
        <v>11</v>
      </c>
      <c r="Q3" s="8">
        <v>12</v>
      </c>
      <c r="R3" s="41">
        <v>13</v>
      </c>
      <c r="S3" s="7">
        <v>14</v>
      </c>
      <c r="T3" s="41">
        <v>15</v>
      </c>
      <c r="U3" s="8">
        <v>16</v>
      </c>
    </row>
    <row r="4" spans="5:24" ht="15" thickBot="1" x14ac:dyDescent="0.35"/>
    <row r="5" spans="5:24" x14ac:dyDescent="0.3">
      <c r="E5" s="29" t="s">
        <v>3</v>
      </c>
      <c r="F5" s="26">
        <v>1</v>
      </c>
      <c r="G5" s="9">
        <v>2</v>
      </c>
      <c r="H5" s="10">
        <v>3</v>
      </c>
      <c r="I5" s="10">
        <v>4</v>
      </c>
      <c r="J5" s="9">
        <v>5</v>
      </c>
      <c r="K5" s="9">
        <v>6</v>
      </c>
      <c r="L5" s="10">
        <v>7</v>
      </c>
      <c r="M5" s="10">
        <v>8</v>
      </c>
      <c r="N5" s="9">
        <v>9</v>
      </c>
      <c r="O5" s="9">
        <v>10</v>
      </c>
      <c r="P5" s="10">
        <v>11</v>
      </c>
      <c r="Q5" s="10">
        <v>12</v>
      </c>
      <c r="R5" s="9">
        <v>13</v>
      </c>
      <c r="S5" s="9">
        <v>14</v>
      </c>
      <c r="T5" s="10">
        <v>15</v>
      </c>
      <c r="U5" s="11">
        <v>16</v>
      </c>
    </row>
    <row r="6" spans="5:24" x14ac:dyDescent="0.3">
      <c r="E6" s="30" t="s">
        <v>4</v>
      </c>
      <c r="F6" s="27">
        <v>13</v>
      </c>
      <c r="G6" s="1">
        <v>12</v>
      </c>
      <c r="H6" s="2">
        <v>6</v>
      </c>
      <c r="I6" s="2">
        <v>15</v>
      </c>
      <c r="J6" s="1">
        <v>8</v>
      </c>
      <c r="K6" s="1">
        <v>3</v>
      </c>
      <c r="L6" s="2">
        <v>10</v>
      </c>
      <c r="M6" s="2">
        <v>5</v>
      </c>
      <c r="N6" s="1">
        <v>11</v>
      </c>
      <c r="O6" s="1">
        <v>7</v>
      </c>
      <c r="P6" s="2">
        <v>9</v>
      </c>
      <c r="Q6" s="2">
        <v>2</v>
      </c>
      <c r="R6" s="32">
        <v>1</v>
      </c>
      <c r="S6" s="1">
        <v>16</v>
      </c>
      <c r="T6" s="2">
        <v>4</v>
      </c>
      <c r="U6" s="3">
        <v>14</v>
      </c>
      <c r="V6" s="33" t="s">
        <v>33</v>
      </c>
      <c r="W6" s="33" t="s">
        <v>32</v>
      </c>
      <c r="X6" s="33"/>
    </row>
    <row r="7" spans="5:24" x14ac:dyDescent="0.3">
      <c r="E7" s="30" t="s">
        <v>5</v>
      </c>
      <c r="F7" s="27">
        <v>9</v>
      </c>
      <c r="G7" s="1">
        <v>16</v>
      </c>
      <c r="H7" s="2">
        <v>8</v>
      </c>
      <c r="I7" s="2">
        <v>14</v>
      </c>
      <c r="J7" s="1">
        <v>15</v>
      </c>
      <c r="K7" s="1">
        <v>10</v>
      </c>
      <c r="L7" s="2">
        <v>11</v>
      </c>
      <c r="M7" s="2">
        <v>3</v>
      </c>
      <c r="N7" s="1">
        <v>5</v>
      </c>
      <c r="O7" s="1">
        <v>2</v>
      </c>
      <c r="P7" s="2">
        <v>7</v>
      </c>
      <c r="Q7" s="2">
        <v>13</v>
      </c>
      <c r="R7" s="1">
        <v>4</v>
      </c>
      <c r="S7" s="1">
        <v>12</v>
      </c>
      <c r="T7" s="32">
        <v>1</v>
      </c>
      <c r="U7" s="3">
        <v>6</v>
      </c>
    </row>
    <row r="8" spans="5:24" x14ac:dyDescent="0.3">
      <c r="E8" s="30" t="s">
        <v>6</v>
      </c>
      <c r="F8" s="27">
        <v>7</v>
      </c>
      <c r="G8" s="1">
        <v>4</v>
      </c>
      <c r="H8" s="32">
        <v>1</v>
      </c>
      <c r="I8" s="2">
        <v>10</v>
      </c>
      <c r="J8" s="1">
        <v>14</v>
      </c>
      <c r="K8" s="1">
        <v>11</v>
      </c>
      <c r="L8" s="2">
        <v>15</v>
      </c>
      <c r="M8" s="2">
        <v>2</v>
      </c>
      <c r="N8" s="1">
        <v>3</v>
      </c>
      <c r="O8" s="1">
        <v>13</v>
      </c>
      <c r="P8" s="2">
        <v>16</v>
      </c>
      <c r="Q8" s="2">
        <v>5</v>
      </c>
      <c r="R8" s="1">
        <v>6</v>
      </c>
      <c r="S8" s="1">
        <v>9</v>
      </c>
      <c r="T8" s="2">
        <v>12</v>
      </c>
      <c r="U8" s="3">
        <v>8</v>
      </c>
    </row>
    <row r="9" spans="5:24" x14ac:dyDescent="0.3">
      <c r="E9" s="30" t="s">
        <v>7</v>
      </c>
      <c r="F9" s="27">
        <v>8</v>
      </c>
      <c r="G9" s="1">
        <v>5</v>
      </c>
      <c r="H9" s="2">
        <v>2</v>
      </c>
      <c r="I9" s="2">
        <v>12</v>
      </c>
      <c r="J9" s="1">
        <v>13</v>
      </c>
      <c r="K9" s="32">
        <v>1</v>
      </c>
      <c r="L9" s="2">
        <v>14</v>
      </c>
      <c r="M9" s="2">
        <v>16</v>
      </c>
      <c r="N9" s="1">
        <v>15</v>
      </c>
      <c r="O9" s="1">
        <v>4</v>
      </c>
      <c r="P9" s="2">
        <v>6</v>
      </c>
      <c r="Q9" s="2">
        <v>3</v>
      </c>
      <c r="R9" s="1">
        <v>10</v>
      </c>
      <c r="S9" s="1">
        <v>7</v>
      </c>
      <c r="T9" s="2">
        <v>9</v>
      </c>
      <c r="U9" s="3">
        <v>11</v>
      </c>
    </row>
    <row r="10" spans="5:24" x14ac:dyDescent="0.3">
      <c r="E10" s="30" t="s">
        <v>8</v>
      </c>
      <c r="F10" s="27">
        <v>10</v>
      </c>
      <c r="G10" s="1">
        <v>3</v>
      </c>
      <c r="H10" s="2">
        <v>9</v>
      </c>
      <c r="I10" s="2">
        <v>13</v>
      </c>
      <c r="J10" s="1">
        <v>12</v>
      </c>
      <c r="K10" s="1">
        <v>16</v>
      </c>
      <c r="L10" s="2">
        <v>4</v>
      </c>
      <c r="M10" s="2">
        <v>1</v>
      </c>
      <c r="N10" s="1">
        <v>6</v>
      </c>
      <c r="O10" s="1">
        <v>14</v>
      </c>
      <c r="P10" s="2">
        <v>15</v>
      </c>
      <c r="Q10" s="2">
        <v>8</v>
      </c>
      <c r="R10" s="1">
        <v>5</v>
      </c>
      <c r="S10" s="1">
        <v>11</v>
      </c>
      <c r="T10" s="2">
        <v>2</v>
      </c>
      <c r="U10" s="3">
        <v>7</v>
      </c>
    </row>
    <row r="11" spans="5:24" x14ac:dyDescent="0.3">
      <c r="E11" s="30" t="s">
        <v>9</v>
      </c>
      <c r="F11" s="27">
        <v>15</v>
      </c>
      <c r="G11" s="1">
        <v>11</v>
      </c>
      <c r="H11" s="2">
        <v>7</v>
      </c>
      <c r="I11" s="2">
        <v>16</v>
      </c>
      <c r="J11" s="1">
        <v>4</v>
      </c>
      <c r="K11" s="1">
        <v>9</v>
      </c>
      <c r="L11" s="2">
        <v>12</v>
      </c>
      <c r="M11" s="2">
        <v>6</v>
      </c>
      <c r="N11" s="1">
        <v>8</v>
      </c>
      <c r="O11" s="1">
        <v>1</v>
      </c>
      <c r="P11" s="2">
        <v>10</v>
      </c>
      <c r="Q11" s="2">
        <v>14</v>
      </c>
      <c r="R11" s="1">
        <v>3</v>
      </c>
      <c r="S11" s="1">
        <v>2</v>
      </c>
      <c r="T11" s="2">
        <v>13</v>
      </c>
      <c r="U11" s="3">
        <v>5</v>
      </c>
    </row>
    <row r="12" spans="5:24" x14ac:dyDescent="0.3">
      <c r="E12" s="30" t="s">
        <v>10</v>
      </c>
      <c r="F12" s="27">
        <v>6</v>
      </c>
      <c r="G12" s="1">
        <v>7</v>
      </c>
      <c r="H12" s="2">
        <v>11</v>
      </c>
      <c r="I12" s="2">
        <v>1</v>
      </c>
      <c r="J12" s="1">
        <v>2</v>
      </c>
      <c r="K12" s="1">
        <v>14</v>
      </c>
      <c r="L12" s="2">
        <v>8</v>
      </c>
      <c r="M12" s="2">
        <v>9</v>
      </c>
      <c r="N12" s="1">
        <v>10</v>
      </c>
      <c r="O12" s="1">
        <v>12</v>
      </c>
      <c r="P12" s="2">
        <v>5</v>
      </c>
      <c r="Q12" s="2">
        <v>4</v>
      </c>
      <c r="R12" s="1">
        <v>15</v>
      </c>
      <c r="S12" s="1">
        <v>13</v>
      </c>
      <c r="T12" s="2">
        <v>16</v>
      </c>
      <c r="U12" s="3">
        <v>3</v>
      </c>
    </row>
    <row r="13" spans="5:24" x14ac:dyDescent="0.3">
      <c r="E13" s="30" t="s">
        <v>11</v>
      </c>
      <c r="F13" s="27">
        <v>4</v>
      </c>
      <c r="G13" s="1">
        <v>13</v>
      </c>
      <c r="H13" s="4">
        <v>15</v>
      </c>
      <c r="I13" s="4">
        <v>3</v>
      </c>
      <c r="J13" s="1">
        <v>11</v>
      </c>
      <c r="K13" s="1">
        <v>8</v>
      </c>
      <c r="L13" s="4">
        <v>1</v>
      </c>
      <c r="M13" s="4">
        <v>14</v>
      </c>
      <c r="N13" s="1">
        <v>2</v>
      </c>
      <c r="O13" s="1">
        <v>16</v>
      </c>
      <c r="P13" s="4">
        <v>12</v>
      </c>
      <c r="Q13" s="4">
        <v>9</v>
      </c>
      <c r="R13" s="1">
        <v>7</v>
      </c>
      <c r="S13" s="1">
        <v>5</v>
      </c>
      <c r="T13" s="4">
        <v>6</v>
      </c>
      <c r="U13" s="5">
        <v>10</v>
      </c>
    </row>
    <row r="14" spans="5:24" x14ac:dyDescent="0.3">
      <c r="E14" s="30" t="s">
        <v>12</v>
      </c>
      <c r="F14" s="27">
        <v>12</v>
      </c>
      <c r="G14" s="1">
        <v>1</v>
      </c>
      <c r="H14" s="4">
        <v>10</v>
      </c>
      <c r="I14" s="4">
        <v>8</v>
      </c>
      <c r="J14" s="1">
        <v>3</v>
      </c>
      <c r="K14" s="1">
        <v>5</v>
      </c>
      <c r="L14" s="4">
        <v>2</v>
      </c>
      <c r="M14" s="4">
        <v>4</v>
      </c>
      <c r="N14" s="1">
        <v>14</v>
      </c>
      <c r="O14" s="1">
        <v>9</v>
      </c>
      <c r="P14" s="4">
        <v>13</v>
      </c>
      <c r="Q14" s="4">
        <v>16</v>
      </c>
      <c r="R14" s="1">
        <v>11</v>
      </c>
      <c r="S14" s="1">
        <v>6</v>
      </c>
      <c r="T14" s="4">
        <v>7</v>
      </c>
      <c r="U14" s="5">
        <v>15</v>
      </c>
    </row>
    <row r="15" spans="5:24" x14ac:dyDescent="0.3">
      <c r="E15" s="30" t="s">
        <v>13</v>
      </c>
      <c r="F15" s="27">
        <v>11</v>
      </c>
      <c r="G15" s="1">
        <v>10</v>
      </c>
      <c r="H15" s="4">
        <v>13</v>
      </c>
      <c r="I15" s="4">
        <v>2</v>
      </c>
      <c r="J15" s="1">
        <v>16</v>
      </c>
      <c r="K15" s="1">
        <v>4</v>
      </c>
      <c r="L15" s="4">
        <v>5</v>
      </c>
      <c r="M15" s="4">
        <v>15</v>
      </c>
      <c r="N15" s="1">
        <v>7</v>
      </c>
      <c r="O15" s="1">
        <v>3</v>
      </c>
      <c r="P15" s="4">
        <v>8</v>
      </c>
      <c r="Q15" s="4">
        <v>6</v>
      </c>
      <c r="R15" s="1">
        <v>9</v>
      </c>
      <c r="S15" s="1">
        <v>1</v>
      </c>
      <c r="T15" s="4">
        <v>14</v>
      </c>
      <c r="U15" s="5">
        <v>12</v>
      </c>
    </row>
    <row r="16" spans="5:24" x14ac:dyDescent="0.3">
      <c r="E16" s="30" t="s">
        <v>14</v>
      </c>
      <c r="F16" s="27">
        <v>2</v>
      </c>
      <c r="G16" s="1">
        <v>6</v>
      </c>
      <c r="H16" s="4">
        <v>4</v>
      </c>
      <c r="I16" s="4">
        <v>11</v>
      </c>
      <c r="J16" s="1">
        <v>9</v>
      </c>
      <c r="K16" s="1">
        <v>15</v>
      </c>
      <c r="L16" s="4">
        <v>3</v>
      </c>
      <c r="M16" s="4">
        <v>12</v>
      </c>
      <c r="N16" s="1">
        <v>13</v>
      </c>
      <c r="O16" s="1">
        <v>8</v>
      </c>
      <c r="P16" s="4">
        <v>14</v>
      </c>
      <c r="Q16" s="4">
        <v>7</v>
      </c>
      <c r="R16" s="1">
        <v>16</v>
      </c>
      <c r="S16" s="1">
        <v>10</v>
      </c>
      <c r="T16" s="4">
        <v>5</v>
      </c>
      <c r="U16" s="5">
        <v>1</v>
      </c>
    </row>
    <row r="17" spans="5:21" x14ac:dyDescent="0.3">
      <c r="E17" s="30" t="s">
        <v>15</v>
      </c>
      <c r="F17" s="27">
        <v>5</v>
      </c>
      <c r="G17" s="1">
        <v>9</v>
      </c>
      <c r="H17" s="4">
        <v>12</v>
      </c>
      <c r="I17" s="4">
        <v>7</v>
      </c>
      <c r="J17" s="1">
        <v>6</v>
      </c>
      <c r="K17" s="1">
        <v>13</v>
      </c>
      <c r="L17" s="4">
        <v>16</v>
      </c>
      <c r="M17" s="4">
        <v>11</v>
      </c>
      <c r="N17" s="1">
        <v>1</v>
      </c>
      <c r="O17" s="1">
        <v>15</v>
      </c>
      <c r="P17" s="4">
        <v>4</v>
      </c>
      <c r="Q17" s="4">
        <v>10</v>
      </c>
      <c r="R17" s="1">
        <v>14</v>
      </c>
      <c r="S17" s="1">
        <v>3</v>
      </c>
      <c r="T17" s="4">
        <v>8</v>
      </c>
      <c r="U17" s="5">
        <v>2</v>
      </c>
    </row>
    <row r="18" spans="5:21" x14ac:dyDescent="0.3">
      <c r="E18" s="30" t="s">
        <v>16</v>
      </c>
      <c r="F18" s="27">
        <v>14</v>
      </c>
      <c r="G18" s="1">
        <v>15</v>
      </c>
      <c r="H18" s="4">
        <v>16</v>
      </c>
      <c r="I18" s="4">
        <v>6</v>
      </c>
      <c r="J18" s="1">
        <v>1</v>
      </c>
      <c r="K18" s="1">
        <v>7</v>
      </c>
      <c r="L18" s="4">
        <v>13</v>
      </c>
      <c r="M18" s="4">
        <v>10</v>
      </c>
      <c r="N18" s="1">
        <v>12</v>
      </c>
      <c r="O18" s="1">
        <v>5</v>
      </c>
      <c r="P18" s="4">
        <v>2</v>
      </c>
      <c r="Q18" s="4">
        <v>11</v>
      </c>
      <c r="R18" s="1">
        <v>8</v>
      </c>
      <c r="S18" s="1">
        <v>4</v>
      </c>
      <c r="T18" s="4">
        <v>3</v>
      </c>
      <c r="U18" s="5">
        <v>9</v>
      </c>
    </row>
    <row r="19" spans="5:21" x14ac:dyDescent="0.3">
      <c r="E19" s="30" t="s">
        <v>17</v>
      </c>
      <c r="F19" s="27">
        <v>16</v>
      </c>
      <c r="G19" s="1">
        <v>8</v>
      </c>
      <c r="H19" s="4">
        <v>14</v>
      </c>
      <c r="I19" s="4">
        <v>5</v>
      </c>
      <c r="J19" s="1">
        <v>10</v>
      </c>
      <c r="K19" s="1">
        <v>2</v>
      </c>
      <c r="L19" s="4">
        <v>9</v>
      </c>
      <c r="M19" s="4">
        <v>7</v>
      </c>
      <c r="N19" s="1">
        <v>4</v>
      </c>
      <c r="O19" s="1">
        <v>6</v>
      </c>
      <c r="P19" s="4">
        <v>3</v>
      </c>
      <c r="Q19" s="4">
        <v>1</v>
      </c>
      <c r="R19" s="1">
        <v>12</v>
      </c>
      <c r="S19" s="1">
        <v>15</v>
      </c>
      <c r="T19" s="4">
        <v>11</v>
      </c>
      <c r="U19" s="5">
        <v>13</v>
      </c>
    </row>
    <row r="20" spans="5:21" x14ac:dyDescent="0.3">
      <c r="E20" s="30" t="s">
        <v>18</v>
      </c>
      <c r="F20" s="27">
        <v>4</v>
      </c>
      <c r="G20" s="1">
        <v>3</v>
      </c>
      <c r="H20" s="4">
        <v>12</v>
      </c>
      <c r="I20" s="4">
        <v>11</v>
      </c>
      <c r="J20" s="1">
        <v>14</v>
      </c>
      <c r="K20" s="1">
        <v>13</v>
      </c>
      <c r="L20" s="4">
        <v>16</v>
      </c>
      <c r="M20" s="4">
        <v>15</v>
      </c>
      <c r="N20" s="1">
        <v>2</v>
      </c>
      <c r="O20" s="1">
        <v>1</v>
      </c>
      <c r="P20" s="4">
        <v>8</v>
      </c>
      <c r="Q20" s="4">
        <v>7</v>
      </c>
      <c r="R20" s="1">
        <v>10</v>
      </c>
      <c r="S20" s="1">
        <v>9</v>
      </c>
      <c r="T20" s="4">
        <v>6</v>
      </c>
      <c r="U20" s="5">
        <v>5</v>
      </c>
    </row>
    <row r="21" spans="5:21" x14ac:dyDescent="0.3">
      <c r="E21" s="30" t="s">
        <v>19</v>
      </c>
      <c r="F21" s="27">
        <v>15</v>
      </c>
      <c r="G21" s="1">
        <v>6</v>
      </c>
      <c r="H21" s="4">
        <v>2</v>
      </c>
      <c r="I21" s="4">
        <v>9</v>
      </c>
      <c r="J21" s="1">
        <v>16</v>
      </c>
      <c r="K21" s="1">
        <v>1</v>
      </c>
      <c r="L21" s="4">
        <v>14</v>
      </c>
      <c r="M21" s="4">
        <v>4</v>
      </c>
      <c r="N21" s="1">
        <v>12</v>
      </c>
      <c r="O21" s="1">
        <v>13</v>
      </c>
      <c r="P21" s="4">
        <v>5</v>
      </c>
      <c r="Q21" s="4">
        <v>10</v>
      </c>
      <c r="R21" s="1">
        <v>7</v>
      </c>
      <c r="S21" s="1">
        <v>11</v>
      </c>
      <c r="T21" s="4">
        <v>3</v>
      </c>
      <c r="U21" s="5">
        <v>8</v>
      </c>
    </row>
    <row r="22" spans="5:21" x14ac:dyDescent="0.3">
      <c r="E22" s="30" t="s">
        <v>20</v>
      </c>
      <c r="F22" s="27">
        <v>14</v>
      </c>
      <c r="G22" s="1">
        <v>8</v>
      </c>
      <c r="H22" s="4">
        <v>13</v>
      </c>
      <c r="I22" s="4">
        <v>7</v>
      </c>
      <c r="J22" s="1">
        <v>12</v>
      </c>
      <c r="K22" s="1">
        <v>4</v>
      </c>
      <c r="L22" s="4">
        <v>6</v>
      </c>
      <c r="M22" s="4">
        <v>1</v>
      </c>
      <c r="N22" s="1">
        <v>16</v>
      </c>
      <c r="O22" s="1">
        <v>9</v>
      </c>
      <c r="P22" s="4">
        <v>3</v>
      </c>
      <c r="Q22" s="4">
        <v>11</v>
      </c>
      <c r="R22" s="1">
        <v>2</v>
      </c>
      <c r="S22" s="1">
        <v>5</v>
      </c>
      <c r="T22" s="4">
        <v>10</v>
      </c>
      <c r="U22" s="5">
        <v>15</v>
      </c>
    </row>
    <row r="23" spans="5:21" x14ac:dyDescent="0.3">
      <c r="E23" s="30" t="s">
        <v>21</v>
      </c>
      <c r="F23" s="27">
        <v>10</v>
      </c>
      <c r="G23" s="1">
        <v>1</v>
      </c>
      <c r="H23" s="4">
        <v>5</v>
      </c>
      <c r="I23" s="4">
        <v>16</v>
      </c>
      <c r="J23" s="1">
        <v>9</v>
      </c>
      <c r="K23" s="1">
        <v>6</v>
      </c>
      <c r="L23" s="4">
        <v>8</v>
      </c>
      <c r="M23" s="4">
        <v>12</v>
      </c>
      <c r="N23" s="1">
        <v>4</v>
      </c>
      <c r="O23" s="1">
        <v>7</v>
      </c>
      <c r="P23" s="4">
        <v>2</v>
      </c>
      <c r="Q23" s="4">
        <v>15</v>
      </c>
      <c r="R23" s="1">
        <v>13</v>
      </c>
      <c r="S23" s="1">
        <v>3</v>
      </c>
      <c r="T23" s="4">
        <v>11</v>
      </c>
      <c r="U23" s="5">
        <v>14</v>
      </c>
    </row>
    <row r="24" spans="5:21" x14ac:dyDescent="0.3">
      <c r="E24" s="30" t="s">
        <v>22</v>
      </c>
      <c r="F24" s="27">
        <v>12</v>
      </c>
      <c r="G24" s="1">
        <v>2</v>
      </c>
      <c r="H24" s="4">
        <v>3</v>
      </c>
      <c r="I24" s="4">
        <v>6</v>
      </c>
      <c r="J24" s="1">
        <v>7</v>
      </c>
      <c r="K24" s="1">
        <v>10</v>
      </c>
      <c r="L24" s="4">
        <v>11</v>
      </c>
      <c r="M24" s="4">
        <v>9</v>
      </c>
      <c r="N24" s="1">
        <v>5</v>
      </c>
      <c r="O24" s="1">
        <v>8</v>
      </c>
      <c r="P24" s="4">
        <v>16</v>
      </c>
      <c r="Q24" s="4">
        <v>14</v>
      </c>
      <c r="R24" s="1">
        <v>4</v>
      </c>
      <c r="S24" s="1">
        <v>15</v>
      </c>
      <c r="T24" s="4">
        <v>1</v>
      </c>
      <c r="U24" s="5">
        <v>13</v>
      </c>
    </row>
    <row r="25" spans="5:21" x14ac:dyDescent="0.3">
      <c r="E25" s="30" t="s">
        <v>23</v>
      </c>
      <c r="F25" s="27">
        <v>13</v>
      </c>
      <c r="G25" s="1">
        <v>9</v>
      </c>
      <c r="H25" s="4">
        <v>8</v>
      </c>
      <c r="I25" s="4">
        <v>15</v>
      </c>
      <c r="J25" s="1">
        <v>11</v>
      </c>
      <c r="K25" s="1">
        <v>5</v>
      </c>
      <c r="L25" s="4">
        <v>7</v>
      </c>
      <c r="M25" s="4">
        <v>2</v>
      </c>
      <c r="N25" s="1">
        <v>3</v>
      </c>
      <c r="O25" s="1">
        <v>10</v>
      </c>
      <c r="P25" s="4">
        <v>1</v>
      </c>
      <c r="Q25" s="4">
        <v>4</v>
      </c>
      <c r="R25" s="1">
        <v>14</v>
      </c>
      <c r="S25" s="1">
        <v>6</v>
      </c>
      <c r="T25" s="4">
        <v>16</v>
      </c>
      <c r="U25" s="5">
        <v>12</v>
      </c>
    </row>
    <row r="26" spans="5:21" x14ac:dyDescent="0.3">
      <c r="E26" s="30" t="s">
        <v>24</v>
      </c>
      <c r="F26" s="27">
        <v>16</v>
      </c>
      <c r="G26" s="1">
        <v>7</v>
      </c>
      <c r="H26" s="4">
        <v>14</v>
      </c>
      <c r="I26" s="4">
        <v>10</v>
      </c>
      <c r="J26" s="1">
        <v>2</v>
      </c>
      <c r="K26" s="1">
        <v>3</v>
      </c>
      <c r="L26" s="4">
        <v>5</v>
      </c>
      <c r="M26" s="4">
        <v>13</v>
      </c>
      <c r="N26" s="1">
        <v>11</v>
      </c>
      <c r="O26" s="1">
        <v>15</v>
      </c>
      <c r="P26" s="4">
        <v>6</v>
      </c>
      <c r="Q26" s="4">
        <v>12</v>
      </c>
      <c r="R26" s="1">
        <v>1</v>
      </c>
      <c r="S26" s="1">
        <v>8</v>
      </c>
      <c r="T26" s="4">
        <v>9</v>
      </c>
      <c r="U26" s="5">
        <v>4</v>
      </c>
    </row>
    <row r="27" spans="5:21" x14ac:dyDescent="0.3">
      <c r="E27" s="30" t="s">
        <v>25</v>
      </c>
      <c r="F27" s="27">
        <v>1</v>
      </c>
      <c r="G27" s="1">
        <v>11</v>
      </c>
      <c r="H27" s="4">
        <v>4</v>
      </c>
      <c r="I27" s="4">
        <v>5</v>
      </c>
      <c r="J27" s="1">
        <v>13</v>
      </c>
      <c r="K27" s="1">
        <v>15</v>
      </c>
      <c r="L27" s="4">
        <v>3</v>
      </c>
      <c r="M27" s="4">
        <v>16</v>
      </c>
      <c r="N27" s="1">
        <v>7</v>
      </c>
      <c r="O27" s="1">
        <v>6</v>
      </c>
      <c r="P27" s="4">
        <v>9</v>
      </c>
      <c r="Q27" s="4">
        <v>8</v>
      </c>
      <c r="R27" s="1">
        <v>12</v>
      </c>
      <c r="S27" s="1">
        <v>10</v>
      </c>
      <c r="T27" s="4">
        <v>14</v>
      </c>
      <c r="U27" s="5">
        <v>2</v>
      </c>
    </row>
    <row r="28" spans="5:21" x14ac:dyDescent="0.3">
      <c r="E28" s="30" t="s">
        <v>26</v>
      </c>
      <c r="F28" s="27">
        <v>3</v>
      </c>
      <c r="G28" s="1">
        <v>15</v>
      </c>
      <c r="H28" s="4">
        <v>9</v>
      </c>
      <c r="I28" s="4">
        <v>12</v>
      </c>
      <c r="J28" s="1">
        <v>5</v>
      </c>
      <c r="K28" s="1">
        <v>7</v>
      </c>
      <c r="L28" s="4">
        <v>10</v>
      </c>
      <c r="M28" s="4">
        <v>6</v>
      </c>
      <c r="N28" s="1">
        <v>13</v>
      </c>
      <c r="O28" s="1">
        <v>4</v>
      </c>
      <c r="P28" s="4">
        <v>14</v>
      </c>
      <c r="Q28" s="4">
        <v>1</v>
      </c>
      <c r="R28" s="1">
        <v>16</v>
      </c>
      <c r="S28" s="1">
        <v>2</v>
      </c>
      <c r="T28" s="4">
        <v>8</v>
      </c>
      <c r="U28" s="5">
        <v>11</v>
      </c>
    </row>
    <row r="29" spans="5:21" x14ac:dyDescent="0.3">
      <c r="E29" s="30" t="s">
        <v>27</v>
      </c>
      <c r="F29" s="27">
        <v>8</v>
      </c>
      <c r="G29" s="1">
        <v>10</v>
      </c>
      <c r="H29" s="4">
        <v>16</v>
      </c>
      <c r="I29" s="4">
        <v>13</v>
      </c>
      <c r="J29" s="1">
        <v>6</v>
      </c>
      <c r="K29" s="1">
        <v>11</v>
      </c>
      <c r="L29" s="4">
        <v>15</v>
      </c>
      <c r="M29" s="4">
        <v>7</v>
      </c>
      <c r="N29" s="1">
        <v>1</v>
      </c>
      <c r="O29" s="1">
        <v>12</v>
      </c>
      <c r="P29" s="4">
        <v>4</v>
      </c>
      <c r="Q29" s="4">
        <v>2</v>
      </c>
      <c r="R29" s="1">
        <v>9</v>
      </c>
      <c r="S29" s="1">
        <v>14</v>
      </c>
      <c r="T29" s="4">
        <v>5</v>
      </c>
      <c r="U29" s="5">
        <v>3</v>
      </c>
    </row>
    <row r="30" spans="5:21" x14ac:dyDescent="0.3">
      <c r="E30" s="30" t="s">
        <v>28</v>
      </c>
      <c r="F30" s="27">
        <v>2</v>
      </c>
      <c r="G30" s="1">
        <v>13</v>
      </c>
      <c r="H30" s="4">
        <v>6</v>
      </c>
      <c r="I30" s="4">
        <v>8</v>
      </c>
      <c r="J30" s="1">
        <v>1</v>
      </c>
      <c r="K30" s="1">
        <v>9</v>
      </c>
      <c r="L30" s="4">
        <v>12</v>
      </c>
      <c r="M30" s="4">
        <v>14</v>
      </c>
      <c r="N30" s="1">
        <v>10</v>
      </c>
      <c r="O30" s="1">
        <v>11</v>
      </c>
      <c r="P30" s="4">
        <v>15</v>
      </c>
      <c r="Q30" s="4">
        <v>5</v>
      </c>
      <c r="R30" s="1">
        <v>3</v>
      </c>
      <c r="S30" s="1">
        <v>7</v>
      </c>
      <c r="T30" s="4">
        <v>4</v>
      </c>
      <c r="U30" s="5">
        <v>16</v>
      </c>
    </row>
    <row r="31" spans="5:21" x14ac:dyDescent="0.3">
      <c r="E31" s="30" t="s">
        <v>29</v>
      </c>
      <c r="F31" s="27">
        <v>11</v>
      </c>
      <c r="G31" s="1">
        <v>4</v>
      </c>
      <c r="H31" s="4">
        <v>7</v>
      </c>
      <c r="I31" s="4">
        <v>14</v>
      </c>
      <c r="J31" s="1">
        <v>10</v>
      </c>
      <c r="K31" s="1">
        <v>16</v>
      </c>
      <c r="L31" s="4">
        <v>1</v>
      </c>
      <c r="M31" s="4">
        <v>5</v>
      </c>
      <c r="N31" s="1">
        <v>6</v>
      </c>
      <c r="O31" s="1">
        <v>2</v>
      </c>
      <c r="P31" s="4">
        <v>12</v>
      </c>
      <c r="Q31" s="4">
        <v>3</v>
      </c>
      <c r="R31" s="1">
        <v>8</v>
      </c>
      <c r="S31" s="1">
        <v>13</v>
      </c>
      <c r="T31" s="4">
        <v>15</v>
      </c>
      <c r="U31" s="5">
        <v>9</v>
      </c>
    </row>
    <row r="32" spans="5:21" ht="15" thickBot="1" x14ac:dyDescent="0.35">
      <c r="E32" s="31" t="s">
        <v>30</v>
      </c>
      <c r="F32" s="28">
        <v>7</v>
      </c>
      <c r="G32" s="12">
        <v>12</v>
      </c>
      <c r="H32" s="13">
        <v>10</v>
      </c>
      <c r="I32" s="13">
        <v>4</v>
      </c>
      <c r="J32" s="12">
        <v>3</v>
      </c>
      <c r="K32" s="12">
        <v>14</v>
      </c>
      <c r="L32" s="13">
        <v>2</v>
      </c>
      <c r="M32" s="13">
        <v>8</v>
      </c>
      <c r="N32" s="12">
        <v>9</v>
      </c>
      <c r="O32" s="12">
        <v>5</v>
      </c>
      <c r="P32" s="13">
        <v>11</v>
      </c>
      <c r="Q32" s="13">
        <v>16</v>
      </c>
      <c r="R32" s="12">
        <v>15</v>
      </c>
      <c r="S32" s="12">
        <v>1</v>
      </c>
      <c r="T32" s="13">
        <v>13</v>
      </c>
      <c r="U32" s="14">
        <v>6</v>
      </c>
    </row>
  </sheetData>
  <conditionalFormatting sqref="F5:U32">
    <cfRule type="cellIs" dxfId="21" priority="4" operator="equal">
      <formula>0</formula>
    </cfRule>
  </conditionalFormatting>
  <conditionalFormatting sqref="F3">
    <cfRule type="cellIs" dxfId="20" priority="3" operator="equal">
      <formula>0</formula>
    </cfRule>
  </conditionalFormatting>
  <conditionalFormatting sqref="E2:F2 H2 J2 L2 N2 P2 T2 R2">
    <cfRule type="cellIs" dxfId="19" priority="2" operator="equal">
      <formula>0</formula>
    </cfRule>
  </conditionalFormatting>
  <conditionalFormatting sqref="E5:E32">
    <cfRule type="cellIs" dxfId="18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T1:CU193"/>
  <sheetViews>
    <sheetView tabSelected="1" topLeftCell="CT177" workbookViewId="0">
      <selection activeCell="CU178" sqref="CU178"/>
    </sheetView>
  </sheetViews>
  <sheetFormatPr baseColWidth="10" defaultRowHeight="14.4" x14ac:dyDescent="0.3"/>
  <cols>
    <col min="1" max="97" width="0" hidden="1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ht="0.15" customHeight="1" x14ac:dyDescent="0.3"/>
    <row r="162" ht="0.15" customHeight="1" x14ac:dyDescent="0.3"/>
    <row r="163" ht="0.15" customHeight="1" x14ac:dyDescent="0.3"/>
    <row r="164" ht="0.15" customHeight="1" x14ac:dyDescent="0.3"/>
    <row r="165" ht="0.15" customHeight="1" x14ac:dyDescent="0.3"/>
    <row r="166" ht="0.15" customHeight="1" x14ac:dyDescent="0.3"/>
    <row r="167" ht="0.15" customHeight="1" x14ac:dyDescent="0.3"/>
    <row r="168" ht="0.15" customHeight="1" x14ac:dyDescent="0.3"/>
    <row r="169" ht="0.15" customHeight="1" x14ac:dyDescent="0.3"/>
    <row r="170" ht="0.15" customHeight="1" x14ac:dyDescent="0.3"/>
    <row r="171" ht="0.15" customHeight="1" x14ac:dyDescent="0.3"/>
    <row r="172" ht="0.15" customHeight="1" x14ac:dyDescent="0.3"/>
    <row r="173" ht="0.15" customHeight="1" x14ac:dyDescent="0.3"/>
    <row r="174" ht="0.15" customHeight="1" x14ac:dyDescent="0.3"/>
    <row r="175" ht="0.15" customHeight="1" x14ac:dyDescent="0.3"/>
    <row r="176" ht="0.15" customHeight="1" x14ac:dyDescent="0.3"/>
    <row r="177" spans="98:99" ht="15" thickBot="1" x14ac:dyDescent="0.35">
      <c r="CT177" s="40" t="s">
        <v>34</v>
      </c>
      <c r="CU177" s="39" t="s">
        <v>31</v>
      </c>
    </row>
    <row r="178" spans="98:99" x14ac:dyDescent="0.3">
      <c r="CT178" s="34">
        <v>1</v>
      </c>
      <c r="CU178" s="38">
        <f>IFERROR(HLOOKUP(CT178,Horaire!$E$5:$U$32,2,FALSE),"")</f>
        <v>13</v>
      </c>
    </row>
    <row r="179" spans="98:99" x14ac:dyDescent="0.3">
      <c r="CT179" s="35">
        <v>2</v>
      </c>
      <c r="CU179" s="36">
        <f>IFERROR(HLOOKUP(CT179,Horaire!$E$5:$U$32,2,FALSE),"")</f>
        <v>12</v>
      </c>
    </row>
    <row r="180" spans="98:99" x14ac:dyDescent="0.3">
      <c r="CT180" s="35">
        <v>3</v>
      </c>
      <c r="CU180" s="36">
        <f>IFERROR(HLOOKUP(CT180,Horaire!$E$5:$U$32,2,FALSE),"")</f>
        <v>6</v>
      </c>
    </row>
    <row r="181" spans="98:99" x14ac:dyDescent="0.3">
      <c r="CT181" s="35">
        <v>4</v>
      </c>
      <c r="CU181" s="36">
        <f>IFERROR(HLOOKUP(CT181,Horaire!$E$5:$U$32,2,FALSE),"")</f>
        <v>15</v>
      </c>
    </row>
    <row r="182" spans="98:99" x14ac:dyDescent="0.3">
      <c r="CT182" s="35">
        <v>5</v>
      </c>
      <c r="CU182" s="36">
        <f>IFERROR(HLOOKUP(CT182,Horaire!$E$5:$U$32,2,FALSE),"")</f>
        <v>8</v>
      </c>
    </row>
    <row r="183" spans="98:99" x14ac:dyDescent="0.3">
      <c r="CT183" s="35">
        <v>6</v>
      </c>
      <c r="CU183" s="36">
        <f>IFERROR(HLOOKUP(CT183,Horaire!$E$5:$U$32,2,FALSE),"")</f>
        <v>3</v>
      </c>
    </row>
    <row r="184" spans="98:99" x14ac:dyDescent="0.3">
      <c r="CT184" s="35">
        <v>7</v>
      </c>
      <c r="CU184" s="36">
        <f>IFERROR(HLOOKUP(CT184,Horaire!$E$5:$U$32,2,FALSE),"")</f>
        <v>10</v>
      </c>
    </row>
    <row r="185" spans="98:99" x14ac:dyDescent="0.3">
      <c r="CT185" s="35">
        <v>8</v>
      </c>
      <c r="CU185" s="36">
        <f>IFERROR(HLOOKUP(CT185,Horaire!$E$5:$U$32,2,FALSE),"")</f>
        <v>5</v>
      </c>
    </row>
    <row r="186" spans="98:99" x14ac:dyDescent="0.3">
      <c r="CT186" s="35">
        <v>9</v>
      </c>
      <c r="CU186" s="36">
        <f>IFERROR(HLOOKUP(CT186,Horaire!$E$5:$U$32,2,FALSE),"")</f>
        <v>11</v>
      </c>
    </row>
    <row r="187" spans="98:99" x14ac:dyDescent="0.3">
      <c r="CT187" s="35">
        <v>10</v>
      </c>
      <c r="CU187" s="36">
        <f>IFERROR(HLOOKUP(CT187,Horaire!$E$5:$U$32,2,FALSE),"")</f>
        <v>7</v>
      </c>
    </row>
    <row r="188" spans="98:99" x14ac:dyDescent="0.3">
      <c r="CT188" s="35">
        <v>11</v>
      </c>
      <c r="CU188" s="36">
        <f>IFERROR(HLOOKUP(CT188,Horaire!$E$5:$U$32,2,FALSE),"")</f>
        <v>9</v>
      </c>
    </row>
    <row r="189" spans="98:99" x14ac:dyDescent="0.3">
      <c r="CT189" s="35">
        <v>12</v>
      </c>
      <c r="CU189" s="36">
        <f>IFERROR(HLOOKUP(CT189,Horaire!$E$5:$U$32,2,FALSE),"")</f>
        <v>2</v>
      </c>
    </row>
    <row r="190" spans="98:99" x14ac:dyDescent="0.3">
      <c r="CT190" s="35">
        <v>13</v>
      </c>
      <c r="CU190" s="36">
        <f>IFERROR(HLOOKUP(CT190,Horaire!$E$5:$U$32,2,FALSE),"")</f>
        <v>1</v>
      </c>
    </row>
    <row r="191" spans="98:99" x14ac:dyDescent="0.3">
      <c r="CT191" s="35">
        <v>14</v>
      </c>
      <c r="CU191" s="36">
        <f>IFERROR(HLOOKUP(CT191,Horaire!$E$5:$U$32,2,FALSE),"")</f>
        <v>16</v>
      </c>
    </row>
    <row r="192" spans="98:99" x14ac:dyDescent="0.3">
      <c r="CT192" s="35">
        <v>15</v>
      </c>
      <c r="CU192" s="36">
        <f>IFERROR(HLOOKUP(CT192,Horaire!$E$5:$U$32,2,FALSE),"")</f>
        <v>4</v>
      </c>
    </row>
    <row r="193" spans="98:99" ht="15" thickBot="1" x14ac:dyDescent="0.35">
      <c r="CT193" s="35">
        <v>16</v>
      </c>
      <c r="CU193" s="37">
        <f>IFERROR(HLOOKUP(CT193,Horaire!$E$5:$U$32,2,FALSE),"")</f>
        <v>14</v>
      </c>
    </row>
  </sheetData>
  <conditionalFormatting sqref="CT177:CT193">
    <cfRule type="cellIs" dxfId="17" priority="1" operator="equal">
      <formula>0</formula>
    </cfRule>
    <cfRule type="containsErrors" dxfId="16" priority="2">
      <formula>ISERROR(CT177)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T1:CU193"/>
  <sheetViews>
    <sheetView topLeftCell="CT177" workbookViewId="0">
      <selection activeCell="CU178" sqref="CU178"/>
    </sheetView>
  </sheetViews>
  <sheetFormatPr baseColWidth="10" defaultRowHeight="14.4" x14ac:dyDescent="0.3"/>
  <cols>
    <col min="1" max="97" width="0" hidden="1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ht="0.15" customHeight="1" x14ac:dyDescent="0.3"/>
    <row r="162" ht="0.15" customHeight="1" x14ac:dyDescent="0.3"/>
    <row r="163" ht="0.15" customHeight="1" x14ac:dyDescent="0.3"/>
    <row r="164" ht="0.15" customHeight="1" x14ac:dyDescent="0.3"/>
    <row r="165" ht="0.15" customHeight="1" x14ac:dyDescent="0.3"/>
    <row r="166" ht="0.15" customHeight="1" x14ac:dyDescent="0.3"/>
    <row r="167" ht="0.15" customHeight="1" x14ac:dyDescent="0.3"/>
    <row r="168" ht="0.15" customHeight="1" x14ac:dyDescent="0.3"/>
    <row r="169" ht="0.15" customHeight="1" x14ac:dyDescent="0.3"/>
    <row r="170" ht="0.15" customHeight="1" x14ac:dyDescent="0.3"/>
    <row r="171" ht="0.15" customHeight="1" x14ac:dyDescent="0.3"/>
    <row r="172" ht="0.15" customHeight="1" x14ac:dyDescent="0.3"/>
    <row r="173" ht="0.15" customHeight="1" x14ac:dyDescent="0.3"/>
    <row r="174" ht="0.15" customHeight="1" x14ac:dyDescent="0.3"/>
    <row r="175" ht="0.15" customHeight="1" x14ac:dyDescent="0.3"/>
    <row r="176" ht="0.15" customHeight="1" x14ac:dyDescent="0.3"/>
    <row r="177" spans="98:99" ht="15" thickBot="1" x14ac:dyDescent="0.35">
      <c r="CT177" s="40" t="s">
        <v>34</v>
      </c>
      <c r="CU177" s="39" t="s">
        <v>31</v>
      </c>
    </row>
    <row r="178" spans="98:99" x14ac:dyDescent="0.3">
      <c r="CT178" s="34">
        <v>1</v>
      </c>
      <c r="CU178" s="38">
        <f>IFERROR(HLOOKUP(CT178,Horaire!$E$5:$U$32,3,FALSE),"")</f>
        <v>9</v>
      </c>
    </row>
    <row r="179" spans="98:99" x14ac:dyDescent="0.3">
      <c r="CT179" s="35">
        <v>2</v>
      </c>
      <c r="CU179" s="36">
        <f>IFERROR(HLOOKUP(CT179,Horaire!$E$5:$U$32,3,FALSE),"")</f>
        <v>16</v>
      </c>
    </row>
    <row r="180" spans="98:99" x14ac:dyDescent="0.3">
      <c r="CT180" s="35">
        <v>3</v>
      </c>
      <c r="CU180" s="36">
        <f>IFERROR(HLOOKUP(CT180,Horaire!$E$5:$U$32,3,FALSE),"")</f>
        <v>8</v>
      </c>
    </row>
    <row r="181" spans="98:99" x14ac:dyDescent="0.3">
      <c r="CT181" s="35">
        <v>4</v>
      </c>
      <c r="CU181" s="36">
        <f>IFERROR(HLOOKUP(CT181,Horaire!$E$5:$U$32,3,FALSE),"")</f>
        <v>14</v>
      </c>
    </row>
    <row r="182" spans="98:99" x14ac:dyDescent="0.3">
      <c r="CT182" s="35">
        <v>5</v>
      </c>
      <c r="CU182" s="36">
        <f>IFERROR(HLOOKUP(CT182,Horaire!$E$5:$U$32,3,FALSE),"")</f>
        <v>15</v>
      </c>
    </row>
    <row r="183" spans="98:99" x14ac:dyDescent="0.3">
      <c r="CT183" s="35">
        <v>6</v>
      </c>
      <c r="CU183" s="36">
        <f>IFERROR(HLOOKUP(CT183,Horaire!$E$5:$U$32,3,FALSE),"")</f>
        <v>10</v>
      </c>
    </row>
    <row r="184" spans="98:99" x14ac:dyDescent="0.3">
      <c r="CT184" s="35">
        <v>7</v>
      </c>
      <c r="CU184" s="36">
        <f>IFERROR(HLOOKUP(CT184,Horaire!$E$5:$U$32,3,FALSE),"")</f>
        <v>11</v>
      </c>
    </row>
    <row r="185" spans="98:99" x14ac:dyDescent="0.3">
      <c r="CT185" s="35">
        <v>8</v>
      </c>
      <c r="CU185" s="36">
        <f>IFERROR(HLOOKUP(CT185,Horaire!$E$5:$U$32,3,FALSE),"")</f>
        <v>3</v>
      </c>
    </row>
    <row r="186" spans="98:99" x14ac:dyDescent="0.3">
      <c r="CT186" s="35">
        <v>9</v>
      </c>
      <c r="CU186" s="36">
        <f>IFERROR(HLOOKUP(CT186,Horaire!$E$5:$U$32,3,FALSE),"")</f>
        <v>5</v>
      </c>
    </row>
    <row r="187" spans="98:99" x14ac:dyDescent="0.3">
      <c r="CT187" s="35">
        <v>10</v>
      </c>
      <c r="CU187" s="36">
        <f>IFERROR(HLOOKUP(CT187,Horaire!$E$5:$U$32,3,FALSE),"")</f>
        <v>2</v>
      </c>
    </row>
    <row r="188" spans="98:99" x14ac:dyDescent="0.3">
      <c r="CT188" s="35">
        <v>11</v>
      </c>
      <c r="CU188" s="36">
        <f>IFERROR(HLOOKUP(CT188,Horaire!$E$5:$U$32,3,FALSE),"")</f>
        <v>7</v>
      </c>
    </row>
    <row r="189" spans="98:99" x14ac:dyDescent="0.3">
      <c r="CT189" s="35">
        <v>12</v>
      </c>
      <c r="CU189" s="36">
        <f>IFERROR(HLOOKUP(CT189,Horaire!$E$5:$U$32,3,FALSE),"")</f>
        <v>13</v>
      </c>
    </row>
    <row r="190" spans="98:99" x14ac:dyDescent="0.3">
      <c r="CT190" s="35">
        <v>13</v>
      </c>
      <c r="CU190" s="36">
        <f>IFERROR(HLOOKUP(CT190,Horaire!$E$5:$U$32,3,FALSE),"")</f>
        <v>4</v>
      </c>
    </row>
    <row r="191" spans="98:99" x14ac:dyDescent="0.3">
      <c r="CT191" s="35">
        <v>14</v>
      </c>
      <c r="CU191" s="36">
        <f>IFERROR(HLOOKUP(CT191,Horaire!$E$5:$U$32,3,FALSE),"")</f>
        <v>12</v>
      </c>
    </row>
    <row r="192" spans="98:99" x14ac:dyDescent="0.3">
      <c r="CT192" s="35">
        <v>15</v>
      </c>
      <c r="CU192" s="36">
        <f>IFERROR(HLOOKUP(CT192,Horaire!$E$5:$U$32,3,FALSE),"")</f>
        <v>1</v>
      </c>
    </row>
    <row r="193" spans="98:99" ht="15" thickBot="1" x14ac:dyDescent="0.35">
      <c r="CT193" s="35">
        <v>16</v>
      </c>
      <c r="CU193" s="37">
        <f>IFERROR(HLOOKUP(CT193,Horaire!$E$5:$U$32,3,FALSE),"")</f>
        <v>6</v>
      </c>
    </row>
  </sheetData>
  <conditionalFormatting sqref="CT178:CT193">
    <cfRule type="cellIs" dxfId="15" priority="3" operator="equal">
      <formula>0</formula>
    </cfRule>
    <cfRule type="containsErrors" dxfId="14" priority="4">
      <formula>ISERROR(CT178)</formula>
    </cfRule>
  </conditionalFormatting>
  <conditionalFormatting sqref="CT177">
    <cfRule type="cellIs" dxfId="13" priority="1" operator="equal">
      <formula>0</formula>
    </cfRule>
    <cfRule type="containsErrors" dxfId="12" priority="2">
      <formula>ISERROR(CT177)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T1:CU193"/>
  <sheetViews>
    <sheetView topLeftCell="CT177" workbookViewId="0">
      <selection activeCell="CU178" sqref="CU178"/>
    </sheetView>
  </sheetViews>
  <sheetFormatPr baseColWidth="10" defaultRowHeight="14.4" x14ac:dyDescent="0.3"/>
  <cols>
    <col min="1" max="97" width="0" hidden="1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ht="0.15" customHeight="1" x14ac:dyDescent="0.3"/>
    <row r="162" ht="0.15" customHeight="1" x14ac:dyDescent="0.3"/>
    <row r="163" ht="0.15" customHeight="1" x14ac:dyDescent="0.3"/>
    <row r="164" ht="0.15" customHeight="1" x14ac:dyDescent="0.3"/>
    <row r="165" ht="0.15" customHeight="1" x14ac:dyDescent="0.3"/>
    <row r="166" ht="0.15" customHeight="1" x14ac:dyDescent="0.3"/>
    <row r="167" ht="0.15" customHeight="1" x14ac:dyDescent="0.3"/>
    <row r="168" ht="0.15" customHeight="1" x14ac:dyDescent="0.3"/>
    <row r="169" ht="0.15" customHeight="1" x14ac:dyDescent="0.3"/>
    <row r="170" ht="0.15" customHeight="1" x14ac:dyDescent="0.3"/>
    <row r="171" ht="0.15" customHeight="1" x14ac:dyDescent="0.3"/>
    <row r="172" ht="0.15" customHeight="1" x14ac:dyDescent="0.3"/>
    <row r="173" ht="0.15" customHeight="1" x14ac:dyDescent="0.3"/>
    <row r="174" ht="0.15" customHeight="1" x14ac:dyDescent="0.3"/>
    <row r="175" ht="0.15" customHeight="1" x14ac:dyDescent="0.3"/>
    <row r="176" ht="0.15" customHeight="1" x14ac:dyDescent="0.3"/>
    <row r="177" spans="98:99" ht="15" thickBot="1" x14ac:dyDescent="0.35">
      <c r="CT177" s="40" t="s">
        <v>34</v>
      </c>
      <c r="CU177" s="39" t="s">
        <v>31</v>
      </c>
    </row>
    <row r="178" spans="98:99" x14ac:dyDescent="0.3">
      <c r="CT178" s="34">
        <v>1</v>
      </c>
      <c r="CU178" s="38">
        <f>IFERROR(HLOOKUP(CT178,Horaire!$E$5:$U$32,4,FALSE),"")</f>
        <v>7</v>
      </c>
    </row>
    <row r="179" spans="98:99" x14ac:dyDescent="0.3">
      <c r="CT179" s="35">
        <v>2</v>
      </c>
      <c r="CU179" s="36">
        <f>IFERROR(HLOOKUP(CT179,Horaire!$E$5:$U$32,4,FALSE),"")</f>
        <v>4</v>
      </c>
    </row>
    <row r="180" spans="98:99" x14ac:dyDescent="0.3">
      <c r="CT180" s="35">
        <v>3</v>
      </c>
      <c r="CU180" s="36">
        <f>IFERROR(HLOOKUP(CT180,Horaire!$E$5:$U$32,4,FALSE),"")</f>
        <v>1</v>
      </c>
    </row>
    <row r="181" spans="98:99" x14ac:dyDescent="0.3">
      <c r="CT181" s="35">
        <v>4</v>
      </c>
      <c r="CU181" s="36">
        <f>IFERROR(HLOOKUP(CT181,Horaire!$E$5:$U$32,4,FALSE),"")</f>
        <v>10</v>
      </c>
    </row>
    <row r="182" spans="98:99" x14ac:dyDescent="0.3">
      <c r="CT182" s="35">
        <v>5</v>
      </c>
      <c r="CU182" s="36">
        <f>IFERROR(HLOOKUP(CT182,Horaire!$E$5:$U$32,4,FALSE),"")</f>
        <v>14</v>
      </c>
    </row>
    <row r="183" spans="98:99" x14ac:dyDescent="0.3">
      <c r="CT183" s="35">
        <v>6</v>
      </c>
      <c r="CU183" s="36">
        <f>IFERROR(HLOOKUP(CT183,Horaire!$E$5:$U$32,4,FALSE),"")</f>
        <v>11</v>
      </c>
    </row>
    <row r="184" spans="98:99" x14ac:dyDescent="0.3">
      <c r="CT184" s="35">
        <v>7</v>
      </c>
      <c r="CU184" s="36">
        <f>IFERROR(HLOOKUP(CT184,Horaire!$E$5:$U$32,4,FALSE),"")</f>
        <v>15</v>
      </c>
    </row>
    <row r="185" spans="98:99" x14ac:dyDescent="0.3">
      <c r="CT185" s="35">
        <v>8</v>
      </c>
      <c r="CU185" s="36">
        <f>IFERROR(HLOOKUP(CT185,Horaire!$E$5:$U$32,4,FALSE),"")</f>
        <v>2</v>
      </c>
    </row>
    <row r="186" spans="98:99" x14ac:dyDescent="0.3">
      <c r="CT186" s="35">
        <v>9</v>
      </c>
      <c r="CU186" s="36">
        <f>IFERROR(HLOOKUP(CT186,Horaire!$E$5:$U$32,4,FALSE),"")</f>
        <v>3</v>
      </c>
    </row>
    <row r="187" spans="98:99" x14ac:dyDescent="0.3">
      <c r="CT187" s="35">
        <v>10</v>
      </c>
      <c r="CU187" s="36">
        <f>IFERROR(HLOOKUP(CT187,Horaire!$E$5:$U$32,4,FALSE),"")</f>
        <v>13</v>
      </c>
    </row>
    <row r="188" spans="98:99" x14ac:dyDescent="0.3">
      <c r="CT188" s="35">
        <v>11</v>
      </c>
      <c r="CU188" s="36">
        <f>IFERROR(HLOOKUP(CT188,Horaire!$E$5:$U$32,4,FALSE),"")</f>
        <v>16</v>
      </c>
    </row>
    <row r="189" spans="98:99" x14ac:dyDescent="0.3">
      <c r="CT189" s="35">
        <v>12</v>
      </c>
      <c r="CU189" s="36">
        <f>IFERROR(HLOOKUP(CT189,Horaire!$E$5:$U$32,4,FALSE),"")</f>
        <v>5</v>
      </c>
    </row>
    <row r="190" spans="98:99" x14ac:dyDescent="0.3">
      <c r="CT190" s="35">
        <v>13</v>
      </c>
      <c r="CU190" s="36">
        <f>IFERROR(HLOOKUP(CT190,Horaire!$E$5:$U$32,4,FALSE),"")</f>
        <v>6</v>
      </c>
    </row>
    <row r="191" spans="98:99" x14ac:dyDescent="0.3">
      <c r="CT191" s="35">
        <v>14</v>
      </c>
      <c r="CU191" s="36">
        <f>IFERROR(HLOOKUP(CT191,Horaire!$E$5:$U$32,4,FALSE),"")</f>
        <v>9</v>
      </c>
    </row>
    <row r="192" spans="98:99" x14ac:dyDescent="0.3">
      <c r="CT192" s="35">
        <v>15</v>
      </c>
      <c r="CU192" s="36">
        <f>IFERROR(HLOOKUP(CT192,Horaire!$E$5:$U$32,4,FALSE),"")</f>
        <v>12</v>
      </c>
    </row>
    <row r="193" spans="98:99" ht="15" thickBot="1" x14ac:dyDescent="0.35">
      <c r="CT193" s="35">
        <v>16</v>
      </c>
      <c r="CU193" s="37">
        <f>IFERROR(HLOOKUP(CT193,Horaire!$E$5:$U$32,4,FALSE),"")</f>
        <v>8</v>
      </c>
    </row>
  </sheetData>
  <conditionalFormatting sqref="CT178:CT193">
    <cfRule type="cellIs" dxfId="11" priority="3" operator="equal">
      <formula>0</formula>
    </cfRule>
    <cfRule type="containsErrors" dxfId="10" priority="4">
      <formula>ISERROR(CT178)</formula>
    </cfRule>
  </conditionalFormatting>
  <conditionalFormatting sqref="CT177">
    <cfRule type="cellIs" dxfId="9" priority="1" operator="equal">
      <formula>0</formula>
    </cfRule>
    <cfRule type="containsErrors" dxfId="8" priority="2">
      <formula>ISERROR(CT177)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T1:CU193"/>
  <sheetViews>
    <sheetView topLeftCell="CT177" workbookViewId="0">
      <selection activeCell="CU178" sqref="CU178"/>
    </sheetView>
  </sheetViews>
  <sheetFormatPr baseColWidth="10" defaultRowHeight="14.4" x14ac:dyDescent="0.3"/>
  <cols>
    <col min="1" max="97" width="0" hidden="1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ht="0.15" customHeight="1" x14ac:dyDescent="0.3"/>
    <row r="162" ht="0.15" customHeight="1" x14ac:dyDescent="0.3"/>
    <row r="163" ht="0.15" customHeight="1" x14ac:dyDescent="0.3"/>
    <row r="164" ht="0.15" customHeight="1" x14ac:dyDescent="0.3"/>
    <row r="165" ht="0.15" customHeight="1" x14ac:dyDescent="0.3"/>
    <row r="166" ht="0.15" customHeight="1" x14ac:dyDescent="0.3"/>
    <row r="167" ht="0.15" customHeight="1" x14ac:dyDescent="0.3"/>
    <row r="168" ht="0.15" customHeight="1" x14ac:dyDescent="0.3"/>
    <row r="169" ht="0.15" customHeight="1" x14ac:dyDescent="0.3"/>
    <row r="170" ht="0.15" customHeight="1" x14ac:dyDescent="0.3"/>
    <row r="171" ht="0.15" customHeight="1" x14ac:dyDescent="0.3"/>
    <row r="172" ht="0.15" customHeight="1" x14ac:dyDescent="0.3"/>
    <row r="173" ht="0.15" customHeight="1" x14ac:dyDescent="0.3"/>
    <row r="174" ht="0.15" customHeight="1" x14ac:dyDescent="0.3"/>
    <row r="175" ht="0.15" customHeight="1" x14ac:dyDescent="0.3"/>
    <row r="176" ht="0.15" customHeight="1" x14ac:dyDescent="0.3"/>
    <row r="177" spans="98:99" ht="15" thickBot="1" x14ac:dyDescent="0.35">
      <c r="CT177" s="40" t="s">
        <v>34</v>
      </c>
      <c r="CU177" s="39" t="s">
        <v>31</v>
      </c>
    </row>
    <row r="178" spans="98:99" x14ac:dyDescent="0.3">
      <c r="CT178" s="34">
        <v>1</v>
      </c>
      <c r="CU178" s="38">
        <f>IFERROR(HLOOKUP(CT178,Horaire!$E$5:$U$32,5,FALSE),"")</f>
        <v>8</v>
      </c>
    </row>
    <row r="179" spans="98:99" x14ac:dyDescent="0.3">
      <c r="CT179" s="35">
        <v>2</v>
      </c>
      <c r="CU179" s="36">
        <f>IFERROR(HLOOKUP(CT179,Horaire!$E$5:$U$32,5,FALSE),"")</f>
        <v>5</v>
      </c>
    </row>
    <row r="180" spans="98:99" x14ac:dyDescent="0.3">
      <c r="CT180" s="35">
        <v>3</v>
      </c>
      <c r="CU180" s="36">
        <f>IFERROR(HLOOKUP(CT180,Horaire!$E$5:$U$32,5,FALSE),"")</f>
        <v>2</v>
      </c>
    </row>
    <row r="181" spans="98:99" x14ac:dyDescent="0.3">
      <c r="CT181" s="35">
        <v>4</v>
      </c>
      <c r="CU181" s="36">
        <f>IFERROR(HLOOKUP(CT181,Horaire!$E$5:$U$32,5,FALSE),"")</f>
        <v>12</v>
      </c>
    </row>
    <row r="182" spans="98:99" x14ac:dyDescent="0.3">
      <c r="CT182" s="35">
        <v>5</v>
      </c>
      <c r="CU182" s="36">
        <f>IFERROR(HLOOKUP(CT182,Horaire!$E$5:$U$32,5,FALSE),"")</f>
        <v>13</v>
      </c>
    </row>
    <row r="183" spans="98:99" x14ac:dyDescent="0.3">
      <c r="CT183" s="35">
        <v>6</v>
      </c>
      <c r="CU183" s="36">
        <f>IFERROR(HLOOKUP(CT183,Horaire!$E$5:$U$32,5,FALSE),"")</f>
        <v>1</v>
      </c>
    </row>
    <row r="184" spans="98:99" x14ac:dyDescent="0.3">
      <c r="CT184" s="35">
        <v>7</v>
      </c>
      <c r="CU184" s="36">
        <f>IFERROR(HLOOKUP(CT184,Horaire!$E$5:$U$32,5,FALSE),"")</f>
        <v>14</v>
      </c>
    </row>
    <row r="185" spans="98:99" x14ac:dyDescent="0.3">
      <c r="CT185" s="35">
        <v>8</v>
      </c>
      <c r="CU185" s="36">
        <f>IFERROR(HLOOKUP(CT185,Horaire!$E$5:$U$32,5,FALSE),"")</f>
        <v>16</v>
      </c>
    </row>
    <row r="186" spans="98:99" x14ac:dyDescent="0.3">
      <c r="CT186" s="35">
        <v>9</v>
      </c>
      <c r="CU186" s="36">
        <f>IFERROR(HLOOKUP(CT186,Horaire!$E$5:$U$32,5,FALSE),"")</f>
        <v>15</v>
      </c>
    </row>
    <row r="187" spans="98:99" x14ac:dyDescent="0.3">
      <c r="CT187" s="35">
        <v>10</v>
      </c>
      <c r="CU187" s="36">
        <f>IFERROR(HLOOKUP(CT187,Horaire!$E$5:$U$32,5,FALSE),"")</f>
        <v>4</v>
      </c>
    </row>
    <row r="188" spans="98:99" x14ac:dyDescent="0.3">
      <c r="CT188" s="35">
        <v>11</v>
      </c>
      <c r="CU188" s="36">
        <f>IFERROR(HLOOKUP(CT188,Horaire!$E$5:$U$32,5,FALSE),"")</f>
        <v>6</v>
      </c>
    </row>
    <row r="189" spans="98:99" x14ac:dyDescent="0.3">
      <c r="CT189" s="35">
        <v>12</v>
      </c>
      <c r="CU189" s="36">
        <f>IFERROR(HLOOKUP(CT189,Horaire!$E$5:$U$32,5,FALSE),"")</f>
        <v>3</v>
      </c>
    </row>
    <row r="190" spans="98:99" x14ac:dyDescent="0.3">
      <c r="CT190" s="35">
        <v>13</v>
      </c>
      <c r="CU190" s="36">
        <f>IFERROR(HLOOKUP(CT190,Horaire!$E$5:$U$32,5,FALSE),"")</f>
        <v>10</v>
      </c>
    </row>
    <row r="191" spans="98:99" x14ac:dyDescent="0.3">
      <c r="CT191" s="35">
        <v>14</v>
      </c>
      <c r="CU191" s="36">
        <f>IFERROR(HLOOKUP(CT191,Horaire!$E$5:$U$32,5,FALSE),"")</f>
        <v>7</v>
      </c>
    </row>
    <row r="192" spans="98:99" x14ac:dyDescent="0.3">
      <c r="CT192" s="35">
        <v>15</v>
      </c>
      <c r="CU192" s="36">
        <f>IFERROR(HLOOKUP(CT192,Horaire!$E$5:$U$32,5,FALSE),"")</f>
        <v>9</v>
      </c>
    </row>
    <row r="193" spans="98:99" ht="15" thickBot="1" x14ac:dyDescent="0.35">
      <c r="CT193" s="35">
        <v>16</v>
      </c>
      <c r="CU193" s="37">
        <f>IFERROR(HLOOKUP(CT193,Horaire!$E$5:$U$32,5,FALSE),"")</f>
        <v>11</v>
      </c>
    </row>
  </sheetData>
  <conditionalFormatting sqref="CT178:CT193">
    <cfRule type="cellIs" dxfId="7" priority="3" operator="equal">
      <formula>0</formula>
    </cfRule>
    <cfRule type="containsErrors" dxfId="6" priority="4">
      <formula>ISERROR(CT178)</formula>
    </cfRule>
  </conditionalFormatting>
  <conditionalFormatting sqref="CT177">
    <cfRule type="cellIs" dxfId="5" priority="1" operator="equal">
      <formula>0</formula>
    </cfRule>
    <cfRule type="containsErrors" dxfId="4" priority="2">
      <formula>ISERROR(CT177)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T1:CU193"/>
  <sheetViews>
    <sheetView topLeftCell="CT177" workbookViewId="0">
      <selection activeCell="CU178" sqref="CU178"/>
    </sheetView>
  </sheetViews>
  <sheetFormatPr baseColWidth="10" defaultRowHeight="14.4" x14ac:dyDescent="0.3"/>
  <cols>
    <col min="1" max="97" width="0" hidden="1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ht="0.15" customHeight="1" x14ac:dyDescent="0.3"/>
    <row r="162" ht="0.15" customHeight="1" x14ac:dyDescent="0.3"/>
    <row r="163" ht="0.15" customHeight="1" x14ac:dyDescent="0.3"/>
    <row r="164" ht="0.15" customHeight="1" x14ac:dyDescent="0.3"/>
    <row r="165" ht="0.15" customHeight="1" x14ac:dyDescent="0.3"/>
    <row r="166" ht="0.15" customHeight="1" x14ac:dyDescent="0.3"/>
    <row r="167" ht="0.15" customHeight="1" x14ac:dyDescent="0.3"/>
    <row r="168" ht="0.15" customHeight="1" x14ac:dyDescent="0.3"/>
    <row r="169" ht="0.15" customHeight="1" x14ac:dyDescent="0.3"/>
    <row r="170" ht="0.15" customHeight="1" x14ac:dyDescent="0.3"/>
    <row r="171" ht="0.15" customHeight="1" x14ac:dyDescent="0.3"/>
    <row r="172" ht="0.15" customHeight="1" x14ac:dyDescent="0.3"/>
    <row r="173" ht="0.15" customHeight="1" x14ac:dyDescent="0.3"/>
    <row r="174" ht="0.15" customHeight="1" x14ac:dyDescent="0.3"/>
    <row r="175" ht="0.15" customHeight="1" x14ac:dyDescent="0.3"/>
    <row r="176" ht="0.15" customHeight="1" x14ac:dyDescent="0.3"/>
    <row r="177" spans="98:99" ht="15" thickBot="1" x14ac:dyDescent="0.35">
      <c r="CT177" s="40" t="s">
        <v>34</v>
      </c>
      <c r="CU177" s="39" t="s">
        <v>31</v>
      </c>
    </row>
    <row r="178" spans="98:99" x14ac:dyDescent="0.3">
      <c r="CT178" s="34">
        <v>1</v>
      </c>
      <c r="CU178" s="38">
        <f>IFERROR(HLOOKUP(CT178,Horaire!$E$5:$U$32,6,FALSE),"")</f>
        <v>10</v>
      </c>
    </row>
    <row r="179" spans="98:99" x14ac:dyDescent="0.3">
      <c r="CT179" s="35">
        <v>2</v>
      </c>
      <c r="CU179" s="36">
        <f>IFERROR(HLOOKUP(CT179,Horaire!$E$5:$U$32,6,FALSE),"")</f>
        <v>3</v>
      </c>
    </row>
    <row r="180" spans="98:99" x14ac:dyDescent="0.3">
      <c r="CT180" s="35">
        <v>3</v>
      </c>
      <c r="CU180" s="36">
        <f>IFERROR(HLOOKUP(CT180,Horaire!$E$5:$U$32,6,FALSE),"")</f>
        <v>9</v>
      </c>
    </row>
    <row r="181" spans="98:99" x14ac:dyDescent="0.3">
      <c r="CT181" s="35">
        <v>4</v>
      </c>
      <c r="CU181" s="36">
        <f>IFERROR(HLOOKUP(CT181,Horaire!$E$5:$U$32,6,FALSE),"")</f>
        <v>13</v>
      </c>
    </row>
    <row r="182" spans="98:99" x14ac:dyDescent="0.3">
      <c r="CT182" s="35">
        <v>5</v>
      </c>
      <c r="CU182" s="36">
        <f>IFERROR(HLOOKUP(CT182,Horaire!$E$5:$U$32,6,FALSE),"")</f>
        <v>12</v>
      </c>
    </row>
    <row r="183" spans="98:99" x14ac:dyDescent="0.3">
      <c r="CT183" s="35">
        <v>6</v>
      </c>
      <c r="CU183" s="36">
        <f>IFERROR(HLOOKUP(CT183,Horaire!$E$5:$U$32,6,FALSE),"")</f>
        <v>16</v>
      </c>
    </row>
    <row r="184" spans="98:99" x14ac:dyDescent="0.3">
      <c r="CT184" s="35">
        <v>7</v>
      </c>
      <c r="CU184" s="36">
        <f>IFERROR(HLOOKUP(CT184,Horaire!$E$5:$U$32,6,FALSE),"")</f>
        <v>4</v>
      </c>
    </row>
    <row r="185" spans="98:99" x14ac:dyDescent="0.3">
      <c r="CT185" s="35">
        <v>8</v>
      </c>
      <c r="CU185" s="36">
        <f>IFERROR(HLOOKUP(CT185,Horaire!$E$5:$U$32,6,FALSE),"")</f>
        <v>1</v>
      </c>
    </row>
    <row r="186" spans="98:99" x14ac:dyDescent="0.3">
      <c r="CT186" s="35">
        <v>9</v>
      </c>
      <c r="CU186" s="36">
        <f>IFERROR(HLOOKUP(CT186,Horaire!$E$5:$U$32,6,FALSE),"")</f>
        <v>6</v>
      </c>
    </row>
    <row r="187" spans="98:99" x14ac:dyDescent="0.3">
      <c r="CT187" s="35">
        <v>10</v>
      </c>
      <c r="CU187" s="36">
        <f>IFERROR(HLOOKUP(CT187,Horaire!$E$5:$U$32,6,FALSE),"")</f>
        <v>14</v>
      </c>
    </row>
    <row r="188" spans="98:99" x14ac:dyDescent="0.3">
      <c r="CT188" s="35">
        <v>11</v>
      </c>
      <c r="CU188" s="36">
        <f>IFERROR(HLOOKUP(CT188,Horaire!$E$5:$U$32,6,FALSE),"")</f>
        <v>15</v>
      </c>
    </row>
    <row r="189" spans="98:99" x14ac:dyDescent="0.3">
      <c r="CT189" s="35">
        <v>12</v>
      </c>
      <c r="CU189" s="36">
        <f>IFERROR(HLOOKUP(CT189,Horaire!$E$5:$U$32,6,FALSE),"")</f>
        <v>8</v>
      </c>
    </row>
    <row r="190" spans="98:99" x14ac:dyDescent="0.3">
      <c r="CT190" s="35">
        <v>13</v>
      </c>
      <c r="CU190" s="36">
        <f>IFERROR(HLOOKUP(CT190,Horaire!$E$5:$U$32,6,FALSE),"")</f>
        <v>5</v>
      </c>
    </row>
    <row r="191" spans="98:99" x14ac:dyDescent="0.3">
      <c r="CT191" s="35">
        <v>14</v>
      </c>
      <c r="CU191" s="36">
        <f>IFERROR(HLOOKUP(CT191,Horaire!$E$5:$U$32,6,FALSE),"")</f>
        <v>11</v>
      </c>
    </row>
    <row r="192" spans="98:99" x14ac:dyDescent="0.3">
      <c r="CT192" s="35">
        <v>15</v>
      </c>
      <c r="CU192" s="36">
        <f>IFERROR(HLOOKUP(CT192,Horaire!$E$5:$U$32,6,FALSE),"")</f>
        <v>2</v>
      </c>
    </row>
    <row r="193" spans="98:99" ht="15" thickBot="1" x14ac:dyDescent="0.35">
      <c r="CT193" s="35">
        <v>16</v>
      </c>
      <c r="CU193" s="37">
        <f>IFERROR(HLOOKUP(CT193,Horaire!$E$5:$U$32,6,FALSE),"")</f>
        <v>7</v>
      </c>
    </row>
  </sheetData>
  <conditionalFormatting sqref="CT178:CT193">
    <cfRule type="cellIs" dxfId="3" priority="3" operator="equal">
      <formula>0</formula>
    </cfRule>
    <cfRule type="containsErrors" dxfId="2" priority="4">
      <formula>ISERROR(CT178)</formula>
    </cfRule>
  </conditionalFormatting>
  <conditionalFormatting sqref="CT177">
    <cfRule type="cellIs" dxfId="1" priority="1" operator="equal">
      <formula>0</formula>
    </cfRule>
    <cfRule type="containsErrors" dxfId="0" priority="2">
      <formula>ISERROR(CT177)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Horaire</vt:lpstr>
      <vt:lpstr>Sem.01</vt:lpstr>
      <vt:lpstr>Sem.02</vt:lpstr>
      <vt:lpstr>Sem.03</vt:lpstr>
      <vt:lpstr>Sem.04</vt:lpstr>
      <vt:lpstr>Sem.05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2017-06-27T16:59:45Z</dcterms:created>
  <dcterms:modified xsi:type="dcterms:W3CDTF">2017-06-27T17:43:43Z</dcterms:modified>
</cp:coreProperties>
</file>