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"/>
    </mc:Choice>
  </mc:AlternateContent>
  <bookViews>
    <workbookView xWindow="0" yWindow="0" windowWidth="11568" windowHeight="5556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I5" i="1" l="1"/>
  <c r="H5" i="1" s="1"/>
  <c r="C12" i="1" s="1"/>
  <c r="C97" i="1" l="1"/>
  <c r="C93" i="1"/>
  <c r="C88" i="1"/>
  <c r="C83" i="1"/>
  <c r="C78" i="1"/>
  <c r="C73" i="1"/>
  <c r="C69" i="1"/>
  <c r="C64" i="1"/>
  <c r="C59" i="1"/>
  <c r="C54" i="1"/>
  <c r="C49" i="1"/>
  <c r="C45" i="1"/>
  <c r="C40" i="1"/>
  <c r="C35" i="1"/>
  <c r="C30" i="1"/>
  <c r="C25" i="1"/>
  <c r="C21" i="1"/>
  <c r="C16" i="1"/>
  <c r="C11" i="1"/>
  <c r="C76" i="1"/>
  <c r="C66" i="1"/>
  <c r="C57" i="1"/>
  <c r="C47" i="1"/>
  <c r="C37" i="1"/>
  <c r="C28" i="1"/>
  <c r="C18" i="1"/>
  <c r="C9" i="1"/>
  <c r="C89" i="1"/>
  <c r="C79" i="1"/>
  <c r="C70" i="1"/>
  <c r="C60" i="1"/>
  <c r="C51" i="1"/>
  <c r="C41" i="1"/>
  <c r="C31" i="1"/>
  <c r="C22" i="1"/>
  <c r="C96" i="1"/>
  <c r="C91" i="1"/>
  <c r="C87" i="1"/>
  <c r="C82" i="1"/>
  <c r="C77" i="1"/>
  <c r="C72" i="1"/>
  <c r="C67" i="1"/>
  <c r="C63" i="1"/>
  <c r="C58" i="1"/>
  <c r="C53" i="1"/>
  <c r="C48" i="1"/>
  <c r="C43" i="1"/>
  <c r="C39" i="1"/>
  <c r="C34" i="1"/>
  <c r="C29" i="1"/>
  <c r="C24" i="1"/>
  <c r="C19" i="1"/>
  <c r="C15" i="1"/>
  <c r="C10" i="1"/>
  <c r="C95" i="1"/>
  <c r="C90" i="1"/>
  <c r="C85" i="1"/>
  <c r="C81" i="1"/>
  <c r="C71" i="1"/>
  <c r="C61" i="1"/>
  <c r="C52" i="1"/>
  <c r="C42" i="1"/>
  <c r="C33" i="1"/>
  <c r="C23" i="1"/>
  <c r="C13" i="1"/>
  <c r="C94" i="1"/>
  <c r="C84" i="1"/>
  <c r="C75" i="1"/>
  <c r="C65" i="1"/>
  <c r="C55" i="1"/>
  <c r="C46" i="1"/>
  <c r="C36" i="1"/>
  <c r="C27" i="1"/>
  <c r="C17" i="1"/>
  <c r="C5" i="1"/>
  <c r="C6" i="1"/>
  <c r="C7" i="1"/>
  <c r="C3" i="1"/>
  <c r="C92" i="1"/>
  <c r="C86" i="1"/>
  <c r="C80" i="1"/>
  <c r="C74" i="1"/>
  <c r="C68" i="1"/>
  <c r="C62" i="1"/>
  <c r="C56" i="1"/>
  <c r="C50" i="1"/>
  <c r="C44" i="1"/>
  <c r="C38" i="1"/>
  <c r="C32" i="1"/>
  <c r="C26" i="1"/>
  <c r="C20" i="1"/>
  <c r="C14" i="1"/>
  <c r="C8" i="1"/>
  <c r="C2" i="1"/>
  <c r="Q1" i="1" l="1"/>
</calcChain>
</file>

<file path=xl/sharedStrings.xml><?xml version="1.0" encoding="utf-8"?>
<sst xmlns="http://schemas.openxmlformats.org/spreadsheetml/2006/main" count="104" uniqueCount="86">
  <si>
    <t>Émile Beauchesne</t>
  </si>
  <si>
    <t>Michel Taillon</t>
  </si>
  <si>
    <t>Denis Locas</t>
  </si>
  <si>
    <t>André Cyr</t>
  </si>
  <si>
    <t>Claude Cyr</t>
  </si>
  <si>
    <t>Marcel Lefebvre</t>
  </si>
  <si>
    <t>Yves Chapdelaine</t>
  </si>
  <si>
    <t>Anna-Maria Ciccolella</t>
  </si>
  <si>
    <t>Yvon Cyr</t>
  </si>
  <si>
    <t>Ginette Thibeault</t>
  </si>
  <si>
    <t>Roland Gariépy</t>
  </si>
  <si>
    <t>Gilberte Caron</t>
  </si>
  <si>
    <t>Danielle Turgeon</t>
  </si>
  <si>
    <t>Thérèse Drainville</t>
  </si>
  <si>
    <t>Louisette Croteau</t>
  </si>
  <si>
    <t>Diane Resler</t>
  </si>
  <si>
    <t>Pierrette Venne</t>
  </si>
  <si>
    <t>Ferdinand Laplante</t>
  </si>
  <si>
    <t>André Ouimet</t>
  </si>
  <si>
    <t>Madeleine Gaudreau</t>
  </si>
  <si>
    <t>Antoine Lavoie</t>
  </si>
  <si>
    <t>Nino Ciccolella</t>
  </si>
  <si>
    <t>Francine Poulin</t>
  </si>
  <si>
    <t>Cécile Rhéaume</t>
  </si>
  <si>
    <t>Roland Cloutier</t>
  </si>
  <si>
    <t>Nicole Bisson</t>
  </si>
  <si>
    <t>Denise Lamarre</t>
  </si>
  <si>
    <t>Cécile Hébert</t>
  </si>
  <si>
    <t>Patrice Riendeau</t>
  </si>
  <si>
    <t>Roland Jolicoeur</t>
  </si>
  <si>
    <t>Estelle Vadboncoeur</t>
  </si>
  <si>
    <t>Linda Boudreault</t>
  </si>
  <si>
    <t>Michel Moreau</t>
  </si>
  <si>
    <t>Rollande Guérin</t>
  </si>
  <si>
    <t>Ginette Juteau</t>
  </si>
  <si>
    <t>Jacques Charlebois</t>
  </si>
  <si>
    <t>Claude Baril</t>
  </si>
  <si>
    <t>Carole Moreau</t>
  </si>
  <si>
    <t>Jocelyne Labelle</t>
  </si>
  <si>
    <t>Nicole Joly</t>
  </si>
  <si>
    <t>Henri Zakrevski</t>
  </si>
  <si>
    <t>Paul Barrette</t>
  </si>
  <si>
    <t>Jeannine Chartré</t>
  </si>
  <si>
    <t>Philippe Hébert</t>
  </si>
  <si>
    <t>Juliette Lavallée</t>
  </si>
  <si>
    <t>Gisèle Prévost</t>
  </si>
  <si>
    <t>Huguette Charron</t>
  </si>
  <si>
    <t>Claire Lessard</t>
  </si>
  <si>
    <t>Thérèse Hupé</t>
  </si>
  <si>
    <t>Sylvie Riendeau</t>
  </si>
  <si>
    <t>Anita Pelletier</t>
  </si>
  <si>
    <t>Gilles Dussault</t>
  </si>
  <si>
    <t>Jocelyne Brunelle</t>
  </si>
  <si>
    <t>Georgette Grenier</t>
  </si>
  <si>
    <t>Nicole Tanguay</t>
  </si>
  <si>
    <t>Maurice Chartrand</t>
  </si>
  <si>
    <t>Dorothée Beauchesne</t>
  </si>
  <si>
    <t>Gisèle Gilbert</t>
  </si>
  <si>
    <t>Monique Campeau</t>
  </si>
  <si>
    <t>Philippe Renaud</t>
  </si>
  <si>
    <t>Charlotte Jolicoeur</t>
  </si>
  <si>
    <t>Raymond Chartré</t>
  </si>
  <si>
    <t>Denise Allard</t>
  </si>
  <si>
    <t>Raymond Héroux</t>
  </si>
  <si>
    <t>Lise Lessard</t>
  </si>
  <si>
    <t>André Paradis</t>
  </si>
  <si>
    <t>Guy Girard</t>
  </si>
  <si>
    <t>Louise Arbour</t>
  </si>
  <si>
    <t>Andrée Gauthier</t>
  </si>
  <si>
    <t>Jacques Croteau</t>
  </si>
  <si>
    <t>France Baril</t>
  </si>
  <si>
    <t>Jean-Claude Marcoux</t>
  </si>
  <si>
    <t>Gérard Mercier</t>
  </si>
  <si>
    <t>Thérèse Truchon</t>
  </si>
  <si>
    <t>Lucille Pinel</t>
  </si>
  <si>
    <t>Denis Sabourin</t>
  </si>
  <si>
    <t>Liliane Blais</t>
  </si>
  <si>
    <t>Ferno Truchon</t>
  </si>
  <si>
    <t>Micheline Landriault</t>
  </si>
  <si>
    <t>Francine Allard</t>
  </si>
  <si>
    <t>ÉQUIPE</t>
  </si>
  <si>
    <t>HAUT TRIPLE, HOMME</t>
  </si>
  <si>
    <t>PLUS HAUTE MOYENNE</t>
  </si>
  <si>
    <t>NOM</t>
  </si>
  <si>
    <t>TRIPLE</t>
  </si>
  <si>
    <t>PLUS HAUT TRIPLE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</si>
</sst>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* #,##0.00_)\ &quot;$&quot;_ ;_ * \(#,##0.00\)\ &quot;$&quot;_ ;_ * &quot;-&quot;??_)\ &quot;$&quot;_ ;_ @_ "/>
  </numFmts>
  <fonts count="4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4" fontId="0" fillId="0" borderId="1" xfId="1" applyFont="1" applyBorder="1"/>
    <xf numFmtId="1" fontId="0" fillId="0" borderId="3" xfId="0" applyNumberFormat="1" applyBorder="1" applyAlignment="1">
      <alignment horizontal="center" vertical="center"/>
    </xf>
    <xf numFmtId="44" fontId="0" fillId="0" borderId="3" xfId="1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19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8"/>
  <sheetViews>
    <sheetView tabSelected="1" workbookViewId="0"/>
  </sheetViews>
  <sheetFormatPr baseColWidth="10" defaultRowHeight="15" x14ac:dyDescent="0.25"/>
  <cols>
    <col min="1" max="1" width="18.54296875" bestFit="1" customWidth="1"/>
    <col min="3" max="3" width="10.90625" style="2"/>
    <col min="5" max="5" width="10.90625" style="3"/>
    <col min="6" max="6" width="15.453125" bestFit="1" customWidth="1"/>
    <col min="8" max="8" width="15.453125" customWidth="1"/>
  </cols>
  <sheetData>
    <row r="1" spans="1:17" ht="21" thickBot="1" x14ac:dyDescent="0.3">
      <c r="A1" s="9" t="s">
        <v>80</v>
      </c>
      <c r="C1" s="10" t="s">
        <v>81</v>
      </c>
      <c r="E1" s="9" t="s">
        <v>84</v>
      </c>
      <c r="F1" s="9" t="s">
        <v>83</v>
      </c>
      <c r="G1" s="14"/>
      <c r="H1" s="9" t="s">
        <v>83</v>
      </c>
      <c r="I1" s="10" t="s">
        <v>82</v>
      </c>
      <c r="Q1" s="7">
        <f>IF(AND((IF(OR(F6=$F$281,F7=$F$281,F8=$F$281,F9=$F$281,F10=$F$281),LARGE($E$281:$E$336,1)))),$E$281,IF(AND((IF(OR(F6=$F$282,F7=$F$282,F8=$F$282,F9=$F$282,F10=$F$282),LARGE($E$281:$E$336,2)))),$E$282,0))</f>
        <v>0</v>
      </c>
    </row>
    <row r="2" spans="1:17" ht="16.2" thickBot="1" x14ac:dyDescent="0.35">
      <c r="A2" s="11">
        <v>1</v>
      </c>
      <c r="C2" s="12">
        <f>IF(OR(A3=$F$2,A4=$F$2,A5=$F$2,A6=$F$2,A7=$F$2),$E$2,IF(OR(A3=$F$3,A4=$F$3,A5=$F$3,A6=$F$3,A7=$F$3),$E$3,""))</f>
        <v>816</v>
      </c>
      <c r="E2" s="16">
        <v>816</v>
      </c>
      <c r="F2" s="8" t="s">
        <v>10</v>
      </c>
      <c r="G2" s="15">
        <v>25</v>
      </c>
      <c r="H2" s="6" t="s">
        <v>1</v>
      </c>
      <c r="I2" s="13">
        <v>225</v>
      </c>
    </row>
    <row r="3" spans="1:17" ht="15.6" thickBot="1" x14ac:dyDescent="0.3">
      <c r="A3" s="8" t="s">
        <v>7</v>
      </c>
      <c r="C3" s="17" t="str">
        <f>IF($H$2=A3,"H. Moyenne",IF(AND($E$3=$E$2,$F$3=A3),VLOOKUP($E$3,$E$2:$G$28,3),IF($H$5=A3,25,"")))</f>
        <v/>
      </c>
      <c r="E3" s="16">
        <v>775</v>
      </c>
      <c r="F3" s="1" t="s">
        <v>4</v>
      </c>
      <c r="G3" s="15">
        <v>25</v>
      </c>
    </row>
    <row r="4" spans="1:17" ht="21" thickBot="1" x14ac:dyDescent="0.3">
      <c r="A4" s="1" t="s">
        <v>1</v>
      </c>
      <c r="C4" s="17" t="str">
        <f t="shared" ref="C4:C7" si="0">IF($H$2=A4,"H. Moyenne",IF(AND($E$3=$E$2,$F$3=A4),VLOOKUP($E$3,$E$2:$G$28,3),IF($H$5=A4,25,"")))</f>
        <v>H. Moyenne</v>
      </c>
      <c r="E4" s="16">
        <v>746</v>
      </c>
      <c r="F4" s="1" t="s">
        <v>0</v>
      </c>
      <c r="G4" s="15">
        <v>25</v>
      </c>
      <c r="H4" s="9" t="s">
        <v>83</v>
      </c>
      <c r="I4" s="10" t="s">
        <v>85</v>
      </c>
    </row>
    <row r="5" spans="1:17" ht="16.2" thickBot="1" x14ac:dyDescent="0.3">
      <c r="A5" s="1" t="s">
        <v>9</v>
      </c>
      <c r="C5" s="17" t="str">
        <f t="shared" si="0"/>
        <v/>
      </c>
      <c r="E5" s="16">
        <v>736</v>
      </c>
      <c r="F5" s="1" t="s">
        <v>3</v>
      </c>
      <c r="G5" s="15">
        <v>25</v>
      </c>
      <c r="H5" s="6" t="str">
        <f>INDEX($F$2:$F$28,MATCH($I$5,E2:$E$28,0))</f>
        <v>Roland Gariépy</v>
      </c>
      <c r="I5" s="13">
        <f>IF($H$2=$F$2,LARGE($E$2:$E$28,2),LARGE($E$2:$E$28,1))</f>
        <v>816</v>
      </c>
    </row>
    <row r="6" spans="1:17" x14ac:dyDescent="0.25">
      <c r="A6" s="1" t="s">
        <v>10</v>
      </c>
      <c r="C6" s="17">
        <f t="shared" si="0"/>
        <v>25</v>
      </c>
      <c r="E6" s="16">
        <v>735</v>
      </c>
      <c r="F6" s="1" t="s">
        <v>1</v>
      </c>
      <c r="G6" s="15">
        <v>25</v>
      </c>
    </row>
    <row r="7" spans="1:17" ht="15.6" thickBot="1" x14ac:dyDescent="0.3">
      <c r="A7" s="1" t="s">
        <v>11</v>
      </c>
      <c r="C7" s="17" t="str">
        <f t="shared" si="0"/>
        <v/>
      </c>
      <c r="E7" s="16">
        <v>731</v>
      </c>
      <c r="F7" s="1" t="s">
        <v>2</v>
      </c>
      <c r="G7" s="15">
        <v>25</v>
      </c>
    </row>
    <row r="8" spans="1:17" ht="16.2" thickBot="1" x14ac:dyDescent="0.35">
      <c r="A8" s="11">
        <v>2</v>
      </c>
      <c r="C8" s="12">
        <f>IF(OR(A9=$F$2,A10=$F$2,A11=$F$2,A12=$F$2,A13=$F$2),$E$2,IF(OR(A9=$F$3,A10=$F$3,A11=$F$3,A12=$F$3,A13=$F$3),$E$3,""))</f>
        <v>775</v>
      </c>
      <c r="E8" s="16">
        <v>730</v>
      </c>
      <c r="F8" s="1" t="s">
        <v>1</v>
      </c>
      <c r="G8" s="15">
        <v>25</v>
      </c>
    </row>
    <row r="9" spans="1:17" x14ac:dyDescent="0.25">
      <c r="A9" s="1" t="s">
        <v>12</v>
      </c>
      <c r="C9" s="17" t="str">
        <f>IF($H$2=A9,"H. Moyenne",IF(AND($E$3=$E$2,$F$3=A9),VLOOKUP($E$3,$E$2:$G$28,3),IF($H$5=A9,25,"")))</f>
        <v/>
      </c>
      <c r="E9" s="16">
        <v>726</v>
      </c>
      <c r="F9" s="1" t="s">
        <v>4</v>
      </c>
      <c r="G9" s="15">
        <v>25</v>
      </c>
    </row>
    <row r="10" spans="1:17" x14ac:dyDescent="0.25">
      <c r="A10" s="1" t="s">
        <v>13</v>
      </c>
      <c r="C10" s="17" t="str">
        <f t="shared" ref="C10:C13" si="1">IF($H$2=A10,"H. Moyenne",IF(AND($E$3=$E$2,$F$3=A10),VLOOKUP($E$3,$E$2:$G$28,3),IF($H$5=A10,25,"")))</f>
        <v/>
      </c>
      <c r="E10" s="16">
        <v>722</v>
      </c>
      <c r="F10" s="1" t="s">
        <v>1</v>
      </c>
      <c r="G10" s="15">
        <v>25</v>
      </c>
    </row>
    <row r="11" spans="1:17" x14ac:dyDescent="0.25">
      <c r="A11" s="1" t="s">
        <v>14</v>
      </c>
      <c r="C11" s="17" t="str">
        <f t="shared" si="1"/>
        <v/>
      </c>
      <c r="E11" s="16">
        <v>716</v>
      </c>
      <c r="F11" s="1" t="s">
        <v>1</v>
      </c>
      <c r="G11" s="15">
        <v>25</v>
      </c>
    </row>
    <row r="12" spans="1:17" x14ac:dyDescent="0.25">
      <c r="A12" s="1" t="s">
        <v>4</v>
      </c>
      <c r="C12" s="17" t="str">
        <f t="shared" si="1"/>
        <v/>
      </c>
      <c r="E12" s="16">
        <v>708</v>
      </c>
      <c r="F12" s="1" t="s">
        <v>6</v>
      </c>
      <c r="G12" s="15">
        <v>25</v>
      </c>
    </row>
    <row r="13" spans="1:17" ht="15.6" thickBot="1" x14ac:dyDescent="0.3">
      <c r="A13" s="1" t="s">
        <v>6</v>
      </c>
      <c r="C13" s="17" t="str">
        <f t="shared" si="1"/>
        <v/>
      </c>
      <c r="E13" s="16">
        <v>706</v>
      </c>
      <c r="F13" s="1" t="s">
        <v>1</v>
      </c>
      <c r="G13" s="15">
        <v>25</v>
      </c>
    </row>
    <row r="14" spans="1:17" ht="16.2" thickBot="1" x14ac:dyDescent="0.35">
      <c r="A14" s="11">
        <v>3</v>
      </c>
      <c r="C14" s="12" t="str">
        <f>IF(OR(A15=$F$2,A16=$F$2,A17=$F$2,A18=$F$2,A19=$F$2),$E$2,IF(OR(A15=$F$3,A16=$F$3,A17=$F$3,A18=$F$3,A19=$F$3),$E$3,""))</f>
        <v/>
      </c>
      <c r="E14" s="16">
        <v>695</v>
      </c>
      <c r="F14" s="1" t="s">
        <v>6</v>
      </c>
      <c r="G14" s="15">
        <v>25</v>
      </c>
    </row>
    <row r="15" spans="1:17" x14ac:dyDescent="0.25">
      <c r="A15" s="1" t="s">
        <v>15</v>
      </c>
      <c r="C15" s="17" t="str">
        <f>IF($H$2=A15,"H. Moyenne",IF(AND($E$3=$E$2,$F$3=A15),VLOOKUP($E$3,$E$2:$G$28,3),IF($H$5=A15,25,"")))</f>
        <v/>
      </c>
      <c r="E15" s="16">
        <v>689</v>
      </c>
      <c r="F15" s="1" t="s">
        <v>1</v>
      </c>
      <c r="G15" s="15">
        <v>25</v>
      </c>
    </row>
    <row r="16" spans="1:17" x14ac:dyDescent="0.25">
      <c r="A16" s="1" t="s">
        <v>16</v>
      </c>
      <c r="C16" s="17" t="str">
        <f t="shared" ref="C16:C19" si="2">IF($H$2=A16,"H. Moyenne",IF(AND($E$3=$E$2,$F$3=A16),VLOOKUP($E$3,$E$2:$G$28,3),IF($H$5=A16,25,"")))</f>
        <v/>
      </c>
      <c r="E16" s="16">
        <v>639</v>
      </c>
      <c r="F16" s="1" t="s">
        <v>5</v>
      </c>
      <c r="G16" s="15">
        <v>25</v>
      </c>
    </row>
    <row r="17" spans="1:7" x14ac:dyDescent="0.25">
      <c r="A17" s="1" t="s">
        <v>0</v>
      </c>
      <c r="C17" s="17" t="str">
        <f t="shared" si="2"/>
        <v/>
      </c>
      <c r="E17" s="16">
        <v>0</v>
      </c>
      <c r="F17" s="1">
        <v>0</v>
      </c>
      <c r="G17" s="15">
        <v>25</v>
      </c>
    </row>
    <row r="18" spans="1:7" x14ac:dyDescent="0.25">
      <c r="A18" s="1" t="s">
        <v>17</v>
      </c>
      <c r="C18" s="17" t="str">
        <f t="shared" si="2"/>
        <v/>
      </c>
      <c r="E18" s="16">
        <v>0</v>
      </c>
      <c r="F18" s="1">
        <v>0</v>
      </c>
      <c r="G18" s="15">
        <v>25</v>
      </c>
    </row>
    <row r="19" spans="1:7" ht="15.6" thickBot="1" x14ac:dyDescent="0.3">
      <c r="A19" s="1" t="s">
        <v>18</v>
      </c>
      <c r="C19" s="17" t="str">
        <f t="shared" si="2"/>
        <v/>
      </c>
      <c r="E19" s="16">
        <v>0</v>
      </c>
      <c r="F19" s="1">
        <v>0</v>
      </c>
      <c r="G19" s="15">
        <v>25</v>
      </c>
    </row>
    <row r="20" spans="1:7" ht="16.2" thickBot="1" x14ac:dyDescent="0.35">
      <c r="A20" s="11">
        <v>4</v>
      </c>
      <c r="C20" s="12" t="str">
        <f>IF(OR(A21=$F$2,A22=$F$2,A23=$F$2,A24=$F$2,A25=$F$2),$E$2,IF(OR(A21=$F$3,A22=$F$3,A23=$F$3,A24=$F$3,A25=$F$3),$E$3,""))</f>
        <v/>
      </c>
      <c r="E20" s="16">
        <v>0</v>
      </c>
      <c r="F20" s="1">
        <v>0</v>
      </c>
      <c r="G20" s="15">
        <v>25</v>
      </c>
    </row>
    <row r="21" spans="1:7" x14ac:dyDescent="0.25">
      <c r="A21" s="1" t="s">
        <v>19</v>
      </c>
      <c r="C21" s="17" t="str">
        <f>IF($H$2=A21,"H. Moyenne",IF(AND($E$3=$E$2,$F$3=A21),VLOOKUP($E$3,$E$2:$G$28,3),IF($H$5=A21,25,"")))</f>
        <v/>
      </c>
      <c r="E21" s="16">
        <v>0</v>
      </c>
      <c r="F21" s="1">
        <v>0</v>
      </c>
      <c r="G21" s="15">
        <v>25</v>
      </c>
    </row>
    <row r="22" spans="1:7" x14ac:dyDescent="0.25">
      <c r="A22" s="1" t="s">
        <v>20</v>
      </c>
      <c r="C22" s="17" t="str">
        <f t="shared" ref="C22:C25" si="3">IF($H$2=A22,"H. Moyenne",IF(AND($E$3=$E$2,$F$3=A22),VLOOKUP($E$3,$E$2:$G$28,3),IF($H$5=A22,25,"")))</f>
        <v/>
      </c>
      <c r="E22" s="16">
        <v>0</v>
      </c>
      <c r="F22" s="1">
        <v>0</v>
      </c>
      <c r="G22" s="15">
        <v>25</v>
      </c>
    </row>
    <row r="23" spans="1:7" x14ac:dyDescent="0.25">
      <c r="A23" s="1" t="s">
        <v>21</v>
      </c>
      <c r="C23" s="17" t="str">
        <f t="shared" si="3"/>
        <v/>
      </c>
      <c r="E23" s="16">
        <v>0</v>
      </c>
      <c r="F23" s="1">
        <v>0</v>
      </c>
      <c r="G23" s="15">
        <v>25</v>
      </c>
    </row>
    <row r="24" spans="1:7" x14ac:dyDescent="0.25">
      <c r="A24" s="1" t="s">
        <v>22</v>
      </c>
      <c r="C24" s="17" t="str">
        <f t="shared" si="3"/>
        <v/>
      </c>
      <c r="E24" s="16">
        <v>0</v>
      </c>
      <c r="F24" s="1">
        <v>0</v>
      </c>
      <c r="G24" s="15">
        <v>25</v>
      </c>
    </row>
    <row r="25" spans="1:7" ht="15.6" thickBot="1" x14ac:dyDescent="0.3">
      <c r="A25" s="1" t="s">
        <v>3</v>
      </c>
      <c r="C25" s="17" t="str">
        <f t="shared" si="3"/>
        <v/>
      </c>
      <c r="E25" s="16">
        <v>0</v>
      </c>
      <c r="F25" s="1">
        <v>0</v>
      </c>
      <c r="G25" s="15">
        <v>25</v>
      </c>
    </row>
    <row r="26" spans="1:7" ht="16.2" thickBot="1" x14ac:dyDescent="0.35">
      <c r="A26" s="11">
        <v>5</v>
      </c>
      <c r="C26" s="12" t="str">
        <f>IF(OR(A27=$F$2,A28=$F$2,A29=$F$2,A30=$F$2,A31=$F$2),$E$2,IF(OR(A27=$F$3,A28=$F$3,A29=$F$3,A30=$F$3,A31=$F$3),$E$3,""))</f>
        <v/>
      </c>
      <c r="E26" s="16">
        <v>0</v>
      </c>
      <c r="F26" s="1">
        <v>0</v>
      </c>
      <c r="G26" s="15">
        <v>25</v>
      </c>
    </row>
    <row r="27" spans="1:7" x14ac:dyDescent="0.25">
      <c r="A27" s="1" t="s">
        <v>23</v>
      </c>
      <c r="C27" s="17" t="str">
        <f>IF($H$2=A27,"H. Moyenne",IF(AND($E$3=$E$2,$F$3=A27),VLOOKUP($E$3,$E$2:$G$28,3),IF($H$5=A27,25,"")))</f>
        <v/>
      </c>
      <c r="E27" s="16">
        <v>0</v>
      </c>
      <c r="F27" s="1">
        <v>0</v>
      </c>
      <c r="G27" s="15">
        <v>25</v>
      </c>
    </row>
    <row r="28" spans="1:7" x14ac:dyDescent="0.25">
      <c r="A28" s="1" t="s">
        <v>24</v>
      </c>
      <c r="C28" s="17" t="str">
        <f t="shared" ref="C28:C31" si="4">IF($H$2=A28,"H. Moyenne",IF(AND($E$3=$E$2,$F$3=A28),VLOOKUP($E$3,$E$2:$G$28,3),IF($H$5=A28,25,"")))</f>
        <v/>
      </c>
      <c r="E28" s="16">
        <v>0</v>
      </c>
      <c r="F28" s="1">
        <v>0</v>
      </c>
      <c r="G28" s="15">
        <v>25</v>
      </c>
    </row>
    <row r="29" spans="1:7" x14ac:dyDescent="0.25">
      <c r="A29" s="1" t="s">
        <v>25</v>
      </c>
      <c r="C29" s="17" t="str">
        <f t="shared" si="4"/>
        <v/>
      </c>
      <c r="E29" s="3">
        <v>0</v>
      </c>
      <c r="F29">
        <v>0</v>
      </c>
    </row>
    <row r="30" spans="1:7" x14ac:dyDescent="0.25">
      <c r="A30" s="1" t="s">
        <v>26</v>
      </c>
      <c r="C30" s="17" t="str">
        <f t="shared" si="4"/>
        <v/>
      </c>
      <c r="E30" s="3">
        <v>0</v>
      </c>
      <c r="F30">
        <v>0</v>
      </c>
    </row>
    <row r="31" spans="1:7" ht="15.6" thickBot="1" x14ac:dyDescent="0.3">
      <c r="A31" s="1" t="s">
        <v>27</v>
      </c>
      <c r="C31" s="17" t="str">
        <f t="shared" si="4"/>
        <v/>
      </c>
      <c r="E31" s="3">
        <v>0</v>
      </c>
      <c r="F31">
        <v>0</v>
      </c>
    </row>
    <row r="32" spans="1:7" ht="16.2" thickBot="1" x14ac:dyDescent="0.35">
      <c r="A32" s="11">
        <v>6</v>
      </c>
      <c r="C32" s="12" t="str">
        <f>IF(OR(A33=$F$2,A34=$F$2,A35=$F$2,A36=$F$2,A37=$F$2),$E$2,IF(OR(A33=$F$3,A34=$F$3,A35=$F$3,A36=$F$3,A37=$F$3),$E$3,""))</f>
        <v/>
      </c>
      <c r="E32" s="3">
        <v>0</v>
      </c>
      <c r="F32">
        <v>0</v>
      </c>
    </row>
    <row r="33" spans="1:6" x14ac:dyDescent="0.25">
      <c r="A33" s="1" t="s">
        <v>28</v>
      </c>
      <c r="C33" s="17" t="str">
        <f>IF($H$2=A33,"H. Moyenne",IF(AND($E$3=$E$2,$F$3=A33),VLOOKUP($E$3,$E$2:$G$28,3),IF($H$5=A33,25,"")))</f>
        <v/>
      </c>
      <c r="E33" s="3">
        <v>0</v>
      </c>
      <c r="F33">
        <v>0</v>
      </c>
    </row>
    <row r="34" spans="1:6" x14ac:dyDescent="0.25">
      <c r="A34" s="1" t="s">
        <v>29</v>
      </c>
      <c r="C34" s="17" t="str">
        <f t="shared" ref="C34:C37" si="5">IF($H$2=A34,"H. Moyenne",IF(AND($E$3=$E$2,$F$3=A34),VLOOKUP($E$3,$E$2:$G$28,3),IF($H$5=A34,25,"")))</f>
        <v/>
      </c>
      <c r="E34" s="3">
        <v>0</v>
      </c>
      <c r="F34">
        <v>0</v>
      </c>
    </row>
    <row r="35" spans="1:6" x14ac:dyDescent="0.25">
      <c r="A35" s="1" t="s">
        <v>30</v>
      </c>
      <c r="C35" s="17" t="str">
        <f t="shared" si="5"/>
        <v/>
      </c>
      <c r="E35" s="3">
        <v>0</v>
      </c>
      <c r="F35">
        <v>0</v>
      </c>
    </row>
    <row r="36" spans="1:6" x14ac:dyDescent="0.25">
      <c r="A36" s="1" t="s">
        <v>31</v>
      </c>
      <c r="C36" s="17" t="str">
        <f t="shared" si="5"/>
        <v/>
      </c>
      <c r="E36" s="3">
        <v>0</v>
      </c>
      <c r="F36">
        <v>0</v>
      </c>
    </row>
    <row r="37" spans="1:6" ht="15.6" thickBot="1" x14ac:dyDescent="0.3">
      <c r="A37" s="1" t="s">
        <v>32</v>
      </c>
      <c r="C37" s="17" t="str">
        <f t="shared" si="5"/>
        <v/>
      </c>
      <c r="E37" s="3">
        <v>0</v>
      </c>
      <c r="F37">
        <v>0</v>
      </c>
    </row>
    <row r="38" spans="1:6" ht="16.2" thickBot="1" x14ac:dyDescent="0.35">
      <c r="A38" s="11">
        <v>7</v>
      </c>
      <c r="C38" s="12" t="str">
        <f>IF(OR(A39=$F$2,A40=$F$2,A41=$F$2,A42=$F$2,A43=$F$2),$E$2,IF(OR(A39=$F$3,A40=$F$3,A41=$F$3,A42=$F$3,A43=$F$3),$E$3,""))</f>
        <v/>
      </c>
      <c r="E38" s="3">
        <v>0</v>
      </c>
      <c r="F38">
        <v>0</v>
      </c>
    </row>
    <row r="39" spans="1:6" x14ac:dyDescent="0.25">
      <c r="A39" s="1" t="s">
        <v>33</v>
      </c>
      <c r="C39" s="17" t="str">
        <f>IF($H$2=A39,"H. Moyenne",IF(AND($E$3=$E$2,$F$3=A39),VLOOKUP($E$3,$E$2:$G$28,3),IF($H$5=A39,25,"")))</f>
        <v/>
      </c>
      <c r="E39" s="3">
        <v>0</v>
      </c>
      <c r="F39">
        <v>0</v>
      </c>
    </row>
    <row r="40" spans="1:6" x14ac:dyDescent="0.25">
      <c r="A40" s="1" t="s">
        <v>34</v>
      </c>
      <c r="C40" s="17" t="str">
        <f t="shared" ref="C40:C43" si="6">IF($H$2=A40,"H. Moyenne",IF(AND($E$3=$E$2,$F$3=A40),VLOOKUP($E$3,$E$2:$G$28,3),IF($H$5=A40,25,"")))</f>
        <v/>
      </c>
      <c r="E40" s="3">
        <v>0</v>
      </c>
      <c r="F40">
        <v>0</v>
      </c>
    </row>
    <row r="41" spans="1:6" x14ac:dyDescent="0.25">
      <c r="A41" s="1" t="s">
        <v>35</v>
      </c>
      <c r="C41" s="17" t="str">
        <f t="shared" si="6"/>
        <v/>
      </c>
      <c r="E41" s="3">
        <v>0</v>
      </c>
      <c r="F41">
        <v>0</v>
      </c>
    </row>
    <row r="42" spans="1:6" x14ac:dyDescent="0.25">
      <c r="A42" s="1" t="s">
        <v>36</v>
      </c>
      <c r="C42" s="17" t="str">
        <f t="shared" si="6"/>
        <v/>
      </c>
      <c r="E42" s="3">
        <v>0</v>
      </c>
      <c r="F42">
        <v>0</v>
      </c>
    </row>
    <row r="43" spans="1:6" ht="15.6" thickBot="1" x14ac:dyDescent="0.3">
      <c r="A43" s="1" t="s">
        <v>37</v>
      </c>
      <c r="C43" s="17" t="str">
        <f t="shared" si="6"/>
        <v/>
      </c>
      <c r="E43" s="3">
        <v>0</v>
      </c>
      <c r="F43">
        <v>0</v>
      </c>
    </row>
    <row r="44" spans="1:6" ht="16.2" thickBot="1" x14ac:dyDescent="0.35">
      <c r="A44" s="11">
        <v>8</v>
      </c>
      <c r="C44" s="12" t="str">
        <f>IF(OR(A45=$F$2,A46=$F$2,A47=$F$2,A48=$F$2,A49=$F$2),$E$2,IF(OR(A45=$F$3,A46=$F$3,A47=$F$3,A48=$F$3,A49=$F$3),$E$3,""))</f>
        <v/>
      </c>
      <c r="E44" s="3">
        <v>0</v>
      </c>
      <c r="F44">
        <v>0</v>
      </c>
    </row>
    <row r="45" spans="1:6" x14ac:dyDescent="0.25">
      <c r="A45" s="1" t="s">
        <v>38</v>
      </c>
      <c r="C45" s="17" t="str">
        <f>IF($H$2=A45,"H. Moyenne",IF(AND($E$3=$E$2,$F$3=A45),VLOOKUP($E$3,$E$2:$G$28,3),IF($H$5=A45,25,"")))</f>
        <v/>
      </c>
      <c r="E45" s="3">
        <v>0</v>
      </c>
      <c r="F45">
        <v>0</v>
      </c>
    </row>
    <row r="46" spans="1:6" x14ac:dyDescent="0.25">
      <c r="A46" s="1" t="s">
        <v>39</v>
      </c>
      <c r="C46" s="17" t="str">
        <f t="shared" ref="C46:C49" si="7">IF($H$2=A46,"H. Moyenne",IF(AND($E$3=$E$2,$F$3=A46),VLOOKUP($E$3,$E$2:$G$28,3),IF($H$5=A46,25,"")))</f>
        <v/>
      </c>
      <c r="E46" s="3">
        <v>0</v>
      </c>
      <c r="F46">
        <v>0</v>
      </c>
    </row>
    <row r="47" spans="1:6" x14ac:dyDescent="0.25">
      <c r="A47" s="1" t="s">
        <v>40</v>
      </c>
      <c r="C47" s="17" t="str">
        <f t="shared" si="7"/>
        <v/>
      </c>
      <c r="E47" s="3">
        <v>0</v>
      </c>
      <c r="F47">
        <v>0</v>
      </c>
    </row>
    <row r="48" spans="1:6" x14ac:dyDescent="0.25">
      <c r="A48" s="1" t="s">
        <v>41</v>
      </c>
      <c r="C48" s="17" t="str">
        <f t="shared" si="7"/>
        <v/>
      </c>
      <c r="E48" s="3">
        <v>0</v>
      </c>
      <c r="F48">
        <v>0</v>
      </c>
    </row>
    <row r="49" spans="1:6" ht="15.6" thickBot="1" x14ac:dyDescent="0.3">
      <c r="A49" s="1" t="s">
        <v>42</v>
      </c>
      <c r="C49" s="17" t="str">
        <f t="shared" si="7"/>
        <v/>
      </c>
      <c r="E49" s="3">
        <v>0</v>
      </c>
      <c r="F49">
        <v>0</v>
      </c>
    </row>
    <row r="50" spans="1:6" ht="16.2" thickBot="1" x14ac:dyDescent="0.35">
      <c r="A50" s="11">
        <v>9</v>
      </c>
      <c r="C50" s="12" t="str">
        <f>IF(OR(A51=$F$2,A52=$F$2,A53=$F$2,A54=$F$2,A55=$F$2),$E$2,IF(OR(A51=$F$3,A52=$F$3,A53=$F$3,A54=$F$3,A55=$F$3),$E$3,""))</f>
        <v/>
      </c>
      <c r="E50" s="3">
        <v>0</v>
      </c>
      <c r="F50">
        <v>0</v>
      </c>
    </row>
    <row r="51" spans="1:6" x14ac:dyDescent="0.25">
      <c r="A51" s="1" t="s">
        <v>43</v>
      </c>
      <c r="C51" s="17" t="str">
        <f>IF($H$2=A51,"H. Moyenne",IF(AND($E$3=$E$2,$F$3=A51),VLOOKUP($E$3,$E$2:$G$28,3),IF($H$5=A51,25,"")))</f>
        <v/>
      </c>
      <c r="E51" s="3">
        <v>0</v>
      </c>
      <c r="F51">
        <v>0</v>
      </c>
    </row>
    <row r="52" spans="1:6" x14ac:dyDescent="0.25">
      <c r="A52" s="1" t="s">
        <v>44</v>
      </c>
      <c r="C52" s="17" t="str">
        <f t="shared" ref="C52:C55" si="8">IF($H$2=A52,"H. Moyenne",IF(AND($E$3=$E$2,$F$3=A52),VLOOKUP($E$3,$E$2:$G$28,3),IF($H$5=A52,25,"")))</f>
        <v/>
      </c>
      <c r="E52" s="3">
        <v>0</v>
      </c>
      <c r="F52">
        <v>0</v>
      </c>
    </row>
    <row r="53" spans="1:6" x14ac:dyDescent="0.25">
      <c r="A53" s="1" t="s">
        <v>45</v>
      </c>
      <c r="C53" s="17" t="str">
        <f t="shared" si="8"/>
        <v/>
      </c>
      <c r="E53" s="3">
        <v>0</v>
      </c>
      <c r="F53">
        <v>0</v>
      </c>
    </row>
    <row r="54" spans="1:6" x14ac:dyDescent="0.25">
      <c r="A54" s="1" t="s">
        <v>46</v>
      </c>
      <c r="C54" s="17" t="str">
        <f t="shared" si="8"/>
        <v/>
      </c>
      <c r="E54" s="3">
        <v>0</v>
      </c>
      <c r="F54">
        <v>0</v>
      </c>
    </row>
    <row r="55" spans="1:6" ht="15.6" thickBot="1" x14ac:dyDescent="0.3">
      <c r="A55" s="1" t="s">
        <v>47</v>
      </c>
      <c r="C55" s="17" t="str">
        <f t="shared" si="8"/>
        <v/>
      </c>
      <c r="E55" s="3">
        <v>0</v>
      </c>
      <c r="F55">
        <v>0</v>
      </c>
    </row>
    <row r="56" spans="1:6" ht="16.2" thickBot="1" x14ac:dyDescent="0.35">
      <c r="A56" s="11">
        <v>10</v>
      </c>
      <c r="C56" s="12" t="str">
        <f>IF(OR(A57=$F$2,A58=$F$2,A59=$F$2,A60=$F$2,A61=$F$2),$E$2,IF(OR(A57=$F$3,A58=$F$3,A59=$F$3,A60=$F$3,A61=$F$3),$E$3,""))</f>
        <v/>
      </c>
      <c r="E56" s="3">
        <v>0</v>
      </c>
      <c r="F56">
        <v>0</v>
      </c>
    </row>
    <row r="57" spans="1:6" x14ac:dyDescent="0.25">
      <c r="A57" s="1" t="s">
        <v>48</v>
      </c>
      <c r="C57" s="17" t="str">
        <f>IF($H$2=A57,"H. Moyenne",IF(AND($E$3=$E$2,$F$3=A57),VLOOKUP($E$3,$E$2:$G$28,3),IF($H$5=A57,25,"")))</f>
        <v/>
      </c>
    </row>
    <row r="58" spans="1:6" x14ac:dyDescent="0.25">
      <c r="A58" s="1" t="s">
        <v>49</v>
      </c>
      <c r="C58" s="17" t="str">
        <f t="shared" ref="C58:C61" si="9">IF($H$2=A58,"H. Moyenne",IF(AND($E$3=$E$2,$F$3=A58),VLOOKUP($E$3,$E$2:$G$28,3),IF($H$5=A58,25,"")))</f>
        <v/>
      </c>
    </row>
    <row r="59" spans="1:6" x14ac:dyDescent="0.25">
      <c r="A59" s="1" t="s">
        <v>50</v>
      </c>
      <c r="C59" s="17" t="str">
        <f t="shared" si="9"/>
        <v/>
      </c>
    </row>
    <row r="60" spans="1:6" x14ac:dyDescent="0.25">
      <c r="A60" s="1" t="s">
        <v>51</v>
      </c>
      <c r="C60" s="17" t="str">
        <f t="shared" si="9"/>
        <v/>
      </c>
    </row>
    <row r="61" spans="1:6" ht="15.6" thickBot="1" x14ac:dyDescent="0.3">
      <c r="A61" s="1" t="s">
        <v>52</v>
      </c>
      <c r="C61" s="17" t="str">
        <f t="shared" si="9"/>
        <v/>
      </c>
    </row>
    <row r="62" spans="1:6" ht="16.2" thickBot="1" x14ac:dyDescent="0.35">
      <c r="A62" s="11">
        <v>11</v>
      </c>
      <c r="C62" s="12" t="str">
        <f>IF(OR(A63=$F$2,A64=$F$2,A65=$F$2,A66=$F$2,A67=$F$2),$E$2,IF(OR(A63=$F$3,A64=$F$3,A65=$F$3,A66=$F$3,A67=$F$3),$E$3,""))</f>
        <v/>
      </c>
    </row>
    <row r="63" spans="1:6" x14ac:dyDescent="0.25">
      <c r="A63" s="1" t="s">
        <v>53</v>
      </c>
      <c r="C63" s="17" t="str">
        <f>IF($H$2=A63,"H. Moyenne",IF(AND($E$3=$E$2,$F$3=A63),VLOOKUP($E$3,$E$2:$G$28,3),IF($H$5=A63,25,"")))</f>
        <v/>
      </c>
    </row>
    <row r="64" spans="1:6" x14ac:dyDescent="0.25">
      <c r="A64" s="1" t="s">
        <v>54</v>
      </c>
      <c r="C64" s="17" t="str">
        <f t="shared" ref="C64:C67" si="10">IF($H$2=A64,"H. Moyenne",IF(AND($E$3=$E$2,$F$3=A64),VLOOKUP($E$3,$E$2:$G$28,3),IF($H$5=A64,25,"")))</f>
        <v/>
      </c>
    </row>
    <row r="65" spans="1:3" x14ac:dyDescent="0.25">
      <c r="A65" s="1" t="s">
        <v>55</v>
      </c>
      <c r="C65" s="17" t="str">
        <f t="shared" si="10"/>
        <v/>
      </c>
    </row>
    <row r="66" spans="1:3" x14ac:dyDescent="0.25">
      <c r="A66" s="1" t="s">
        <v>5</v>
      </c>
      <c r="C66" s="17" t="str">
        <f t="shared" si="10"/>
        <v/>
      </c>
    </row>
    <row r="67" spans="1:3" ht="15.6" thickBot="1" x14ac:dyDescent="0.3">
      <c r="A67" s="1" t="s">
        <v>56</v>
      </c>
      <c r="C67" s="17" t="str">
        <f t="shared" si="10"/>
        <v/>
      </c>
    </row>
    <row r="68" spans="1:3" ht="16.2" thickBot="1" x14ac:dyDescent="0.35">
      <c r="A68" s="11">
        <v>12</v>
      </c>
      <c r="C68" s="12" t="str">
        <f>IF(OR(A69=$F$2,A70=$F$2,A71=$F$2,A72=$F$2,A73=$F$2),$E$2,IF(OR(A69=$F$3,A70=$F$3,A71=$F$3,A72=$F$3,A73=$F$3),$E$3,""))</f>
        <v/>
      </c>
    </row>
    <row r="69" spans="1:3" x14ac:dyDescent="0.25">
      <c r="A69" s="1" t="s">
        <v>57</v>
      </c>
      <c r="C69" s="17" t="str">
        <f>IF($H$2=A69,"H. Moyenne",IF(AND($E$3=$E$2,$F$3=A69),VLOOKUP($E$3,$E$2:$G$28,3),IF($H$5=A69,25,"")))</f>
        <v/>
      </c>
    </row>
    <row r="70" spans="1:3" x14ac:dyDescent="0.25">
      <c r="A70" s="1" t="s">
        <v>58</v>
      </c>
      <c r="C70" s="17" t="str">
        <f t="shared" ref="C70:C73" si="11">IF($H$2=A70,"H. Moyenne",IF(AND($E$3=$E$2,$F$3=A70),VLOOKUP($E$3,$E$2:$G$28,3),IF($H$5=A70,25,"")))</f>
        <v/>
      </c>
    </row>
    <row r="71" spans="1:3" x14ac:dyDescent="0.25">
      <c r="A71" s="1" t="s">
        <v>59</v>
      </c>
      <c r="C71" s="17" t="str">
        <f t="shared" si="11"/>
        <v/>
      </c>
    </row>
    <row r="72" spans="1:3" x14ac:dyDescent="0.25">
      <c r="A72" s="1" t="s">
        <v>60</v>
      </c>
      <c r="C72" s="17" t="str">
        <f t="shared" si="11"/>
        <v/>
      </c>
    </row>
    <row r="73" spans="1:3" ht="15.6" thickBot="1" x14ac:dyDescent="0.3">
      <c r="A73" s="1" t="s">
        <v>61</v>
      </c>
      <c r="C73" s="17" t="str">
        <f t="shared" si="11"/>
        <v/>
      </c>
    </row>
    <row r="74" spans="1:3" ht="16.2" thickBot="1" x14ac:dyDescent="0.35">
      <c r="A74" s="11">
        <v>13</v>
      </c>
      <c r="C74" s="12" t="str">
        <f>IF(OR(A75=$F$2,A76=$F$2,A77=$F$2,A78=$F$2,A79=$F$2),$E$2,IF(OR(A75=$F$3,A76=$F$3,A77=$F$3,A78=$F$3,A79=$F$3),$E$3,""))</f>
        <v/>
      </c>
    </row>
    <row r="75" spans="1:3" x14ac:dyDescent="0.25">
      <c r="A75" s="1" t="s">
        <v>62</v>
      </c>
      <c r="C75" s="17" t="str">
        <f>IF($H$2=A75,"H. Moyenne",IF(AND($E$3=$E$2,$F$3=A75),VLOOKUP($E$3,$E$2:$G$28,3),IF($H$5=A75,25,"")))</f>
        <v/>
      </c>
    </row>
    <row r="76" spans="1:3" x14ac:dyDescent="0.25">
      <c r="A76" s="1" t="s">
        <v>63</v>
      </c>
      <c r="C76" s="17" t="str">
        <f t="shared" ref="C76:C79" si="12">IF($H$2=A76,"H. Moyenne",IF(AND($E$3=$E$2,$F$3=A76),VLOOKUP($E$3,$E$2:$G$28,3),IF($H$5=A76,25,"")))</f>
        <v/>
      </c>
    </row>
    <row r="77" spans="1:3" x14ac:dyDescent="0.25">
      <c r="A77" s="1" t="s">
        <v>64</v>
      </c>
      <c r="C77" s="17" t="str">
        <f t="shared" si="12"/>
        <v/>
      </c>
    </row>
    <row r="78" spans="1:3" x14ac:dyDescent="0.25">
      <c r="A78" s="1" t="s">
        <v>65</v>
      </c>
      <c r="C78" s="17" t="str">
        <f t="shared" si="12"/>
        <v/>
      </c>
    </row>
    <row r="79" spans="1:3" ht="15.6" thickBot="1" x14ac:dyDescent="0.3">
      <c r="A79" s="1" t="s">
        <v>8</v>
      </c>
      <c r="C79" s="17" t="str">
        <f t="shared" si="12"/>
        <v/>
      </c>
    </row>
    <row r="80" spans="1:3" ht="16.2" thickBot="1" x14ac:dyDescent="0.35">
      <c r="A80" s="11">
        <v>14</v>
      </c>
      <c r="C80" s="12" t="str">
        <f>IF(OR(A81=$F$2,A82=$F$2,A83=$F$2,A84=$F$2,A85=$F$2),$E$2,IF(OR(A81=$F$3,A82=$F$3,A83=$F$3,A84=$F$3,A85=$F$3),$E$3,""))</f>
        <v/>
      </c>
    </row>
    <row r="81" spans="1:3" x14ac:dyDescent="0.25">
      <c r="A81" s="1" t="s">
        <v>66</v>
      </c>
      <c r="C81" s="17" t="str">
        <f>IF($H$2=A81,"H. Moyenne",IF(AND($E$3=$E$2,$F$3=A81),VLOOKUP($E$3,$E$2:$G$28,3),IF($H$5=A81,25,"")))</f>
        <v/>
      </c>
    </row>
    <row r="82" spans="1:3" x14ac:dyDescent="0.25">
      <c r="A82" s="1" t="s">
        <v>67</v>
      </c>
      <c r="C82" s="17" t="str">
        <f t="shared" ref="C82:C85" si="13">IF($H$2=A82,"H. Moyenne",IF(AND($E$3=$E$2,$F$3=A82),VLOOKUP($E$3,$E$2:$G$28,3),IF($H$5=A82,25,"")))</f>
        <v/>
      </c>
    </row>
    <row r="83" spans="1:3" x14ac:dyDescent="0.25">
      <c r="A83" s="1" t="s">
        <v>68</v>
      </c>
      <c r="C83" s="17" t="str">
        <f t="shared" si="13"/>
        <v/>
      </c>
    </row>
    <row r="84" spans="1:3" x14ac:dyDescent="0.25">
      <c r="A84" s="1" t="s">
        <v>69</v>
      </c>
      <c r="C84" s="17" t="str">
        <f t="shared" si="13"/>
        <v/>
      </c>
    </row>
    <row r="85" spans="1:3" ht="15.6" thickBot="1" x14ac:dyDescent="0.3">
      <c r="A85" s="1" t="s">
        <v>70</v>
      </c>
      <c r="C85" s="17" t="str">
        <f t="shared" si="13"/>
        <v/>
      </c>
    </row>
    <row r="86" spans="1:3" ht="16.2" thickBot="1" x14ac:dyDescent="0.35">
      <c r="A86" s="11">
        <v>15</v>
      </c>
      <c r="C86" s="12" t="str">
        <f>IF(OR(A87=$F$2,A88=$F$2,A89=$F$2,A90=$F$2,A91=$F$2),$E$2,IF(OR(A87=$F$3,A88=$F$3,A89=$F$3,A90=$F$3,A91=$F$3),$E$3,""))</f>
        <v/>
      </c>
    </row>
    <row r="87" spans="1:3" x14ac:dyDescent="0.25">
      <c r="A87" s="1" t="s">
        <v>71</v>
      </c>
      <c r="C87" s="17" t="str">
        <f>IF($H$2=A87,"H. Moyenne",IF(AND($E$3=$E$2,$F$3=A87),VLOOKUP($E$3,$E$2:$G$28,3),IF($H$5=A87,25,"")))</f>
        <v/>
      </c>
    </row>
    <row r="88" spans="1:3" x14ac:dyDescent="0.25">
      <c r="A88" s="1" t="s">
        <v>72</v>
      </c>
      <c r="C88" s="17" t="str">
        <f t="shared" ref="C88:C91" si="14">IF($H$2=A88,"H. Moyenne",IF(AND($E$3=$E$2,$F$3=A88),VLOOKUP($E$3,$E$2:$G$28,3),IF($H$5=A88,25,"")))</f>
        <v/>
      </c>
    </row>
    <row r="89" spans="1:3" x14ac:dyDescent="0.25">
      <c r="A89" s="1" t="s">
        <v>73</v>
      </c>
      <c r="C89" s="17" t="str">
        <f t="shared" si="14"/>
        <v/>
      </c>
    </row>
    <row r="90" spans="1:3" x14ac:dyDescent="0.25">
      <c r="A90" s="1" t="s">
        <v>2</v>
      </c>
      <c r="C90" s="17" t="str">
        <f t="shared" si="14"/>
        <v/>
      </c>
    </row>
    <row r="91" spans="1:3" ht="15.6" thickBot="1" x14ac:dyDescent="0.3">
      <c r="A91" s="1" t="s">
        <v>74</v>
      </c>
      <c r="C91" s="17" t="str">
        <f t="shared" si="14"/>
        <v/>
      </c>
    </row>
    <row r="92" spans="1:3" ht="16.2" thickBot="1" x14ac:dyDescent="0.35">
      <c r="A92" s="11">
        <v>16</v>
      </c>
      <c r="C92" s="12" t="str">
        <f>IF(OR(A93=$F$2,A94=$F$2,A95=$F$2,A96=$F$2,A97=$F$2),$E$2,IF(OR(A93=$F$3,A94=$F$3,A95=$F$3,A96=$F$3,A97=$F$3),$E$3,""))</f>
        <v/>
      </c>
    </row>
    <row r="93" spans="1:3" x14ac:dyDescent="0.25">
      <c r="A93" s="1" t="s">
        <v>75</v>
      </c>
      <c r="C93" s="17" t="str">
        <f>IF($H$2=A93,"H. Moyenne",IF(AND($E$3=$E$2,$F$3=A93),VLOOKUP($E$3,$E$2:$G$28,3),IF($H$5=A93,25,"")))</f>
        <v/>
      </c>
    </row>
    <row r="94" spans="1:3" x14ac:dyDescent="0.25">
      <c r="A94" s="1" t="s">
        <v>76</v>
      </c>
      <c r="C94" s="17" t="str">
        <f t="shared" ref="C94:C97" si="15">IF($H$2=A94,"H. Moyenne",IF(AND($E$3=$E$2,$F$3=A94),VLOOKUP($E$3,$E$2:$G$28,3),IF($H$5=A94,25,"")))</f>
        <v/>
      </c>
    </row>
    <row r="95" spans="1:3" x14ac:dyDescent="0.25">
      <c r="A95" s="1" t="s">
        <v>77</v>
      </c>
      <c r="C95" s="17" t="str">
        <f t="shared" si="15"/>
        <v/>
      </c>
    </row>
    <row r="96" spans="1:3" x14ac:dyDescent="0.25">
      <c r="A96" s="1" t="s">
        <v>78</v>
      </c>
      <c r="C96" s="17" t="str">
        <f t="shared" si="15"/>
        <v/>
      </c>
    </row>
    <row r="97" spans="1:3" x14ac:dyDescent="0.25">
      <c r="A97" s="1" t="s">
        <v>79</v>
      </c>
      <c r="C97" s="17" t="str">
        <f t="shared" si="15"/>
        <v/>
      </c>
    </row>
    <row r="98" spans="1:3" x14ac:dyDescent="0.25">
      <c r="A98" s="4"/>
      <c r="C98" s="5"/>
    </row>
  </sheetData>
  <sortState ref="E2:F56">
    <sortCondition descending="1" ref="F2:F56"/>
  </sortState>
  <conditionalFormatting sqref="E2:F56">
    <cfRule type="cellIs" dxfId="18" priority="3" operator="equal">
      <formula>0</formula>
    </cfRule>
  </conditionalFormatting>
  <conditionalFormatting sqref="C1:C1048576">
    <cfRule type="cellIs" dxfId="5" priority="1" operator="equal">
      <formula>FALSE</formula>
    </cfRule>
  </conditionalFormatting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2014-12-20T17:26:04Z</dcterms:created>
  <dcterms:modified xsi:type="dcterms:W3CDTF">2014-12-24T20:04:21Z</dcterms:modified>
</cp:coreProperties>
</file>