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64" activeTab="1"/>
  </bookViews>
  <sheets>
    <sheet name="Données" sheetId="8" r:id="rId1"/>
    <sheet name="Budgets hebdomadaires" sheetId="1" r:id="rId2"/>
    <sheet name="Sem.01" sheetId="2" r:id="rId3"/>
    <sheet name="Sem.02" sheetId="3" r:id="rId4"/>
    <sheet name="Sem.03" sheetId="4" r:id="rId5"/>
    <sheet name="Sem.04" sheetId="5" r:id="rId6"/>
    <sheet name="Sem.05" sheetId="6" r:id="rId7"/>
    <sheet name="Sem.06" sheetId="7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33" i="2" l="1"/>
  <c r="AG234" i="2"/>
  <c r="AG235" i="2"/>
  <c r="AG236" i="2"/>
  <c r="S176" i="2"/>
  <c r="S175" i="2"/>
  <c r="S174" i="2"/>
  <c r="S173" i="2"/>
  <c r="S172" i="2"/>
  <c r="S166" i="2"/>
  <c r="S165" i="2"/>
  <c r="S164" i="2"/>
  <c r="S163" i="2"/>
  <c r="S162" i="2"/>
  <c r="S156" i="2"/>
  <c r="S155" i="2"/>
  <c r="S154" i="2"/>
  <c r="S153" i="2"/>
  <c r="S152" i="2"/>
  <c r="S146" i="2"/>
  <c r="S145" i="2"/>
  <c r="S144" i="2"/>
  <c r="S143" i="2"/>
  <c r="S142" i="2"/>
  <c r="S136" i="2"/>
  <c r="S135" i="2"/>
  <c r="S134" i="2"/>
  <c r="S133" i="2"/>
  <c r="S132" i="2"/>
  <c r="S126" i="2"/>
  <c r="S125" i="2"/>
  <c r="S124" i="2"/>
  <c r="S123" i="2"/>
  <c r="S122" i="2"/>
  <c r="S116" i="2"/>
  <c r="S115" i="2"/>
  <c r="S114" i="2"/>
  <c r="S113" i="2"/>
  <c r="S112" i="2"/>
  <c r="S106" i="2"/>
  <c r="S105" i="2"/>
  <c r="S104" i="2"/>
  <c r="S103" i="2"/>
  <c r="S102" i="2"/>
  <c r="S96" i="2"/>
  <c r="S95" i="2"/>
  <c r="S94" i="2"/>
  <c r="S93" i="2"/>
  <c r="S92" i="2"/>
  <c r="S86" i="2"/>
  <c r="S85" i="2"/>
  <c r="S84" i="2"/>
  <c r="S83" i="2"/>
  <c r="S82" i="2"/>
  <c r="S76" i="2"/>
  <c r="S75" i="2"/>
  <c r="S74" i="2"/>
  <c r="S73" i="2"/>
  <c r="S72" i="2"/>
  <c r="S66" i="2"/>
  <c r="S65" i="2"/>
  <c r="S64" i="2"/>
  <c r="S63" i="2"/>
  <c r="S62" i="2"/>
  <c r="S56" i="2"/>
  <c r="S55" i="2"/>
  <c r="S54" i="2"/>
  <c r="S53" i="2"/>
  <c r="S52" i="2"/>
  <c r="S46" i="2"/>
  <c r="S45" i="2"/>
  <c r="S44" i="2"/>
  <c r="S43" i="2"/>
  <c r="S42" i="2"/>
  <c r="S36" i="2"/>
  <c r="S35" i="2"/>
  <c r="S34" i="2"/>
  <c r="S33" i="2"/>
  <c r="S32" i="2"/>
  <c r="S26" i="2"/>
  <c r="S25" i="2"/>
  <c r="S24" i="2"/>
  <c r="S23" i="2"/>
  <c r="S22" i="2"/>
  <c r="S16" i="2"/>
  <c r="S15" i="2"/>
  <c r="S14" i="2"/>
  <c r="S13" i="2"/>
  <c r="S12" i="2"/>
  <c r="S3" i="2"/>
  <c r="S4" i="2"/>
  <c r="S5" i="2"/>
  <c r="S6" i="2"/>
  <c r="S2" i="2"/>
  <c r="AG232" i="2" l="1"/>
  <c r="AG226" i="2"/>
  <c r="AG225" i="2"/>
  <c r="AG224" i="2"/>
  <c r="AG223" i="2"/>
  <c r="AG222" i="2"/>
  <c r="AG216" i="2"/>
  <c r="AG215" i="2"/>
  <c r="AG214" i="2"/>
  <c r="AG213" i="2"/>
  <c r="AG212" i="2"/>
  <c r="AG206" i="2"/>
  <c r="AG205" i="2"/>
  <c r="AG204" i="2"/>
  <c r="AG203" i="2"/>
  <c r="AG202" i="2"/>
  <c r="AG196" i="2"/>
  <c r="AG195" i="2"/>
  <c r="AG194" i="2"/>
  <c r="AG193" i="2"/>
  <c r="AG192" i="2"/>
  <c r="AG186" i="2"/>
  <c r="AG185" i="2"/>
  <c r="AG184" i="2"/>
  <c r="AG183" i="2"/>
  <c r="AG182" i="2"/>
  <c r="AG176" i="2"/>
  <c r="AG175" i="2"/>
  <c r="AG174" i="2"/>
  <c r="AG173" i="2"/>
  <c r="AG172" i="2"/>
  <c r="AG166" i="2"/>
  <c r="AG165" i="2"/>
  <c r="AG164" i="2"/>
  <c r="AG163" i="2"/>
  <c r="AG162" i="2"/>
  <c r="AG156" i="2"/>
  <c r="AG155" i="2"/>
  <c r="AG154" i="2"/>
  <c r="AG153" i="2"/>
  <c r="AG152" i="2"/>
  <c r="AG146" i="2"/>
  <c r="AG145" i="2"/>
  <c r="AG144" i="2"/>
  <c r="AG143" i="2"/>
  <c r="AG142" i="2"/>
  <c r="AG136" i="2"/>
  <c r="AG135" i="2"/>
  <c r="AG134" i="2"/>
  <c r="AG133" i="2"/>
  <c r="AG132" i="2"/>
  <c r="AG126" i="2"/>
  <c r="AG125" i="2"/>
  <c r="AG124" i="2"/>
  <c r="AG123" i="2"/>
  <c r="AG122" i="2"/>
  <c r="AG116" i="2"/>
  <c r="AG115" i="2"/>
  <c r="AG114" i="2"/>
  <c r="AG113" i="2"/>
  <c r="AG112" i="2"/>
  <c r="AG106" i="2"/>
  <c r="AG105" i="2"/>
  <c r="AG104" i="2"/>
  <c r="AG103" i="2"/>
  <c r="AG102" i="2"/>
  <c r="AG96" i="2"/>
  <c r="AG95" i="2"/>
  <c r="AG94" i="2"/>
  <c r="AG93" i="2"/>
  <c r="AG92" i="2"/>
  <c r="AG86" i="2"/>
  <c r="AG85" i="2"/>
  <c r="AG84" i="2"/>
  <c r="AG83" i="2"/>
  <c r="AG82" i="2"/>
  <c r="AG76" i="2"/>
  <c r="AG75" i="2"/>
  <c r="AG74" i="2"/>
  <c r="AG73" i="2"/>
  <c r="AG72" i="2"/>
  <c r="AG66" i="2"/>
  <c r="AG65" i="2"/>
  <c r="AG64" i="2"/>
  <c r="AG63" i="2"/>
  <c r="AG62" i="2"/>
  <c r="AG56" i="2"/>
  <c r="AG55" i="2"/>
  <c r="AG54" i="2"/>
  <c r="AG53" i="2"/>
  <c r="AG52" i="2"/>
  <c r="AG46" i="2"/>
  <c r="AG45" i="2"/>
  <c r="AG44" i="2"/>
  <c r="AG43" i="2"/>
  <c r="AG42" i="2"/>
  <c r="AG36" i="2"/>
  <c r="AG35" i="2"/>
  <c r="AG34" i="2"/>
  <c r="AG33" i="2"/>
  <c r="AG32" i="2"/>
  <c r="AG26" i="2"/>
  <c r="AG25" i="2"/>
  <c r="AG24" i="2"/>
  <c r="AG23" i="2"/>
  <c r="AG22" i="2"/>
  <c r="AG16" i="2"/>
  <c r="AG15" i="2"/>
  <c r="AG14" i="2"/>
  <c r="AG13" i="2"/>
  <c r="AG12" i="2"/>
  <c r="AG6" i="2"/>
  <c r="AG5" i="2"/>
  <c r="AG4" i="2"/>
  <c r="AG3" i="2"/>
  <c r="AG2" i="2"/>
  <c r="S176" i="6" l="1"/>
  <c r="S175" i="6"/>
  <c r="S174" i="6"/>
  <c r="S173" i="6"/>
  <c r="S172" i="6"/>
  <c r="S166" i="6"/>
  <c r="S165" i="6"/>
  <c r="S164" i="6"/>
  <c r="S163" i="6"/>
  <c r="S162" i="6"/>
  <c r="S156" i="6"/>
  <c r="S155" i="6"/>
  <c r="S154" i="6"/>
  <c r="S153" i="6"/>
  <c r="S152" i="6"/>
  <c r="S146" i="6"/>
  <c r="S145" i="6"/>
  <c r="S144" i="6"/>
  <c r="S143" i="6"/>
  <c r="S142" i="6"/>
  <c r="S136" i="6"/>
  <c r="S135" i="6"/>
  <c r="S134" i="6"/>
  <c r="S133" i="6"/>
  <c r="S132" i="6"/>
  <c r="S126" i="6"/>
  <c r="S125" i="6"/>
  <c r="S124" i="6"/>
  <c r="S123" i="6"/>
  <c r="S122" i="6"/>
  <c r="S116" i="6"/>
  <c r="S115" i="6"/>
  <c r="S114" i="6"/>
  <c r="S113" i="6"/>
  <c r="S112" i="6"/>
  <c r="S106" i="6"/>
  <c r="S105" i="6"/>
  <c r="S104" i="6"/>
  <c r="S103" i="6"/>
  <c r="S102" i="6"/>
  <c r="S96" i="6"/>
  <c r="S95" i="6"/>
  <c r="S94" i="6"/>
  <c r="S93" i="6"/>
  <c r="S92" i="6"/>
  <c r="S86" i="6"/>
  <c r="S85" i="6"/>
  <c r="S84" i="6"/>
  <c r="S83" i="6"/>
  <c r="S82" i="6"/>
  <c r="S76" i="6"/>
  <c r="S75" i="6"/>
  <c r="S74" i="6"/>
  <c r="S73" i="6"/>
  <c r="S72" i="6"/>
  <c r="S66" i="6"/>
  <c r="S65" i="6"/>
  <c r="S64" i="6"/>
  <c r="S63" i="6"/>
  <c r="S62" i="6"/>
  <c r="S56" i="6"/>
  <c r="S55" i="6"/>
  <c r="S54" i="6"/>
  <c r="S53" i="6"/>
  <c r="S52" i="6"/>
  <c r="S46" i="6"/>
  <c r="S45" i="6"/>
  <c r="S44" i="6"/>
  <c r="S43" i="6"/>
  <c r="S42" i="6"/>
  <c r="S36" i="6"/>
  <c r="S35" i="6"/>
  <c r="S34" i="6"/>
  <c r="S33" i="6"/>
  <c r="S32" i="6"/>
  <c r="S26" i="6"/>
  <c r="S25" i="6"/>
  <c r="S24" i="6"/>
  <c r="S23" i="6"/>
  <c r="S22" i="6"/>
  <c r="S16" i="6"/>
  <c r="S15" i="6"/>
  <c r="S14" i="6"/>
  <c r="S13" i="6"/>
  <c r="S12" i="6"/>
  <c r="S6" i="6"/>
  <c r="S5" i="6"/>
  <c r="S4" i="6"/>
  <c r="S3" i="6"/>
  <c r="S2" i="6"/>
  <c r="S176" i="5"/>
  <c r="S175" i="5"/>
  <c r="S174" i="5"/>
  <c r="S173" i="5"/>
  <c r="S172" i="5"/>
  <c r="S166" i="5"/>
  <c r="S165" i="5"/>
  <c r="S164" i="5"/>
  <c r="S163" i="5"/>
  <c r="S162" i="5"/>
  <c r="S156" i="5"/>
  <c r="S155" i="5"/>
  <c r="S154" i="5"/>
  <c r="S153" i="5"/>
  <c r="S152" i="5"/>
  <c r="S146" i="5"/>
  <c r="S145" i="5"/>
  <c r="S144" i="5"/>
  <c r="S143" i="5"/>
  <c r="S142" i="5"/>
  <c r="S136" i="5"/>
  <c r="S135" i="5"/>
  <c r="S134" i="5"/>
  <c r="S133" i="5"/>
  <c r="S132" i="5"/>
  <c r="S126" i="5"/>
  <c r="S125" i="5"/>
  <c r="S124" i="5"/>
  <c r="S123" i="5"/>
  <c r="S122" i="5"/>
  <c r="S116" i="5"/>
  <c r="S115" i="5"/>
  <c r="S114" i="5"/>
  <c r="S113" i="5"/>
  <c r="S112" i="5"/>
  <c r="S106" i="5"/>
  <c r="S105" i="5"/>
  <c r="S104" i="5"/>
  <c r="S103" i="5"/>
  <c r="S102" i="5"/>
  <c r="S96" i="5"/>
  <c r="S95" i="5"/>
  <c r="S94" i="5"/>
  <c r="S93" i="5"/>
  <c r="S92" i="5"/>
  <c r="S86" i="5"/>
  <c r="S85" i="5"/>
  <c r="S84" i="5"/>
  <c r="S83" i="5"/>
  <c r="S82" i="5"/>
  <c r="S76" i="5"/>
  <c r="S75" i="5"/>
  <c r="S74" i="5"/>
  <c r="S73" i="5"/>
  <c r="S72" i="5"/>
  <c r="S66" i="5"/>
  <c r="S65" i="5"/>
  <c r="S64" i="5"/>
  <c r="S63" i="5"/>
  <c r="S62" i="5"/>
  <c r="S56" i="5"/>
  <c r="S55" i="5"/>
  <c r="S54" i="5"/>
  <c r="S53" i="5"/>
  <c r="S52" i="5"/>
  <c r="S46" i="5"/>
  <c r="S45" i="5"/>
  <c r="S44" i="5"/>
  <c r="S43" i="5"/>
  <c r="S42" i="5"/>
  <c r="S36" i="5"/>
  <c r="S35" i="5"/>
  <c r="S34" i="5"/>
  <c r="S33" i="5"/>
  <c r="S32" i="5"/>
  <c r="S26" i="5"/>
  <c r="S25" i="5"/>
  <c r="S24" i="5"/>
  <c r="S23" i="5"/>
  <c r="S22" i="5"/>
  <c r="S16" i="5"/>
  <c r="S15" i="5"/>
  <c r="S14" i="5"/>
  <c r="S13" i="5"/>
  <c r="S12" i="5"/>
  <c r="S6" i="5"/>
  <c r="S5" i="5"/>
  <c r="S4" i="5"/>
  <c r="S3" i="5"/>
  <c r="S2" i="5"/>
  <c r="S176" i="4"/>
  <c r="S175" i="4"/>
  <c r="S174" i="4"/>
  <c r="S173" i="4"/>
  <c r="S172" i="4"/>
  <c r="S166" i="4"/>
  <c r="S165" i="4"/>
  <c r="S164" i="4"/>
  <c r="S163" i="4"/>
  <c r="S162" i="4"/>
  <c r="S156" i="4"/>
  <c r="S155" i="4"/>
  <c r="S154" i="4"/>
  <c r="S153" i="4"/>
  <c r="S152" i="4"/>
  <c r="S146" i="4"/>
  <c r="S145" i="4"/>
  <c r="S144" i="4"/>
  <c r="S143" i="4"/>
  <c r="S142" i="4"/>
  <c r="S136" i="4"/>
  <c r="S135" i="4"/>
  <c r="S134" i="4"/>
  <c r="S133" i="4"/>
  <c r="S132" i="4"/>
  <c r="S126" i="4"/>
  <c r="S125" i="4"/>
  <c r="S124" i="4"/>
  <c r="S123" i="4"/>
  <c r="S122" i="4"/>
  <c r="S116" i="4"/>
  <c r="S115" i="4"/>
  <c r="S114" i="4"/>
  <c r="S113" i="4"/>
  <c r="S112" i="4"/>
  <c r="S106" i="4"/>
  <c r="S105" i="4"/>
  <c r="S104" i="4"/>
  <c r="S103" i="4"/>
  <c r="S102" i="4"/>
  <c r="S96" i="4"/>
  <c r="S95" i="4"/>
  <c r="S94" i="4"/>
  <c r="S93" i="4"/>
  <c r="S92" i="4"/>
  <c r="S86" i="4"/>
  <c r="S85" i="4"/>
  <c r="S84" i="4"/>
  <c r="S83" i="4"/>
  <c r="S82" i="4"/>
  <c r="S76" i="4"/>
  <c r="S75" i="4"/>
  <c r="S74" i="4"/>
  <c r="S73" i="4"/>
  <c r="S72" i="4"/>
  <c r="S66" i="4"/>
  <c r="S65" i="4"/>
  <c r="S64" i="4"/>
  <c r="S63" i="4"/>
  <c r="S62" i="4"/>
  <c r="S56" i="4"/>
  <c r="S55" i="4"/>
  <c r="S54" i="4"/>
  <c r="S53" i="4"/>
  <c r="S52" i="4"/>
  <c r="S46" i="4"/>
  <c r="S45" i="4"/>
  <c r="S44" i="4"/>
  <c r="S43" i="4"/>
  <c r="S42" i="4"/>
  <c r="S36" i="4"/>
  <c r="S35" i="4"/>
  <c r="S34" i="4"/>
  <c r="S33" i="4"/>
  <c r="S32" i="4"/>
  <c r="S26" i="4"/>
  <c r="S25" i="4"/>
  <c r="S24" i="4"/>
  <c r="S23" i="4"/>
  <c r="S22" i="4"/>
  <c r="S16" i="4"/>
  <c r="S15" i="4"/>
  <c r="S14" i="4"/>
  <c r="S13" i="4"/>
  <c r="S12" i="4"/>
  <c r="S6" i="4"/>
  <c r="S5" i="4"/>
  <c r="S4" i="4"/>
  <c r="S3" i="4"/>
  <c r="S2" i="4"/>
  <c r="S176" i="3"/>
  <c r="S175" i="3"/>
  <c r="S174" i="3"/>
  <c r="S173" i="3"/>
  <c r="S172" i="3"/>
  <c r="S166" i="3"/>
  <c r="S165" i="3"/>
  <c r="S164" i="3"/>
  <c r="S163" i="3"/>
  <c r="S162" i="3"/>
  <c r="S156" i="3"/>
  <c r="S155" i="3"/>
  <c r="S154" i="3"/>
  <c r="S153" i="3"/>
  <c r="S152" i="3"/>
  <c r="S146" i="3"/>
  <c r="S145" i="3"/>
  <c r="S144" i="3"/>
  <c r="S143" i="3"/>
  <c r="S142" i="3"/>
  <c r="S136" i="3"/>
  <c r="S135" i="3"/>
  <c r="S134" i="3"/>
  <c r="S133" i="3"/>
  <c r="S132" i="3"/>
  <c r="S126" i="3"/>
  <c r="S125" i="3"/>
  <c r="S124" i="3"/>
  <c r="S123" i="3"/>
  <c r="S122" i="3"/>
  <c r="S116" i="3"/>
  <c r="S115" i="3"/>
  <c r="S114" i="3"/>
  <c r="S113" i="3"/>
  <c r="S112" i="3"/>
  <c r="S106" i="3"/>
  <c r="S105" i="3"/>
  <c r="S104" i="3"/>
  <c r="S103" i="3"/>
  <c r="S102" i="3"/>
  <c r="S96" i="3"/>
  <c r="S95" i="3"/>
  <c r="S94" i="3"/>
  <c r="S93" i="3"/>
  <c r="S92" i="3"/>
  <c r="S86" i="3"/>
  <c r="S85" i="3"/>
  <c r="S84" i="3"/>
  <c r="S83" i="3"/>
  <c r="S82" i="3"/>
  <c r="S76" i="3"/>
  <c r="S75" i="3"/>
  <c r="S74" i="3"/>
  <c r="S73" i="3"/>
  <c r="S72" i="3"/>
  <c r="S66" i="3"/>
  <c r="S65" i="3"/>
  <c r="S64" i="3"/>
  <c r="S63" i="3"/>
  <c r="S62" i="3"/>
  <c r="S56" i="3"/>
  <c r="S55" i="3"/>
  <c r="S54" i="3"/>
  <c r="S53" i="3"/>
  <c r="S52" i="3"/>
  <c r="S46" i="3"/>
  <c r="S45" i="3"/>
  <c r="S44" i="3"/>
  <c r="S43" i="3"/>
  <c r="S42" i="3"/>
  <c r="S36" i="3"/>
  <c r="S35" i="3"/>
  <c r="S34" i="3"/>
  <c r="S33" i="3"/>
  <c r="S32" i="3"/>
  <c r="S26" i="3"/>
  <c r="S25" i="3"/>
  <c r="S24" i="3"/>
  <c r="S23" i="3"/>
  <c r="S22" i="3"/>
  <c r="S16" i="3"/>
  <c r="S15" i="3"/>
  <c r="S14" i="3"/>
  <c r="S13" i="3"/>
  <c r="S12" i="3"/>
  <c r="S6" i="3"/>
  <c r="S5" i="3"/>
  <c r="S4" i="3"/>
  <c r="S3" i="3"/>
  <c r="S2" i="3"/>
  <c r="C176" i="6" l="1"/>
  <c r="C175" i="6"/>
  <c r="C174" i="6"/>
  <c r="C173" i="6"/>
  <c r="C172" i="6"/>
  <c r="C166" i="6"/>
  <c r="C165" i="6"/>
  <c r="C164" i="6"/>
  <c r="C163" i="6"/>
  <c r="C162" i="6"/>
  <c r="C156" i="6"/>
  <c r="C155" i="6"/>
  <c r="C154" i="6"/>
  <c r="C153" i="6"/>
  <c r="C152" i="6"/>
  <c r="C146" i="6"/>
  <c r="C145" i="6"/>
  <c r="C144" i="6"/>
  <c r="C143" i="6"/>
  <c r="C142" i="6"/>
  <c r="C136" i="6"/>
  <c r="C135" i="6"/>
  <c r="C134" i="6"/>
  <c r="C133" i="6"/>
  <c r="C132" i="6"/>
  <c r="C126" i="6"/>
  <c r="C125" i="6"/>
  <c r="C124" i="6"/>
  <c r="C123" i="6"/>
  <c r="C122" i="6"/>
  <c r="C116" i="6"/>
  <c r="C115" i="6"/>
  <c r="C114" i="6"/>
  <c r="C113" i="6"/>
  <c r="C112" i="6"/>
  <c r="C106" i="6"/>
  <c r="C105" i="6"/>
  <c r="C104" i="6"/>
  <c r="C103" i="6"/>
  <c r="C102" i="6"/>
  <c r="C96" i="6"/>
  <c r="C95" i="6"/>
  <c r="C94" i="6"/>
  <c r="C93" i="6"/>
  <c r="C92" i="6"/>
  <c r="C86" i="6"/>
  <c r="C85" i="6"/>
  <c r="C84" i="6"/>
  <c r="C83" i="6"/>
  <c r="C82" i="6"/>
  <c r="C76" i="6"/>
  <c r="C75" i="6"/>
  <c r="C74" i="6"/>
  <c r="C73" i="6"/>
  <c r="C72" i="6"/>
  <c r="C66" i="6"/>
  <c r="C65" i="6"/>
  <c r="C64" i="6"/>
  <c r="C63" i="6"/>
  <c r="C62" i="6"/>
  <c r="C56" i="6"/>
  <c r="C55" i="6"/>
  <c r="C54" i="6"/>
  <c r="C53" i="6"/>
  <c r="C52" i="6"/>
  <c r="C46" i="6"/>
  <c r="C45" i="6"/>
  <c r="C44" i="6"/>
  <c r="C43" i="6"/>
  <c r="C42" i="6"/>
  <c r="C36" i="6"/>
  <c r="C35" i="6"/>
  <c r="C34" i="6"/>
  <c r="C33" i="6"/>
  <c r="C32" i="6"/>
  <c r="C26" i="6"/>
  <c r="C25" i="6"/>
  <c r="C24" i="6"/>
  <c r="C23" i="6"/>
  <c r="C22" i="6"/>
  <c r="C16" i="6"/>
  <c r="C15" i="6"/>
  <c r="C14" i="6"/>
  <c r="C13" i="6"/>
  <c r="C12" i="6"/>
  <c r="C6" i="6"/>
  <c r="C5" i="6"/>
  <c r="C4" i="6"/>
  <c r="C3" i="6"/>
  <c r="C2" i="6"/>
  <c r="C176" i="5"/>
  <c r="C175" i="5"/>
  <c r="C174" i="5"/>
  <c r="C173" i="5"/>
  <c r="C172" i="5"/>
  <c r="C166" i="5"/>
  <c r="C165" i="5"/>
  <c r="C164" i="5"/>
  <c r="C163" i="5"/>
  <c r="C162" i="5"/>
  <c r="C156" i="5"/>
  <c r="C155" i="5"/>
  <c r="C154" i="5"/>
  <c r="C153" i="5"/>
  <c r="C152" i="5"/>
  <c r="C146" i="5"/>
  <c r="C145" i="5"/>
  <c r="C144" i="5"/>
  <c r="C143" i="5"/>
  <c r="C142" i="5"/>
  <c r="C136" i="5"/>
  <c r="C135" i="5"/>
  <c r="C134" i="5"/>
  <c r="C133" i="5"/>
  <c r="C132" i="5"/>
  <c r="C126" i="5"/>
  <c r="C125" i="5"/>
  <c r="C124" i="5"/>
  <c r="C123" i="5"/>
  <c r="C122" i="5"/>
  <c r="C116" i="5"/>
  <c r="C115" i="5"/>
  <c r="C114" i="5"/>
  <c r="C113" i="5"/>
  <c r="C112" i="5"/>
  <c r="C106" i="5"/>
  <c r="C105" i="5"/>
  <c r="C104" i="5"/>
  <c r="C103" i="5"/>
  <c r="C102" i="5"/>
  <c r="C96" i="5"/>
  <c r="C95" i="5"/>
  <c r="C94" i="5"/>
  <c r="C93" i="5"/>
  <c r="C92" i="5"/>
  <c r="C86" i="5"/>
  <c r="C85" i="5"/>
  <c r="C84" i="5"/>
  <c r="C83" i="5"/>
  <c r="C82" i="5"/>
  <c r="C76" i="5"/>
  <c r="C75" i="5"/>
  <c r="C74" i="5"/>
  <c r="C73" i="5"/>
  <c r="C72" i="5"/>
  <c r="C66" i="5"/>
  <c r="C65" i="5"/>
  <c r="C64" i="5"/>
  <c r="C63" i="5"/>
  <c r="C62" i="5"/>
  <c r="C56" i="5"/>
  <c r="C55" i="5"/>
  <c r="C54" i="5"/>
  <c r="C53" i="5"/>
  <c r="C52" i="5"/>
  <c r="C46" i="5"/>
  <c r="C45" i="5"/>
  <c r="C44" i="5"/>
  <c r="C43" i="5"/>
  <c r="C42" i="5"/>
  <c r="C36" i="5"/>
  <c r="C35" i="5"/>
  <c r="C34" i="5"/>
  <c r="C33" i="5"/>
  <c r="C32" i="5"/>
  <c r="C26" i="5"/>
  <c r="C25" i="5"/>
  <c r="C24" i="5"/>
  <c r="C23" i="5"/>
  <c r="C22" i="5"/>
  <c r="C16" i="5"/>
  <c r="C15" i="5"/>
  <c r="C14" i="5"/>
  <c r="C13" i="5"/>
  <c r="C12" i="5"/>
  <c r="C6" i="5"/>
  <c r="C5" i="5"/>
  <c r="C4" i="5"/>
  <c r="C3" i="5"/>
  <c r="C2" i="5"/>
  <c r="C176" i="4"/>
  <c r="C175" i="4"/>
  <c r="C174" i="4"/>
  <c r="C173" i="4"/>
  <c r="C172" i="4"/>
  <c r="C166" i="4"/>
  <c r="C165" i="4"/>
  <c r="C164" i="4"/>
  <c r="C163" i="4"/>
  <c r="C162" i="4"/>
  <c r="C156" i="4"/>
  <c r="C155" i="4"/>
  <c r="C154" i="4"/>
  <c r="C153" i="4"/>
  <c r="C152" i="4"/>
  <c r="C146" i="4"/>
  <c r="C145" i="4"/>
  <c r="C144" i="4"/>
  <c r="C143" i="4"/>
  <c r="C142" i="4"/>
  <c r="C136" i="4"/>
  <c r="C135" i="4"/>
  <c r="C134" i="4"/>
  <c r="C133" i="4"/>
  <c r="C132" i="4"/>
  <c r="C126" i="4"/>
  <c r="C125" i="4"/>
  <c r="C124" i="4"/>
  <c r="C123" i="4"/>
  <c r="C122" i="4"/>
  <c r="C116" i="4"/>
  <c r="C115" i="4"/>
  <c r="C114" i="4"/>
  <c r="C113" i="4"/>
  <c r="C112" i="4"/>
  <c r="C106" i="4"/>
  <c r="C105" i="4"/>
  <c r="C104" i="4"/>
  <c r="C103" i="4"/>
  <c r="C102" i="4"/>
  <c r="C96" i="4"/>
  <c r="C95" i="4"/>
  <c r="C94" i="4"/>
  <c r="C93" i="4"/>
  <c r="C92" i="4"/>
  <c r="C86" i="4"/>
  <c r="C85" i="4"/>
  <c r="C84" i="4"/>
  <c r="C83" i="4"/>
  <c r="C82" i="4"/>
  <c r="C76" i="4"/>
  <c r="C75" i="4"/>
  <c r="C74" i="4"/>
  <c r="C73" i="4"/>
  <c r="C72" i="4"/>
  <c r="C66" i="4"/>
  <c r="C65" i="4"/>
  <c r="C64" i="4"/>
  <c r="C63" i="4"/>
  <c r="C62" i="4"/>
  <c r="C56" i="4"/>
  <c r="C55" i="4"/>
  <c r="C54" i="4"/>
  <c r="C53" i="4"/>
  <c r="C52" i="4"/>
  <c r="C46" i="4"/>
  <c r="C45" i="4"/>
  <c r="C44" i="4"/>
  <c r="C43" i="4"/>
  <c r="C42" i="4"/>
  <c r="C36" i="4"/>
  <c r="C35" i="4"/>
  <c r="C34" i="4"/>
  <c r="C33" i="4"/>
  <c r="C32" i="4"/>
  <c r="C26" i="4"/>
  <c r="C25" i="4"/>
  <c r="C24" i="4"/>
  <c r="C23" i="4"/>
  <c r="C22" i="4"/>
  <c r="C16" i="4"/>
  <c r="C15" i="4"/>
  <c r="C14" i="4"/>
  <c r="C13" i="4"/>
  <c r="C12" i="4"/>
  <c r="C6" i="4"/>
  <c r="C5" i="4"/>
  <c r="C4" i="4"/>
  <c r="C3" i="4"/>
  <c r="C2" i="4"/>
  <c r="C176" i="3"/>
  <c r="C175" i="3"/>
  <c r="C174" i="3"/>
  <c r="C173" i="3"/>
  <c r="C172" i="3"/>
  <c r="C166" i="3"/>
  <c r="C165" i="3"/>
  <c r="C164" i="3"/>
  <c r="C163" i="3"/>
  <c r="C162" i="3"/>
  <c r="C156" i="3"/>
  <c r="C155" i="3"/>
  <c r="C154" i="3"/>
  <c r="C153" i="3"/>
  <c r="C152" i="3"/>
  <c r="C146" i="3"/>
  <c r="C145" i="3"/>
  <c r="C144" i="3"/>
  <c r="C143" i="3"/>
  <c r="C142" i="3"/>
  <c r="C136" i="3"/>
  <c r="C135" i="3"/>
  <c r="C134" i="3"/>
  <c r="C133" i="3"/>
  <c r="C132" i="3"/>
  <c r="C126" i="3"/>
  <c r="C125" i="3"/>
  <c r="C124" i="3"/>
  <c r="C123" i="3"/>
  <c r="C122" i="3"/>
  <c r="C116" i="3"/>
  <c r="C115" i="3"/>
  <c r="C114" i="3"/>
  <c r="C113" i="3"/>
  <c r="C112" i="3"/>
  <c r="C106" i="3"/>
  <c r="C105" i="3"/>
  <c r="C104" i="3"/>
  <c r="C103" i="3"/>
  <c r="C102" i="3"/>
  <c r="C96" i="3"/>
  <c r="C95" i="3"/>
  <c r="C94" i="3"/>
  <c r="C93" i="3"/>
  <c r="C92" i="3"/>
  <c r="C86" i="3"/>
  <c r="C85" i="3"/>
  <c r="C84" i="3"/>
  <c r="C83" i="3"/>
  <c r="C82" i="3"/>
  <c r="C76" i="3"/>
  <c r="C75" i="3"/>
  <c r="C74" i="3"/>
  <c r="C73" i="3"/>
  <c r="C72" i="3"/>
  <c r="C66" i="3"/>
  <c r="C65" i="3"/>
  <c r="C64" i="3"/>
  <c r="C63" i="3"/>
  <c r="C62" i="3"/>
  <c r="C56" i="3"/>
  <c r="C55" i="3"/>
  <c r="C54" i="3"/>
  <c r="C53" i="3"/>
  <c r="C52" i="3"/>
  <c r="C46" i="3"/>
  <c r="C45" i="3"/>
  <c r="C44" i="3"/>
  <c r="C43" i="3"/>
  <c r="C42" i="3"/>
  <c r="C36" i="3"/>
  <c r="C35" i="3"/>
  <c r="C34" i="3"/>
  <c r="C33" i="3"/>
  <c r="C32" i="3"/>
  <c r="C26" i="3"/>
  <c r="C25" i="3"/>
  <c r="C24" i="3"/>
  <c r="C23" i="3"/>
  <c r="C22" i="3"/>
  <c r="C16" i="3"/>
  <c r="C15" i="3"/>
  <c r="C14" i="3"/>
  <c r="C13" i="3"/>
  <c r="C12" i="3"/>
  <c r="C6" i="3"/>
  <c r="C5" i="3"/>
  <c r="C4" i="3"/>
  <c r="C3" i="3"/>
  <c r="C2" i="3"/>
  <c r="C176" i="2"/>
  <c r="C175" i="2"/>
  <c r="C174" i="2"/>
  <c r="C173" i="2"/>
  <c r="C172" i="2"/>
  <c r="C166" i="2"/>
  <c r="C165" i="2"/>
  <c r="C164" i="2"/>
  <c r="C163" i="2"/>
  <c r="C162" i="2"/>
  <c r="C156" i="2"/>
  <c r="C155" i="2"/>
  <c r="C154" i="2"/>
  <c r="C153" i="2"/>
  <c r="C152" i="2"/>
  <c r="C146" i="2"/>
  <c r="C145" i="2"/>
  <c r="C144" i="2"/>
  <c r="C143" i="2"/>
  <c r="C142" i="2"/>
  <c r="C136" i="2"/>
  <c r="C135" i="2"/>
  <c r="C134" i="2"/>
  <c r="C133" i="2"/>
  <c r="C132" i="2"/>
  <c r="C126" i="2"/>
  <c r="C125" i="2"/>
  <c r="C124" i="2"/>
  <c r="C123" i="2"/>
  <c r="C122" i="2"/>
  <c r="C116" i="2"/>
  <c r="C115" i="2"/>
  <c r="C114" i="2"/>
  <c r="C113" i="2"/>
  <c r="C112" i="2"/>
  <c r="C106" i="2"/>
  <c r="C105" i="2"/>
  <c r="C104" i="2"/>
  <c r="C103" i="2"/>
  <c r="C102" i="2"/>
  <c r="C96" i="2"/>
  <c r="C95" i="2"/>
  <c r="C94" i="2"/>
  <c r="C93" i="2"/>
  <c r="C92" i="2"/>
  <c r="C86" i="2"/>
  <c r="C85" i="2"/>
  <c r="C84" i="2"/>
  <c r="C83" i="2"/>
  <c r="C82" i="2"/>
  <c r="C76" i="2"/>
  <c r="C75" i="2"/>
  <c r="C74" i="2"/>
  <c r="C73" i="2"/>
  <c r="C72" i="2"/>
  <c r="C66" i="2"/>
  <c r="C65" i="2"/>
  <c r="C64" i="2"/>
  <c r="C63" i="2"/>
  <c r="C62" i="2"/>
  <c r="C56" i="2"/>
  <c r="C55" i="2"/>
  <c r="C54" i="2"/>
  <c r="C53" i="2"/>
  <c r="C52" i="2"/>
  <c r="C46" i="2"/>
  <c r="C45" i="2"/>
  <c r="C44" i="2"/>
  <c r="C43" i="2"/>
  <c r="C42" i="2"/>
  <c r="C36" i="2"/>
  <c r="C35" i="2"/>
  <c r="C34" i="2"/>
  <c r="C33" i="2"/>
  <c r="C32" i="2"/>
  <c r="C26" i="2"/>
  <c r="C25" i="2"/>
  <c r="C24" i="2"/>
  <c r="C23" i="2"/>
  <c r="C22" i="2"/>
  <c r="C16" i="2"/>
  <c r="C15" i="2"/>
  <c r="C14" i="2"/>
  <c r="C13" i="2"/>
  <c r="C12" i="2"/>
  <c r="C3" i="2"/>
  <c r="C4" i="2"/>
  <c r="C5" i="2"/>
  <c r="C6" i="2"/>
  <c r="C2" i="2"/>
  <c r="S23" i="7" l="1"/>
  <c r="S24" i="7"/>
  <c r="S25" i="7"/>
  <c r="S26" i="7"/>
  <c r="S22" i="7"/>
  <c r="S13" i="7"/>
  <c r="S14" i="7"/>
  <c r="S15" i="7"/>
  <c r="S16" i="7"/>
  <c r="S12" i="7"/>
  <c r="S3" i="7"/>
  <c r="S4" i="7"/>
  <c r="S5" i="7"/>
  <c r="S6" i="7"/>
  <c r="S2" i="7"/>
</calcChain>
</file>

<file path=xl/sharedStrings.xml><?xml version="1.0" encoding="utf-8"?>
<sst xmlns="http://schemas.openxmlformats.org/spreadsheetml/2006/main" count="456" uniqueCount="150">
  <si>
    <t>Sem.01</t>
  </si>
  <si>
    <t>LesMordus</t>
  </si>
  <si>
    <t>Saison</t>
  </si>
  <si>
    <t>2022-2023</t>
  </si>
  <si>
    <t>Nos.</t>
  </si>
  <si>
    <t>Noms des joueurs</t>
  </si>
  <si>
    <t>Moy.</t>
  </si>
  <si>
    <t>1ère partie</t>
  </si>
  <si>
    <t>2ème partie</t>
  </si>
  <si>
    <t>3ème partie</t>
  </si>
  <si>
    <t>Absences</t>
  </si>
  <si>
    <t>69 d'équipe</t>
  </si>
  <si>
    <t>Points hebdo.</t>
  </si>
  <si>
    <t>Parties jouées</t>
  </si>
  <si>
    <t>Parfaites d'équipe</t>
  </si>
  <si>
    <t>Haut triple d'équipe</t>
  </si>
  <si>
    <t>Haut simple d'équipe</t>
  </si>
  <si>
    <t>69  169 269</t>
  </si>
  <si>
    <t>M.C. Fortin</t>
  </si>
  <si>
    <t>Sem.02</t>
  </si>
  <si>
    <t>Sem.03</t>
  </si>
  <si>
    <t>Sem.04</t>
  </si>
  <si>
    <t>Sem.05</t>
  </si>
  <si>
    <t>Sem.06</t>
  </si>
  <si>
    <t>Équipe 01</t>
  </si>
  <si>
    <t>Équipe 02</t>
  </si>
  <si>
    <t>Équipe 03</t>
  </si>
  <si>
    <t>Équipe 04</t>
  </si>
  <si>
    <t>Équipe 05</t>
  </si>
  <si>
    <t>Équipe 06</t>
  </si>
  <si>
    <t>Équipe 07</t>
  </si>
  <si>
    <t>Équipe 08</t>
  </si>
  <si>
    <t>Équipe 09</t>
  </si>
  <si>
    <t>Équipe 010</t>
  </si>
  <si>
    <t>Équipe 011</t>
  </si>
  <si>
    <t>Équipe 012</t>
  </si>
  <si>
    <t>Équipe 013</t>
  </si>
  <si>
    <t>Équipe 014</t>
  </si>
  <si>
    <t>Équipe 015</t>
  </si>
  <si>
    <t>Équipe 016</t>
  </si>
  <si>
    <t>Équipe 017</t>
  </si>
  <si>
    <t>Équipe 018</t>
  </si>
  <si>
    <t>Numéros d'équipe</t>
  </si>
  <si>
    <t>Capitaines</t>
  </si>
  <si>
    <t>Joueurs réguliers</t>
  </si>
  <si>
    <t>Montant par joueur</t>
  </si>
  <si>
    <t>Joueurs présents</t>
  </si>
  <si>
    <t>Substituts</t>
  </si>
  <si>
    <t>Absences payées</t>
  </si>
  <si>
    <t>Total</t>
  </si>
  <si>
    <t>Capitaine</t>
  </si>
  <si>
    <t>NOMS</t>
  </si>
  <si>
    <t>Raymond Chartré</t>
  </si>
  <si>
    <t>H</t>
  </si>
  <si>
    <t>Jacques Robillard</t>
  </si>
  <si>
    <t>Serge Goupil</t>
  </si>
  <si>
    <t>André Cyr</t>
  </si>
  <si>
    <t>Michel Moreau</t>
  </si>
  <si>
    <t>Gilles Martin</t>
  </si>
  <si>
    <t>Gaétan Martin</t>
  </si>
  <si>
    <t>Gilles Thériault</t>
  </si>
  <si>
    <t>Roland Gariépy</t>
  </si>
  <si>
    <t>Jeannine Chartré</t>
  </si>
  <si>
    <t>F</t>
  </si>
  <si>
    <t>Philippe Vignis</t>
  </si>
  <si>
    <t>Thérèse Robert</t>
  </si>
  <si>
    <t>Claire Lessard</t>
  </si>
  <si>
    <t>Louise Robillard</t>
  </si>
  <si>
    <t>Louisette Croteau</t>
  </si>
  <si>
    <t>Diane Resler</t>
  </si>
  <si>
    <t>Alain Lamy</t>
  </si>
  <si>
    <t>Bernard Daniel</t>
  </si>
  <si>
    <t>Carmen Robinson</t>
  </si>
  <si>
    <t>Carole Séguin</t>
  </si>
  <si>
    <t>Céline Larocque</t>
  </si>
  <si>
    <t>Charlotte Jolicoeur</t>
  </si>
  <si>
    <t>Claude Chaumont</t>
  </si>
  <si>
    <t>Claude Cyr</t>
  </si>
  <si>
    <t>Claude Dubuc</t>
  </si>
  <si>
    <t>Claude Ledoux</t>
  </si>
  <si>
    <t>Colette Dagenais</t>
  </si>
  <si>
    <t>Colette Leblanc</t>
  </si>
  <si>
    <t>Denis Lauzon</t>
  </si>
  <si>
    <t>Denis Locas</t>
  </si>
  <si>
    <t>France Therien</t>
  </si>
  <si>
    <t>Maryse Guevremont</t>
  </si>
  <si>
    <t>Francine Boileau</t>
  </si>
  <si>
    <t>Gérald Séguin</t>
  </si>
  <si>
    <t>Ginette Roy</t>
  </si>
  <si>
    <t>Huguette Bernard</t>
  </si>
  <si>
    <t>Huguette Charron</t>
  </si>
  <si>
    <t>Jacques Croteau</t>
  </si>
  <si>
    <t>Jacques Gagnon</t>
  </si>
  <si>
    <t>Jean-Pierre Beaulieu</t>
  </si>
  <si>
    <t>Joël Gravel</t>
  </si>
  <si>
    <t>Johanne Champagne</t>
  </si>
  <si>
    <t>Lise Landry</t>
  </si>
  <si>
    <t>Lise Préseault</t>
  </si>
  <si>
    <t>Lorraine Poirier</t>
  </si>
  <si>
    <t>Louise Arbour</t>
  </si>
  <si>
    <t>Louise Sarrazin</t>
  </si>
  <si>
    <t>Lucie Cyr</t>
  </si>
  <si>
    <t>Lucie Magnan</t>
  </si>
  <si>
    <t>Manuel Franco</t>
  </si>
  <si>
    <t>Marcel Berthiaume</t>
  </si>
  <si>
    <t>Marcel Legault</t>
  </si>
  <si>
    <t>Michel Tremblay</t>
  </si>
  <si>
    <t>Monique Boucher</t>
  </si>
  <si>
    <t>Nicole Barbeau</t>
  </si>
  <si>
    <t>Nicole Berthiaume</t>
  </si>
  <si>
    <t>Nicole Joly</t>
  </si>
  <si>
    <t>Nicole Sarrazin</t>
  </si>
  <si>
    <t>Noé Franco</t>
  </si>
  <si>
    <t>Normand Laurin</t>
  </si>
  <si>
    <t>Paul Barrette</t>
  </si>
  <si>
    <t>Pierre Clermont</t>
  </si>
  <si>
    <t>Pierre Pellicelli</t>
  </si>
  <si>
    <t>Louisette Hinton</t>
  </si>
  <si>
    <t>Réjean Lemay</t>
  </si>
  <si>
    <t>René Paquet</t>
  </si>
  <si>
    <t>Richard Champagne</t>
  </si>
  <si>
    <t>Rita Julien</t>
  </si>
  <si>
    <t>Serge Labelle</t>
  </si>
  <si>
    <t>Serge Lemieux</t>
  </si>
  <si>
    <t>Suzanne Labelle</t>
  </si>
  <si>
    <t>Suzanne Marinier</t>
  </si>
  <si>
    <t>Yves Hébert</t>
  </si>
  <si>
    <t>Nicole Lauzon</t>
  </si>
  <si>
    <t>Gisèle Bélair</t>
  </si>
  <si>
    <t>Manon Bédard</t>
  </si>
  <si>
    <t>Marie-France Lapointe</t>
  </si>
  <si>
    <t>Ginette Dagenais</t>
  </si>
  <si>
    <t>Robert Gaudette</t>
  </si>
  <si>
    <t>Micheline Lepage</t>
  </si>
  <si>
    <t>Serge Moranville</t>
  </si>
  <si>
    <t>Claudette Lemay</t>
  </si>
  <si>
    <t>Jacques Taillon</t>
  </si>
  <si>
    <t>Lorraine Taillon</t>
  </si>
  <si>
    <t>Claude Dionne</t>
  </si>
  <si>
    <t>Diane Lacasse</t>
  </si>
  <si>
    <t>Joueurs ayant quittés</t>
  </si>
  <si>
    <t>Homme Femme</t>
  </si>
  <si>
    <t>Moyenne de départ</t>
  </si>
  <si>
    <t>Michel Taillon</t>
  </si>
  <si>
    <t>Gilberte Caron</t>
  </si>
  <si>
    <t>Simon Gagné</t>
  </si>
  <si>
    <t xml:space="preserve">Lea-Rose Gagné   </t>
  </si>
  <si>
    <t>Arnaud Gagné</t>
  </si>
  <si>
    <t>Lorens Dufour</t>
  </si>
  <si>
    <t>Jeanne-Mance Dufour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</si>
</sst>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5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name val="Calibri"/>
      <family val="2"/>
    </font>
    <font>
      <b/>
      <sz val="16"/>
      <color rgb="FFFF0000"/>
      <name val="Calibri"/>
      <family val="2"/>
    </font>
    <font>
      <sz val="16"/>
      <color rgb="FFFF0000"/>
      <name val="Calibri"/>
      <family val="2"/>
    </font>
    <font>
      <b/>
      <sz val="8"/>
      <color theme="1"/>
      <name val="Calibri"/>
      <family val="2"/>
    </font>
    <font>
      <b/>
      <sz val="12"/>
      <name val="Calibri"/>
      <family val="2"/>
    </font>
    <font>
      <b/>
      <sz val="8"/>
      <name val="Calibri"/>
      <family val="2"/>
    </font>
    <font>
      <b/>
      <sz val="9"/>
      <name val="Calibri"/>
      <family val="2"/>
    </font>
    <font>
      <b/>
      <sz val="12"/>
      <color theme="1"/>
      <name val="Calibri"/>
      <family val="2"/>
    </font>
    <font>
      <b/>
      <sz val="11"/>
      <name val="Calibri"/>
      <family val="2"/>
    </font>
    <font>
      <b/>
      <sz val="18"/>
      <color theme="1"/>
      <name val="Calibri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Calibri"/>
      <family val="2"/>
    </font>
    <font>
      <b/>
      <sz val="10"/>
      <color rgb="FF002060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C00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b/>
      <sz val="12"/>
      <color rgb="FFFF0000"/>
      <name val="Calibri"/>
      <family val="2"/>
    </font>
    <font>
      <b/>
      <sz val="10"/>
      <color indexed="8"/>
      <name val="Calibri"/>
      <family val="2"/>
    </font>
    <font>
      <b/>
      <sz val="9"/>
      <color theme="1"/>
      <name val="Calibri"/>
      <family val="2"/>
    </font>
    <font>
      <sz val="11"/>
      <color rgb="FF002060"/>
      <name val="Calibri"/>
      <family val="2"/>
    </font>
    <font>
      <sz val="11"/>
      <color rgb="FFC00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rgb="FF7030A0"/>
      <name val="Calibri"/>
      <family val="2"/>
    </font>
    <font>
      <sz val="12"/>
      <color theme="1"/>
      <name val="Arial"/>
      <family val="2"/>
    </font>
    <font>
      <b/>
      <u/>
      <sz val="14"/>
      <color rgb="FFFF0000"/>
      <name val="Calibri"/>
      <family val="2"/>
    </font>
    <font>
      <b/>
      <sz val="16"/>
      <color theme="1"/>
      <name val="Calibri"/>
      <family val="2"/>
    </font>
    <font>
      <sz val="10"/>
      <color theme="1"/>
      <name val="Calibri"/>
      <family val="2"/>
    </font>
    <font>
      <b/>
      <sz val="8"/>
      <color theme="1"/>
      <name val="Calibri"/>
      <family val="2"/>
      <scheme val="minor"/>
    </font>
    <font>
      <b/>
      <i/>
      <sz val="12"/>
      <color rgb="FF0000FF"/>
      <name val="Calibri"/>
      <family val="2"/>
    </font>
    <font>
      <b/>
      <sz val="14"/>
      <color theme="1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FBDB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9" fillId="0" borderId="0"/>
    <xf numFmtId="0" fontId="43" fillId="0" borderId="0"/>
    <xf numFmtId="43" fontId="1" fillId="0" borderId="0" applyFont="0" applyFill="0" applyBorder="0" applyAlignment="0" applyProtection="0"/>
  </cellStyleXfs>
  <cellXfs count="321">
    <xf numFmtId="0" fontId="0" fillId="0" borderId="0" xfId="0"/>
    <xf numFmtId="0" fontId="2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15" fontId="3" fillId="2" borderId="6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/>
    <xf numFmtId="49" fontId="3" fillId="2" borderId="0" xfId="0" applyNumberFormat="1" applyFont="1" applyFill="1" applyBorder="1" applyAlignment="1"/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/>
    <xf numFmtId="164" fontId="3" fillId="2" borderId="0" xfId="0" applyNumberFormat="1" applyFont="1" applyFill="1" applyBorder="1" applyAlignment="1">
      <alignment horizontal="center"/>
    </xf>
    <xf numFmtId="15" fontId="3" fillId="2" borderId="0" xfId="0" applyNumberFormat="1" applyFont="1" applyFill="1" applyBorder="1" applyAlignment="1">
      <alignment vertical="center"/>
    </xf>
    <xf numFmtId="0" fontId="3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10" fillId="2" borderId="1" xfId="0" applyNumberFormat="1" applyFont="1" applyFill="1" applyBorder="1" applyAlignment="1">
      <alignment horizontal="center" vertical="center"/>
    </xf>
    <xf numFmtId="164" fontId="10" fillId="2" borderId="2" xfId="1" applyNumberFormat="1" applyFont="1" applyFill="1" applyBorder="1" applyAlignment="1">
      <alignment horizontal="center" vertical="center"/>
    </xf>
    <xf numFmtId="164" fontId="10" fillId="2" borderId="4" xfId="1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0" fillId="2" borderId="10" xfId="0" applyFill="1" applyBorder="1"/>
    <xf numFmtId="0" fontId="0" fillId="2" borderId="0" xfId="0" applyFill="1" applyBorder="1"/>
    <xf numFmtId="0" fontId="12" fillId="2" borderId="0" xfId="0" applyFont="1" applyFill="1" applyBorder="1"/>
    <xf numFmtId="0" fontId="13" fillId="2" borderId="0" xfId="0" applyFont="1" applyFill="1" applyBorder="1"/>
    <xf numFmtId="0" fontId="14" fillId="2" borderId="1" xfId="0" applyFont="1" applyFill="1" applyBorder="1"/>
    <xf numFmtId="0" fontId="14" fillId="2" borderId="4" xfId="0" applyFont="1" applyFill="1" applyBorder="1"/>
    <xf numFmtId="164" fontId="15" fillId="2" borderId="2" xfId="0" applyNumberFormat="1" applyFont="1" applyFill="1" applyBorder="1"/>
    <xf numFmtId="0" fontId="15" fillId="2" borderId="1" xfId="0" applyFont="1" applyFill="1" applyBorder="1"/>
    <xf numFmtId="0" fontId="15" fillId="2" borderId="4" xfId="0" applyFont="1" applyFill="1" applyBorder="1"/>
    <xf numFmtId="0" fontId="17" fillId="3" borderId="3" xfId="0" applyFont="1" applyFill="1" applyBorder="1" applyAlignment="1">
      <alignment vertical="center"/>
    </xf>
    <xf numFmtId="0" fontId="18" fillId="2" borderId="2" xfId="0" applyNumberFormat="1" applyFont="1" applyFill="1" applyBorder="1" applyAlignment="1">
      <alignment horizontal="center" vertical="center"/>
    </xf>
    <xf numFmtId="44" fontId="18" fillId="2" borderId="2" xfId="0" applyNumberFormat="1" applyFont="1" applyFill="1" applyBorder="1"/>
    <xf numFmtId="164" fontId="15" fillId="2" borderId="4" xfId="0" applyNumberFormat="1" applyFont="1" applyFill="1" applyBorder="1"/>
    <xf numFmtId="0" fontId="18" fillId="2" borderId="14" xfId="0" applyFont="1" applyFill="1" applyBorder="1"/>
    <xf numFmtId="0" fontId="18" fillId="2" borderId="13" xfId="0" applyFont="1" applyFill="1" applyBorder="1"/>
    <xf numFmtId="164" fontId="19" fillId="2" borderId="2" xfId="0" applyNumberFormat="1" applyFont="1" applyFill="1" applyBorder="1"/>
    <xf numFmtId="0" fontId="0" fillId="3" borderId="11" xfId="0" applyFill="1" applyBorder="1"/>
    <xf numFmtId="0" fontId="0" fillId="3" borderId="15" xfId="0" applyFill="1" applyBorder="1"/>
    <xf numFmtId="0" fontId="12" fillId="3" borderId="15" xfId="0" applyFont="1" applyFill="1" applyBorder="1"/>
    <xf numFmtId="0" fontId="13" fillId="3" borderId="15" xfId="0" applyFont="1" applyFill="1" applyBorder="1"/>
    <xf numFmtId="0" fontId="6" fillId="3" borderId="15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0" fillId="3" borderId="10" xfId="0" applyFill="1" applyBorder="1"/>
    <xf numFmtId="0" fontId="0" fillId="3" borderId="0" xfId="0" applyFill="1" applyBorder="1"/>
    <xf numFmtId="0" fontId="12" fillId="3" borderId="0" xfId="0" applyFont="1" applyFill="1" applyBorder="1"/>
    <xf numFmtId="0" fontId="13" fillId="3" borderId="0" xfId="0" applyFont="1" applyFill="1" applyBorder="1"/>
    <xf numFmtId="0" fontId="13" fillId="3" borderId="7" xfId="0" applyFont="1" applyFill="1" applyBorder="1"/>
    <xf numFmtId="0" fontId="0" fillId="4" borderId="1" xfId="0" applyFill="1" applyBorder="1"/>
    <xf numFmtId="0" fontId="0" fillId="4" borderId="3" xfId="0" applyFill="1" applyBorder="1"/>
    <xf numFmtId="0" fontId="20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21" fillId="4" borderId="2" xfId="1" applyNumberFormat="1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left" vertical="center"/>
    </xf>
    <xf numFmtId="164" fontId="8" fillId="4" borderId="2" xfId="0" applyNumberFormat="1" applyFont="1" applyFill="1" applyBorder="1" applyAlignment="1">
      <alignment horizontal="center" vertical="center"/>
    </xf>
    <xf numFmtId="0" fontId="22" fillId="4" borderId="2" xfId="1" applyNumberFormat="1" applyFont="1" applyFill="1" applyBorder="1" applyAlignment="1">
      <alignment horizontal="center" vertical="center"/>
    </xf>
    <xf numFmtId="164" fontId="8" fillId="4" borderId="2" xfId="1" applyNumberFormat="1" applyFont="1" applyFill="1" applyBorder="1" applyAlignment="1">
      <alignment horizontal="left" vertical="center"/>
    </xf>
    <xf numFmtId="164" fontId="8" fillId="3" borderId="10" xfId="1" applyNumberFormat="1" applyFont="1" applyFill="1" applyBorder="1" applyAlignment="1">
      <alignment horizontal="center" vertical="center"/>
    </xf>
    <xf numFmtId="164" fontId="8" fillId="3" borderId="0" xfId="1" applyNumberFormat="1" applyFont="1" applyFill="1" applyBorder="1" applyAlignment="1">
      <alignment horizontal="center" vertical="center"/>
    </xf>
    <xf numFmtId="164" fontId="8" fillId="3" borderId="7" xfId="1" applyNumberFormat="1" applyFont="1" applyFill="1" applyBorder="1" applyAlignment="1">
      <alignment horizontal="center" vertical="center"/>
    </xf>
    <xf numFmtId="164" fontId="6" fillId="5" borderId="8" xfId="1" applyNumberFormat="1" applyFont="1" applyFill="1" applyBorder="1" applyAlignment="1">
      <alignment horizontal="center" vertical="center"/>
    </xf>
    <xf numFmtId="164" fontId="8" fillId="4" borderId="1" xfId="1" applyNumberFormat="1" applyFont="1" applyFill="1" applyBorder="1" applyAlignment="1">
      <alignment horizontal="left" vertical="center"/>
    </xf>
    <xf numFmtId="164" fontId="23" fillId="6" borderId="2" xfId="1" applyNumberFormat="1" applyFont="1" applyFill="1" applyBorder="1" applyAlignment="1">
      <alignment horizontal="center" vertical="center"/>
    </xf>
    <xf numFmtId="0" fontId="21" fillId="4" borderId="5" xfId="1" applyNumberFormat="1" applyFont="1" applyFill="1" applyBorder="1" applyAlignment="1">
      <alignment horizontal="center" vertical="center"/>
    </xf>
    <xf numFmtId="0" fontId="22" fillId="4" borderId="2" xfId="0" applyFont="1" applyFill="1" applyBorder="1" applyAlignment="1">
      <alignment horizontal="center" vertical="center"/>
    </xf>
    <xf numFmtId="44" fontId="22" fillId="4" borderId="4" xfId="1" applyFont="1" applyFill="1" applyBorder="1" applyAlignment="1">
      <alignment horizontal="left" vertical="center"/>
    </xf>
    <xf numFmtId="0" fontId="13" fillId="3" borderId="10" xfId="0" applyFont="1" applyFill="1" applyBorder="1"/>
    <xf numFmtId="0" fontId="9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/>
    </xf>
    <xf numFmtId="0" fontId="22" fillId="4" borderId="2" xfId="0" applyNumberFormat="1" applyFont="1" applyFill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13" fillId="3" borderId="12" xfId="0" applyFont="1" applyFill="1" applyBorder="1"/>
    <xf numFmtId="0" fontId="13" fillId="3" borderId="14" xfId="0" applyFont="1" applyFill="1" applyBorder="1"/>
    <xf numFmtId="0" fontId="13" fillId="3" borderId="13" xfId="0" applyFont="1" applyFill="1" applyBorder="1"/>
    <xf numFmtId="0" fontId="6" fillId="8" borderId="2" xfId="0" applyFont="1" applyFill="1" applyBorder="1" applyAlignment="1">
      <alignment horizontal="center" vertical="center"/>
    </xf>
    <xf numFmtId="0" fontId="25" fillId="8" borderId="17" xfId="0" applyFont="1" applyFill="1" applyBorder="1" applyAlignment="1">
      <alignment horizontal="center" wrapText="1"/>
    </xf>
    <xf numFmtId="0" fontId="25" fillId="8" borderId="18" xfId="0" applyFont="1" applyFill="1" applyBorder="1" applyAlignment="1">
      <alignment horizontal="center" vertical="center"/>
    </xf>
    <xf numFmtId="0" fontId="26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textRotation="90" wrapText="1"/>
    </xf>
    <xf numFmtId="0" fontId="28" fillId="8" borderId="18" xfId="0" applyFont="1" applyFill="1" applyBorder="1" applyAlignment="1">
      <alignment horizontal="center" vertical="center" wrapText="1"/>
    </xf>
    <xf numFmtId="0" fontId="29" fillId="8" borderId="18" xfId="0" applyFont="1" applyFill="1" applyBorder="1" applyAlignment="1">
      <alignment horizontal="center" vertical="center" wrapText="1"/>
    </xf>
    <xf numFmtId="0" fontId="30" fillId="8" borderId="18" xfId="0" applyFont="1" applyFill="1" applyBorder="1" applyAlignment="1">
      <alignment horizontal="center" vertical="center" wrapText="1"/>
    </xf>
    <xf numFmtId="0" fontId="31" fillId="8" borderId="19" xfId="0" applyFont="1" applyFill="1" applyBorder="1" applyAlignment="1">
      <alignment horizontal="center" vertical="center" textRotation="90" wrapText="1"/>
    </xf>
    <xf numFmtId="1" fontId="10" fillId="8" borderId="2" xfId="0" applyNumberFormat="1" applyFont="1" applyFill="1" applyBorder="1" applyAlignment="1">
      <alignment horizontal="center" vertical="center" wrapText="1"/>
    </xf>
    <xf numFmtId="1" fontId="26" fillId="8" borderId="3" xfId="0" applyNumberFormat="1" applyFont="1" applyFill="1" applyBorder="1" applyAlignment="1">
      <alignment horizontal="center" vertical="center" wrapText="1"/>
    </xf>
    <xf numFmtId="15" fontId="32" fillId="7" borderId="1" xfId="0" applyNumberFormat="1" applyFont="1" applyFill="1" applyBorder="1" applyAlignment="1">
      <alignment horizontal="center" vertical="center"/>
    </xf>
    <xf numFmtId="0" fontId="26" fillId="8" borderId="11" xfId="0" applyFont="1" applyFill="1" applyBorder="1" applyAlignment="1">
      <alignment horizontal="center" vertical="center" wrapText="1"/>
    </xf>
    <xf numFmtId="0" fontId="33" fillId="8" borderId="2" xfId="0" applyFont="1" applyFill="1" applyBorder="1" applyAlignment="1">
      <alignment horizontal="center" vertical="center" wrapText="1"/>
    </xf>
    <xf numFmtId="0" fontId="25" fillId="9" borderId="20" xfId="0" applyFont="1" applyFill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34" fillId="9" borderId="22" xfId="0" applyFont="1" applyFill="1" applyBorder="1"/>
    <xf numFmtId="0" fontId="25" fillId="9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6" fillId="0" borderId="24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1" fontId="1" fillId="9" borderId="24" xfId="0" applyNumberFormat="1" applyFont="1" applyFill="1" applyBorder="1" applyAlignment="1">
      <alignment horizontal="center" vertical="center"/>
    </xf>
    <xf numFmtId="44" fontId="1" fillId="9" borderId="25" xfId="1" applyFont="1" applyFill="1" applyBorder="1" applyAlignment="1">
      <alignment horizontal="center" vertical="center"/>
    </xf>
    <xf numFmtId="0" fontId="40" fillId="10" borderId="26" xfId="0" applyFont="1" applyFill="1" applyBorder="1" applyAlignment="1">
      <alignment horizontal="center" vertical="center"/>
    </xf>
    <xf numFmtId="0" fontId="40" fillId="11" borderId="27" xfId="0" applyFont="1" applyFill="1" applyBorder="1" applyAlignment="1">
      <alignment horizontal="center" vertical="center"/>
    </xf>
    <xf numFmtId="0" fontId="40" fillId="5" borderId="22" xfId="0" applyFont="1" applyFill="1" applyBorder="1" applyAlignment="1">
      <alignment horizontal="center" vertical="center"/>
    </xf>
    <xf numFmtId="0" fontId="25" fillId="9" borderId="28" xfId="0" applyFont="1" applyFill="1" applyBorder="1" applyAlignment="1">
      <alignment horizontal="center" vertical="center"/>
    </xf>
    <xf numFmtId="0" fontId="34" fillId="9" borderId="27" xfId="0" applyFont="1" applyFill="1" applyBorder="1"/>
    <xf numFmtId="0" fontId="25" fillId="9" borderId="27" xfId="0" applyFont="1" applyFill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6" fillId="0" borderId="29" xfId="0" applyFont="1" applyBorder="1" applyAlignment="1">
      <alignment horizontal="center" vertical="center"/>
    </xf>
    <xf numFmtId="0" fontId="37" fillId="0" borderId="29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1" fontId="1" fillId="9" borderId="29" xfId="0" applyNumberFormat="1" applyFont="1" applyFill="1" applyBorder="1" applyAlignment="1">
      <alignment horizontal="center" vertical="center"/>
    </xf>
    <xf numFmtId="0" fontId="40" fillId="10" borderId="30" xfId="0" applyFont="1" applyFill="1" applyBorder="1" applyAlignment="1">
      <alignment horizontal="center" vertical="center"/>
    </xf>
    <xf numFmtId="0" fontId="40" fillId="5" borderId="31" xfId="0" applyFont="1" applyFill="1" applyBorder="1" applyAlignment="1">
      <alignment horizontal="center" vertical="center"/>
    </xf>
    <xf numFmtId="0" fontId="40" fillId="10" borderId="32" xfId="0" applyFont="1" applyFill="1" applyBorder="1" applyAlignment="1">
      <alignment horizontal="center" vertical="center"/>
    </xf>
    <xf numFmtId="0" fontId="40" fillId="10" borderId="31" xfId="0" applyFont="1" applyFill="1" applyBorder="1" applyAlignment="1">
      <alignment horizontal="center" vertical="center"/>
    </xf>
    <xf numFmtId="0" fontId="41" fillId="10" borderId="6" xfId="0" applyFont="1" applyFill="1" applyBorder="1" applyAlignment="1">
      <alignment horizontal="center" vertical="center"/>
    </xf>
    <xf numFmtId="0" fontId="40" fillId="11" borderId="33" xfId="0" applyFont="1" applyFill="1" applyBorder="1" applyAlignment="1">
      <alignment horizontal="center" vertical="center"/>
    </xf>
    <xf numFmtId="0" fontId="40" fillId="5" borderId="33" xfId="0" applyFont="1" applyFill="1" applyBorder="1" applyAlignment="1">
      <alignment horizontal="center" vertical="center"/>
    </xf>
    <xf numFmtId="0" fontId="25" fillId="8" borderId="28" xfId="0" applyFont="1" applyFill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34" fillId="8" borderId="31" xfId="0" applyFont="1" applyFill="1" applyBorder="1"/>
    <xf numFmtId="0" fontId="25" fillId="8" borderId="31" xfId="0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1" fontId="1" fillId="8" borderId="29" xfId="0" applyNumberFormat="1" applyFont="1" applyFill="1" applyBorder="1" applyAlignment="1">
      <alignment horizontal="center" vertical="center"/>
    </xf>
    <xf numFmtId="44" fontId="1" fillId="8" borderId="34" xfId="1" applyFont="1" applyFill="1" applyBorder="1" applyAlignment="1">
      <alignment horizontal="center" vertical="center"/>
    </xf>
    <xf numFmtId="0" fontId="40" fillId="13" borderId="36" xfId="0" applyFont="1" applyFill="1" applyBorder="1" applyAlignment="1">
      <alignment horizontal="center" vertical="center"/>
    </xf>
    <xf numFmtId="0" fontId="40" fillId="13" borderId="27" xfId="0" applyFont="1" applyFill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40" fillId="13" borderId="37" xfId="0" applyFont="1" applyFill="1" applyBorder="1" applyAlignment="1">
      <alignment horizontal="center" vertical="center"/>
    </xf>
    <xf numFmtId="0" fontId="40" fillId="13" borderId="31" xfId="0" applyFont="1" applyFill="1" applyBorder="1" applyAlignment="1">
      <alignment horizontal="center" vertical="center"/>
    </xf>
    <xf numFmtId="0" fontId="25" fillId="14" borderId="28" xfId="0" applyFont="1" applyFill="1" applyBorder="1" applyAlignment="1">
      <alignment horizontal="center" vertical="center"/>
    </xf>
    <xf numFmtId="0" fontId="34" fillId="14" borderId="31" xfId="0" applyFont="1" applyFill="1" applyBorder="1"/>
    <xf numFmtId="0" fontId="25" fillId="14" borderId="31" xfId="0" applyFont="1" applyFill="1" applyBorder="1" applyAlignment="1">
      <alignment horizontal="center" vertical="center"/>
    </xf>
    <xf numFmtId="1" fontId="1" fillId="14" borderId="29" xfId="0" applyNumberFormat="1" applyFont="1" applyFill="1" applyBorder="1" applyAlignment="1">
      <alignment horizontal="center" vertical="center"/>
    </xf>
    <xf numFmtId="44" fontId="1" fillId="14" borderId="34" xfId="1" applyFont="1" applyFill="1" applyBorder="1" applyAlignment="1">
      <alignment horizontal="center" vertical="center"/>
    </xf>
    <xf numFmtId="0" fontId="25" fillId="14" borderId="38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25" fillId="11" borderId="41" xfId="0" applyFont="1" applyFill="1" applyBorder="1" applyAlignment="1">
      <alignment horizontal="center" vertical="center"/>
    </xf>
    <xf numFmtId="0" fontId="25" fillId="16" borderId="31" xfId="0" applyFont="1" applyFill="1" applyBorder="1" applyAlignment="1">
      <alignment horizontal="center" wrapText="1"/>
    </xf>
    <xf numFmtId="0" fontId="25" fillId="17" borderId="2" xfId="0" applyFont="1" applyFill="1" applyBorder="1" applyAlignment="1">
      <alignment horizontal="center" vertical="center"/>
    </xf>
    <xf numFmtId="0" fontId="25" fillId="18" borderId="4" xfId="0" applyFont="1" applyFill="1" applyBorder="1" applyAlignment="1">
      <alignment horizontal="center" vertical="center"/>
    </xf>
    <xf numFmtId="0" fontId="25" fillId="18" borderId="2" xfId="0" applyFont="1" applyFill="1" applyBorder="1" applyAlignment="1">
      <alignment horizontal="center" vertical="center"/>
    </xf>
    <xf numFmtId="0" fontId="27" fillId="13" borderId="35" xfId="0" applyFont="1" applyFill="1" applyBorder="1" applyAlignment="1">
      <alignment horizontal="center" vertical="center"/>
    </xf>
    <xf numFmtId="0" fontId="28" fillId="13" borderId="29" xfId="0" applyFont="1" applyFill="1" applyBorder="1" applyAlignment="1">
      <alignment horizontal="center" vertical="center"/>
    </xf>
    <xf numFmtId="0" fontId="29" fillId="13" borderId="29" xfId="0" applyFont="1" applyFill="1" applyBorder="1" applyAlignment="1">
      <alignment horizontal="center" vertical="center"/>
    </xf>
    <xf numFmtId="0" fontId="30" fillId="13" borderId="29" xfId="0" applyFont="1" applyFill="1" applyBorder="1" applyAlignment="1">
      <alignment horizontal="center" vertical="center"/>
    </xf>
    <xf numFmtId="0" fontId="42" fillId="13" borderId="34" xfId="0" applyFont="1" applyFill="1" applyBorder="1" applyAlignment="1">
      <alignment horizontal="center" vertical="center"/>
    </xf>
    <xf numFmtId="0" fontId="32" fillId="15" borderId="2" xfId="0" applyFont="1" applyFill="1" applyBorder="1" applyAlignment="1">
      <alignment horizontal="center" vertical="center"/>
    </xf>
    <xf numFmtId="1" fontId="25" fillId="13" borderId="35" xfId="0" applyNumberFormat="1" applyFont="1" applyFill="1" applyBorder="1" applyAlignment="1">
      <alignment horizontal="center" vertical="center"/>
    </xf>
    <xf numFmtId="44" fontId="25" fillId="13" borderId="34" xfId="1" applyFont="1" applyFill="1" applyBorder="1" applyAlignment="1">
      <alignment horizontal="center" vertical="center"/>
    </xf>
    <xf numFmtId="0" fontId="25" fillId="13" borderId="37" xfId="0" applyFont="1" applyFill="1" applyBorder="1" applyAlignment="1">
      <alignment horizontal="center" vertical="center"/>
    </xf>
    <xf numFmtId="0" fontId="40" fillId="13" borderId="33" xfId="0" applyFont="1" applyFill="1" applyBorder="1" applyAlignment="1">
      <alignment horizontal="center" vertical="center"/>
    </xf>
    <xf numFmtId="0" fontId="25" fillId="11" borderId="34" xfId="0" applyFont="1" applyFill="1" applyBorder="1" applyAlignment="1">
      <alignment horizontal="center" vertical="center"/>
    </xf>
    <xf numFmtId="1" fontId="25" fillId="13" borderId="29" xfId="0" applyNumberFormat="1" applyFont="1" applyFill="1" applyBorder="1" applyAlignment="1">
      <alignment horizontal="center" vertical="center"/>
    </xf>
    <xf numFmtId="0" fontId="25" fillId="13" borderId="30" xfId="0" applyFont="1" applyFill="1" applyBorder="1" applyAlignment="1">
      <alignment horizontal="center" vertical="center"/>
    </xf>
    <xf numFmtId="0" fontId="30" fillId="0" borderId="29" xfId="3" applyNumberFormat="1" applyFont="1" applyFill="1" applyBorder="1" applyAlignment="1" applyProtection="1">
      <alignment horizontal="center" vertical="center"/>
      <protection locked="0"/>
    </xf>
    <xf numFmtId="0" fontId="27" fillId="13" borderId="42" xfId="0" applyFont="1" applyFill="1" applyBorder="1" applyAlignment="1">
      <alignment horizontal="center" vertical="center"/>
    </xf>
    <xf numFmtId="0" fontId="28" fillId="13" borderId="43" xfId="0" applyFont="1" applyFill="1" applyBorder="1" applyAlignment="1">
      <alignment horizontal="center" vertical="center"/>
    </xf>
    <xf numFmtId="0" fontId="29" fillId="13" borderId="43" xfId="0" applyFont="1" applyFill="1" applyBorder="1" applyAlignment="1">
      <alignment horizontal="center" vertical="center"/>
    </xf>
    <xf numFmtId="0" fontId="30" fillId="13" borderId="43" xfId="0" applyFont="1" applyFill="1" applyBorder="1" applyAlignment="1">
      <alignment horizontal="center" vertical="center"/>
    </xf>
    <xf numFmtId="0" fontId="42" fillId="13" borderId="44" xfId="0" applyFont="1" applyFill="1" applyBorder="1" applyAlignment="1">
      <alignment horizontal="center" vertical="center"/>
    </xf>
    <xf numFmtId="1" fontId="25" fillId="13" borderId="42" xfId="0" applyNumberFormat="1" applyFont="1" applyFill="1" applyBorder="1" applyAlignment="1">
      <alignment horizontal="center" vertical="center"/>
    </xf>
    <xf numFmtId="44" fontId="25" fillId="13" borderId="44" xfId="1" applyFont="1" applyFill="1" applyBorder="1" applyAlignment="1">
      <alignment horizontal="center" vertical="center"/>
    </xf>
    <xf numFmtId="0" fontId="25" fillId="13" borderId="45" xfId="0" applyFont="1" applyFill="1" applyBorder="1" applyAlignment="1">
      <alignment horizontal="center" vertical="center"/>
    </xf>
    <xf numFmtId="0" fontId="25" fillId="16" borderId="33" xfId="0" applyFont="1" applyFill="1" applyBorder="1" applyAlignment="1">
      <alignment horizontal="center" wrapText="1"/>
    </xf>
    <xf numFmtId="0" fontId="6" fillId="12" borderId="22" xfId="2" applyFont="1" applyFill="1" applyBorder="1" applyAlignment="1">
      <alignment horizontal="center" vertical="center"/>
    </xf>
    <xf numFmtId="0" fontId="6" fillId="12" borderId="31" xfId="2" applyFont="1" applyFill="1" applyBorder="1" applyAlignment="1">
      <alignment horizontal="center" vertical="center"/>
    </xf>
    <xf numFmtId="0" fontId="6" fillId="13" borderId="31" xfId="2" applyFont="1" applyFill="1" applyBorder="1" applyAlignment="1">
      <alignment horizontal="center" vertical="center"/>
    </xf>
    <xf numFmtId="0" fontId="6" fillId="13" borderId="33" xfId="2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3" borderId="4" xfId="0" applyFont="1" applyFill="1" applyBorder="1"/>
    <xf numFmtId="0" fontId="16" fillId="2" borderId="2" xfId="0" applyFont="1" applyFill="1" applyBorder="1" applyAlignment="1">
      <alignment horizontal="center" vertical="center" wrapText="1"/>
    </xf>
    <xf numFmtId="0" fontId="44" fillId="7" borderId="16" xfId="0" applyFont="1" applyFill="1" applyBorder="1" applyAlignment="1">
      <alignment horizontal="center" vertical="center" wrapText="1"/>
    </xf>
    <xf numFmtId="0" fontId="0" fillId="19" borderId="8" xfId="0" applyFill="1" applyBorder="1"/>
    <xf numFmtId="0" fontId="0" fillId="19" borderId="5" xfId="0" applyFill="1" applyBorder="1"/>
    <xf numFmtId="0" fontId="0" fillId="19" borderId="6" xfId="0" applyFill="1" applyBorder="1"/>
    <xf numFmtId="0" fontId="6" fillId="13" borderId="27" xfId="2" applyFont="1" applyFill="1" applyBorder="1" applyAlignment="1">
      <alignment horizontal="center" vertical="center"/>
    </xf>
    <xf numFmtId="0" fontId="6" fillId="12" borderId="33" xfId="2" applyFont="1" applyFill="1" applyBorder="1" applyAlignment="1">
      <alignment horizontal="center" vertical="center"/>
    </xf>
    <xf numFmtId="0" fontId="40" fillId="5" borderId="26" xfId="0" applyFont="1" applyFill="1" applyBorder="1" applyAlignment="1">
      <alignment horizontal="center" vertical="center"/>
    </xf>
    <xf numFmtId="0" fontId="40" fillId="5" borderId="37" xfId="0" applyFont="1" applyFill="1" applyBorder="1" applyAlignment="1">
      <alignment horizontal="center" vertical="center"/>
    </xf>
    <xf numFmtId="0" fontId="40" fillId="5" borderId="45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8" fillId="19" borderId="9" xfId="0" applyFont="1" applyFill="1" applyBorder="1" applyAlignment="1">
      <alignment horizontal="center" vertical="center"/>
    </xf>
    <xf numFmtId="15" fontId="26" fillId="20" borderId="2" xfId="0" applyNumberFormat="1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 wrapText="1"/>
    </xf>
    <xf numFmtId="0" fontId="45" fillId="18" borderId="1" xfId="0" applyFont="1" applyFill="1" applyBorder="1" applyAlignment="1">
      <alignment horizontal="center" vertical="center"/>
    </xf>
    <xf numFmtId="0" fontId="26" fillId="9" borderId="1" xfId="0" applyFont="1" applyFill="1" applyBorder="1" applyAlignment="1">
      <alignment horizontal="center" vertical="center" wrapText="1"/>
    </xf>
    <xf numFmtId="0" fontId="25" fillId="9" borderId="2" xfId="0" applyFont="1" applyFill="1" applyBorder="1" applyAlignment="1">
      <alignment horizontal="center" vertical="center" wrapText="1"/>
    </xf>
    <xf numFmtId="0" fontId="9" fillId="20" borderId="6" xfId="0" applyFont="1" applyFill="1" applyBorder="1" applyAlignment="1">
      <alignment horizontal="center" vertical="center"/>
    </xf>
    <xf numFmtId="0" fontId="26" fillId="9" borderId="2" xfId="0" applyFont="1" applyFill="1" applyBorder="1" applyAlignment="1">
      <alignment horizontal="center" vertical="center"/>
    </xf>
    <xf numFmtId="0" fontId="9" fillId="9" borderId="12" xfId="0" applyFont="1" applyFill="1" applyBorder="1" applyAlignment="1">
      <alignment horizontal="center" vertical="center"/>
    </xf>
    <xf numFmtId="0" fontId="26" fillId="9" borderId="6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25" fillId="9" borderId="26" xfId="0" applyFont="1" applyFill="1" applyBorder="1" applyAlignment="1">
      <alignment horizontal="center" vertical="center"/>
    </xf>
    <xf numFmtId="0" fontId="25" fillId="3" borderId="25" xfId="0" applyFont="1" applyFill="1" applyBorder="1" applyAlignment="1">
      <alignment horizontal="center" vertical="center"/>
    </xf>
    <xf numFmtId="1" fontId="26" fillId="0" borderId="46" xfId="4" applyNumberFormat="1" applyFont="1" applyFill="1" applyBorder="1" applyAlignment="1">
      <alignment horizontal="left" vertical="center"/>
    </xf>
    <xf numFmtId="0" fontId="25" fillId="0" borderId="46" xfId="0" applyFont="1" applyBorder="1" applyAlignment="1">
      <alignment horizontal="center" vertical="center"/>
    </xf>
    <xf numFmtId="1" fontId="26" fillId="0" borderId="46" xfId="4" applyNumberFormat="1" applyFont="1" applyFill="1" applyBorder="1" applyAlignment="1">
      <alignment horizontal="center" vertical="center"/>
    </xf>
    <xf numFmtId="0" fontId="25" fillId="9" borderId="37" xfId="0" applyFont="1" applyFill="1" applyBorder="1" applyAlignment="1">
      <alignment horizontal="center" vertical="center"/>
    </xf>
    <xf numFmtId="1" fontId="26" fillId="0" borderId="29" xfId="4" applyNumberFormat="1" applyFont="1" applyFill="1" applyBorder="1" applyAlignment="1">
      <alignment horizontal="left" vertical="center"/>
    </xf>
    <xf numFmtId="0" fontId="25" fillId="0" borderId="29" xfId="0" applyFont="1" applyBorder="1" applyAlignment="1">
      <alignment horizontal="center" vertical="center"/>
    </xf>
    <xf numFmtId="1" fontId="26" fillId="0" borderId="29" xfId="4" applyNumberFormat="1" applyFont="1" applyFill="1" applyBorder="1" applyAlignment="1">
      <alignment horizontal="center" vertical="center"/>
    </xf>
    <xf numFmtId="0" fontId="25" fillId="3" borderId="37" xfId="0" applyFont="1" applyFill="1" applyBorder="1" applyAlignment="1">
      <alignment horizontal="center" vertical="center"/>
    </xf>
    <xf numFmtId="0" fontId="26" fillId="0" borderId="29" xfId="0" applyFont="1" applyBorder="1" applyAlignment="1">
      <alignment vertical="center"/>
    </xf>
    <xf numFmtId="0" fontId="25" fillId="9" borderId="31" xfId="0" applyFont="1" applyFill="1" applyBorder="1" applyAlignment="1">
      <alignment horizontal="center" vertical="center"/>
    </xf>
    <xf numFmtId="1" fontId="46" fillId="0" borderId="29" xfId="4" applyNumberFormat="1" applyFont="1" applyFill="1" applyBorder="1" applyAlignment="1">
      <alignment horizontal="left" vertical="center"/>
    </xf>
    <xf numFmtId="1" fontId="46" fillId="0" borderId="29" xfId="4" applyNumberFormat="1" applyFont="1" applyFill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26" fillId="0" borderId="29" xfId="0" applyFont="1" applyBorder="1" applyAlignment="1">
      <alignment horizontal="center" vertical="center"/>
    </xf>
    <xf numFmtId="1" fontId="46" fillId="0" borderId="29" xfId="0" applyNumberFormat="1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center" vertical="center"/>
    </xf>
    <xf numFmtId="1" fontId="1" fillId="0" borderId="29" xfId="4" applyNumberFormat="1" applyFont="1" applyFill="1" applyBorder="1" applyAlignment="1">
      <alignment horizontal="center"/>
    </xf>
    <xf numFmtId="1" fontId="46" fillId="0" borderId="47" xfId="4" applyNumberFormat="1" applyFont="1" applyFill="1" applyBorder="1" applyAlignment="1">
      <alignment horizontal="center" vertical="center"/>
    </xf>
    <xf numFmtId="0" fontId="1" fillId="0" borderId="29" xfId="4" applyNumberFormat="1" applyFont="1" applyFill="1" applyBorder="1" applyAlignment="1">
      <alignment horizontal="center"/>
    </xf>
    <xf numFmtId="0" fontId="46" fillId="0" borderId="29" xfId="0" applyFont="1" applyBorder="1"/>
    <xf numFmtId="0" fontId="46" fillId="0" borderId="29" xfId="0" applyFont="1" applyBorder="1" applyAlignment="1">
      <alignment horizontal="center"/>
    </xf>
    <xf numFmtId="0" fontId="46" fillId="0" borderId="48" xfId="0" applyFont="1" applyBorder="1"/>
    <xf numFmtId="0" fontId="46" fillId="0" borderId="29" xfId="0" applyFont="1" applyBorder="1" applyAlignment="1">
      <alignment horizontal="center" vertical="center"/>
    </xf>
    <xf numFmtId="0" fontId="46" fillId="0" borderId="24" xfId="0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  <xf numFmtId="1" fontId="1" fillId="0" borderId="24" xfId="0" applyNumberFormat="1" applyFont="1" applyBorder="1" applyAlignment="1">
      <alignment horizontal="center" vertical="center"/>
    </xf>
    <xf numFmtId="1" fontId="46" fillId="0" borderId="34" xfId="4" applyNumberFormat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left" vertical="center"/>
    </xf>
    <xf numFmtId="0" fontId="25" fillId="21" borderId="31" xfId="0" applyFont="1" applyFill="1" applyBorder="1" applyAlignment="1">
      <alignment horizontal="center" vertical="center"/>
    </xf>
    <xf numFmtId="0" fontId="25" fillId="5" borderId="31" xfId="0" applyFont="1" applyFill="1" applyBorder="1" applyAlignment="1">
      <alignment horizontal="center" vertical="center"/>
    </xf>
    <xf numFmtId="0" fontId="25" fillId="0" borderId="29" xfId="0" applyFont="1" applyBorder="1" applyAlignment="1">
      <alignment horizontal="left" vertical="center"/>
    </xf>
    <xf numFmtId="0" fontId="25" fillId="5" borderId="33" xfId="0" applyFont="1" applyFill="1" applyBorder="1" applyAlignment="1">
      <alignment horizontal="center" vertical="center"/>
    </xf>
    <xf numFmtId="0" fontId="25" fillId="3" borderId="45" xfId="0" applyFont="1" applyFill="1" applyBorder="1" applyAlignment="1">
      <alignment horizontal="center" vertical="center"/>
    </xf>
    <xf numFmtId="0" fontId="25" fillId="0" borderId="43" xfId="0" applyFont="1" applyBorder="1" applyAlignment="1">
      <alignment horizontal="left" vertical="center"/>
    </xf>
    <xf numFmtId="0" fontId="25" fillId="0" borderId="43" xfId="0" applyFont="1" applyBorder="1" applyAlignment="1">
      <alignment horizontal="center" vertical="center"/>
    </xf>
    <xf numFmtId="1" fontId="1" fillId="0" borderId="43" xfId="0" applyNumberFormat="1" applyFont="1" applyBorder="1" applyAlignment="1">
      <alignment horizontal="center" vertical="center"/>
    </xf>
    <xf numFmtId="0" fontId="25" fillId="0" borderId="29" xfId="0" applyFont="1" applyBorder="1" applyAlignment="1">
      <alignment horizontal="center"/>
    </xf>
    <xf numFmtId="0" fontId="0" fillId="0" borderId="29" xfId="0" applyFont="1" applyBorder="1" applyAlignment="1">
      <alignment horizontal="left" vertical="center"/>
    </xf>
    <xf numFmtId="0" fontId="25" fillId="9" borderId="49" xfId="0" applyFont="1" applyFill="1" applyBorder="1" applyAlignment="1">
      <alignment horizontal="center" vertical="center"/>
    </xf>
    <xf numFmtId="0" fontId="25" fillId="9" borderId="50" xfId="0" applyFont="1" applyFill="1" applyBorder="1" applyAlignment="1">
      <alignment horizontal="center" vertical="center"/>
    </xf>
    <xf numFmtId="0" fontId="25" fillId="8" borderId="51" xfId="0" applyFont="1" applyFill="1" applyBorder="1" applyAlignment="1">
      <alignment horizontal="center" vertical="center"/>
    </xf>
    <xf numFmtId="0" fontId="25" fillId="14" borderId="51" xfId="0" applyFont="1" applyFill="1" applyBorder="1" applyAlignment="1">
      <alignment horizontal="center" vertical="center"/>
    </xf>
    <xf numFmtId="0" fontId="25" fillId="8" borderId="52" xfId="0" applyFont="1" applyFill="1" applyBorder="1" applyAlignment="1">
      <alignment horizontal="center" wrapText="1"/>
    </xf>
    <xf numFmtId="0" fontId="25" fillId="16" borderId="27" xfId="0" applyFont="1" applyFill="1" applyBorder="1" applyAlignment="1">
      <alignment horizontal="center" wrapText="1"/>
    </xf>
    <xf numFmtId="0" fontId="34" fillId="9" borderId="31" xfId="0" applyFont="1" applyFill="1" applyBorder="1"/>
    <xf numFmtId="0" fontId="34" fillId="14" borderId="33" xfId="0" applyFont="1" applyFill="1" applyBorder="1"/>
    <xf numFmtId="0" fontId="25" fillId="2" borderId="6" xfId="0" applyFont="1" applyFill="1" applyBorder="1" applyAlignment="1">
      <alignment horizontal="center" vertical="center"/>
    </xf>
    <xf numFmtId="0" fontId="12" fillId="3" borderId="1" xfId="0" applyFont="1" applyFill="1" applyBorder="1"/>
    <xf numFmtId="0" fontId="13" fillId="3" borderId="3" xfId="0" applyFont="1" applyFill="1" applyBorder="1"/>
    <xf numFmtId="0" fontId="12" fillId="3" borderId="4" xfId="0" applyFont="1" applyFill="1" applyBorder="1"/>
    <xf numFmtId="0" fontId="16" fillId="2" borderId="14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vertical="center"/>
    </xf>
    <xf numFmtId="0" fontId="18" fillId="3" borderId="9" xfId="0" applyFont="1" applyFill="1" applyBorder="1"/>
    <xf numFmtId="0" fontId="13" fillId="3" borderId="1" xfId="0" applyFont="1" applyFill="1" applyBorder="1"/>
    <xf numFmtId="0" fontId="47" fillId="2" borderId="2" xfId="0" applyFont="1" applyFill="1" applyBorder="1" applyAlignment="1">
      <alignment horizontal="center" vertical="center"/>
    </xf>
    <xf numFmtId="0" fontId="6" fillId="12" borderId="27" xfId="2" applyFont="1" applyFill="1" applyBorder="1" applyAlignment="1">
      <alignment horizontal="center" vertical="center"/>
    </xf>
    <xf numFmtId="0" fontId="34" fillId="9" borderId="25" xfId="0" applyFont="1" applyFill="1" applyBorder="1"/>
    <xf numFmtId="0" fontId="34" fillId="8" borderId="29" xfId="0" applyFont="1" applyFill="1" applyBorder="1"/>
    <xf numFmtId="0" fontId="34" fillId="14" borderId="29" xfId="0" applyFont="1" applyFill="1" applyBorder="1"/>
    <xf numFmtId="0" fontId="25" fillId="14" borderId="33" xfId="0" applyFont="1" applyFill="1" applyBorder="1" applyAlignment="1">
      <alignment horizontal="center" vertical="center"/>
    </xf>
    <xf numFmtId="0" fontId="25" fillId="15" borderId="28" xfId="0" applyFont="1" applyFill="1" applyBorder="1" applyAlignment="1">
      <alignment horizontal="center" vertical="center"/>
    </xf>
    <xf numFmtId="0" fontId="25" fillId="16" borderId="29" xfId="0" applyFont="1" applyFill="1" applyBorder="1" applyAlignment="1">
      <alignment horizontal="center" wrapText="1"/>
    </xf>
    <xf numFmtId="0" fontId="6" fillId="13" borderId="53" xfId="2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0" fontId="0" fillId="19" borderId="7" xfId="0" applyFill="1" applyBorder="1"/>
    <xf numFmtId="0" fontId="0" fillId="19" borderId="13" xfId="0" applyFill="1" applyBorder="1"/>
    <xf numFmtId="0" fontId="8" fillId="2" borderId="8" xfId="0" applyFont="1" applyFill="1" applyBorder="1" applyAlignment="1">
      <alignment horizontal="left" vertical="center"/>
    </xf>
    <xf numFmtId="0" fontId="10" fillId="2" borderId="11" xfId="0" applyNumberFormat="1" applyFont="1" applyFill="1" applyBorder="1" applyAlignment="1">
      <alignment horizontal="center" vertical="center"/>
    </xf>
    <xf numFmtId="164" fontId="10" fillId="2" borderId="8" xfId="1" applyNumberFormat="1" applyFont="1" applyFill="1" applyBorder="1" applyAlignment="1">
      <alignment horizontal="center" vertical="center"/>
    </xf>
    <xf numFmtId="164" fontId="10" fillId="2" borderId="9" xfId="1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left" vertical="center" wrapText="1"/>
    </xf>
    <xf numFmtId="164" fontId="10" fillId="2" borderId="8" xfId="0" applyNumberFormat="1" applyFont="1" applyFill="1" applyBorder="1" applyAlignment="1">
      <alignment horizontal="center" vertical="center" wrapText="1"/>
    </xf>
    <xf numFmtId="164" fontId="10" fillId="2" borderId="8" xfId="0" applyNumberFormat="1" applyFont="1" applyFill="1" applyBorder="1" applyAlignment="1">
      <alignment horizontal="center" vertical="center"/>
    </xf>
    <xf numFmtId="164" fontId="10" fillId="2" borderId="9" xfId="0" applyNumberFormat="1" applyFont="1" applyFill="1" applyBorder="1" applyAlignment="1">
      <alignment horizontal="center" vertical="center"/>
    </xf>
    <xf numFmtId="0" fontId="18" fillId="2" borderId="4" xfId="0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/>
    <xf numFmtId="0" fontId="17" fillId="3" borderId="1" xfId="0" applyFont="1" applyFill="1" applyBorder="1"/>
    <xf numFmtId="0" fontId="17" fillId="3" borderId="3" xfId="0" applyFont="1" applyFill="1" applyBorder="1"/>
    <xf numFmtId="0" fontId="17" fillId="3" borderId="4" xfId="0" applyFont="1" applyFill="1" applyBorder="1"/>
    <xf numFmtId="0" fontId="14" fillId="2" borderId="11" xfId="0" applyFont="1" applyFill="1" applyBorder="1"/>
    <xf numFmtId="0" fontId="15" fillId="2" borderId="9" xfId="0" applyFont="1" applyFill="1" applyBorder="1"/>
    <xf numFmtId="164" fontId="19" fillId="6" borderId="2" xfId="0" applyNumberFormat="1" applyFont="1" applyFill="1" applyBorder="1"/>
    <xf numFmtId="0" fontId="0" fillId="3" borderId="12" xfId="0" applyFill="1" applyBorder="1"/>
    <xf numFmtId="0" fontId="0" fillId="3" borderId="14" xfId="0" applyFill="1" applyBorder="1"/>
    <xf numFmtId="0" fontId="12" fillId="3" borderId="14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20" fillId="4" borderId="6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21" fillId="0" borderId="2" xfId="1" applyNumberFormat="1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21" fillId="0" borderId="5" xfId="1" applyNumberFormat="1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/>
    </xf>
    <xf numFmtId="0" fontId="49" fillId="18" borderId="22" xfId="0" applyFont="1" applyFill="1" applyBorder="1" applyAlignment="1">
      <alignment horizontal="center" vertical="center"/>
    </xf>
    <xf numFmtId="0" fontId="49" fillId="18" borderId="31" xfId="0" applyFont="1" applyFill="1" applyBorder="1" applyAlignment="1">
      <alignment horizontal="center" vertical="center"/>
    </xf>
    <xf numFmtId="0" fontId="49" fillId="18" borderId="33" xfId="0" applyFont="1" applyFill="1" applyBorder="1" applyAlignment="1">
      <alignment horizontal="center" vertical="center"/>
    </xf>
  </cellXfs>
  <cellStyles count="5">
    <cellStyle name="Milliers" xfId="4" builtinId="3"/>
    <cellStyle name="Monétaire" xfId="1" builtinId="4"/>
    <cellStyle name="Normal" xfId="0" builtinId="0"/>
    <cellStyle name="Normal 14" xfId="3"/>
    <cellStyle name="Normal 2" xfId="2"/>
  </cellStyles>
  <dxfs count="115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4" tint="0.39994506668294322"/>
      </font>
    </dxf>
    <dxf>
      <font>
        <color theme="4" tint="0.39994506668294322"/>
      </font>
    </dxf>
    <dxf>
      <font>
        <color theme="4" tint="0.3999450666829432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4" tint="0.39994506668294322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0</xdr:row>
          <xdr:rowOff>30480</xdr:rowOff>
        </xdr:from>
        <xdr:to>
          <xdr:col>3</xdr:col>
          <xdr:colOff>0</xdr:colOff>
          <xdr:row>0</xdr:row>
          <xdr:rowOff>274320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30480</xdr:rowOff>
        </xdr:from>
        <xdr:to>
          <xdr:col>2</xdr:col>
          <xdr:colOff>1143000</xdr:colOff>
          <xdr:row>0</xdr:row>
          <xdr:rowOff>274320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30480</xdr:rowOff>
        </xdr:from>
        <xdr:to>
          <xdr:col>2</xdr:col>
          <xdr:colOff>1143000</xdr:colOff>
          <xdr:row>0</xdr:row>
          <xdr:rowOff>274320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30480</xdr:rowOff>
        </xdr:from>
        <xdr:to>
          <xdr:col>2</xdr:col>
          <xdr:colOff>1143000</xdr:colOff>
          <xdr:row>0</xdr:row>
          <xdr:rowOff>274320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</xdr:colOff>
          <xdr:row>0</xdr:row>
          <xdr:rowOff>30480</xdr:rowOff>
        </xdr:from>
        <xdr:to>
          <xdr:col>2</xdr:col>
          <xdr:colOff>1143000</xdr:colOff>
          <xdr:row>0</xdr:row>
          <xdr:rowOff>274320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FF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003"/>
  <sheetViews>
    <sheetView workbookViewId="0">
      <selection activeCell="C10" sqref="C10"/>
    </sheetView>
  </sheetViews>
  <sheetFormatPr baseColWidth="10" defaultRowHeight="14.4" x14ac:dyDescent="0.3"/>
  <cols>
    <col min="1" max="2" width="10.77734375" customWidth="1"/>
    <col min="3" max="3" width="19.77734375" customWidth="1"/>
    <col min="4" max="4" width="7.77734375" customWidth="1"/>
    <col min="5" max="5" width="9.77734375" customWidth="1"/>
  </cols>
  <sheetData>
    <row r="1" spans="1:5" ht="29.4" thickBot="1" x14ac:dyDescent="0.35">
      <c r="A1" s="203"/>
      <c r="B1" s="204" t="s">
        <v>140</v>
      </c>
      <c r="C1" s="205" t="s">
        <v>1</v>
      </c>
      <c r="D1" s="206" t="s">
        <v>141</v>
      </c>
      <c r="E1" s="207" t="s">
        <v>142</v>
      </c>
    </row>
    <row r="2" spans="1:5" ht="16.2" thickBot="1" x14ac:dyDescent="0.35">
      <c r="A2" s="208"/>
      <c r="B2" s="209" t="s">
        <v>50</v>
      </c>
      <c r="C2" s="210" t="s">
        <v>51</v>
      </c>
      <c r="D2" s="211"/>
      <c r="E2" s="212"/>
    </row>
    <row r="3" spans="1:5" x14ac:dyDescent="0.3">
      <c r="A3" s="213">
        <v>1000</v>
      </c>
      <c r="B3" s="214">
        <v>1</v>
      </c>
      <c r="C3" s="215" t="s">
        <v>52</v>
      </c>
      <c r="D3" s="216" t="s">
        <v>53</v>
      </c>
      <c r="E3" s="217">
        <v>204</v>
      </c>
    </row>
    <row r="4" spans="1:5" x14ac:dyDescent="0.3">
      <c r="A4" s="218">
        <v>1001</v>
      </c>
      <c r="B4" s="214">
        <v>2</v>
      </c>
      <c r="C4" s="219" t="s">
        <v>54</v>
      </c>
      <c r="D4" s="220" t="s">
        <v>53</v>
      </c>
      <c r="E4" s="221">
        <v>185</v>
      </c>
    </row>
    <row r="5" spans="1:5" x14ac:dyDescent="0.3">
      <c r="A5" s="218">
        <v>1002</v>
      </c>
      <c r="B5" s="214">
        <v>3</v>
      </c>
      <c r="C5" s="219" t="s">
        <v>55</v>
      </c>
      <c r="D5" s="220" t="s">
        <v>53</v>
      </c>
      <c r="E5" s="221">
        <v>120</v>
      </c>
    </row>
    <row r="6" spans="1:5" x14ac:dyDescent="0.3">
      <c r="A6" s="218">
        <v>1003</v>
      </c>
      <c r="B6" s="214">
        <v>4</v>
      </c>
      <c r="C6" s="219" t="s">
        <v>56</v>
      </c>
      <c r="D6" s="220" t="s">
        <v>53</v>
      </c>
      <c r="E6" s="221">
        <v>197</v>
      </c>
    </row>
    <row r="7" spans="1:5" x14ac:dyDescent="0.3">
      <c r="A7" s="218">
        <v>1004</v>
      </c>
      <c r="B7" s="214">
        <v>5</v>
      </c>
      <c r="C7" s="219" t="s">
        <v>57</v>
      </c>
      <c r="D7" s="220" t="s">
        <v>53</v>
      </c>
      <c r="E7" s="221">
        <v>208</v>
      </c>
    </row>
    <row r="8" spans="1:5" x14ac:dyDescent="0.3">
      <c r="A8" s="218">
        <v>1005</v>
      </c>
      <c r="B8" s="214">
        <v>6</v>
      </c>
      <c r="C8" s="219" t="s">
        <v>58</v>
      </c>
      <c r="D8" s="220" t="s">
        <v>53</v>
      </c>
      <c r="E8" s="221">
        <v>184</v>
      </c>
    </row>
    <row r="9" spans="1:5" x14ac:dyDescent="0.3">
      <c r="A9" s="218">
        <v>1006</v>
      </c>
      <c r="B9" s="222">
        <v>7</v>
      </c>
      <c r="C9" s="219" t="s">
        <v>59</v>
      </c>
      <c r="D9" s="220" t="s">
        <v>53</v>
      </c>
      <c r="E9" s="221">
        <v>199</v>
      </c>
    </row>
    <row r="10" spans="1:5" x14ac:dyDescent="0.3">
      <c r="A10" s="218">
        <v>1007</v>
      </c>
      <c r="B10" s="214">
        <v>8</v>
      </c>
      <c r="C10" s="219" t="s">
        <v>60</v>
      </c>
      <c r="D10" s="220" t="s">
        <v>53</v>
      </c>
      <c r="E10" s="221">
        <v>216</v>
      </c>
    </row>
    <row r="11" spans="1:5" x14ac:dyDescent="0.3">
      <c r="A11" s="218">
        <v>1008</v>
      </c>
      <c r="B11" s="214">
        <v>9</v>
      </c>
      <c r="C11" s="219" t="s">
        <v>61</v>
      </c>
      <c r="D11" s="220" t="s">
        <v>53</v>
      </c>
      <c r="E11" s="221">
        <v>196</v>
      </c>
    </row>
    <row r="12" spans="1:5" x14ac:dyDescent="0.3">
      <c r="A12" s="218">
        <v>1009</v>
      </c>
      <c r="B12" s="214">
        <v>10</v>
      </c>
      <c r="C12" s="219" t="s">
        <v>62</v>
      </c>
      <c r="D12" s="220" t="s">
        <v>63</v>
      </c>
      <c r="E12" s="221">
        <v>193</v>
      </c>
    </row>
    <row r="13" spans="1:5" x14ac:dyDescent="0.3">
      <c r="A13" s="218">
        <v>1010</v>
      </c>
      <c r="B13" s="214">
        <v>11</v>
      </c>
      <c r="C13" s="219" t="s">
        <v>64</v>
      </c>
      <c r="D13" s="220" t="s">
        <v>53</v>
      </c>
      <c r="E13" s="221">
        <v>183</v>
      </c>
    </row>
    <row r="14" spans="1:5" x14ac:dyDescent="0.3">
      <c r="A14" s="218">
        <v>1011</v>
      </c>
      <c r="B14" s="214">
        <v>12</v>
      </c>
      <c r="C14" s="219" t="s">
        <v>65</v>
      </c>
      <c r="D14" s="220" t="s">
        <v>63</v>
      </c>
      <c r="E14" s="221">
        <v>186</v>
      </c>
    </row>
    <row r="15" spans="1:5" x14ac:dyDescent="0.3">
      <c r="A15" s="218">
        <v>1012</v>
      </c>
      <c r="B15" s="214">
        <v>13</v>
      </c>
      <c r="C15" s="219" t="s">
        <v>66</v>
      </c>
      <c r="D15" s="220" t="s">
        <v>63</v>
      </c>
      <c r="E15" s="221">
        <v>196</v>
      </c>
    </row>
    <row r="16" spans="1:5" x14ac:dyDescent="0.3">
      <c r="A16" s="218">
        <v>1013</v>
      </c>
      <c r="B16" s="214">
        <v>14</v>
      </c>
      <c r="C16" s="223" t="s">
        <v>67</v>
      </c>
      <c r="D16" s="220" t="s">
        <v>63</v>
      </c>
      <c r="E16" s="221">
        <v>147</v>
      </c>
    </row>
    <row r="17" spans="1:5" x14ac:dyDescent="0.3">
      <c r="A17" s="218">
        <v>1014</v>
      </c>
      <c r="B17" s="214">
        <v>15</v>
      </c>
      <c r="C17" s="219" t="s">
        <v>68</v>
      </c>
      <c r="D17" s="220" t="s">
        <v>63</v>
      </c>
      <c r="E17" s="221">
        <v>185</v>
      </c>
    </row>
    <row r="18" spans="1:5" x14ac:dyDescent="0.3">
      <c r="A18" s="218">
        <v>1015</v>
      </c>
      <c r="B18" s="214">
        <v>16</v>
      </c>
      <c r="C18" s="219" t="s">
        <v>69</v>
      </c>
      <c r="D18" s="220" t="s">
        <v>63</v>
      </c>
      <c r="E18" s="221">
        <v>163</v>
      </c>
    </row>
    <row r="19" spans="1:5" x14ac:dyDescent="0.3">
      <c r="A19" s="224">
        <v>1016</v>
      </c>
      <c r="B19" s="214"/>
      <c r="C19" s="225" t="s">
        <v>70</v>
      </c>
      <c r="D19" s="220" t="s">
        <v>53</v>
      </c>
      <c r="E19" s="226">
        <v>161</v>
      </c>
    </row>
    <row r="20" spans="1:5" x14ac:dyDescent="0.3">
      <c r="A20" s="224">
        <v>1017</v>
      </c>
      <c r="B20" s="214"/>
      <c r="C20" s="225" t="s">
        <v>71</v>
      </c>
      <c r="D20" s="220" t="s">
        <v>53</v>
      </c>
      <c r="E20" s="226">
        <v>185</v>
      </c>
    </row>
    <row r="21" spans="1:5" x14ac:dyDescent="0.3">
      <c r="A21" s="224">
        <v>1018</v>
      </c>
      <c r="B21" s="222"/>
      <c r="C21" s="227" t="s">
        <v>72</v>
      </c>
      <c r="D21" s="228" t="s">
        <v>63</v>
      </c>
      <c r="E21" s="229">
        <v>134</v>
      </c>
    </row>
    <row r="22" spans="1:5" x14ac:dyDescent="0.3">
      <c r="A22" s="224">
        <v>1019</v>
      </c>
      <c r="B22" s="222"/>
      <c r="C22" s="225" t="s">
        <v>73</v>
      </c>
      <c r="D22" s="220" t="s">
        <v>63</v>
      </c>
      <c r="E22" s="226">
        <v>185</v>
      </c>
    </row>
    <row r="23" spans="1:5" x14ac:dyDescent="0.3">
      <c r="A23" s="224">
        <v>1020</v>
      </c>
      <c r="B23" s="222"/>
      <c r="C23" s="225" t="s">
        <v>74</v>
      </c>
      <c r="D23" s="220" t="s">
        <v>63</v>
      </c>
      <c r="E23" s="226">
        <v>150</v>
      </c>
    </row>
    <row r="24" spans="1:5" x14ac:dyDescent="0.3">
      <c r="A24" s="224">
        <v>1021</v>
      </c>
      <c r="B24" s="222"/>
      <c r="C24" s="225" t="s">
        <v>75</v>
      </c>
      <c r="D24" s="220" t="s">
        <v>63</v>
      </c>
      <c r="E24" s="226">
        <v>165</v>
      </c>
    </row>
    <row r="25" spans="1:5" x14ac:dyDescent="0.3">
      <c r="A25" s="224">
        <v>1022</v>
      </c>
      <c r="B25" s="222"/>
      <c r="C25" s="225" t="s">
        <v>76</v>
      </c>
      <c r="D25" s="220" t="s">
        <v>53</v>
      </c>
      <c r="E25" s="226">
        <v>171</v>
      </c>
    </row>
    <row r="26" spans="1:5" x14ac:dyDescent="0.3">
      <c r="A26" s="224">
        <v>1023</v>
      </c>
      <c r="B26" s="222"/>
      <c r="C26" s="225" t="s">
        <v>77</v>
      </c>
      <c r="D26" s="220" t="s">
        <v>53</v>
      </c>
      <c r="E26" s="226">
        <v>197</v>
      </c>
    </row>
    <row r="27" spans="1:5" x14ac:dyDescent="0.3">
      <c r="A27" s="224">
        <v>1024</v>
      </c>
      <c r="B27" s="222"/>
      <c r="C27" s="225" t="s">
        <v>78</v>
      </c>
      <c r="D27" s="220" t="s">
        <v>53</v>
      </c>
      <c r="E27" s="226">
        <v>199</v>
      </c>
    </row>
    <row r="28" spans="1:5" x14ac:dyDescent="0.3">
      <c r="A28" s="224">
        <v>1025</v>
      </c>
      <c r="B28" s="222"/>
      <c r="C28" s="225" t="s">
        <v>79</v>
      </c>
      <c r="D28" s="220" t="s">
        <v>53</v>
      </c>
      <c r="E28" s="226">
        <v>160</v>
      </c>
    </row>
    <row r="29" spans="1:5" x14ac:dyDescent="0.3">
      <c r="A29" s="224">
        <v>1026</v>
      </c>
      <c r="B29" s="222"/>
      <c r="C29" s="227" t="s">
        <v>143</v>
      </c>
      <c r="D29" s="220" t="s">
        <v>53</v>
      </c>
      <c r="E29" s="230">
        <v>195</v>
      </c>
    </row>
    <row r="30" spans="1:5" x14ac:dyDescent="0.3">
      <c r="A30" s="224">
        <v>1027</v>
      </c>
      <c r="B30" s="222"/>
      <c r="C30" s="225" t="s">
        <v>144</v>
      </c>
      <c r="D30" s="220" t="s">
        <v>63</v>
      </c>
      <c r="E30" s="226">
        <v>165</v>
      </c>
    </row>
    <row r="31" spans="1:5" x14ac:dyDescent="0.3">
      <c r="A31" s="224">
        <v>1028</v>
      </c>
      <c r="B31" s="222"/>
      <c r="C31" s="225" t="s">
        <v>80</v>
      </c>
      <c r="D31" s="220" t="s">
        <v>63</v>
      </c>
      <c r="E31" s="226">
        <v>161</v>
      </c>
    </row>
    <row r="32" spans="1:5" x14ac:dyDescent="0.3">
      <c r="A32" s="224">
        <v>1029</v>
      </c>
      <c r="B32" s="222"/>
      <c r="C32" s="225" t="s">
        <v>81</v>
      </c>
      <c r="D32" s="220" t="s">
        <v>63</v>
      </c>
      <c r="E32" s="226">
        <v>150</v>
      </c>
    </row>
    <row r="33" spans="1:5" x14ac:dyDescent="0.3">
      <c r="A33" s="224">
        <v>1030</v>
      </c>
      <c r="B33" s="222"/>
      <c r="C33" s="225" t="s">
        <v>18</v>
      </c>
      <c r="D33" s="220" t="s">
        <v>63</v>
      </c>
      <c r="E33" s="231">
        <v>150</v>
      </c>
    </row>
    <row r="34" spans="1:5" x14ac:dyDescent="0.3">
      <c r="A34" s="224">
        <v>1031</v>
      </c>
      <c r="B34" s="222"/>
      <c r="C34" s="225" t="s">
        <v>82</v>
      </c>
      <c r="D34" s="220" t="s">
        <v>53</v>
      </c>
      <c r="E34" s="226">
        <v>183</v>
      </c>
    </row>
    <row r="35" spans="1:5" x14ac:dyDescent="0.3">
      <c r="A35" s="224">
        <v>1032</v>
      </c>
      <c r="B35" s="222"/>
      <c r="C35" s="225" t="s">
        <v>83</v>
      </c>
      <c r="D35" s="220" t="s">
        <v>53</v>
      </c>
      <c r="E35" s="226">
        <v>150</v>
      </c>
    </row>
    <row r="36" spans="1:5" x14ac:dyDescent="0.3">
      <c r="A36" s="224">
        <v>1033</v>
      </c>
      <c r="B36" s="222"/>
      <c r="C36" s="225" t="s">
        <v>145</v>
      </c>
      <c r="D36" s="220" t="s">
        <v>53</v>
      </c>
      <c r="E36" s="226">
        <v>163</v>
      </c>
    </row>
    <row r="37" spans="1:5" x14ac:dyDescent="0.3">
      <c r="A37" s="224">
        <v>1034</v>
      </c>
      <c r="B37" s="222"/>
      <c r="C37" s="227" t="s">
        <v>84</v>
      </c>
      <c r="D37" s="228" t="s">
        <v>63</v>
      </c>
      <c r="E37" s="229">
        <v>163</v>
      </c>
    </row>
    <row r="38" spans="1:5" x14ac:dyDescent="0.3">
      <c r="A38" s="224">
        <v>1035</v>
      </c>
      <c r="B38" s="222"/>
      <c r="C38" s="225" t="s">
        <v>85</v>
      </c>
      <c r="D38" s="220" t="s">
        <v>63</v>
      </c>
      <c r="E38" s="232">
        <v>130</v>
      </c>
    </row>
    <row r="39" spans="1:5" x14ac:dyDescent="0.3">
      <c r="A39" s="224">
        <v>1036</v>
      </c>
      <c r="B39" s="222"/>
      <c r="C39" s="225" t="s">
        <v>86</v>
      </c>
      <c r="D39" s="228" t="s">
        <v>63</v>
      </c>
      <c r="E39" s="226">
        <v>130</v>
      </c>
    </row>
    <row r="40" spans="1:5" x14ac:dyDescent="0.3">
      <c r="A40" s="224">
        <v>1037</v>
      </c>
      <c r="B40" s="222"/>
      <c r="C40" s="225" t="s">
        <v>87</v>
      </c>
      <c r="D40" s="220" t="s">
        <v>53</v>
      </c>
      <c r="E40" s="226">
        <v>150</v>
      </c>
    </row>
    <row r="41" spans="1:5" x14ac:dyDescent="0.3">
      <c r="A41" s="224">
        <v>1038</v>
      </c>
      <c r="B41" s="222"/>
      <c r="C41" s="225" t="s">
        <v>88</v>
      </c>
      <c r="D41" s="228" t="s">
        <v>63</v>
      </c>
      <c r="E41" s="226">
        <v>167</v>
      </c>
    </row>
    <row r="42" spans="1:5" x14ac:dyDescent="0.3">
      <c r="A42" s="224">
        <v>1039</v>
      </c>
      <c r="B42" s="222"/>
      <c r="C42" s="225" t="s">
        <v>146</v>
      </c>
      <c r="D42" s="220" t="s">
        <v>63</v>
      </c>
      <c r="E42" s="226">
        <v>130</v>
      </c>
    </row>
    <row r="43" spans="1:5" x14ac:dyDescent="0.3">
      <c r="A43" s="224">
        <v>1040</v>
      </c>
      <c r="B43" s="222"/>
      <c r="C43" s="225" t="s">
        <v>89</v>
      </c>
      <c r="D43" s="220" t="s">
        <v>63</v>
      </c>
      <c r="E43" s="226">
        <v>168</v>
      </c>
    </row>
    <row r="44" spans="1:5" x14ac:dyDescent="0.3">
      <c r="A44" s="224">
        <v>1041</v>
      </c>
      <c r="B44" s="222"/>
      <c r="C44" s="225" t="s">
        <v>90</v>
      </c>
      <c r="D44" s="220" t="s">
        <v>63</v>
      </c>
      <c r="E44" s="226">
        <v>173</v>
      </c>
    </row>
    <row r="45" spans="1:5" x14ac:dyDescent="0.3">
      <c r="A45" s="224">
        <v>1042</v>
      </c>
      <c r="B45" s="222"/>
      <c r="C45" s="225" t="s">
        <v>91</v>
      </c>
      <c r="D45" s="220" t="s">
        <v>53</v>
      </c>
      <c r="E45" s="226">
        <v>190</v>
      </c>
    </row>
    <row r="46" spans="1:5" x14ac:dyDescent="0.3">
      <c r="A46" s="224">
        <v>1043</v>
      </c>
      <c r="B46" s="222"/>
      <c r="C46" s="225" t="s">
        <v>92</v>
      </c>
      <c r="D46" s="220" t="s">
        <v>53</v>
      </c>
      <c r="E46" s="226">
        <v>184</v>
      </c>
    </row>
    <row r="47" spans="1:5" x14ac:dyDescent="0.3">
      <c r="A47" s="224">
        <v>1044</v>
      </c>
      <c r="B47" s="222"/>
      <c r="C47" s="225" t="s">
        <v>147</v>
      </c>
      <c r="D47" s="220" t="s">
        <v>53</v>
      </c>
      <c r="E47" s="233">
        <v>205</v>
      </c>
    </row>
    <row r="48" spans="1:5" x14ac:dyDescent="0.3">
      <c r="A48" s="224">
        <v>1045</v>
      </c>
      <c r="B48" s="222"/>
      <c r="C48" s="234" t="s">
        <v>93</v>
      </c>
      <c r="D48" s="251" t="s">
        <v>53</v>
      </c>
      <c r="E48" s="235">
        <v>193</v>
      </c>
    </row>
    <row r="49" spans="1:5" x14ac:dyDescent="0.3">
      <c r="A49" s="224">
        <v>1046</v>
      </c>
      <c r="B49" s="222"/>
      <c r="C49" s="225" t="s">
        <v>94</v>
      </c>
      <c r="D49" s="220" t="s">
        <v>53</v>
      </c>
      <c r="E49" s="226">
        <v>197</v>
      </c>
    </row>
    <row r="50" spans="1:5" x14ac:dyDescent="0.3">
      <c r="A50" s="224">
        <v>1047</v>
      </c>
      <c r="B50" s="222"/>
      <c r="C50" s="227" t="s">
        <v>95</v>
      </c>
      <c r="D50" s="220" t="s">
        <v>63</v>
      </c>
      <c r="E50" s="230">
        <v>156</v>
      </c>
    </row>
    <row r="51" spans="1:5" x14ac:dyDescent="0.3">
      <c r="A51" s="224">
        <v>1048</v>
      </c>
      <c r="B51" s="222"/>
      <c r="C51" s="225" t="s">
        <v>96</v>
      </c>
      <c r="D51" s="220" t="s">
        <v>63</v>
      </c>
      <c r="E51" s="226">
        <v>145</v>
      </c>
    </row>
    <row r="52" spans="1:5" x14ac:dyDescent="0.3">
      <c r="A52" s="224">
        <v>1049</v>
      </c>
      <c r="B52" s="222"/>
      <c r="C52" s="225" t="s">
        <v>97</v>
      </c>
      <c r="D52" s="220" t="s">
        <v>63</v>
      </c>
      <c r="E52" s="226">
        <v>157</v>
      </c>
    </row>
    <row r="53" spans="1:5" x14ac:dyDescent="0.3">
      <c r="A53" s="224">
        <v>1050</v>
      </c>
      <c r="B53" s="222"/>
      <c r="C53" s="225" t="s">
        <v>98</v>
      </c>
      <c r="D53" s="220" t="s">
        <v>63</v>
      </c>
      <c r="E53" s="231">
        <v>150</v>
      </c>
    </row>
    <row r="54" spans="1:5" x14ac:dyDescent="0.3">
      <c r="A54" s="224">
        <v>1051</v>
      </c>
      <c r="B54" s="222"/>
      <c r="C54" s="225" t="s">
        <v>99</v>
      </c>
      <c r="D54" s="220" t="s">
        <v>63</v>
      </c>
      <c r="E54" s="226">
        <v>140</v>
      </c>
    </row>
    <row r="55" spans="1:5" x14ac:dyDescent="0.3">
      <c r="A55" s="224">
        <v>1052</v>
      </c>
      <c r="B55" s="222"/>
      <c r="C55" s="225" t="s">
        <v>100</v>
      </c>
      <c r="D55" s="220" t="s">
        <v>63</v>
      </c>
      <c r="E55" s="226">
        <v>118</v>
      </c>
    </row>
    <row r="56" spans="1:5" x14ac:dyDescent="0.3">
      <c r="A56" s="224">
        <v>1053</v>
      </c>
      <c r="B56" s="222"/>
      <c r="C56" s="225" t="s">
        <v>101</v>
      </c>
      <c r="D56" s="220" t="s">
        <v>63</v>
      </c>
      <c r="E56" s="226">
        <v>161</v>
      </c>
    </row>
    <row r="57" spans="1:5" x14ac:dyDescent="0.3">
      <c r="A57" s="224">
        <v>1054</v>
      </c>
      <c r="B57" s="222"/>
      <c r="C57" s="225" t="s">
        <v>102</v>
      </c>
      <c r="D57" s="220" t="s">
        <v>63</v>
      </c>
      <c r="E57" s="226">
        <v>140</v>
      </c>
    </row>
    <row r="58" spans="1:5" x14ac:dyDescent="0.3">
      <c r="A58" s="224">
        <v>1055</v>
      </c>
      <c r="B58" s="222"/>
      <c r="C58" s="225" t="s">
        <v>103</v>
      </c>
      <c r="D58" s="220" t="s">
        <v>53</v>
      </c>
      <c r="E58" s="226">
        <v>197</v>
      </c>
    </row>
    <row r="59" spans="1:5" x14ac:dyDescent="0.3">
      <c r="A59" s="224">
        <v>1056</v>
      </c>
      <c r="B59" s="222"/>
      <c r="C59" s="225" t="s">
        <v>104</v>
      </c>
      <c r="D59" s="220" t="s">
        <v>53</v>
      </c>
      <c r="E59" s="226">
        <v>184</v>
      </c>
    </row>
    <row r="60" spans="1:5" x14ac:dyDescent="0.3">
      <c r="A60" s="224">
        <v>1057</v>
      </c>
      <c r="B60" s="222"/>
      <c r="C60" s="225" t="s">
        <v>105</v>
      </c>
      <c r="D60" s="220" t="s">
        <v>53</v>
      </c>
      <c r="E60" s="226">
        <v>224</v>
      </c>
    </row>
    <row r="61" spans="1:5" x14ac:dyDescent="0.3">
      <c r="A61" s="224">
        <v>1058</v>
      </c>
      <c r="B61" s="222"/>
      <c r="C61" s="227" t="s">
        <v>148</v>
      </c>
      <c r="D61" s="228" t="s">
        <v>53</v>
      </c>
      <c r="E61" s="229">
        <v>160</v>
      </c>
    </row>
    <row r="62" spans="1:5" x14ac:dyDescent="0.3">
      <c r="A62" s="224">
        <v>1059</v>
      </c>
      <c r="B62" s="222"/>
      <c r="C62" s="225" t="s">
        <v>106</v>
      </c>
      <c r="D62" s="220" t="s">
        <v>53</v>
      </c>
      <c r="E62" s="226">
        <v>171</v>
      </c>
    </row>
    <row r="63" spans="1:5" x14ac:dyDescent="0.3">
      <c r="A63" s="224">
        <v>1060</v>
      </c>
      <c r="B63" s="222"/>
      <c r="C63" s="225" t="s">
        <v>107</v>
      </c>
      <c r="D63" s="220" t="s">
        <v>63</v>
      </c>
      <c r="E63" s="226">
        <v>210</v>
      </c>
    </row>
    <row r="64" spans="1:5" x14ac:dyDescent="0.3">
      <c r="A64" s="224">
        <v>1061</v>
      </c>
      <c r="B64" s="222"/>
      <c r="C64" s="225" t="s">
        <v>108</v>
      </c>
      <c r="D64" s="220" t="s">
        <v>63</v>
      </c>
      <c r="E64" s="226">
        <v>188</v>
      </c>
    </row>
    <row r="65" spans="1:5" x14ac:dyDescent="0.3">
      <c r="A65" s="224">
        <v>1062</v>
      </c>
      <c r="B65" s="222"/>
      <c r="C65" s="225" t="s">
        <v>109</v>
      </c>
      <c r="D65" s="220" t="s">
        <v>63</v>
      </c>
      <c r="E65" s="226">
        <v>171</v>
      </c>
    </row>
    <row r="66" spans="1:5" x14ac:dyDescent="0.3">
      <c r="A66" s="224">
        <v>1063</v>
      </c>
      <c r="B66" s="222"/>
      <c r="C66" s="225" t="s">
        <v>110</v>
      </c>
      <c r="D66" s="220" t="s">
        <v>63</v>
      </c>
      <c r="E66" s="226">
        <v>162</v>
      </c>
    </row>
    <row r="67" spans="1:5" x14ac:dyDescent="0.3">
      <c r="A67" s="224">
        <v>1064</v>
      </c>
      <c r="B67" s="222"/>
      <c r="C67" s="225" t="s">
        <v>111</v>
      </c>
      <c r="D67" s="220" t="s">
        <v>63</v>
      </c>
      <c r="E67" s="226">
        <v>167</v>
      </c>
    </row>
    <row r="68" spans="1:5" x14ac:dyDescent="0.3">
      <c r="A68" s="224">
        <v>1065</v>
      </c>
      <c r="B68" s="222"/>
      <c r="C68" s="225" t="s">
        <v>112</v>
      </c>
      <c r="D68" s="220" t="s">
        <v>53</v>
      </c>
      <c r="E68" s="226">
        <v>179</v>
      </c>
    </row>
    <row r="69" spans="1:5" x14ac:dyDescent="0.3">
      <c r="A69" s="224">
        <v>1066</v>
      </c>
      <c r="B69" s="222"/>
      <c r="C69" s="236" t="s">
        <v>113</v>
      </c>
      <c r="D69" s="220" t="s">
        <v>53</v>
      </c>
      <c r="E69" s="226">
        <v>180</v>
      </c>
    </row>
    <row r="70" spans="1:5" x14ac:dyDescent="0.3">
      <c r="A70" s="224">
        <v>1067</v>
      </c>
      <c r="B70" s="222"/>
      <c r="C70" s="225" t="s">
        <v>114</v>
      </c>
      <c r="D70" s="220" t="s">
        <v>53</v>
      </c>
      <c r="E70" s="230">
        <v>177</v>
      </c>
    </row>
    <row r="71" spans="1:5" x14ac:dyDescent="0.3">
      <c r="A71" s="224">
        <v>1068</v>
      </c>
      <c r="B71" s="222"/>
      <c r="C71" s="225" t="s">
        <v>115</v>
      </c>
      <c r="D71" s="220" t="s">
        <v>53</v>
      </c>
      <c r="E71" s="226">
        <v>165</v>
      </c>
    </row>
    <row r="72" spans="1:5" x14ac:dyDescent="0.3">
      <c r="A72" s="224">
        <v>1069</v>
      </c>
      <c r="B72" s="222"/>
      <c r="C72" s="234" t="s">
        <v>116</v>
      </c>
      <c r="D72" s="220" t="s">
        <v>53</v>
      </c>
      <c r="E72" s="233">
        <v>160</v>
      </c>
    </row>
    <row r="73" spans="1:5" x14ac:dyDescent="0.3">
      <c r="A73" s="224">
        <v>1070</v>
      </c>
      <c r="B73" s="222"/>
      <c r="C73" s="225" t="s">
        <v>117</v>
      </c>
      <c r="D73" s="228" t="s">
        <v>63</v>
      </c>
      <c r="E73" s="226">
        <v>150</v>
      </c>
    </row>
    <row r="74" spans="1:5" x14ac:dyDescent="0.3">
      <c r="A74" s="224">
        <v>1071</v>
      </c>
      <c r="B74" s="222"/>
      <c r="C74" s="225" t="s">
        <v>118</v>
      </c>
      <c r="D74" s="220" t="s">
        <v>53</v>
      </c>
      <c r="E74" s="226">
        <v>171</v>
      </c>
    </row>
    <row r="75" spans="1:5" x14ac:dyDescent="0.3">
      <c r="A75" s="224">
        <v>1072</v>
      </c>
      <c r="B75" s="222"/>
      <c r="C75" s="227" t="s">
        <v>119</v>
      </c>
      <c r="D75" s="228" t="s">
        <v>53</v>
      </c>
      <c r="E75" s="237">
        <v>170</v>
      </c>
    </row>
    <row r="76" spans="1:5" x14ac:dyDescent="0.3">
      <c r="A76" s="224">
        <v>1073</v>
      </c>
      <c r="B76" s="222"/>
      <c r="C76" s="225" t="s">
        <v>120</v>
      </c>
      <c r="D76" s="220" t="s">
        <v>53</v>
      </c>
      <c r="E76" s="226">
        <v>209</v>
      </c>
    </row>
    <row r="77" spans="1:5" x14ac:dyDescent="0.3">
      <c r="A77" s="224">
        <v>1074</v>
      </c>
      <c r="B77" s="222"/>
      <c r="C77" s="225" t="s">
        <v>121</v>
      </c>
      <c r="D77" s="220" t="s">
        <v>63</v>
      </c>
      <c r="E77" s="226">
        <v>195</v>
      </c>
    </row>
    <row r="78" spans="1:5" x14ac:dyDescent="0.3">
      <c r="A78" s="224">
        <v>1075</v>
      </c>
      <c r="B78" s="222"/>
      <c r="C78" s="238" t="s">
        <v>122</v>
      </c>
      <c r="D78" s="239" t="s">
        <v>53</v>
      </c>
      <c r="E78" s="240">
        <v>223</v>
      </c>
    </row>
    <row r="79" spans="1:5" x14ac:dyDescent="0.3">
      <c r="A79" s="224">
        <v>1076</v>
      </c>
      <c r="B79" s="222"/>
      <c r="C79" s="225" t="s">
        <v>123</v>
      </c>
      <c r="D79" s="220" t="s">
        <v>53</v>
      </c>
      <c r="E79" s="226">
        <v>215</v>
      </c>
    </row>
    <row r="80" spans="1:5" x14ac:dyDescent="0.3">
      <c r="A80" s="224">
        <v>1077</v>
      </c>
      <c r="B80" s="222"/>
      <c r="C80" s="227" t="s">
        <v>124</v>
      </c>
      <c r="D80" s="220" t="s">
        <v>63</v>
      </c>
      <c r="E80" s="230">
        <v>178</v>
      </c>
    </row>
    <row r="81" spans="1:5" x14ac:dyDescent="0.3">
      <c r="A81" s="224">
        <v>1078</v>
      </c>
      <c r="B81" s="222"/>
      <c r="C81" s="225" t="s">
        <v>125</v>
      </c>
      <c r="D81" s="220" t="s">
        <v>63</v>
      </c>
      <c r="E81" s="241">
        <v>149</v>
      </c>
    </row>
    <row r="82" spans="1:5" x14ac:dyDescent="0.3">
      <c r="A82" s="224">
        <v>1079</v>
      </c>
      <c r="B82" s="222"/>
      <c r="C82" s="227" t="s">
        <v>126</v>
      </c>
      <c r="D82" s="228" t="s">
        <v>53</v>
      </c>
      <c r="E82" s="229">
        <v>176</v>
      </c>
    </row>
    <row r="83" spans="1:5" x14ac:dyDescent="0.3">
      <c r="A83" s="224">
        <v>1080</v>
      </c>
      <c r="B83" s="222"/>
      <c r="C83" s="225" t="s">
        <v>127</v>
      </c>
      <c r="D83" s="220" t="s">
        <v>63</v>
      </c>
      <c r="E83" s="232">
        <v>160</v>
      </c>
    </row>
    <row r="84" spans="1:5" x14ac:dyDescent="0.3">
      <c r="A84" s="224">
        <v>1081</v>
      </c>
      <c r="B84" s="222"/>
      <c r="C84" s="227" t="s">
        <v>128</v>
      </c>
      <c r="D84" s="228" t="s">
        <v>63</v>
      </c>
      <c r="E84" s="229">
        <v>186</v>
      </c>
    </row>
    <row r="85" spans="1:5" x14ac:dyDescent="0.3">
      <c r="A85" s="224">
        <v>1082</v>
      </c>
      <c r="B85" s="222"/>
      <c r="C85" s="225" t="s">
        <v>129</v>
      </c>
      <c r="D85" s="220"/>
      <c r="E85" s="226">
        <v>130</v>
      </c>
    </row>
    <row r="86" spans="1:5" x14ac:dyDescent="0.3">
      <c r="A86" s="224">
        <v>1083</v>
      </c>
      <c r="B86" s="222"/>
      <c r="C86" s="227" t="s">
        <v>130</v>
      </c>
      <c r="D86" s="228" t="s">
        <v>63</v>
      </c>
      <c r="E86" s="229">
        <v>130</v>
      </c>
    </row>
    <row r="87" spans="1:5" x14ac:dyDescent="0.3">
      <c r="A87" s="224">
        <v>1084</v>
      </c>
      <c r="B87" s="222"/>
      <c r="C87" s="227" t="s">
        <v>131</v>
      </c>
      <c r="D87" s="220" t="s">
        <v>63</v>
      </c>
      <c r="E87" s="230">
        <v>150</v>
      </c>
    </row>
    <row r="88" spans="1:5" x14ac:dyDescent="0.3">
      <c r="A88" s="224">
        <v>1085</v>
      </c>
      <c r="B88" s="222"/>
      <c r="C88" s="227" t="s">
        <v>132</v>
      </c>
      <c r="D88" s="220" t="s">
        <v>53</v>
      </c>
      <c r="E88" s="230">
        <v>153</v>
      </c>
    </row>
    <row r="89" spans="1:5" x14ac:dyDescent="0.3">
      <c r="A89" s="224">
        <v>1086</v>
      </c>
      <c r="B89" s="222"/>
      <c r="C89" s="227" t="s">
        <v>133</v>
      </c>
      <c r="D89" s="220" t="s">
        <v>63</v>
      </c>
      <c r="E89" s="230">
        <v>128</v>
      </c>
    </row>
    <row r="90" spans="1:5" x14ac:dyDescent="0.3">
      <c r="A90" s="224">
        <v>1087</v>
      </c>
      <c r="B90" s="222"/>
      <c r="C90" s="252" t="s">
        <v>149</v>
      </c>
      <c r="D90" s="220" t="s">
        <v>63</v>
      </c>
      <c r="E90" s="230">
        <v>130</v>
      </c>
    </row>
    <row r="91" spans="1:5" x14ac:dyDescent="0.3">
      <c r="A91" s="224">
        <v>1088</v>
      </c>
      <c r="B91" s="222"/>
      <c r="C91" s="242" t="s">
        <v>134</v>
      </c>
      <c r="D91" s="220" t="s">
        <v>53</v>
      </c>
      <c r="E91" s="230">
        <v>130</v>
      </c>
    </row>
    <row r="92" spans="1:5" x14ac:dyDescent="0.3">
      <c r="A92" s="224">
        <v>1089</v>
      </c>
      <c r="B92" s="222"/>
      <c r="C92" s="242" t="s">
        <v>135</v>
      </c>
      <c r="D92" s="220" t="s">
        <v>63</v>
      </c>
      <c r="E92" s="230">
        <v>100</v>
      </c>
    </row>
    <row r="93" spans="1:5" x14ac:dyDescent="0.3">
      <c r="A93" s="224">
        <v>1090</v>
      </c>
      <c r="B93" s="222"/>
      <c r="C93" s="242" t="s">
        <v>136</v>
      </c>
      <c r="D93" s="220" t="s">
        <v>53</v>
      </c>
      <c r="E93" s="230">
        <v>180</v>
      </c>
    </row>
    <row r="94" spans="1:5" x14ac:dyDescent="0.3">
      <c r="A94" s="243">
        <v>1091</v>
      </c>
      <c r="B94" s="222"/>
      <c r="C94" s="242" t="s">
        <v>137</v>
      </c>
      <c r="D94" s="220" t="s">
        <v>63</v>
      </c>
      <c r="E94" s="230">
        <v>136</v>
      </c>
    </row>
    <row r="95" spans="1:5" x14ac:dyDescent="0.3">
      <c r="A95" s="243">
        <v>1092</v>
      </c>
      <c r="B95" s="222"/>
      <c r="C95" s="242" t="s">
        <v>138</v>
      </c>
      <c r="D95" s="220" t="s">
        <v>53</v>
      </c>
      <c r="E95" s="230">
        <v>177</v>
      </c>
    </row>
    <row r="96" spans="1:5" x14ac:dyDescent="0.3">
      <c r="A96" s="243">
        <v>1093</v>
      </c>
      <c r="B96" s="222"/>
      <c r="C96" s="242" t="s">
        <v>139</v>
      </c>
      <c r="D96" s="220" t="s">
        <v>63</v>
      </c>
      <c r="E96" s="230">
        <v>136</v>
      </c>
    </row>
    <row r="97" spans="1:5" x14ac:dyDescent="0.3">
      <c r="A97" s="243">
        <v>1094</v>
      </c>
      <c r="B97" s="222"/>
      <c r="C97" s="242"/>
      <c r="D97" s="220"/>
      <c r="E97" s="230"/>
    </row>
    <row r="98" spans="1:5" x14ac:dyDescent="0.3">
      <c r="A98" s="243">
        <v>1095</v>
      </c>
      <c r="B98" s="222"/>
      <c r="C98" s="242"/>
      <c r="D98" s="220"/>
      <c r="E98" s="230"/>
    </row>
    <row r="99" spans="1:5" x14ac:dyDescent="0.3">
      <c r="A99" s="243">
        <v>1096</v>
      </c>
      <c r="B99" s="222"/>
      <c r="C99" s="242"/>
      <c r="D99" s="220"/>
      <c r="E99" s="230"/>
    </row>
    <row r="100" spans="1:5" x14ac:dyDescent="0.3">
      <c r="A100" s="243">
        <v>1097</v>
      </c>
      <c r="B100" s="222"/>
      <c r="C100" s="242"/>
      <c r="D100" s="220"/>
      <c r="E100" s="230"/>
    </row>
    <row r="101" spans="1:5" x14ac:dyDescent="0.3">
      <c r="A101" s="243">
        <v>1098</v>
      </c>
      <c r="B101" s="222"/>
      <c r="C101" s="242"/>
      <c r="D101" s="220"/>
      <c r="E101" s="230"/>
    </row>
    <row r="102" spans="1:5" x14ac:dyDescent="0.3">
      <c r="A102" s="243">
        <v>1099</v>
      </c>
      <c r="B102" s="222"/>
      <c r="C102" s="242"/>
      <c r="D102" s="220"/>
      <c r="E102" s="230"/>
    </row>
    <row r="103" spans="1:5" x14ac:dyDescent="0.3">
      <c r="A103" s="243">
        <v>1100</v>
      </c>
      <c r="B103" s="222"/>
      <c r="C103" s="242"/>
      <c r="D103" s="220"/>
      <c r="E103" s="230"/>
    </row>
    <row r="104" spans="1:5" x14ac:dyDescent="0.3">
      <c r="A104" s="243">
        <v>1101</v>
      </c>
      <c r="B104" s="222"/>
      <c r="C104" s="242"/>
      <c r="D104" s="220"/>
      <c r="E104" s="230"/>
    </row>
    <row r="105" spans="1:5" x14ac:dyDescent="0.3">
      <c r="A105" s="243">
        <v>1102</v>
      </c>
      <c r="B105" s="222"/>
      <c r="C105" s="242"/>
      <c r="D105" s="220"/>
      <c r="E105" s="230"/>
    </row>
    <row r="106" spans="1:5" x14ac:dyDescent="0.3">
      <c r="A106" s="243">
        <v>1103</v>
      </c>
      <c r="B106" s="222"/>
      <c r="C106" s="242"/>
      <c r="D106" s="220"/>
      <c r="E106" s="230"/>
    </row>
    <row r="107" spans="1:5" x14ac:dyDescent="0.3">
      <c r="A107" s="243">
        <v>1104</v>
      </c>
      <c r="B107" s="222"/>
      <c r="C107" s="242"/>
      <c r="D107" s="220"/>
      <c r="E107" s="230"/>
    </row>
    <row r="108" spans="1:5" x14ac:dyDescent="0.3">
      <c r="A108" s="243">
        <v>1105</v>
      </c>
      <c r="B108" s="222"/>
      <c r="C108" s="242"/>
      <c r="D108" s="220"/>
      <c r="E108" s="230"/>
    </row>
    <row r="109" spans="1:5" x14ac:dyDescent="0.3">
      <c r="A109" s="243">
        <v>1106</v>
      </c>
      <c r="B109" s="222"/>
      <c r="C109" s="242"/>
      <c r="D109" s="220"/>
      <c r="E109" s="230"/>
    </row>
    <row r="110" spans="1:5" x14ac:dyDescent="0.3">
      <c r="A110" s="243">
        <v>1107</v>
      </c>
      <c r="B110" s="222"/>
      <c r="C110" s="242"/>
      <c r="D110" s="220"/>
      <c r="E110" s="230"/>
    </row>
    <row r="111" spans="1:5" x14ac:dyDescent="0.3">
      <c r="A111" s="243">
        <v>1108</v>
      </c>
      <c r="B111" s="222"/>
      <c r="C111" s="242"/>
      <c r="D111" s="220"/>
      <c r="E111" s="230"/>
    </row>
    <row r="112" spans="1:5" x14ac:dyDescent="0.3">
      <c r="A112" s="243">
        <v>1109</v>
      </c>
      <c r="B112" s="222"/>
      <c r="C112" s="242"/>
      <c r="D112" s="220"/>
      <c r="E112" s="230"/>
    </row>
    <row r="113" spans="1:5" x14ac:dyDescent="0.3">
      <c r="A113" s="243">
        <v>1110</v>
      </c>
      <c r="B113" s="222"/>
      <c r="C113" s="242"/>
      <c r="D113" s="220"/>
      <c r="E113" s="230"/>
    </row>
    <row r="114" spans="1:5" x14ac:dyDescent="0.3">
      <c r="A114" s="244">
        <v>1111</v>
      </c>
      <c r="B114" s="222"/>
      <c r="C114" s="242"/>
      <c r="D114" s="220"/>
      <c r="E114" s="230"/>
    </row>
    <row r="115" spans="1:5" x14ac:dyDescent="0.3">
      <c r="A115" s="244">
        <v>1112</v>
      </c>
      <c r="B115" s="222"/>
      <c r="C115" s="242"/>
      <c r="D115" s="220"/>
      <c r="E115" s="230"/>
    </row>
    <row r="116" spans="1:5" x14ac:dyDescent="0.3">
      <c r="A116" s="244">
        <v>1113</v>
      </c>
      <c r="B116" s="222"/>
      <c r="C116" s="242"/>
      <c r="D116" s="220"/>
      <c r="E116" s="230"/>
    </row>
    <row r="117" spans="1:5" x14ac:dyDescent="0.3">
      <c r="A117" s="244">
        <v>1114</v>
      </c>
      <c r="B117" s="222"/>
      <c r="C117" s="242"/>
      <c r="D117" s="220"/>
      <c r="E117" s="230"/>
    </row>
    <row r="118" spans="1:5" x14ac:dyDescent="0.3">
      <c r="A118" s="244">
        <v>1115</v>
      </c>
      <c r="B118" s="222"/>
      <c r="C118" s="242"/>
      <c r="D118" s="220"/>
      <c r="E118" s="230"/>
    </row>
    <row r="119" spans="1:5" x14ac:dyDescent="0.3">
      <c r="A119" s="244">
        <v>1116</v>
      </c>
      <c r="B119" s="222"/>
      <c r="C119" s="242"/>
      <c r="D119" s="220"/>
      <c r="E119" s="230"/>
    </row>
    <row r="120" spans="1:5" x14ac:dyDescent="0.3">
      <c r="A120" s="244">
        <v>1117</v>
      </c>
      <c r="B120" s="222"/>
      <c r="C120" s="242"/>
      <c r="D120" s="220"/>
      <c r="E120" s="230"/>
    </row>
    <row r="121" spans="1:5" x14ac:dyDescent="0.3">
      <c r="A121" s="244">
        <v>1118</v>
      </c>
      <c r="B121" s="222"/>
      <c r="C121" s="242"/>
      <c r="D121" s="220"/>
      <c r="E121" s="230"/>
    </row>
    <row r="122" spans="1:5" x14ac:dyDescent="0.3">
      <c r="A122" s="244">
        <v>1119</v>
      </c>
      <c r="B122" s="222"/>
      <c r="C122" s="242"/>
      <c r="D122" s="220"/>
      <c r="E122" s="230"/>
    </row>
    <row r="123" spans="1:5" x14ac:dyDescent="0.3">
      <c r="A123" s="244">
        <v>1120</v>
      </c>
      <c r="B123" s="222"/>
      <c r="C123" s="242"/>
      <c r="D123" s="220"/>
      <c r="E123" s="230"/>
    </row>
    <row r="124" spans="1:5" x14ac:dyDescent="0.3">
      <c r="A124" s="244">
        <v>1121</v>
      </c>
      <c r="B124" s="222"/>
      <c r="C124" s="242"/>
      <c r="D124" s="220"/>
      <c r="E124" s="230"/>
    </row>
    <row r="125" spans="1:5" x14ac:dyDescent="0.3">
      <c r="A125" s="244">
        <v>1122</v>
      </c>
      <c r="B125" s="222"/>
      <c r="C125" s="242"/>
      <c r="D125" s="220"/>
      <c r="E125" s="230"/>
    </row>
    <row r="126" spans="1:5" x14ac:dyDescent="0.3">
      <c r="A126" s="244">
        <v>1123</v>
      </c>
      <c r="B126" s="222"/>
      <c r="C126" s="242"/>
      <c r="D126" s="220"/>
      <c r="E126" s="230"/>
    </row>
    <row r="127" spans="1:5" x14ac:dyDescent="0.3">
      <c r="A127" s="244">
        <v>1124</v>
      </c>
      <c r="B127" s="222"/>
      <c r="C127" s="242"/>
      <c r="D127" s="220"/>
      <c r="E127" s="230"/>
    </row>
    <row r="128" spans="1:5" x14ac:dyDescent="0.3">
      <c r="A128" s="244">
        <v>1125</v>
      </c>
      <c r="B128" s="222"/>
      <c r="C128" s="242"/>
      <c r="D128" s="220"/>
      <c r="E128" s="230"/>
    </row>
    <row r="129" spans="1:5" x14ac:dyDescent="0.3">
      <c r="A129" s="244">
        <v>1126</v>
      </c>
      <c r="B129" s="222"/>
      <c r="C129" s="242"/>
      <c r="D129" s="220"/>
      <c r="E129" s="230"/>
    </row>
    <row r="130" spans="1:5" x14ac:dyDescent="0.3">
      <c r="A130" s="244">
        <v>1127</v>
      </c>
      <c r="B130" s="222"/>
      <c r="C130" s="242"/>
      <c r="D130" s="220"/>
      <c r="E130" s="230"/>
    </row>
    <row r="131" spans="1:5" x14ac:dyDescent="0.3">
      <c r="A131" s="244">
        <v>1128</v>
      </c>
      <c r="B131" s="222"/>
      <c r="C131" s="242"/>
      <c r="D131" s="220"/>
      <c r="E131" s="230"/>
    </row>
    <row r="132" spans="1:5" x14ac:dyDescent="0.3">
      <c r="A132" s="244">
        <v>1129</v>
      </c>
      <c r="B132" s="222"/>
      <c r="C132" s="242"/>
      <c r="D132" s="220"/>
      <c r="E132" s="230"/>
    </row>
    <row r="133" spans="1:5" x14ac:dyDescent="0.3">
      <c r="A133" s="244">
        <v>1130</v>
      </c>
      <c r="B133" s="222"/>
      <c r="C133" s="242"/>
      <c r="D133" s="220"/>
      <c r="E133" s="230"/>
    </row>
    <row r="134" spans="1:5" x14ac:dyDescent="0.3">
      <c r="A134" s="244">
        <v>1131</v>
      </c>
      <c r="B134" s="222"/>
      <c r="C134" s="242"/>
      <c r="D134" s="220"/>
      <c r="E134" s="230"/>
    </row>
    <row r="135" spans="1:5" x14ac:dyDescent="0.3">
      <c r="A135" s="244">
        <v>1132</v>
      </c>
      <c r="B135" s="222"/>
      <c r="C135" s="242"/>
      <c r="D135" s="220"/>
      <c r="E135" s="230"/>
    </row>
    <row r="136" spans="1:5" x14ac:dyDescent="0.3">
      <c r="A136" s="244">
        <v>1133</v>
      </c>
      <c r="B136" s="222"/>
      <c r="C136" s="242"/>
      <c r="D136" s="220"/>
      <c r="E136" s="230"/>
    </row>
    <row r="137" spans="1:5" x14ac:dyDescent="0.3">
      <c r="A137" s="244">
        <v>1134</v>
      </c>
      <c r="B137" s="222"/>
      <c r="C137" s="242"/>
      <c r="D137" s="220"/>
      <c r="E137" s="230"/>
    </row>
    <row r="138" spans="1:5" x14ac:dyDescent="0.3">
      <c r="A138" s="244">
        <v>1135</v>
      </c>
      <c r="B138" s="222"/>
      <c r="C138" s="242"/>
      <c r="D138" s="220"/>
      <c r="E138" s="230"/>
    </row>
    <row r="139" spans="1:5" x14ac:dyDescent="0.3">
      <c r="A139" s="244">
        <v>1136</v>
      </c>
      <c r="B139" s="222"/>
      <c r="C139" s="242"/>
      <c r="D139" s="220"/>
      <c r="E139" s="230"/>
    </row>
    <row r="140" spans="1:5" x14ac:dyDescent="0.3">
      <c r="A140" s="244">
        <v>1137</v>
      </c>
      <c r="B140" s="222"/>
      <c r="C140" s="242"/>
      <c r="D140" s="220"/>
      <c r="E140" s="230"/>
    </row>
    <row r="141" spans="1:5" x14ac:dyDescent="0.3">
      <c r="A141" s="244">
        <v>1138</v>
      </c>
      <c r="B141" s="222"/>
      <c r="C141" s="242"/>
      <c r="D141" s="220"/>
      <c r="E141" s="230"/>
    </row>
    <row r="142" spans="1:5" x14ac:dyDescent="0.3">
      <c r="A142" s="244">
        <v>1139</v>
      </c>
      <c r="B142" s="222"/>
      <c r="C142" s="242"/>
      <c r="D142" s="220"/>
      <c r="E142" s="230"/>
    </row>
    <row r="143" spans="1:5" x14ac:dyDescent="0.3">
      <c r="A143" s="244">
        <v>1140</v>
      </c>
      <c r="B143" s="222"/>
      <c r="C143" s="242"/>
      <c r="D143" s="220"/>
      <c r="E143" s="230"/>
    </row>
    <row r="144" spans="1:5" x14ac:dyDescent="0.3">
      <c r="A144" s="244">
        <v>1141</v>
      </c>
      <c r="B144" s="222"/>
      <c r="C144" s="242"/>
      <c r="D144" s="220"/>
      <c r="E144" s="230"/>
    </row>
    <row r="145" spans="1:5" x14ac:dyDescent="0.3">
      <c r="A145" s="244">
        <v>1142</v>
      </c>
      <c r="B145" s="222"/>
      <c r="C145" s="242"/>
      <c r="D145" s="220"/>
      <c r="E145" s="230"/>
    </row>
    <row r="146" spans="1:5" x14ac:dyDescent="0.3">
      <c r="A146" s="244">
        <v>1143</v>
      </c>
      <c r="B146" s="222"/>
      <c r="C146" s="242"/>
      <c r="D146" s="220"/>
      <c r="E146" s="230"/>
    </row>
    <row r="147" spans="1:5" x14ac:dyDescent="0.3">
      <c r="A147" s="244">
        <v>1144</v>
      </c>
      <c r="B147" s="222"/>
      <c r="C147" s="242"/>
      <c r="D147" s="220"/>
      <c r="E147" s="230"/>
    </row>
    <row r="148" spans="1:5" x14ac:dyDescent="0.3">
      <c r="A148" s="244">
        <v>1145</v>
      </c>
      <c r="B148" s="222"/>
      <c r="C148" s="242"/>
      <c r="D148" s="220"/>
      <c r="E148" s="230"/>
    </row>
    <row r="149" spans="1:5" x14ac:dyDescent="0.3">
      <c r="A149" s="244">
        <v>1146</v>
      </c>
      <c r="B149" s="222"/>
      <c r="C149" s="242"/>
      <c r="D149" s="220"/>
      <c r="E149" s="230"/>
    </row>
    <row r="150" spans="1:5" x14ac:dyDescent="0.3">
      <c r="A150" s="244">
        <v>1147</v>
      </c>
      <c r="B150" s="222"/>
      <c r="C150" s="242"/>
      <c r="D150" s="220"/>
      <c r="E150" s="230"/>
    </row>
    <row r="151" spans="1:5" x14ac:dyDescent="0.3">
      <c r="A151" s="244">
        <v>1148</v>
      </c>
      <c r="B151" s="222"/>
      <c r="C151" s="242"/>
      <c r="D151" s="220"/>
      <c r="E151" s="230"/>
    </row>
    <row r="152" spans="1:5" x14ac:dyDescent="0.3">
      <c r="A152" s="244">
        <v>1149</v>
      </c>
      <c r="B152" s="222"/>
      <c r="C152" s="242"/>
      <c r="D152" s="220"/>
      <c r="E152" s="230"/>
    </row>
    <row r="153" spans="1:5" x14ac:dyDescent="0.3">
      <c r="A153" s="244">
        <v>1150</v>
      </c>
      <c r="B153" s="222"/>
      <c r="C153" s="242"/>
      <c r="D153" s="220"/>
      <c r="E153" s="230"/>
    </row>
    <row r="154" spans="1:5" x14ac:dyDescent="0.3">
      <c r="A154" s="244">
        <v>1151</v>
      </c>
      <c r="B154" s="222"/>
      <c r="C154" s="242"/>
      <c r="D154" s="220"/>
      <c r="E154" s="230"/>
    </row>
    <row r="155" spans="1:5" x14ac:dyDescent="0.3">
      <c r="A155" s="244">
        <v>1152</v>
      </c>
      <c r="B155" s="222"/>
      <c r="C155" s="242"/>
      <c r="D155" s="220"/>
      <c r="E155" s="230"/>
    </row>
    <row r="156" spans="1:5" x14ac:dyDescent="0.3">
      <c r="A156" s="244">
        <v>1153</v>
      </c>
      <c r="B156" s="222"/>
      <c r="C156" s="242"/>
      <c r="D156" s="220"/>
      <c r="E156" s="230"/>
    </row>
    <row r="157" spans="1:5" x14ac:dyDescent="0.3">
      <c r="A157" s="244">
        <v>1154</v>
      </c>
      <c r="B157" s="222"/>
      <c r="C157" s="242"/>
      <c r="D157" s="220"/>
      <c r="E157" s="230"/>
    </row>
    <row r="158" spans="1:5" x14ac:dyDescent="0.3">
      <c r="A158" s="244">
        <v>1155</v>
      </c>
      <c r="B158" s="222"/>
      <c r="C158" s="242"/>
      <c r="D158" s="220"/>
      <c r="E158" s="230"/>
    </row>
    <row r="159" spans="1:5" x14ac:dyDescent="0.3">
      <c r="A159" s="244">
        <v>1156</v>
      </c>
      <c r="B159" s="222"/>
      <c r="C159" s="242"/>
      <c r="D159" s="220"/>
      <c r="E159" s="230"/>
    </row>
    <row r="160" spans="1:5" x14ac:dyDescent="0.3">
      <c r="A160" s="244">
        <v>1157</v>
      </c>
      <c r="B160" s="222"/>
      <c r="C160" s="242"/>
      <c r="D160" s="220"/>
      <c r="E160" s="230"/>
    </row>
    <row r="161" spans="1:5" x14ac:dyDescent="0.3">
      <c r="A161" s="244">
        <v>1158</v>
      </c>
      <c r="B161" s="222"/>
      <c r="C161" s="242"/>
      <c r="D161" s="220"/>
      <c r="E161" s="230"/>
    </row>
    <row r="162" spans="1:5" x14ac:dyDescent="0.3">
      <c r="A162" s="244">
        <v>1159</v>
      </c>
      <c r="B162" s="222"/>
      <c r="C162" s="242"/>
      <c r="D162" s="220"/>
      <c r="E162" s="230"/>
    </row>
    <row r="163" spans="1:5" x14ac:dyDescent="0.3">
      <c r="A163" s="244">
        <v>1160</v>
      </c>
      <c r="B163" s="222"/>
      <c r="C163" s="242"/>
      <c r="D163" s="220"/>
      <c r="E163" s="230"/>
    </row>
    <row r="164" spans="1:5" x14ac:dyDescent="0.3">
      <c r="A164" s="244">
        <v>1161</v>
      </c>
      <c r="B164" s="222"/>
      <c r="C164" s="242"/>
      <c r="D164" s="220"/>
      <c r="E164" s="230"/>
    </row>
    <row r="165" spans="1:5" x14ac:dyDescent="0.3">
      <c r="A165" s="244">
        <v>1162</v>
      </c>
      <c r="B165" s="222"/>
      <c r="C165" s="242"/>
      <c r="D165" s="220"/>
      <c r="E165" s="230"/>
    </row>
    <row r="166" spans="1:5" x14ac:dyDescent="0.3">
      <c r="A166" s="244">
        <v>1163</v>
      </c>
      <c r="B166" s="222"/>
      <c r="C166" s="242"/>
      <c r="D166" s="220"/>
      <c r="E166" s="230"/>
    </row>
    <row r="167" spans="1:5" x14ac:dyDescent="0.3">
      <c r="A167" s="244">
        <v>1164</v>
      </c>
      <c r="B167" s="222"/>
      <c r="C167" s="242"/>
      <c r="D167" s="220"/>
      <c r="E167" s="230"/>
    </row>
    <row r="168" spans="1:5" x14ac:dyDescent="0.3">
      <c r="A168" s="244">
        <v>1165</v>
      </c>
      <c r="B168" s="222"/>
      <c r="C168" s="242"/>
      <c r="D168" s="220"/>
      <c r="E168" s="230"/>
    </row>
    <row r="169" spans="1:5" x14ac:dyDescent="0.3">
      <c r="A169" s="244">
        <v>1166</v>
      </c>
      <c r="B169" s="222"/>
      <c r="C169" s="242"/>
      <c r="D169" s="220"/>
      <c r="E169" s="230"/>
    </row>
    <row r="170" spans="1:5" x14ac:dyDescent="0.3">
      <c r="A170" s="244">
        <v>1167</v>
      </c>
      <c r="B170" s="222"/>
      <c r="C170" s="242"/>
      <c r="D170" s="220"/>
      <c r="E170" s="230"/>
    </row>
    <row r="171" spans="1:5" x14ac:dyDescent="0.3">
      <c r="A171" s="244">
        <v>1168</v>
      </c>
      <c r="B171" s="222"/>
      <c r="C171" s="242"/>
      <c r="D171" s="220"/>
      <c r="E171" s="230"/>
    </row>
    <row r="172" spans="1:5" x14ac:dyDescent="0.3">
      <c r="A172" s="244">
        <v>1169</v>
      </c>
      <c r="B172" s="222"/>
      <c r="C172" s="242"/>
      <c r="D172" s="220"/>
      <c r="E172" s="230"/>
    </row>
    <row r="173" spans="1:5" x14ac:dyDescent="0.3">
      <c r="A173" s="244">
        <v>1170</v>
      </c>
      <c r="B173" s="222"/>
      <c r="C173" s="242"/>
      <c r="D173" s="220"/>
      <c r="E173" s="230"/>
    </row>
    <row r="174" spans="1:5" x14ac:dyDescent="0.3">
      <c r="A174" s="244">
        <v>1171</v>
      </c>
      <c r="B174" s="222"/>
      <c r="C174" s="242"/>
      <c r="D174" s="220"/>
      <c r="E174" s="230"/>
    </row>
    <row r="175" spans="1:5" x14ac:dyDescent="0.3">
      <c r="A175" s="244">
        <v>1172</v>
      </c>
      <c r="B175" s="222"/>
      <c r="C175" s="242"/>
      <c r="D175" s="220"/>
      <c r="E175" s="230"/>
    </row>
    <row r="176" spans="1:5" x14ac:dyDescent="0.3">
      <c r="A176" s="244">
        <v>1173</v>
      </c>
      <c r="B176" s="222"/>
      <c r="C176" s="242"/>
      <c r="D176" s="220"/>
      <c r="E176" s="230"/>
    </row>
    <row r="177" spans="1:5" x14ac:dyDescent="0.3">
      <c r="A177" s="244">
        <v>1174</v>
      </c>
      <c r="B177" s="222"/>
      <c r="C177" s="242"/>
      <c r="D177" s="220"/>
      <c r="E177" s="230"/>
    </row>
    <row r="178" spans="1:5" x14ac:dyDescent="0.3">
      <c r="A178" s="244">
        <v>1175</v>
      </c>
      <c r="B178" s="222"/>
      <c r="C178" s="242"/>
      <c r="D178" s="220"/>
      <c r="E178" s="230"/>
    </row>
    <row r="179" spans="1:5" x14ac:dyDescent="0.3">
      <c r="A179" s="244">
        <v>1176</v>
      </c>
      <c r="B179" s="222"/>
      <c r="C179" s="242"/>
      <c r="D179" s="220"/>
      <c r="E179" s="230"/>
    </row>
    <row r="180" spans="1:5" x14ac:dyDescent="0.3">
      <c r="A180" s="244">
        <v>1177</v>
      </c>
      <c r="B180" s="222"/>
      <c r="C180" s="242"/>
      <c r="D180" s="220"/>
      <c r="E180" s="230"/>
    </row>
    <row r="181" spans="1:5" x14ac:dyDescent="0.3">
      <c r="A181" s="244">
        <v>1178</v>
      </c>
      <c r="B181" s="222"/>
      <c r="C181" s="242"/>
      <c r="D181" s="220"/>
      <c r="E181" s="230"/>
    </row>
    <row r="182" spans="1:5" x14ac:dyDescent="0.3">
      <c r="A182" s="244">
        <v>1179</v>
      </c>
      <c r="B182" s="222"/>
      <c r="C182" s="242"/>
      <c r="D182" s="220"/>
      <c r="E182" s="230"/>
    </row>
    <row r="183" spans="1:5" x14ac:dyDescent="0.3">
      <c r="A183" s="244">
        <v>1180</v>
      </c>
      <c r="B183" s="222"/>
      <c r="C183" s="242"/>
      <c r="D183" s="220"/>
      <c r="E183" s="230"/>
    </row>
    <row r="184" spans="1:5" x14ac:dyDescent="0.3">
      <c r="A184" s="244">
        <v>1181</v>
      </c>
      <c r="B184" s="222"/>
      <c r="C184" s="242"/>
      <c r="D184" s="220"/>
      <c r="E184" s="230"/>
    </row>
    <row r="185" spans="1:5" x14ac:dyDescent="0.3">
      <c r="A185" s="244">
        <v>1182</v>
      </c>
      <c r="B185" s="222"/>
      <c r="C185" s="242"/>
      <c r="D185" s="220"/>
      <c r="E185" s="230"/>
    </row>
    <row r="186" spans="1:5" x14ac:dyDescent="0.3">
      <c r="A186" s="244">
        <v>1183</v>
      </c>
      <c r="B186" s="222"/>
      <c r="C186" s="242"/>
      <c r="D186" s="220"/>
      <c r="E186" s="230"/>
    </row>
    <row r="187" spans="1:5" x14ac:dyDescent="0.3">
      <c r="A187" s="244">
        <v>1184</v>
      </c>
      <c r="B187" s="222"/>
      <c r="C187" s="242"/>
      <c r="D187" s="220"/>
      <c r="E187" s="230"/>
    </row>
    <row r="188" spans="1:5" x14ac:dyDescent="0.3">
      <c r="A188" s="244">
        <v>1185</v>
      </c>
      <c r="B188" s="222"/>
      <c r="C188" s="242"/>
      <c r="D188" s="220"/>
      <c r="E188" s="230"/>
    </row>
    <row r="189" spans="1:5" x14ac:dyDescent="0.3">
      <c r="A189" s="244">
        <v>1186</v>
      </c>
      <c r="B189" s="222"/>
      <c r="C189" s="242"/>
      <c r="D189" s="220"/>
      <c r="E189" s="230"/>
    </row>
    <row r="190" spans="1:5" x14ac:dyDescent="0.3">
      <c r="A190" s="244">
        <v>1187</v>
      </c>
      <c r="B190" s="222"/>
      <c r="C190" s="242"/>
      <c r="D190" s="220"/>
      <c r="E190" s="230"/>
    </row>
    <row r="191" spans="1:5" x14ac:dyDescent="0.3">
      <c r="A191" s="244">
        <v>1188</v>
      </c>
      <c r="B191" s="222"/>
      <c r="C191" s="242"/>
      <c r="D191" s="220"/>
      <c r="E191" s="230"/>
    </row>
    <row r="192" spans="1:5" x14ac:dyDescent="0.3">
      <c r="A192" s="244">
        <v>1189</v>
      </c>
      <c r="B192" s="222"/>
      <c r="C192" s="242"/>
      <c r="D192" s="220"/>
      <c r="E192" s="230"/>
    </row>
    <row r="193" spans="1:5" x14ac:dyDescent="0.3">
      <c r="A193" s="244">
        <v>1190</v>
      </c>
      <c r="B193" s="222"/>
      <c r="C193" s="242"/>
      <c r="D193" s="220"/>
      <c r="E193" s="230"/>
    </row>
    <row r="194" spans="1:5" x14ac:dyDescent="0.3">
      <c r="A194" s="244">
        <v>1191</v>
      </c>
      <c r="B194" s="222"/>
      <c r="C194" s="242"/>
      <c r="D194" s="220"/>
      <c r="E194" s="230"/>
    </row>
    <row r="195" spans="1:5" x14ac:dyDescent="0.3">
      <c r="A195" s="244">
        <v>1192</v>
      </c>
      <c r="B195" s="222"/>
      <c r="C195" s="242"/>
      <c r="D195" s="220"/>
      <c r="E195" s="230"/>
    </row>
    <row r="196" spans="1:5" x14ac:dyDescent="0.3">
      <c r="A196" s="244">
        <v>1193</v>
      </c>
      <c r="B196" s="222"/>
      <c r="C196" s="242"/>
      <c r="D196" s="220"/>
      <c r="E196" s="230"/>
    </row>
    <row r="197" spans="1:5" x14ac:dyDescent="0.3">
      <c r="A197" s="244">
        <v>1194</v>
      </c>
      <c r="B197" s="222"/>
      <c r="C197" s="242"/>
      <c r="D197" s="220"/>
      <c r="E197" s="230"/>
    </row>
    <row r="198" spans="1:5" x14ac:dyDescent="0.3">
      <c r="A198" s="244">
        <v>1195</v>
      </c>
      <c r="B198" s="222"/>
      <c r="C198" s="242"/>
      <c r="D198" s="220"/>
      <c r="E198" s="230"/>
    </row>
    <row r="199" spans="1:5" x14ac:dyDescent="0.3">
      <c r="A199" s="244">
        <v>1196</v>
      </c>
      <c r="B199" s="222"/>
      <c r="C199" s="242"/>
      <c r="D199" s="220"/>
      <c r="E199" s="230"/>
    </row>
    <row r="200" spans="1:5" x14ac:dyDescent="0.3">
      <c r="A200" s="244">
        <v>1197</v>
      </c>
      <c r="B200" s="222"/>
      <c r="C200" s="242"/>
      <c r="D200" s="220"/>
      <c r="E200" s="230"/>
    </row>
    <row r="201" spans="1:5" x14ac:dyDescent="0.3">
      <c r="A201" s="244">
        <v>1198</v>
      </c>
      <c r="B201" s="222"/>
      <c r="C201" s="242"/>
      <c r="D201" s="220"/>
      <c r="E201" s="230"/>
    </row>
    <row r="202" spans="1:5" x14ac:dyDescent="0.3">
      <c r="A202" s="244">
        <v>1199</v>
      </c>
      <c r="B202" s="222"/>
      <c r="C202" s="242"/>
      <c r="D202" s="220"/>
      <c r="E202" s="230"/>
    </row>
    <row r="203" spans="1:5" x14ac:dyDescent="0.3">
      <c r="A203" s="244">
        <v>1200</v>
      </c>
      <c r="B203" s="222"/>
      <c r="C203" s="242"/>
      <c r="D203" s="220"/>
      <c r="E203" s="230"/>
    </row>
    <row r="204" spans="1:5" x14ac:dyDescent="0.3">
      <c r="A204" s="244">
        <v>1201</v>
      </c>
      <c r="B204" s="222"/>
      <c r="C204" s="242"/>
      <c r="D204" s="220"/>
      <c r="E204" s="230"/>
    </row>
    <row r="205" spans="1:5" x14ac:dyDescent="0.3">
      <c r="A205" s="244">
        <v>1202</v>
      </c>
      <c r="B205" s="222"/>
      <c r="C205" s="242"/>
      <c r="D205" s="220"/>
      <c r="E205" s="230"/>
    </row>
    <row r="206" spans="1:5" x14ac:dyDescent="0.3">
      <c r="A206" s="244">
        <v>1203</v>
      </c>
      <c r="B206" s="222"/>
      <c r="C206" s="242"/>
      <c r="D206" s="220"/>
      <c r="E206" s="230"/>
    </row>
    <row r="207" spans="1:5" x14ac:dyDescent="0.3">
      <c r="A207" s="244">
        <v>1204</v>
      </c>
      <c r="B207" s="222"/>
      <c r="C207" s="242"/>
      <c r="D207" s="220"/>
      <c r="E207" s="230"/>
    </row>
    <row r="208" spans="1:5" x14ac:dyDescent="0.3">
      <c r="A208" s="244">
        <v>1205</v>
      </c>
      <c r="B208" s="222"/>
      <c r="C208" s="242"/>
      <c r="D208" s="220"/>
      <c r="E208" s="230"/>
    </row>
    <row r="209" spans="1:5" x14ac:dyDescent="0.3">
      <c r="A209" s="244">
        <v>1206</v>
      </c>
      <c r="B209" s="222"/>
      <c r="C209" s="242"/>
      <c r="D209" s="220"/>
      <c r="E209" s="230"/>
    </row>
    <row r="210" spans="1:5" x14ac:dyDescent="0.3">
      <c r="A210" s="244">
        <v>1207</v>
      </c>
      <c r="B210" s="222"/>
      <c r="C210" s="242"/>
      <c r="D210" s="220"/>
      <c r="E210" s="230"/>
    </row>
    <row r="211" spans="1:5" x14ac:dyDescent="0.3">
      <c r="A211" s="244">
        <v>1208</v>
      </c>
      <c r="B211" s="222"/>
      <c r="C211" s="245"/>
      <c r="D211" s="220"/>
      <c r="E211" s="230"/>
    </row>
    <row r="212" spans="1:5" x14ac:dyDescent="0.3">
      <c r="A212" s="244">
        <v>1209</v>
      </c>
      <c r="B212" s="222"/>
      <c r="C212" s="245"/>
      <c r="D212" s="220"/>
      <c r="E212" s="230"/>
    </row>
    <row r="213" spans="1:5" x14ac:dyDescent="0.3">
      <c r="A213" s="244">
        <v>1210</v>
      </c>
      <c r="B213" s="222"/>
      <c r="C213" s="245"/>
      <c r="D213" s="220"/>
      <c r="E213" s="230"/>
    </row>
    <row r="214" spans="1:5" x14ac:dyDescent="0.3">
      <c r="A214" s="244">
        <v>1211</v>
      </c>
      <c r="B214" s="222"/>
      <c r="C214" s="245"/>
      <c r="D214" s="220"/>
      <c r="E214" s="230"/>
    </row>
    <row r="215" spans="1:5" x14ac:dyDescent="0.3">
      <c r="A215" s="244">
        <v>1212</v>
      </c>
      <c r="B215" s="222"/>
      <c r="C215" s="245"/>
      <c r="D215" s="220"/>
      <c r="E215" s="230"/>
    </row>
    <row r="216" spans="1:5" x14ac:dyDescent="0.3">
      <c r="A216" s="244">
        <v>1213</v>
      </c>
      <c r="B216" s="222"/>
      <c r="C216" s="245"/>
      <c r="D216" s="220"/>
      <c r="E216" s="230"/>
    </row>
    <row r="217" spans="1:5" x14ac:dyDescent="0.3">
      <c r="A217" s="244">
        <v>1214</v>
      </c>
      <c r="B217" s="222"/>
      <c r="C217" s="245"/>
      <c r="D217" s="220"/>
      <c r="E217" s="230"/>
    </row>
    <row r="218" spans="1:5" x14ac:dyDescent="0.3">
      <c r="A218" s="244">
        <v>1215</v>
      </c>
      <c r="B218" s="222"/>
      <c r="C218" s="245"/>
      <c r="D218" s="220"/>
      <c r="E218" s="230"/>
    </row>
    <row r="219" spans="1:5" x14ac:dyDescent="0.3">
      <c r="A219" s="244">
        <v>1216</v>
      </c>
      <c r="B219" s="222"/>
      <c r="C219" s="245"/>
      <c r="D219" s="220"/>
      <c r="E219" s="230"/>
    </row>
    <row r="220" spans="1:5" x14ac:dyDescent="0.3">
      <c r="A220" s="244">
        <v>1217</v>
      </c>
      <c r="B220" s="222"/>
      <c r="C220" s="245"/>
      <c r="D220" s="220"/>
      <c r="E220" s="230"/>
    </row>
    <row r="221" spans="1:5" x14ac:dyDescent="0.3">
      <c r="A221" s="244">
        <v>1218</v>
      </c>
      <c r="B221" s="222"/>
      <c r="C221" s="245"/>
      <c r="D221" s="220"/>
      <c r="E221" s="230"/>
    </row>
    <row r="222" spans="1:5" x14ac:dyDescent="0.3">
      <c r="A222" s="244">
        <v>1219</v>
      </c>
      <c r="B222" s="222"/>
      <c r="C222" s="245"/>
      <c r="D222" s="220"/>
      <c r="E222" s="230"/>
    </row>
    <row r="223" spans="1:5" x14ac:dyDescent="0.3">
      <c r="A223" s="244">
        <v>1220</v>
      </c>
      <c r="B223" s="222"/>
      <c r="C223" s="245"/>
      <c r="D223" s="220"/>
      <c r="E223" s="230"/>
    </row>
    <row r="224" spans="1:5" x14ac:dyDescent="0.3">
      <c r="A224" s="244">
        <v>1221</v>
      </c>
      <c r="B224" s="222"/>
      <c r="C224" s="245"/>
      <c r="D224" s="220"/>
      <c r="E224" s="230"/>
    </row>
    <row r="225" spans="1:5" x14ac:dyDescent="0.3">
      <c r="A225" s="244">
        <v>1222</v>
      </c>
      <c r="B225" s="222"/>
      <c r="C225" s="245"/>
      <c r="D225" s="220"/>
      <c r="E225" s="230"/>
    </row>
    <row r="226" spans="1:5" x14ac:dyDescent="0.3">
      <c r="A226" s="244">
        <v>1223</v>
      </c>
      <c r="B226" s="222"/>
      <c r="C226" s="245"/>
      <c r="D226" s="220"/>
      <c r="E226" s="230"/>
    </row>
    <row r="227" spans="1:5" x14ac:dyDescent="0.3">
      <c r="A227" s="244">
        <v>1224</v>
      </c>
      <c r="B227" s="222"/>
      <c r="C227" s="245"/>
      <c r="D227" s="220"/>
      <c r="E227" s="230"/>
    </row>
    <row r="228" spans="1:5" x14ac:dyDescent="0.3">
      <c r="A228" s="244">
        <v>1225</v>
      </c>
      <c r="B228" s="222"/>
      <c r="C228" s="245"/>
      <c r="D228" s="220"/>
      <c r="E228" s="230"/>
    </row>
    <row r="229" spans="1:5" x14ac:dyDescent="0.3">
      <c r="A229" s="244">
        <v>1226</v>
      </c>
      <c r="B229" s="222"/>
      <c r="C229" s="245"/>
      <c r="D229" s="220"/>
      <c r="E229" s="230"/>
    </row>
    <row r="230" spans="1:5" x14ac:dyDescent="0.3">
      <c r="A230" s="244">
        <v>1227</v>
      </c>
      <c r="B230" s="222"/>
      <c r="C230" s="245"/>
      <c r="D230" s="220"/>
      <c r="E230" s="230"/>
    </row>
    <row r="231" spans="1:5" x14ac:dyDescent="0.3">
      <c r="A231" s="244">
        <v>1228</v>
      </c>
      <c r="B231" s="222"/>
      <c r="C231" s="245"/>
      <c r="D231" s="220"/>
      <c r="E231" s="230"/>
    </row>
    <row r="232" spans="1:5" x14ac:dyDescent="0.3">
      <c r="A232" s="244">
        <v>1229</v>
      </c>
      <c r="B232" s="222"/>
      <c r="C232" s="245"/>
      <c r="D232" s="220"/>
      <c r="E232" s="230"/>
    </row>
    <row r="233" spans="1:5" x14ac:dyDescent="0.3">
      <c r="A233" s="244">
        <v>1230</v>
      </c>
      <c r="B233" s="222"/>
      <c r="C233" s="245"/>
      <c r="D233" s="220"/>
      <c r="E233" s="230"/>
    </row>
    <row r="234" spans="1:5" x14ac:dyDescent="0.3">
      <c r="A234" s="244">
        <v>1231</v>
      </c>
      <c r="B234" s="222"/>
      <c r="C234" s="245"/>
      <c r="D234" s="220"/>
      <c r="E234" s="230"/>
    </row>
    <row r="235" spans="1:5" x14ac:dyDescent="0.3">
      <c r="A235" s="244">
        <v>1232</v>
      </c>
      <c r="B235" s="222"/>
      <c r="C235" s="245"/>
      <c r="D235" s="220"/>
      <c r="E235" s="230"/>
    </row>
    <row r="236" spans="1:5" x14ac:dyDescent="0.3">
      <c r="A236" s="244">
        <v>1233</v>
      </c>
      <c r="B236" s="222"/>
      <c r="C236" s="245"/>
      <c r="D236" s="220"/>
      <c r="E236" s="230"/>
    </row>
    <row r="237" spans="1:5" x14ac:dyDescent="0.3">
      <c r="A237" s="244">
        <v>1234</v>
      </c>
      <c r="B237" s="222"/>
      <c r="C237" s="245"/>
      <c r="D237" s="220"/>
      <c r="E237" s="230"/>
    </row>
    <row r="238" spans="1:5" x14ac:dyDescent="0.3">
      <c r="A238" s="244">
        <v>1235</v>
      </c>
      <c r="B238" s="222"/>
      <c r="C238" s="245"/>
      <c r="D238" s="220"/>
      <c r="E238" s="230"/>
    </row>
    <row r="239" spans="1:5" x14ac:dyDescent="0.3">
      <c r="A239" s="244">
        <v>1236</v>
      </c>
      <c r="B239" s="222"/>
      <c r="C239" s="245"/>
      <c r="D239" s="220"/>
      <c r="E239" s="230"/>
    </row>
    <row r="240" spans="1:5" x14ac:dyDescent="0.3">
      <c r="A240" s="244">
        <v>1237</v>
      </c>
      <c r="B240" s="222"/>
      <c r="C240" s="245"/>
      <c r="D240" s="220"/>
      <c r="E240" s="230"/>
    </row>
    <row r="241" spans="1:5" x14ac:dyDescent="0.3">
      <c r="A241" s="244">
        <v>1238</v>
      </c>
      <c r="B241" s="222"/>
      <c r="C241" s="245"/>
      <c r="D241" s="220"/>
      <c r="E241" s="230"/>
    </row>
    <row r="242" spans="1:5" x14ac:dyDescent="0.3">
      <c r="A242" s="244">
        <v>1239</v>
      </c>
      <c r="B242" s="222"/>
      <c r="C242" s="245"/>
      <c r="D242" s="220"/>
      <c r="E242" s="230"/>
    </row>
    <row r="243" spans="1:5" x14ac:dyDescent="0.3">
      <c r="A243" s="244">
        <v>1240</v>
      </c>
      <c r="B243" s="222"/>
      <c r="C243" s="245"/>
      <c r="D243" s="220"/>
      <c r="E243" s="230"/>
    </row>
    <row r="244" spans="1:5" x14ac:dyDescent="0.3">
      <c r="A244" s="244">
        <v>1241</v>
      </c>
      <c r="B244" s="222"/>
      <c r="C244" s="245"/>
      <c r="D244" s="220"/>
      <c r="E244" s="230"/>
    </row>
    <row r="245" spans="1:5" x14ac:dyDescent="0.3">
      <c r="A245" s="244">
        <v>1242</v>
      </c>
      <c r="B245" s="222"/>
      <c r="C245" s="245"/>
      <c r="D245" s="220"/>
      <c r="E245" s="230"/>
    </row>
    <row r="246" spans="1:5" x14ac:dyDescent="0.3">
      <c r="A246" s="244">
        <v>1243</v>
      </c>
      <c r="B246" s="222"/>
      <c r="C246" s="245"/>
      <c r="D246" s="220"/>
      <c r="E246" s="230"/>
    </row>
    <row r="247" spans="1:5" x14ac:dyDescent="0.3">
      <c r="A247" s="244">
        <v>1244</v>
      </c>
      <c r="B247" s="222"/>
      <c r="C247" s="245"/>
      <c r="D247" s="220"/>
      <c r="E247" s="230"/>
    </row>
    <row r="248" spans="1:5" x14ac:dyDescent="0.3">
      <c r="A248" s="244">
        <v>1245</v>
      </c>
      <c r="B248" s="222"/>
      <c r="C248" s="245"/>
      <c r="D248" s="220"/>
      <c r="E248" s="230"/>
    </row>
    <row r="249" spans="1:5" x14ac:dyDescent="0.3">
      <c r="A249" s="244">
        <v>1246</v>
      </c>
      <c r="B249" s="222"/>
      <c r="C249" s="245"/>
      <c r="D249" s="220"/>
      <c r="E249" s="230"/>
    </row>
    <row r="250" spans="1:5" x14ac:dyDescent="0.3">
      <c r="A250" s="244">
        <v>1247</v>
      </c>
      <c r="B250" s="222"/>
      <c r="C250" s="245"/>
      <c r="D250" s="220"/>
      <c r="E250" s="230"/>
    </row>
    <row r="251" spans="1:5" x14ac:dyDescent="0.3">
      <c r="A251" s="244">
        <v>1248</v>
      </c>
      <c r="B251" s="222"/>
      <c r="C251" s="245"/>
      <c r="D251" s="220"/>
      <c r="E251" s="230"/>
    </row>
    <row r="252" spans="1:5" x14ac:dyDescent="0.3">
      <c r="A252" s="244">
        <v>1249</v>
      </c>
      <c r="B252" s="222"/>
      <c r="C252" s="245"/>
      <c r="D252" s="220"/>
      <c r="E252" s="230"/>
    </row>
    <row r="253" spans="1:5" x14ac:dyDescent="0.3">
      <c r="A253" s="244">
        <v>1250</v>
      </c>
      <c r="B253" s="222"/>
      <c r="C253" s="245"/>
      <c r="D253" s="220"/>
      <c r="E253" s="230"/>
    </row>
    <row r="254" spans="1:5" x14ac:dyDescent="0.3">
      <c r="A254" s="244">
        <v>1251</v>
      </c>
      <c r="B254" s="222"/>
      <c r="C254" s="245"/>
      <c r="D254" s="220"/>
      <c r="E254" s="230"/>
    </row>
    <row r="255" spans="1:5" x14ac:dyDescent="0.3">
      <c r="A255" s="244">
        <v>1252</v>
      </c>
      <c r="B255" s="222"/>
      <c r="C255" s="245"/>
      <c r="D255" s="220"/>
      <c r="E255" s="230"/>
    </row>
    <row r="256" spans="1:5" x14ac:dyDescent="0.3">
      <c r="A256" s="244">
        <v>1253</v>
      </c>
      <c r="B256" s="222"/>
      <c r="C256" s="245"/>
      <c r="D256" s="220"/>
      <c r="E256" s="230"/>
    </row>
    <row r="257" spans="1:5" x14ac:dyDescent="0.3">
      <c r="A257" s="244">
        <v>1254</v>
      </c>
      <c r="B257" s="222"/>
      <c r="C257" s="245"/>
      <c r="D257" s="220"/>
      <c r="E257" s="230"/>
    </row>
    <row r="258" spans="1:5" x14ac:dyDescent="0.3">
      <c r="A258" s="244">
        <v>1255</v>
      </c>
      <c r="B258" s="222"/>
      <c r="C258" s="245"/>
      <c r="D258" s="220"/>
      <c r="E258" s="230"/>
    </row>
    <row r="259" spans="1:5" x14ac:dyDescent="0.3">
      <c r="A259" s="244">
        <v>1256</v>
      </c>
      <c r="B259" s="222"/>
      <c r="C259" s="245"/>
      <c r="D259" s="220"/>
      <c r="E259" s="230"/>
    </row>
    <row r="260" spans="1:5" x14ac:dyDescent="0.3">
      <c r="A260" s="244">
        <v>1257</v>
      </c>
      <c r="B260" s="222"/>
      <c r="C260" s="245"/>
      <c r="D260" s="220"/>
      <c r="E260" s="230"/>
    </row>
    <row r="261" spans="1:5" x14ac:dyDescent="0.3">
      <c r="A261" s="244">
        <v>1258</v>
      </c>
      <c r="B261" s="222"/>
      <c r="C261" s="245"/>
      <c r="D261" s="220"/>
      <c r="E261" s="230"/>
    </row>
    <row r="262" spans="1:5" x14ac:dyDescent="0.3">
      <c r="A262" s="244">
        <v>1259</v>
      </c>
      <c r="B262" s="222"/>
      <c r="C262" s="245"/>
      <c r="D262" s="220"/>
      <c r="E262" s="230"/>
    </row>
    <row r="263" spans="1:5" x14ac:dyDescent="0.3">
      <c r="A263" s="244">
        <v>1260</v>
      </c>
      <c r="B263" s="222"/>
      <c r="C263" s="245"/>
      <c r="D263" s="220"/>
      <c r="E263" s="230"/>
    </row>
    <row r="264" spans="1:5" x14ac:dyDescent="0.3">
      <c r="A264" s="244">
        <v>1261</v>
      </c>
      <c r="B264" s="222"/>
      <c r="C264" s="245"/>
      <c r="D264" s="220"/>
      <c r="E264" s="230"/>
    </row>
    <row r="265" spans="1:5" x14ac:dyDescent="0.3">
      <c r="A265" s="244">
        <v>1262</v>
      </c>
      <c r="B265" s="222"/>
      <c r="C265" s="245"/>
      <c r="D265" s="220"/>
      <c r="E265" s="230"/>
    </row>
    <row r="266" spans="1:5" x14ac:dyDescent="0.3">
      <c r="A266" s="244">
        <v>1263</v>
      </c>
      <c r="B266" s="222"/>
      <c r="C266" s="245"/>
      <c r="D266" s="220"/>
      <c r="E266" s="230"/>
    </row>
    <row r="267" spans="1:5" x14ac:dyDescent="0.3">
      <c r="A267" s="244">
        <v>1264</v>
      </c>
      <c r="B267" s="222"/>
      <c r="C267" s="245"/>
      <c r="D267" s="220"/>
      <c r="E267" s="230"/>
    </row>
    <row r="268" spans="1:5" x14ac:dyDescent="0.3">
      <c r="A268" s="244">
        <v>1265</v>
      </c>
      <c r="B268" s="222"/>
      <c r="C268" s="245"/>
      <c r="D268" s="220"/>
      <c r="E268" s="230"/>
    </row>
    <row r="269" spans="1:5" x14ac:dyDescent="0.3">
      <c r="A269" s="244">
        <v>1266</v>
      </c>
      <c r="B269" s="222"/>
      <c r="C269" s="245"/>
      <c r="D269" s="220"/>
      <c r="E269" s="230"/>
    </row>
    <row r="270" spans="1:5" x14ac:dyDescent="0.3">
      <c r="A270" s="244">
        <v>1267</v>
      </c>
      <c r="B270" s="222"/>
      <c r="C270" s="245"/>
      <c r="D270" s="220"/>
      <c r="E270" s="230"/>
    </row>
    <row r="271" spans="1:5" x14ac:dyDescent="0.3">
      <c r="A271" s="244">
        <v>1268</v>
      </c>
      <c r="B271" s="222"/>
      <c r="C271" s="245"/>
      <c r="D271" s="220"/>
      <c r="E271" s="230"/>
    </row>
    <row r="272" spans="1:5" x14ac:dyDescent="0.3">
      <c r="A272" s="244">
        <v>1269</v>
      </c>
      <c r="B272" s="222"/>
      <c r="C272" s="245"/>
      <c r="D272" s="220"/>
      <c r="E272" s="230"/>
    </row>
    <row r="273" spans="1:5" x14ac:dyDescent="0.3">
      <c r="A273" s="244">
        <v>1270</v>
      </c>
      <c r="B273" s="222"/>
      <c r="C273" s="245"/>
      <c r="D273" s="220"/>
      <c r="E273" s="230"/>
    </row>
    <row r="274" spans="1:5" x14ac:dyDescent="0.3">
      <c r="A274" s="244">
        <v>1271</v>
      </c>
      <c r="B274" s="222"/>
      <c r="C274" s="245"/>
      <c r="D274" s="220"/>
      <c r="E274" s="230"/>
    </row>
    <row r="275" spans="1:5" x14ac:dyDescent="0.3">
      <c r="A275" s="244">
        <v>1272</v>
      </c>
      <c r="B275" s="222"/>
      <c r="C275" s="245"/>
      <c r="D275" s="220"/>
      <c r="E275" s="230"/>
    </row>
    <row r="276" spans="1:5" x14ac:dyDescent="0.3">
      <c r="A276" s="244">
        <v>1273</v>
      </c>
      <c r="B276" s="222"/>
      <c r="C276" s="245"/>
      <c r="D276" s="220"/>
      <c r="E276" s="230"/>
    </row>
    <row r="277" spans="1:5" x14ac:dyDescent="0.3">
      <c r="A277" s="244">
        <v>1274</v>
      </c>
      <c r="B277" s="222"/>
      <c r="C277" s="245"/>
      <c r="D277" s="220"/>
      <c r="E277" s="230"/>
    </row>
    <row r="278" spans="1:5" x14ac:dyDescent="0.3">
      <c r="A278" s="244">
        <v>1275</v>
      </c>
      <c r="B278" s="222"/>
      <c r="C278" s="245"/>
      <c r="D278" s="220"/>
      <c r="E278" s="230"/>
    </row>
    <row r="279" spans="1:5" x14ac:dyDescent="0.3">
      <c r="A279" s="244">
        <v>1276</v>
      </c>
      <c r="B279" s="222"/>
      <c r="C279" s="245"/>
      <c r="D279" s="220"/>
      <c r="E279" s="230"/>
    </row>
    <row r="280" spans="1:5" x14ac:dyDescent="0.3">
      <c r="A280" s="244">
        <v>1277</v>
      </c>
      <c r="B280" s="222"/>
      <c r="C280" s="245"/>
      <c r="D280" s="220"/>
      <c r="E280" s="230"/>
    </row>
    <row r="281" spans="1:5" x14ac:dyDescent="0.3">
      <c r="A281" s="244">
        <v>1278</v>
      </c>
      <c r="B281" s="222"/>
      <c r="C281" s="245"/>
      <c r="D281" s="220"/>
      <c r="E281" s="230"/>
    </row>
    <row r="282" spans="1:5" x14ac:dyDescent="0.3">
      <c r="A282" s="244">
        <v>1279</v>
      </c>
      <c r="B282" s="222"/>
      <c r="C282" s="245"/>
      <c r="D282" s="220"/>
      <c r="E282" s="230"/>
    </row>
    <row r="283" spans="1:5" x14ac:dyDescent="0.3">
      <c r="A283" s="244">
        <v>1280</v>
      </c>
      <c r="B283" s="222"/>
      <c r="C283" s="245"/>
      <c r="D283" s="220"/>
      <c r="E283" s="230"/>
    </row>
    <row r="284" spans="1:5" x14ac:dyDescent="0.3">
      <c r="A284" s="244">
        <v>1281</v>
      </c>
      <c r="B284" s="222"/>
      <c r="C284" s="245"/>
      <c r="D284" s="220"/>
      <c r="E284" s="230"/>
    </row>
    <row r="285" spans="1:5" x14ac:dyDescent="0.3">
      <c r="A285" s="244">
        <v>1282</v>
      </c>
      <c r="B285" s="222"/>
      <c r="C285" s="245"/>
      <c r="D285" s="220"/>
      <c r="E285" s="230"/>
    </row>
    <row r="286" spans="1:5" x14ac:dyDescent="0.3">
      <c r="A286" s="244">
        <v>1283</v>
      </c>
      <c r="B286" s="222"/>
      <c r="C286" s="245"/>
      <c r="D286" s="220"/>
      <c r="E286" s="230"/>
    </row>
    <row r="287" spans="1:5" x14ac:dyDescent="0.3">
      <c r="A287" s="244">
        <v>1284</v>
      </c>
      <c r="B287" s="222"/>
      <c r="C287" s="245"/>
      <c r="D287" s="220"/>
      <c r="E287" s="230"/>
    </row>
    <row r="288" spans="1:5" x14ac:dyDescent="0.3">
      <c r="A288" s="244">
        <v>1285</v>
      </c>
      <c r="B288" s="222"/>
      <c r="C288" s="245"/>
      <c r="D288" s="220"/>
      <c r="E288" s="230"/>
    </row>
    <row r="289" spans="1:5" x14ac:dyDescent="0.3">
      <c r="A289" s="244">
        <v>1286</v>
      </c>
      <c r="B289" s="222"/>
      <c r="C289" s="245"/>
      <c r="D289" s="220"/>
      <c r="E289" s="230"/>
    </row>
    <row r="290" spans="1:5" x14ac:dyDescent="0.3">
      <c r="A290" s="244">
        <v>1287</v>
      </c>
      <c r="B290" s="222"/>
      <c r="C290" s="245"/>
      <c r="D290" s="220"/>
      <c r="E290" s="230"/>
    </row>
    <row r="291" spans="1:5" x14ac:dyDescent="0.3">
      <c r="A291" s="244">
        <v>1288</v>
      </c>
      <c r="B291" s="222"/>
      <c r="C291" s="245"/>
      <c r="D291" s="220"/>
      <c r="E291" s="230"/>
    </row>
    <row r="292" spans="1:5" x14ac:dyDescent="0.3">
      <c r="A292" s="244">
        <v>1289</v>
      </c>
      <c r="B292" s="222"/>
      <c r="C292" s="245"/>
      <c r="D292" s="220"/>
      <c r="E292" s="230"/>
    </row>
    <row r="293" spans="1:5" x14ac:dyDescent="0.3">
      <c r="A293" s="244">
        <v>1290</v>
      </c>
      <c r="B293" s="222"/>
      <c r="C293" s="245"/>
      <c r="D293" s="220"/>
      <c r="E293" s="230"/>
    </row>
    <row r="294" spans="1:5" x14ac:dyDescent="0.3">
      <c r="A294" s="244">
        <v>1291</v>
      </c>
      <c r="B294" s="222"/>
      <c r="C294" s="245"/>
      <c r="D294" s="220"/>
      <c r="E294" s="230"/>
    </row>
    <row r="295" spans="1:5" x14ac:dyDescent="0.3">
      <c r="A295" s="244">
        <v>1292</v>
      </c>
      <c r="B295" s="222"/>
      <c r="C295" s="245"/>
      <c r="D295" s="220"/>
      <c r="E295" s="230"/>
    </row>
    <row r="296" spans="1:5" x14ac:dyDescent="0.3">
      <c r="A296" s="244">
        <v>1293</v>
      </c>
      <c r="B296" s="222"/>
      <c r="C296" s="245"/>
      <c r="D296" s="220"/>
      <c r="E296" s="230"/>
    </row>
    <row r="297" spans="1:5" x14ac:dyDescent="0.3">
      <c r="A297" s="244">
        <v>1294</v>
      </c>
      <c r="B297" s="222"/>
      <c r="C297" s="245"/>
      <c r="D297" s="220"/>
      <c r="E297" s="230"/>
    </row>
    <row r="298" spans="1:5" x14ac:dyDescent="0.3">
      <c r="A298" s="244">
        <v>1295</v>
      </c>
      <c r="B298" s="222"/>
      <c r="C298" s="245"/>
      <c r="D298" s="220"/>
      <c r="E298" s="230"/>
    </row>
    <row r="299" spans="1:5" x14ac:dyDescent="0.3">
      <c r="A299" s="244">
        <v>1296</v>
      </c>
      <c r="B299" s="222"/>
      <c r="C299" s="245"/>
      <c r="D299" s="220"/>
      <c r="E299" s="230"/>
    </row>
    <row r="300" spans="1:5" x14ac:dyDescent="0.3">
      <c r="A300" s="244">
        <v>1297</v>
      </c>
      <c r="B300" s="222"/>
      <c r="C300" s="245"/>
      <c r="D300" s="220"/>
      <c r="E300" s="230"/>
    </row>
    <row r="301" spans="1:5" x14ac:dyDescent="0.3">
      <c r="A301" s="244">
        <v>1298</v>
      </c>
      <c r="B301" s="222"/>
      <c r="C301" s="245"/>
      <c r="D301" s="220"/>
      <c r="E301" s="230"/>
    </row>
    <row r="302" spans="1:5" x14ac:dyDescent="0.3">
      <c r="A302" s="244">
        <v>1299</v>
      </c>
      <c r="B302" s="222"/>
      <c r="C302" s="245"/>
      <c r="D302" s="220"/>
      <c r="E302" s="230"/>
    </row>
    <row r="303" spans="1:5" x14ac:dyDescent="0.3">
      <c r="A303" s="244">
        <v>1300</v>
      </c>
      <c r="B303" s="222"/>
      <c r="C303" s="245"/>
      <c r="D303" s="220"/>
      <c r="E303" s="230"/>
    </row>
    <row r="304" spans="1:5" x14ac:dyDescent="0.3">
      <c r="A304" s="244">
        <v>1301</v>
      </c>
      <c r="B304" s="222"/>
      <c r="C304" s="245"/>
      <c r="D304" s="220"/>
      <c r="E304" s="230"/>
    </row>
    <row r="305" spans="1:5" x14ac:dyDescent="0.3">
      <c r="A305" s="244">
        <v>1302</v>
      </c>
      <c r="B305" s="222"/>
      <c r="C305" s="245"/>
      <c r="D305" s="220"/>
      <c r="E305" s="230"/>
    </row>
    <row r="306" spans="1:5" x14ac:dyDescent="0.3">
      <c r="A306" s="244">
        <v>1303</v>
      </c>
      <c r="B306" s="222"/>
      <c r="C306" s="245"/>
      <c r="D306" s="220"/>
      <c r="E306" s="230"/>
    </row>
    <row r="307" spans="1:5" x14ac:dyDescent="0.3">
      <c r="A307" s="244">
        <v>1304</v>
      </c>
      <c r="B307" s="222"/>
      <c r="C307" s="245"/>
      <c r="D307" s="220"/>
      <c r="E307" s="230"/>
    </row>
    <row r="308" spans="1:5" x14ac:dyDescent="0.3">
      <c r="A308" s="244">
        <v>1305</v>
      </c>
      <c r="B308" s="222"/>
      <c r="C308" s="245"/>
      <c r="D308" s="220"/>
      <c r="E308" s="230"/>
    </row>
    <row r="309" spans="1:5" x14ac:dyDescent="0.3">
      <c r="A309" s="244">
        <v>1306</v>
      </c>
      <c r="B309" s="222"/>
      <c r="C309" s="245"/>
      <c r="D309" s="220"/>
      <c r="E309" s="230"/>
    </row>
    <row r="310" spans="1:5" x14ac:dyDescent="0.3">
      <c r="A310" s="244">
        <v>1307</v>
      </c>
      <c r="B310" s="222"/>
      <c r="C310" s="245"/>
      <c r="D310" s="220"/>
      <c r="E310" s="230"/>
    </row>
    <row r="311" spans="1:5" x14ac:dyDescent="0.3">
      <c r="A311" s="244">
        <v>1308</v>
      </c>
      <c r="B311" s="222"/>
      <c r="C311" s="245"/>
      <c r="D311" s="220"/>
      <c r="E311" s="230"/>
    </row>
    <row r="312" spans="1:5" x14ac:dyDescent="0.3">
      <c r="A312" s="244">
        <v>1309</v>
      </c>
      <c r="B312" s="222"/>
      <c r="C312" s="245"/>
      <c r="D312" s="220"/>
      <c r="E312" s="230"/>
    </row>
    <row r="313" spans="1:5" x14ac:dyDescent="0.3">
      <c r="A313" s="244">
        <v>1310</v>
      </c>
      <c r="B313" s="222"/>
      <c r="C313" s="245"/>
      <c r="D313" s="220"/>
      <c r="E313" s="230"/>
    </row>
    <row r="314" spans="1:5" x14ac:dyDescent="0.3">
      <c r="A314" s="244">
        <v>1311</v>
      </c>
      <c r="B314" s="222"/>
      <c r="C314" s="245"/>
      <c r="D314" s="220"/>
      <c r="E314" s="230"/>
    </row>
    <row r="315" spans="1:5" x14ac:dyDescent="0.3">
      <c r="A315" s="244">
        <v>1312</v>
      </c>
      <c r="B315" s="222"/>
      <c r="C315" s="245"/>
      <c r="D315" s="220"/>
      <c r="E315" s="230"/>
    </row>
    <row r="316" spans="1:5" x14ac:dyDescent="0.3">
      <c r="A316" s="244">
        <v>1313</v>
      </c>
      <c r="B316" s="222"/>
      <c r="C316" s="245"/>
      <c r="D316" s="220"/>
      <c r="E316" s="230"/>
    </row>
    <row r="317" spans="1:5" x14ac:dyDescent="0.3">
      <c r="A317" s="244">
        <v>1314</v>
      </c>
      <c r="B317" s="222"/>
      <c r="C317" s="245"/>
      <c r="D317" s="220"/>
      <c r="E317" s="230"/>
    </row>
    <row r="318" spans="1:5" x14ac:dyDescent="0.3">
      <c r="A318" s="244">
        <v>1315</v>
      </c>
      <c r="B318" s="222"/>
      <c r="C318" s="245"/>
      <c r="D318" s="220"/>
      <c r="E318" s="230"/>
    </row>
    <row r="319" spans="1:5" x14ac:dyDescent="0.3">
      <c r="A319" s="244">
        <v>1316</v>
      </c>
      <c r="B319" s="222"/>
      <c r="C319" s="245"/>
      <c r="D319" s="220"/>
      <c r="E319" s="230"/>
    </row>
    <row r="320" spans="1:5" x14ac:dyDescent="0.3">
      <c r="A320" s="244">
        <v>1317</v>
      </c>
      <c r="B320" s="222"/>
      <c r="C320" s="245"/>
      <c r="D320" s="220"/>
      <c r="E320" s="230"/>
    </row>
    <row r="321" spans="1:5" x14ac:dyDescent="0.3">
      <c r="A321" s="244">
        <v>1318</v>
      </c>
      <c r="B321" s="222"/>
      <c r="C321" s="245"/>
      <c r="D321" s="220"/>
      <c r="E321" s="230"/>
    </row>
    <row r="322" spans="1:5" x14ac:dyDescent="0.3">
      <c r="A322" s="244">
        <v>1319</v>
      </c>
      <c r="B322" s="222"/>
      <c r="C322" s="245"/>
      <c r="D322" s="220"/>
      <c r="E322" s="230"/>
    </row>
    <row r="323" spans="1:5" x14ac:dyDescent="0.3">
      <c r="A323" s="244">
        <v>1320</v>
      </c>
      <c r="B323" s="222"/>
      <c r="C323" s="245"/>
      <c r="D323" s="220"/>
      <c r="E323" s="230"/>
    </row>
    <row r="324" spans="1:5" x14ac:dyDescent="0.3">
      <c r="A324" s="244">
        <v>1321</v>
      </c>
      <c r="B324" s="222"/>
      <c r="C324" s="245"/>
      <c r="D324" s="220"/>
      <c r="E324" s="230"/>
    </row>
    <row r="325" spans="1:5" x14ac:dyDescent="0.3">
      <c r="A325" s="244">
        <v>1322</v>
      </c>
      <c r="B325" s="222"/>
      <c r="C325" s="245"/>
      <c r="D325" s="220"/>
      <c r="E325" s="230"/>
    </row>
    <row r="326" spans="1:5" x14ac:dyDescent="0.3">
      <c r="A326" s="244">
        <v>1323</v>
      </c>
      <c r="B326" s="222"/>
      <c r="C326" s="245"/>
      <c r="D326" s="220"/>
      <c r="E326" s="230"/>
    </row>
    <row r="327" spans="1:5" x14ac:dyDescent="0.3">
      <c r="A327" s="244">
        <v>1324</v>
      </c>
      <c r="B327" s="222"/>
      <c r="C327" s="245"/>
      <c r="D327" s="220"/>
      <c r="E327" s="230"/>
    </row>
    <row r="328" spans="1:5" x14ac:dyDescent="0.3">
      <c r="A328" s="244">
        <v>1325</v>
      </c>
      <c r="B328" s="222"/>
      <c r="C328" s="245"/>
      <c r="D328" s="220"/>
      <c r="E328" s="230"/>
    </row>
    <row r="329" spans="1:5" x14ac:dyDescent="0.3">
      <c r="A329" s="244">
        <v>1326</v>
      </c>
      <c r="B329" s="222"/>
      <c r="C329" s="245"/>
      <c r="D329" s="220"/>
      <c r="E329" s="230"/>
    </row>
    <row r="330" spans="1:5" x14ac:dyDescent="0.3">
      <c r="A330" s="244">
        <v>1327</v>
      </c>
      <c r="B330" s="222"/>
      <c r="C330" s="245"/>
      <c r="D330" s="220"/>
      <c r="E330" s="230"/>
    </row>
    <row r="331" spans="1:5" x14ac:dyDescent="0.3">
      <c r="A331" s="244">
        <v>1328</v>
      </c>
      <c r="B331" s="222"/>
      <c r="C331" s="245"/>
      <c r="D331" s="220"/>
      <c r="E331" s="230"/>
    </row>
    <row r="332" spans="1:5" x14ac:dyDescent="0.3">
      <c r="A332" s="244">
        <v>1329</v>
      </c>
      <c r="B332" s="222"/>
      <c r="C332" s="245"/>
      <c r="D332" s="220"/>
      <c r="E332" s="230"/>
    </row>
    <row r="333" spans="1:5" x14ac:dyDescent="0.3">
      <c r="A333" s="244">
        <v>1330</v>
      </c>
      <c r="B333" s="222"/>
      <c r="C333" s="245"/>
      <c r="D333" s="220"/>
      <c r="E333" s="230"/>
    </row>
    <row r="334" spans="1:5" x14ac:dyDescent="0.3">
      <c r="A334" s="244">
        <v>1331</v>
      </c>
      <c r="B334" s="222"/>
      <c r="C334" s="245"/>
      <c r="D334" s="220"/>
      <c r="E334" s="230"/>
    </row>
    <row r="335" spans="1:5" x14ac:dyDescent="0.3">
      <c r="A335" s="244">
        <v>1332</v>
      </c>
      <c r="B335" s="222"/>
      <c r="C335" s="245"/>
      <c r="D335" s="220"/>
      <c r="E335" s="230"/>
    </row>
    <row r="336" spans="1:5" x14ac:dyDescent="0.3">
      <c r="A336" s="244">
        <v>1333</v>
      </c>
      <c r="B336" s="222"/>
      <c r="C336" s="245"/>
      <c r="D336" s="220"/>
      <c r="E336" s="230"/>
    </row>
    <row r="337" spans="1:5" x14ac:dyDescent="0.3">
      <c r="A337" s="244">
        <v>1334</v>
      </c>
      <c r="B337" s="222"/>
      <c r="C337" s="245"/>
      <c r="D337" s="220"/>
      <c r="E337" s="230"/>
    </row>
    <row r="338" spans="1:5" x14ac:dyDescent="0.3">
      <c r="A338" s="244">
        <v>1335</v>
      </c>
      <c r="B338" s="222"/>
      <c r="C338" s="245"/>
      <c r="D338" s="220"/>
      <c r="E338" s="230"/>
    </row>
    <row r="339" spans="1:5" x14ac:dyDescent="0.3">
      <c r="A339" s="244">
        <v>1336</v>
      </c>
      <c r="B339" s="222"/>
      <c r="C339" s="245"/>
      <c r="D339" s="220"/>
      <c r="E339" s="230"/>
    </row>
    <row r="340" spans="1:5" x14ac:dyDescent="0.3">
      <c r="A340" s="244">
        <v>1337</v>
      </c>
      <c r="B340" s="222"/>
      <c r="C340" s="245"/>
      <c r="D340" s="220"/>
      <c r="E340" s="230"/>
    </row>
    <row r="341" spans="1:5" x14ac:dyDescent="0.3">
      <c r="A341" s="244">
        <v>1338</v>
      </c>
      <c r="B341" s="222"/>
      <c r="C341" s="245"/>
      <c r="D341" s="220"/>
      <c r="E341" s="230"/>
    </row>
    <row r="342" spans="1:5" x14ac:dyDescent="0.3">
      <c r="A342" s="244">
        <v>1339</v>
      </c>
      <c r="B342" s="222"/>
      <c r="C342" s="245"/>
      <c r="D342" s="220"/>
      <c r="E342" s="230"/>
    </row>
    <row r="343" spans="1:5" x14ac:dyDescent="0.3">
      <c r="A343" s="244">
        <v>1340</v>
      </c>
      <c r="B343" s="222"/>
      <c r="C343" s="245"/>
      <c r="D343" s="220"/>
      <c r="E343" s="230"/>
    </row>
    <row r="344" spans="1:5" x14ac:dyDescent="0.3">
      <c r="A344" s="244">
        <v>1341</v>
      </c>
      <c r="B344" s="222"/>
      <c r="C344" s="245"/>
      <c r="D344" s="220"/>
      <c r="E344" s="230"/>
    </row>
    <row r="345" spans="1:5" x14ac:dyDescent="0.3">
      <c r="A345" s="244">
        <v>1342</v>
      </c>
      <c r="B345" s="222"/>
      <c r="C345" s="245"/>
      <c r="D345" s="220"/>
      <c r="E345" s="230"/>
    </row>
    <row r="346" spans="1:5" x14ac:dyDescent="0.3">
      <c r="A346" s="244">
        <v>1343</v>
      </c>
      <c r="B346" s="222"/>
      <c r="C346" s="245"/>
      <c r="D346" s="220"/>
      <c r="E346" s="230"/>
    </row>
    <row r="347" spans="1:5" x14ac:dyDescent="0.3">
      <c r="A347" s="244">
        <v>1344</v>
      </c>
      <c r="B347" s="222"/>
      <c r="C347" s="245"/>
      <c r="D347" s="220"/>
      <c r="E347" s="230"/>
    </row>
    <row r="348" spans="1:5" x14ac:dyDescent="0.3">
      <c r="A348" s="244">
        <v>1345</v>
      </c>
      <c r="B348" s="222"/>
      <c r="C348" s="245"/>
      <c r="D348" s="220"/>
      <c r="E348" s="230"/>
    </row>
    <row r="349" spans="1:5" x14ac:dyDescent="0.3">
      <c r="A349" s="244">
        <v>1346</v>
      </c>
      <c r="B349" s="222"/>
      <c r="C349" s="245"/>
      <c r="D349" s="220"/>
      <c r="E349" s="230"/>
    </row>
    <row r="350" spans="1:5" x14ac:dyDescent="0.3">
      <c r="A350" s="244">
        <v>1347</v>
      </c>
      <c r="B350" s="222"/>
      <c r="C350" s="245"/>
      <c r="D350" s="220"/>
      <c r="E350" s="230"/>
    </row>
    <row r="351" spans="1:5" x14ac:dyDescent="0.3">
      <c r="A351" s="244">
        <v>1348</v>
      </c>
      <c r="B351" s="222"/>
      <c r="C351" s="245"/>
      <c r="D351" s="220"/>
      <c r="E351" s="230"/>
    </row>
    <row r="352" spans="1:5" x14ac:dyDescent="0.3">
      <c r="A352" s="244">
        <v>1349</v>
      </c>
      <c r="B352" s="222"/>
      <c r="C352" s="245"/>
      <c r="D352" s="220"/>
      <c r="E352" s="230"/>
    </row>
    <row r="353" spans="1:5" x14ac:dyDescent="0.3">
      <c r="A353" s="244">
        <v>1350</v>
      </c>
      <c r="B353" s="222"/>
      <c r="C353" s="245"/>
      <c r="D353" s="220"/>
      <c r="E353" s="230"/>
    </row>
    <row r="354" spans="1:5" x14ac:dyDescent="0.3">
      <c r="A354" s="244">
        <v>1351</v>
      </c>
      <c r="B354" s="222"/>
      <c r="C354" s="245"/>
      <c r="D354" s="220"/>
      <c r="E354" s="230"/>
    </row>
    <row r="355" spans="1:5" x14ac:dyDescent="0.3">
      <c r="A355" s="244">
        <v>1352</v>
      </c>
      <c r="B355" s="222"/>
      <c r="C355" s="245"/>
      <c r="D355" s="220"/>
      <c r="E355" s="230"/>
    </row>
    <row r="356" spans="1:5" x14ac:dyDescent="0.3">
      <c r="A356" s="244">
        <v>1353</v>
      </c>
      <c r="B356" s="222"/>
      <c r="C356" s="245"/>
      <c r="D356" s="220"/>
      <c r="E356" s="230"/>
    </row>
    <row r="357" spans="1:5" x14ac:dyDescent="0.3">
      <c r="A357" s="244">
        <v>1354</v>
      </c>
      <c r="B357" s="222"/>
      <c r="C357" s="245"/>
      <c r="D357" s="220"/>
      <c r="E357" s="230"/>
    </row>
    <row r="358" spans="1:5" x14ac:dyDescent="0.3">
      <c r="A358" s="244">
        <v>1355</v>
      </c>
      <c r="B358" s="222"/>
      <c r="C358" s="245"/>
      <c r="D358" s="220"/>
      <c r="E358" s="230"/>
    </row>
    <row r="359" spans="1:5" x14ac:dyDescent="0.3">
      <c r="A359" s="244">
        <v>1356</v>
      </c>
      <c r="B359" s="222"/>
      <c r="C359" s="245"/>
      <c r="D359" s="220"/>
      <c r="E359" s="230"/>
    </row>
    <row r="360" spans="1:5" x14ac:dyDescent="0.3">
      <c r="A360" s="244">
        <v>1357</v>
      </c>
      <c r="B360" s="222"/>
      <c r="C360" s="245"/>
      <c r="D360" s="220"/>
      <c r="E360" s="230"/>
    </row>
    <row r="361" spans="1:5" x14ac:dyDescent="0.3">
      <c r="A361" s="244">
        <v>1358</v>
      </c>
      <c r="B361" s="222"/>
      <c r="C361" s="245"/>
      <c r="D361" s="220"/>
      <c r="E361" s="230"/>
    </row>
    <row r="362" spans="1:5" x14ac:dyDescent="0.3">
      <c r="A362" s="244">
        <v>1359</v>
      </c>
      <c r="B362" s="222"/>
      <c r="C362" s="245"/>
      <c r="D362" s="220"/>
      <c r="E362" s="230"/>
    </row>
    <row r="363" spans="1:5" x14ac:dyDescent="0.3">
      <c r="A363" s="244">
        <v>1360</v>
      </c>
      <c r="B363" s="222"/>
      <c r="C363" s="245"/>
      <c r="D363" s="220"/>
      <c r="E363" s="230"/>
    </row>
    <row r="364" spans="1:5" x14ac:dyDescent="0.3">
      <c r="A364" s="244">
        <v>1361</v>
      </c>
      <c r="B364" s="222"/>
      <c r="C364" s="245"/>
      <c r="D364" s="220"/>
      <c r="E364" s="230"/>
    </row>
    <row r="365" spans="1:5" x14ac:dyDescent="0.3">
      <c r="A365" s="244">
        <v>1362</v>
      </c>
      <c r="B365" s="222"/>
      <c r="C365" s="245"/>
      <c r="D365" s="220"/>
      <c r="E365" s="230"/>
    </row>
    <row r="366" spans="1:5" x14ac:dyDescent="0.3">
      <c r="A366" s="244">
        <v>1363</v>
      </c>
      <c r="B366" s="222"/>
      <c r="C366" s="245"/>
      <c r="D366" s="220"/>
      <c r="E366" s="230"/>
    </row>
    <row r="367" spans="1:5" x14ac:dyDescent="0.3">
      <c r="A367" s="244">
        <v>1364</v>
      </c>
      <c r="B367" s="222"/>
      <c r="C367" s="245"/>
      <c r="D367" s="220"/>
      <c r="E367" s="230"/>
    </row>
    <row r="368" spans="1:5" x14ac:dyDescent="0.3">
      <c r="A368" s="244">
        <v>1365</v>
      </c>
      <c r="B368" s="222"/>
      <c r="C368" s="245"/>
      <c r="D368" s="220"/>
      <c r="E368" s="230"/>
    </row>
    <row r="369" spans="1:5" x14ac:dyDescent="0.3">
      <c r="A369" s="244">
        <v>1366</v>
      </c>
      <c r="B369" s="222"/>
      <c r="C369" s="245"/>
      <c r="D369" s="220"/>
      <c r="E369" s="230"/>
    </row>
    <row r="370" spans="1:5" x14ac:dyDescent="0.3">
      <c r="A370" s="244">
        <v>1367</v>
      </c>
      <c r="B370" s="222"/>
      <c r="C370" s="245"/>
      <c r="D370" s="220"/>
      <c r="E370" s="230"/>
    </row>
    <row r="371" spans="1:5" x14ac:dyDescent="0.3">
      <c r="A371" s="244">
        <v>1368</v>
      </c>
      <c r="B371" s="222"/>
      <c r="C371" s="245"/>
      <c r="D371" s="220"/>
      <c r="E371" s="230"/>
    </row>
    <row r="372" spans="1:5" x14ac:dyDescent="0.3">
      <c r="A372" s="244">
        <v>1369</v>
      </c>
      <c r="B372" s="222"/>
      <c r="C372" s="245"/>
      <c r="D372" s="220"/>
      <c r="E372" s="230"/>
    </row>
    <row r="373" spans="1:5" x14ac:dyDescent="0.3">
      <c r="A373" s="244">
        <v>1370</v>
      </c>
      <c r="B373" s="222"/>
      <c r="C373" s="245"/>
      <c r="D373" s="220"/>
      <c r="E373" s="230"/>
    </row>
    <row r="374" spans="1:5" x14ac:dyDescent="0.3">
      <c r="A374" s="244">
        <v>1371</v>
      </c>
      <c r="B374" s="222"/>
      <c r="C374" s="245"/>
      <c r="D374" s="220"/>
      <c r="E374" s="230"/>
    </row>
    <row r="375" spans="1:5" x14ac:dyDescent="0.3">
      <c r="A375" s="244">
        <v>1372</v>
      </c>
      <c r="B375" s="222"/>
      <c r="C375" s="245"/>
      <c r="D375" s="220"/>
      <c r="E375" s="230"/>
    </row>
    <row r="376" spans="1:5" x14ac:dyDescent="0.3">
      <c r="A376" s="244">
        <v>1373</v>
      </c>
      <c r="B376" s="222"/>
      <c r="C376" s="245"/>
      <c r="D376" s="220"/>
      <c r="E376" s="230"/>
    </row>
    <row r="377" spans="1:5" x14ac:dyDescent="0.3">
      <c r="A377" s="244">
        <v>1374</v>
      </c>
      <c r="B377" s="222"/>
      <c r="C377" s="245"/>
      <c r="D377" s="220"/>
      <c r="E377" s="230"/>
    </row>
    <row r="378" spans="1:5" x14ac:dyDescent="0.3">
      <c r="A378" s="244">
        <v>1375</v>
      </c>
      <c r="B378" s="222"/>
      <c r="C378" s="245"/>
      <c r="D378" s="220"/>
      <c r="E378" s="230"/>
    </row>
    <row r="379" spans="1:5" x14ac:dyDescent="0.3">
      <c r="A379" s="244">
        <v>1376</v>
      </c>
      <c r="B379" s="222"/>
      <c r="C379" s="245"/>
      <c r="D379" s="220"/>
      <c r="E379" s="230"/>
    </row>
    <row r="380" spans="1:5" x14ac:dyDescent="0.3">
      <c r="A380" s="244">
        <v>1377</v>
      </c>
      <c r="B380" s="222"/>
      <c r="C380" s="245"/>
      <c r="D380" s="220"/>
      <c r="E380" s="230"/>
    </row>
    <row r="381" spans="1:5" x14ac:dyDescent="0.3">
      <c r="A381" s="244">
        <v>1378</v>
      </c>
      <c r="B381" s="222"/>
      <c r="C381" s="245"/>
      <c r="D381" s="220"/>
      <c r="E381" s="230"/>
    </row>
    <row r="382" spans="1:5" x14ac:dyDescent="0.3">
      <c r="A382" s="244">
        <v>1379</v>
      </c>
      <c r="B382" s="222"/>
      <c r="C382" s="245"/>
      <c r="D382" s="220"/>
      <c r="E382" s="230"/>
    </row>
    <row r="383" spans="1:5" x14ac:dyDescent="0.3">
      <c r="A383" s="244">
        <v>1380</v>
      </c>
      <c r="B383" s="222"/>
      <c r="C383" s="245"/>
      <c r="D383" s="220"/>
      <c r="E383" s="230"/>
    </row>
    <row r="384" spans="1:5" x14ac:dyDescent="0.3">
      <c r="A384" s="244">
        <v>1381</v>
      </c>
      <c r="B384" s="222"/>
      <c r="C384" s="245"/>
      <c r="D384" s="220"/>
      <c r="E384" s="230"/>
    </row>
    <row r="385" spans="1:5" x14ac:dyDescent="0.3">
      <c r="A385" s="244">
        <v>1382</v>
      </c>
      <c r="B385" s="222"/>
      <c r="C385" s="245"/>
      <c r="D385" s="220"/>
      <c r="E385" s="230"/>
    </row>
    <row r="386" spans="1:5" x14ac:dyDescent="0.3">
      <c r="A386" s="244">
        <v>1383</v>
      </c>
      <c r="B386" s="222"/>
      <c r="C386" s="245"/>
      <c r="D386" s="220"/>
      <c r="E386" s="230"/>
    </row>
    <row r="387" spans="1:5" x14ac:dyDescent="0.3">
      <c r="A387" s="244">
        <v>1384</v>
      </c>
      <c r="B387" s="222"/>
      <c r="C387" s="245"/>
      <c r="D387" s="220"/>
      <c r="E387" s="230"/>
    </row>
    <row r="388" spans="1:5" x14ac:dyDescent="0.3">
      <c r="A388" s="244">
        <v>1385</v>
      </c>
      <c r="B388" s="222"/>
      <c r="C388" s="245"/>
      <c r="D388" s="220"/>
      <c r="E388" s="230"/>
    </row>
    <row r="389" spans="1:5" x14ac:dyDescent="0.3">
      <c r="A389" s="244">
        <v>1386</v>
      </c>
      <c r="B389" s="222"/>
      <c r="C389" s="245"/>
      <c r="D389" s="220"/>
      <c r="E389" s="230"/>
    </row>
    <row r="390" spans="1:5" x14ac:dyDescent="0.3">
      <c r="A390" s="244">
        <v>1387</v>
      </c>
      <c r="B390" s="222"/>
      <c r="C390" s="245"/>
      <c r="D390" s="220"/>
      <c r="E390" s="230"/>
    </row>
    <row r="391" spans="1:5" x14ac:dyDescent="0.3">
      <c r="A391" s="244">
        <v>1388</v>
      </c>
      <c r="B391" s="222"/>
      <c r="C391" s="245"/>
      <c r="D391" s="220"/>
      <c r="E391" s="230"/>
    </row>
    <row r="392" spans="1:5" x14ac:dyDescent="0.3">
      <c r="A392" s="244">
        <v>1389</v>
      </c>
      <c r="B392" s="222"/>
      <c r="C392" s="245"/>
      <c r="D392" s="220"/>
      <c r="E392" s="230"/>
    </row>
    <row r="393" spans="1:5" x14ac:dyDescent="0.3">
      <c r="A393" s="244">
        <v>1390</v>
      </c>
      <c r="B393" s="222"/>
      <c r="C393" s="245"/>
      <c r="D393" s="220"/>
      <c r="E393" s="230"/>
    </row>
    <row r="394" spans="1:5" x14ac:dyDescent="0.3">
      <c r="A394" s="244">
        <v>1391</v>
      </c>
      <c r="B394" s="222"/>
      <c r="C394" s="245"/>
      <c r="D394" s="220"/>
      <c r="E394" s="230"/>
    </row>
    <row r="395" spans="1:5" x14ac:dyDescent="0.3">
      <c r="A395" s="244">
        <v>1392</v>
      </c>
      <c r="B395" s="222"/>
      <c r="C395" s="245"/>
      <c r="D395" s="220"/>
      <c r="E395" s="230"/>
    </row>
    <row r="396" spans="1:5" x14ac:dyDescent="0.3">
      <c r="A396" s="244">
        <v>1393</v>
      </c>
      <c r="B396" s="222"/>
      <c r="C396" s="245"/>
      <c r="D396" s="220"/>
      <c r="E396" s="230"/>
    </row>
    <row r="397" spans="1:5" x14ac:dyDescent="0.3">
      <c r="A397" s="244">
        <v>1394</v>
      </c>
      <c r="B397" s="222"/>
      <c r="C397" s="245"/>
      <c r="D397" s="220"/>
      <c r="E397" s="230"/>
    </row>
    <row r="398" spans="1:5" x14ac:dyDescent="0.3">
      <c r="A398" s="244">
        <v>1395</v>
      </c>
      <c r="B398" s="222"/>
      <c r="C398" s="245"/>
      <c r="D398" s="220"/>
      <c r="E398" s="230"/>
    </row>
    <row r="399" spans="1:5" x14ac:dyDescent="0.3">
      <c r="A399" s="244">
        <v>1396</v>
      </c>
      <c r="B399" s="222"/>
      <c r="C399" s="245"/>
      <c r="D399" s="220"/>
      <c r="E399" s="230"/>
    </row>
    <row r="400" spans="1:5" x14ac:dyDescent="0.3">
      <c r="A400" s="244">
        <v>1397</v>
      </c>
      <c r="B400" s="222"/>
      <c r="C400" s="245"/>
      <c r="D400" s="220"/>
      <c r="E400" s="230"/>
    </row>
    <row r="401" spans="1:5" x14ac:dyDescent="0.3">
      <c r="A401" s="244">
        <v>1398</v>
      </c>
      <c r="B401" s="222"/>
      <c r="C401" s="245"/>
      <c r="D401" s="220"/>
      <c r="E401" s="230"/>
    </row>
    <row r="402" spans="1:5" x14ac:dyDescent="0.3">
      <c r="A402" s="244">
        <v>1399</v>
      </c>
      <c r="B402" s="222"/>
      <c r="C402" s="245"/>
      <c r="D402" s="220"/>
      <c r="E402" s="230"/>
    </row>
    <row r="403" spans="1:5" x14ac:dyDescent="0.3">
      <c r="A403" s="244">
        <v>1400</v>
      </c>
      <c r="B403" s="222"/>
      <c r="C403" s="245"/>
      <c r="D403" s="220"/>
      <c r="E403" s="230"/>
    </row>
    <row r="404" spans="1:5" x14ac:dyDescent="0.3">
      <c r="A404" s="244">
        <v>1401</v>
      </c>
      <c r="B404" s="222"/>
      <c r="C404" s="245"/>
      <c r="D404" s="220"/>
      <c r="E404" s="230"/>
    </row>
    <row r="405" spans="1:5" x14ac:dyDescent="0.3">
      <c r="A405" s="244">
        <v>1402</v>
      </c>
      <c r="B405" s="222"/>
      <c r="C405" s="245"/>
      <c r="D405" s="220"/>
      <c r="E405" s="230"/>
    </row>
    <row r="406" spans="1:5" x14ac:dyDescent="0.3">
      <c r="A406" s="244">
        <v>1403</v>
      </c>
      <c r="B406" s="222"/>
      <c r="C406" s="245"/>
      <c r="D406" s="220"/>
      <c r="E406" s="230"/>
    </row>
    <row r="407" spans="1:5" x14ac:dyDescent="0.3">
      <c r="A407" s="244">
        <v>1404</v>
      </c>
      <c r="B407" s="222"/>
      <c r="C407" s="245"/>
      <c r="D407" s="220"/>
      <c r="E407" s="230"/>
    </row>
    <row r="408" spans="1:5" x14ac:dyDescent="0.3">
      <c r="A408" s="244">
        <v>1405</v>
      </c>
      <c r="B408" s="222"/>
      <c r="C408" s="245"/>
      <c r="D408" s="220"/>
      <c r="E408" s="230"/>
    </row>
    <row r="409" spans="1:5" x14ac:dyDescent="0.3">
      <c r="A409" s="244">
        <v>1406</v>
      </c>
      <c r="B409" s="222"/>
      <c r="C409" s="245"/>
      <c r="D409" s="220"/>
      <c r="E409" s="230"/>
    </row>
    <row r="410" spans="1:5" x14ac:dyDescent="0.3">
      <c r="A410" s="244">
        <v>1407</v>
      </c>
      <c r="B410" s="222"/>
      <c r="C410" s="245"/>
      <c r="D410" s="220"/>
      <c r="E410" s="230"/>
    </row>
    <row r="411" spans="1:5" x14ac:dyDescent="0.3">
      <c r="A411" s="244">
        <v>1408</v>
      </c>
      <c r="B411" s="222"/>
      <c r="C411" s="245"/>
      <c r="D411" s="220"/>
      <c r="E411" s="230"/>
    </row>
    <row r="412" spans="1:5" x14ac:dyDescent="0.3">
      <c r="A412" s="244">
        <v>1409</v>
      </c>
      <c r="B412" s="222"/>
      <c r="C412" s="245"/>
      <c r="D412" s="220"/>
      <c r="E412" s="230"/>
    </row>
    <row r="413" spans="1:5" x14ac:dyDescent="0.3">
      <c r="A413" s="244">
        <v>1410</v>
      </c>
      <c r="B413" s="222"/>
      <c r="C413" s="245"/>
      <c r="D413" s="220"/>
      <c r="E413" s="230"/>
    </row>
    <row r="414" spans="1:5" x14ac:dyDescent="0.3">
      <c r="A414" s="244">
        <v>1411</v>
      </c>
      <c r="B414" s="222"/>
      <c r="C414" s="245"/>
      <c r="D414" s="220"/>
      <c r="E414" s="230"/>
    </row>
    <row r="415" spans="1:5" x14ac:dyDescent="0.3">
      <c r="A415" s="244">
        <v>1412</v>
      </c>
      <c r="B415" s="222"/>
      <c r="C415" s="245"/>
      <c r="D415" s="220"/>
      <c r="E415" s="230"/>
    </row>
    <row r="416" spans="1:5" x14ac:dyDescent="0.3">
      <c r="A416" s="244">
        <v>1413</v>
      </c>
      <c r="B416" s="222"/>
      <c r="C416" s="245"/>
      <c r="D416" s="220"/>
      <c r="E416" s="230"/>
    </row>
    <row r="417" spans="1:5" x14ac:dyDescent="0.3">
      <c r="A417" s="244">
        <v>1414</v>
      </c>
      <c r="B417" s="222"/>
      <c r="C417" s="245"/>
      <c r="D417" s="220"/>
      <c r="E417" s="230"/>
    </row>
    <row r="418" spans="1:5" x14ac:dyDescent="0.3">
      <c r="A418" s="244">
        <v>1415</v>
      </c>
      <c r="B418" s="222"/>
      <c r="C418" s="245"/>
      <c r="D418" s="220"/>
      <c r="E418" s="230"/>
    </row>
    <row r="419" spans="1:5" x14ac:dyDescent="0.3">
      <c r="A419" s="244">
        <v>1416</v>
      </c>
      <c r="B419" s="222"/>
      <c r="C419" s="245"/>
      <c r="D419" s="220"/>
      <c r="E419" s="230"/>
    </row>
    <row r="420" spans="1:5" x14ac:dyDescent="0.3">
      <c r="A420" s="244">
        <v>1417</v>
      </c>
      <c r="B420" s="222"/>
      <c r="C420" s="245"/>
      <c r="D420" s="220"/>
      <c r="E420" s="230"/>
    </row>
    <row r="421" spans="1:5" x14ac:dyDescent="0.3">
      <c r="A421" s="244">
        <v>1418</v>
      </c>
      <c r="B421" s="222"/>
      <c r="C421" s="245"/>
      <c r="D421" s="220"/>
      <c r="E421" s="230"/>
    </row>
    <row r="422" spans="1:5" x14ac:dyDescent="0.3">
      <c r="A422" s="244">
        <v>1419</v>
      </c>
      <c r="B422" s="222"/>
      <c r="C422" s="245"/>
      <c r="D422" s="220"/>
      <c r="E422" s="230"/>
    </row>
    <row r="423" spans="1:5" x14ac:dyDescent="0.3">
      <c r="A423" s="244">
        <v>1420</v>
      </c>
      <c r="B423" s="222"/>
      <c r="C423" s="245"/>
      <c r="D423" s="220"/>
      <c r="E423" s="230"/>
    </row>
    <row r="424" spans="1:5" x14ac:dyDescent="0.3">
      <c r="A424" s="244">
        <v>1421</v>
      </c>
      <c r="B424" s="222"/>
      <c r="C424" s="245"/>
      <c r="D424" s="220"/>
      <c r="E424" s="230"/>
    </row>
    <row r="425" spans="1:5" x14ac:dyDescent="0.3">
      <c r="A425" s="244">
        <v>1422</v>
      </c>
      <c r="B425" s="222"/>
      <c r="C425" s="245"/>
      <c r="D425" s="220"/>
      <c r="E425" s="230"/>
    </row>
    <row r="426" spans="1:5" x14ac:dyDescent="0.3">
      <c r="A426" s="244">
        <v>1423</v>
      </c>
      <c r="B426" s="222"/>
      <c r="C426" s="245"/>
      <c r="D426" s="220"/>
      <c r="E426" s="230"/>
    </row>
    <row r="427" spans="1:5" x14ac:dyDescent="0.3">
      <c r="A427" s="244">
        <v>1424</v>
      </c>
      <c r="B427" s="222"/>
      <c r="C427" s="245"/>
      <c r="D427" s="220"/>
      <c r="E427" s="230"/>
    </row>
    <row r="428" spans="1:5" x14ac:dyDescent="0.3">
      <c r="A428" s="244">
        <v>1425</v>
      </c>
      <c r="B428" s="222"/>
      <c r="C428" s="245"/>
      <c r="D428" s="220"/>
      <c r="E428" s="230"/>
    </row>
    <row r="429" spans="1:5" x14ac:dyDescent="0.3">
      <c r="A429" s="244">
        <v>1426</v>
      </c>
      <c r="B429" s="222"/>
      <c r="C429" s="245"/>
      <c r="D429" s="220"/>
      <c r="E429" s="230"/>
    </row>
    <row r="430" spans="1:5" x14ac:dyDescent="0.3">
      <c r="A430" s="244">
        <v>1427</v>
      </c>
      <c r="B430" s="222"/>
      <c r="C430" s="245"/>
      <c r="D430" s="220"/>
      <c r="E430" s="230"/>
    </row>
    <row r="431" spans="1:5" x14ac:dyDescent="0.3">
      <c r="A431" s="244">
        <v>1428</v>
      </c>
      <c r="B431" s="222"/>
      <c r="C431" s="245"/>
      <c r="D431" s="220"/>
      <c r="E431" s="230"/>
    </row>
    <row r="432" spans="1:5" x14ac:dyDescent="0.3">
      <c r="A432" s="244">
        <v>1429</v>
      </c>
      <c r="B432" s="222"/>
      <c r="C432" s="245"/>
      <c r="D432" s="220"/>
      <c r="E432" s="230"/>
    </row>
    <row r="433" spans="1:5" x14ac:dyDescent="0.3">
      <c r="A433" s="244">
        <v>1430</v>
      </c>
      <c r="B433" s="222"/>
      <c r="C433" s="245"/>
      <c r="D433" s="220"/>
      <c r="E433" s="230"/>
    </row>
    <row r="434" spans="1:5" x14ac:dyDescent="0.3">
      <c r="A434" s="244">
        <v>1431</v>
      </c>
      <c r="B434" s="222"/>
      <c r="C434" s="245"/>
      <c r="D434" s="220"/>
      <c r="E434" s="230"/>
    </row>
    <row r="435" spans="1:5" x14ac:dyDescent="0.3">
      <c r="A435" s="244">
        <v>1432</v>
      </c>
      <c r="B435" s="222"/>
      <c r="C435" s="245"/>
      <c r="D435" s="220"/>
      <c r="E435" s="230"/>
    </row>
    <row r="436" spans="1:5" x14ac:dyDescent="0.3">
      <c r="A436" s="244">
        <v>1433</v>
      </c>
      <c r="B436" s="222"/>
      <c r="C436" s="245"/>
      <c r="D436" s="220"/>
      <c r="E436" s="230"/>
    </row>
    <row r="437" spans="1:5" x14ac:dyDescent="0.3">
      <c r="A437" s="244">
        <v>1434</v>
      </c>
      <c r="B437" s="222"/>
      <c r="C437" s="245"/>
      <c r="D437" s="220"/>
      <c r="E437" s="230"/>
    </row>
    <row r="438" spans="1:5" x14ac:dyDescent="0.3">
      <c r="A438" s="244">
        <v>1435</v>
      </c>
      <c r="B438" s="222"/>
      <c r="C438" s="245"/>
      <c r="D438" s="220"/>
      <c r="E438" s="230"/>
    </row>
    <row r="439" spans="1:5" x14ac:dyDescent="0.3">
      <c r="A439" s="244">
        <v>1436</v>
      </c>
      <c r="B439" s="222"/>
      <c r="C439" s="245"/>
      <c r="D439" s="220"/>
      <c r="E439" s="230"/>
    </row>
    <row r="440" spans="1:5" x14ac:dyDescent="0.3">
      <c r="A440" s="244">
        <v>1437</v>
      </c>
      <c r="B440" s="222"/>
      <c r="C440" s="245"/>
      <c r="D440" s="220"/>
      <c r="E440" s="230"/>
    </row>
    <row r="441" spans="1:5" x14ac:dyDescent="0.3">
      <c r="A441" s="244">
        <v>1438</v>
      </c>
      <c r="B441" s="222"/>
      <c r="C441" s="245"/>
      <c r="D441" s="220"/>
      <c r="E441" s="230"/>
    </row>
    <row r="442" spans="1:5" x14ac:dyDescent="0.3">
      <c r="A442" s="244">
        <v>1439</v>
      </c>
      <c r="B442" s="222"/>
      <c r="C442" s="245"/>
      <c r="D442" s="220"/>
      <c r="E442" s="230"/>
    </row>
    <row r="443" spans="1:5" x14ac:dyDescent="0.3">
      <c r="A443" s="244">
        <v>1440</v>
      </c>
      <c r="B443" s="222"/>
      <c r="C443" s="245"/>
      <c r="D443" s="220"/>
      <c r="E443" s="230"/>
    </row>
    <row r="444" spans="1:5" x14ac:dyDescent="0.3">
      <c r="A444" s="244">
        <v>1441</v>
      </c>
      <c r="B444" s="222"/>
      <c r="C444" s="245"/>
      <c r="D444" s="220"/>
      <c r="E444" s="230"/>
    </row>
    <row r="445" spans="1:5" x14ac:dyDescent="0.3">
      <c r="A445" s="244">
        <v>1442</v>
      </c>
      <c r="B445" s="222"/>
      <c r="C445" s="245"/>
      <c r="D445" s="220"/>
      <c r="E445" s="230"/>
    </row>
    <row r="446" spans="1:5" x14ac:dyDescent="0.3">
      <c r="A446" s="244">
        <v>1443</v>
      </c>
      <c r="B446" s="222"/>
      <c r="C446" s="245"/>
      <c r="D446" s="220"/>
      <c r="E446" s="230"/>
    </row>
    <row r="447" spans="1:5" x14ac:dyDescent="0.3">
      <c r="A447" s="244">
        <v>1444</v>
      </c>
      <c r="B447" s="222"/>
      <c r="C447" s="245"/>
      <c r="D447" s="220"/>
      <c r="E447" s="230"/>
    </row>
    <row r="448" spans="1:5" x14ac:dyDescent="0.3">
      <c r="A448" s="244">
        <v>1445</v>
      </c>
      <c r="B448" s="222"/>
      <c r="C448" s="245"/>
      <c r="D448" s="220"/>
      <c r="E448" s="230"/>
    </row>
    <row r="449" spans="1:5" x14ac:dyDescent="0.3">
      <c r="A449" s="244">
        <v>1446</v>
      </c>
      <c r="B449" s="222"/>
      <c r="C449" s="245"/>
      <c r="D449" s="220"/>
      <c r="E449" s="230"/>
    </row>
    <row r="450" spans="1:5" x14ac:dyDescent="0.3">
      <c r="A450" s="244">
        <v>1447</v>
      </c>
      <c r="B450" s="222"/>
      <c r="C450" s="245"/>
      <c r="D450" s="220"/>
      <c r="E450" s="230"/>
    </row>
    <row r="451" spans="1:5" x14ac:dyDescent="0.3">
      <c r="A451" s="244">
        <v>1448</v>
      </c>
      <c r="B451" s="222"/>
      <c r="C451" s="245"/>
      <c r="D451" s="220"/>
      <c r="E451" s="230"/>
    </row>
    <row r="452" spans="1:5" x14ac:dyDescent="0.3">
      <c r="A452" s="244">
        <v>1449</v>
      </c>
      <c r="B452" s="222"/>
      <c r="C452" s="245"/>
      <c r="D452" s="220"/>
      <c r="E452" s="230"/>
    </row>
    <row r="453" spans="1:5" x14ac:dyDescent="0.3">
      <c r="A453" s="244">
        <v>1450</v>
      </c>
      <c r="B453" s="222"/>
      <c r="C453" s="245"/>
      <c r="D453" s="220"/>
      <c r="E453" s="230"/>
    </row>
    <row r="454" spans="1:5" x14ac:dyDescent="0.3">
      <c r="A454" s="244">
        <v>1451</v>
      </c>
      <c r="B454" s="222"/>
      <c r="C454" s="245"/>
      <c r="D454" s="220"/>
      <c r="E454" s="230"/>
    </row>
    <row r="455" spans="1:5" x14ac:dyDescent="0.3">
      <c r="A455" s="244">
        <v>1452</v>
      </c>
      <c r="B455" s="222"/>
      <c r="C455" s="245"/>
      <c r="D455" s="220"/>
      <c r="E455" s="230"/>
    </row>
    <row r="456" spans="1:5" x14ac:dyDescent="0.3">
      <c r="A456" s="244">
        <v>1453</v>
      </c>
      <c r="B456" s="222"/>
      <c r="C456" s="245"/>
      <c r="D456" s="220"/>
      <c r="E456" s="230"/>
    </row>
    <row r="457" spans="1:5" x14ac:dyDescent="0.3">
      <c r="A457" s="244">
        <v>1454</v>
      </c>
      <c r="B457" s="222"/>
      <c r="C457" s="245"/>
      <c r="D457" s="220"/>
      <c r="E457" s="230"/>
    </row>
    <row r="458" spans="1:5" x14ac:dyDescent="0.3">
      <c r="A458" s="244">
        <v>1455</v>
      </c>
      <c r="B458" s="222"/>
      <c r="C458" s="245"/>
      <c r="D458" s="220"/>
      <c r="E458" s="230"/>
    </row>
    <row r="459" spans="1:5" x14ac:dyDescent="0.3">
      <c r="A459" s="244">
        <v>1456</v>
      </c>
      <c r="B459" s="222"/>
      <c r="C459" s="245"/>
      <c r="D459" s="220"/>
      <c r="E459" s="230"/>
    </row>
    <row r="460" spans="1:5" x14ac:dyDescent="0.3">
      <c r="A460" s="244">
        <v>1457</v>
      </c>
      <c r="B460" s="222"/>
      <c r="C460" s="245"/>
      <c r="D460" s="220"/>
      <c r="E460" s="230"/>
    </row>
    <row r="461" spans="1:5" x14ac:dyDescent="0.3">
      <c r="A461" s="244">
        <v>1458</v>
      </c>
      <c r="B461" s="222"/>
      <c r="C461" s="245"/>
      <c r="D461" s="220"/>
      <c r="E461" s="230"/>
    </row>
    <row r="462" spans="1:5" x14ac:dyDescent="0.3">
      <c r="A462" s="244">
        <v>1459</v>
      </c>
      <c r="B462" s="222"/>
      <c r="C462" s="245"/>
      <c r="D462" s="220"/>
      <c r="E462" s="230"/>
    </row>
    <row r="463" spans="1:5" x14ac:dyDescent="0.3">
      <c r="A463" s="244">
        <v>1460</v>
      </c>
      <c r="B463" s="222"/>
      <c r="C463" s="245"/>
      <c r="D463" s="220"/>
      <c r="E463" s="230"/>
    </row>
    <row r="464" spans="1:5" x14ac:dyDescent="0.3">
      <c r="A464" s="244">
        <v>1461</v>
      </c>
      <c r="B464" s="222"/>
      <c r="C464" s="245"/>
      <c r="D464" s="220"/>
      <c r="E464" s="230"/>
    </row>
    <row r="465" spans="1:5" x14ac:dyDescent="0.3">
      <c r="A465" s="244">
        <v>1462</v>
      </c>
      <c r="B465" s="222"/>
      <c r="C465" s="245"/>
      <c r="D465" s="220"/>
      <c r="E465" s="230"/>
    </row>
    <row r="466" spans="1:5" x14ac:dyDescent="0.3">
      <c r="A466" s="244">
        <v>1463</v>
      </c>
      <c r="B466" s="222"/>
      <c r="C466" s="245"/>
      <c r="D466" s="220"/>
      <c r="E466" s="230"/>
    </row>
    <row r="467" spans="1:5" x14ac:dyDescent="0.3">
      <c r="A467" s="244">
        <v>1464</v>
      </c>
      <c r="B467" s="222"/>
      <c r="C467" s="245"/>
      <c r="D467" s="220"/>
      <c r="E467" s="230"/>
    </row>
    <row r="468" spans="1:5" x14ac:dyDescent="0.3">
      <c r="A468" s="244">
        <v>1465</v>
      </c>
      <c r="B468" s="222"/>
      <c r="C468" s="245"/>
      <c r="D468" s="220"/>
      <c r="E468" s="230"/>
    </row>
    <row r="469" spans="1:5" x14ac:dyDescent="0.3">
      <c r="A469" s="244">
        <v>1466</v>
      </c>
      <c r="B469" s="222"/>
      <c r="C469" s="245"/>
      <c r="D469" s="220"/>
      <c r="E469" s="230"/>
    </row>
    <row r="470" spans="1:5" x14ac:dyDescent="0.3">
      <c r="A470" s="244">
        <v>1467</v>
      </c>
      <c r="B470" s="222"/>
      <c r="C470" s="245"/>
      <c r="D470" s="220"/>
      <c r="E470" s="230"/>
    </row>
    <row r="471" spans="1:5" x14ac:dyDescent="0.3">
      <c r="A471" s="244">
        <v>1468</v>
      </c>
      <c r="B471" s="222"/>
      <c r="C471" s="245"/>
      <c r="D471" s="220"/>
      <c r="E471" s="230"/>
    </row>
    <row r="472" spans="1:5" x14ac:dyDescent="0.3">
      <c r="A472" s="244">
        <v>1469</v>
      </c>
      <c r="B472" s="222"/>
      <c r="C472" s="245"/>
      <c r="D472" s="220"/>
      <c r="E472" s="230"/>
    </row>
    <row r="473" spans="1:5" x14ac:dyDescent="0.3">
      <c r="A473" s="244">
        <v>1470</v>
      </c>
      <c r="B473" s="222"/>
      <c r="C473" s="245"/>
      <c r="D473" s="220"/>
      <c r="E473" s="230"/>
    </row>
    <row r="474" spans="1:5" x14ac:dyDescent="0.3">
      <c r="A474" s="244">
        <v>1471</v>
      </c>
      <c r="B474" s="222"/>
      <c r="C474" s="245"/>
      <c r="D474" s="220"/>
      <c r="E474" s="230"/>
    </row>
    <row r="475" spans="1:5" x14ac:dyDescent="0.3">
      <c r="A475" s="244">
        <v>1472</v>
      </c>
      <c r="B475" s="222"/>
      <c r="C475" s="245"/>
      <c r="D475" s="220"/>
      <c r="E475" s="230"/>
    </row>
    <row r="476" spans="1:5" x14ac:dyDescent="0.3">
      <c r="A476" s="244">
        <v>1473</v>
      </c>
      <c r="B476" s="222"/>
      <c r="C476" s="245"/>
      <c r="D476" s="220"/>
      <c r="E476" s="230"/>
    </row>
    <row r="477" spans="1:5" x14ac:dyDescent="0.3">
      <c r="A477" s="244">
        <v>1474</v>
      </c>
      <c r="B477" s="222"/>
      <c r="C477" s="245"/>
      <c r="D477" s="220"/>
      <c r="E477" s="230"/>
    </row>
    <row r="478" spans="1:5" x14ac:dyDescent="0.3">
      <c r="A478" s="244">
        <v>1475</v>
      </c>
      <c r="B478" s="222"/>
      <c r="C478" s="245"/>
      <c r="D478" s="220"/>
      <c r="E478" s="230"/>
    </row>
    <row r="479" spans="1:5" x14ac:dyDescent="0.3">
      <c r="A479" s="244">
        <v>1476</v>
      </c>
      <c r="B479" s="222"/>
      <c r="C479" s="245"/>
      <c r="D479" s="220"/>
      <c r="E479" s="230"/>
    </row>
    <row r="480" spans="1:5" x14ac:dyDescent="0.3">
      <c r="A480" s="244">
        <v>1477</v>
      </c>
      <c r="B480" s="222"/>
      <c r="C480" s="245"/>
      <c r="D480" s="220"/>
      <c r="E480" s="230"/>
    </row>
    <row r="481" spans="1:5" x14ac:dyDescent="0.3">
      <c r="A481" s="244">
        <v>1478</v>
      </c>
      <c r="B481" s="222"/>
      <c r="C481" s="245"/>
      <c r="D481" s="220"/>
      <c r="E481" s="230"/>
    </row>
    <row r="482" spans="1:5" x14ac:dyDescent="0.3">
      <c r="A482" s="244">
        <v>1479</v>
      </c>
      <c r="B482" s="222"/>
      <c r="C482" s="245"/>
      <c r="D482" s="220"/>
      <c r="E482" s="230"/>
    </row>
    <row r="483" spans="1:5" x14ac:dyDescent="0.3">
      <c r="A483" s="244">
        <v>1480</v>
      </c>
      <c r="B483" s="222"/>
      <c r="C483" s="245"/>
      <c r="D483" s="220"/>
      <c r="E483" s="230"/>
    </row>
    <row r="484" spans="1:5" x14ac:dyDescent="0.3">
      <c r="A484" s="244">
        <v>1481</v>
      </c>
      <c r="B484" s="222"/>
      <c r="C484" s="245"/>
      <c r="D484" s="220"/>
      <c r="E484" s="230"/>
    </row>
    <row r="485" spans="1:5" x14ac:dyDescent="0.3">
      <c r="A485" s="244">
        <v>1482</v>
      </c>
      <c r="B485" s="222"/>
      <c r="C485" s="245"/>
      <c r="D485" s="220"/>
      <c r="E485" s="230"/>
    </row>
    <row r="486" spans="1:5" x14ac:dyDescent="0.3">
      <c r="A486" s="244">
        <v>1483</v>
      </c>
      <c r="B486" s="222"/>
      <c r="C486" s="245"/>
      <c r="D486" s="220"/>
      <c r="E486" s="230"/>
    </row>
    <row r="487" spans="1:5" x14ac:dyDescent="0.3">
      <c r="A487" s="244">
        <v>1484</v>
      </c>
      <c r="B487" s="222"/>
      <c r="C487" s="245"/>
      <c r="D487" s="220"/>
      <c r="E487" s="230"/>
    </row>
    <row r="488" spans="1:5" x14ac:dyDescent="0.3">
      <c r="A488" s="244">
        <v>1485</v>
      </c>
      <c r="B488" s="222"/>
      <c r="C488" s="245"/>
      <c r="D488" s="220"/>
      <c r="E488" s="230"/>
    </row>
    <row r="489" spans="1:5" x14ac:dyDescent="0.3">
      <c r="A489" s="244">
        <v>1486</v>
      </c>
      <c r="B489" s="222"/>
      <c r="C489" s="245"/>
      <c r="D489" s="220"/>
      <c r="E489" s="230"/>
    </row>
    <row r="490" spans="1:5" x14ac:dyDescent="0.3">
      <c r="A490" s="244">
        <v>1487</v>
      </c>
      <c r="B490" s="222"/>
      <c r="C490" s="245"/>
      <c r="D490" s="220"/>
      <c r="E490" s="230"/>
    </row>
    <row r="491" spans="1:5" x14ac:dyDescent="0.3">
      <c r="A491" s="244">
        <v>1488</v>
      </c>
      <c r="B491" s="222"/>
      <c r="C491" s="245"/>
      <c r="D491" s="220"/>
      <c r="E491" s="230"/>
    </row>
    <row r="492" spans="1:5" x14ac:dyDescent="0.3">
      <c r="A492" s="244">
        <v>1489</v>
      </c>
      <c r="B492" s="222"/>
      <c r="C492" s="245"/>
      <c r="D492" s="220"/>
      <c r="E492" s="230"/>
    </row>
    <row r="493" spans="1:5" x14ac:dyDescent="0.3">
      <c r="A493" s="244">
        <v>1490</v>
      </c>
      <c r="B493" s="222"/>
      <c r="C493" s="245"/>
      <c r="D493" s="220"/>
      <c r="E493" s="230"/>
    </row>
    <row r="494" spans="1:5" x14ac:dyDescent="0.3">
      <c r="A494" s="244">
        <v>1491</v>
      </c>
      <c r="B494" s="222"/>
      <c r="C494" s="245"/>
      <c r="D494" s="220"/>
      <c r="E494" s="230"/>
    </row>
    <row r="495" spans="1:5" x14ac:dyDescent="0.3">
      <c r="A495" s="244">
        <v>1492</v>
      </c>
      <c r="B495" s="222"/>
      <c r="C495" s="245"/>
      <c r="D495" s="220"/>
      <c r="E495" s="230"/>
    </row>
    <row r="496" spans="1:5" x14ac:dyDescent="0.3">
      <c r="A496" s="244">
        <v>1493</v>
      </c>
      <c r="B496" s="222"/>
      <c r="C496" s="245"/>
      <c r="D496" s="220"/>
      <c r="E496" s="230"/>
    </row>
    <row r="497" spans="1:5" x14ac:dyDescent="0.3">
      <c r="A497" s="244">
        <v>1494</v>
      </c>
      <c r="B497" s="222"/>
      <c r="C497" s="245"/>
      <c r="D497" s="220"/>
      <c r="E497" s="230"/>
    </row>
    <row r="498" spans="1:5" x14ac:dyDescent="0.3">
      <c r="A498" s="244">
        <v>1495</v>
      </c>
      <c r="B498" s="222"/>
      <c r="C498" s="245"/>
      <c r="D498" s="220"/>
      <c r="E498" s="230"/>
    </row>
    <row r="499" spans="1:5" x14ac:dyDescent="0.3">
      <c r="A499" s="244">
        <v>1496</v>
      </c>
      <c r="B499" s="222"/>
      <c r="C499" s="245"/>
      <c r="D499" s="220"/>
      <c r="E499" s="230"/>
    </row>
    <row r="500" spans="1:5" x14ac:dyDescent="0.3">
      <c r="A500" s="244">
        <v>1497</v>
      </c>
      <c r="B500" s="222"/>
      <c r="C500" s="245"/>
      <c r="D500" s="220"/>
      <c r="E500" s="230"/>
    </row>
    <row r="501" spans="1:5" x14ac:dyDescent="0.3">
      <c r="A501" s="244">
        <v>1498</v>
      </c>
      <c r="B501" s="222"/>
      <c r="C501" s="245"/>
      <c r="D501" s="220"/>
      <c r="E501" s="230"/>
    </row>
    <row r="502" spans="1:5" x14ac:dyDescent="0.3">
      <c r="A502" s="244">
        <v>1499</v>
      </c>
      <c r="B502" s="222"/>
      <c r="C502" s="245"/>
      <c r="D502" s="220"/>
      <c r="E502" s="230"/>
    </row>
    <row r="503" spans="1:5" x14ac:dyDescent="0.3">
      <c r="A503" s="244">
        <v>1500</v>
      </c>
      <c r="B503" s="222"/>
      <c r="C503" s="245"/>
      <c r="D503" s="220"/>
      <c r="E503" s="230"/>
    </row>
    <row r="504" spans="1:5" x14ac:dyDescent="0.3">
      <c r="A504" s="244">
        <v>1501</v>
      </c>
      <c r="B504" s="222"/>
      <c r="C504" s="245"/>
      <c r="D504" s="220"/>
      <c r="E504" s="230"/>
    </row>
    <row r="505" spans="1:5" x14ac:dyDescent="0.3">
      <c r="A505" s="244">
        <v>1502</v>
      </c>
      <c r="B505" s="222"/>
      <c r="C505" s="245"/>
      <c r="D505" s="220"/>
      <c r="E505" s="230"/>
    </row>
    <row r="506" spans="1:5" x14ac:dyDescent="0.3">
      <c r="A506" s="244">
        <v>1503</v>
      </c>
      <c r="B506" s="222"/>
      <c r="C506" s="245"/>
      <c r="D506" s="220"/>
      <c r="E506" s="230"/>
    </row>
    <row r="507" spans="1:5" x14ac:dyDescent="0.3">
      <c r="A507" s="244">
        <v>1504</v>
      </c>
      <c r="B507" s="222"/>
      <c r="C507" s="245"/>
      <c r="D507" s="220"/>
      <c r="E507" s="230"/>
    </row>
    <row r="508" spans="1:5" x14ac:dyDescent="0.3">
      <c r="A508" s="244">
        <v>1505</v>
      </c>
      <c r="B508" s="222"/>
      <c r="C508" s="245"/>
      <c r="D508" s="220"/>
      <c r="E508" s="230"/>
    </row>
    <row r="509" spans="1:5" x14ac:dyDescent="0.3">
      <c r="A509" s="244">
        <v>1506</v>
      </c>
      <c r="B509" s="222"/>
      <c r="C509" s="245"/>
      <c r="D509" s="220"/>
      <c r="E509" s="230"/>
    </row>
    <row r="510" spans="1:5" x14ac:dyDescent="0.3">
      <c r="A510" s="244">
        <v>1507</v>
      </c>
      <c r="B510" s="222"/>
      <c r="C510" s="245"/>
      <c r="D510" s="220"/>
      <c r="E510" s="230"/>
    </row>
    <row r="511" spans="1:5" x14ac:dyDescent="0.3">
      <c r="A511" s="244">
        <v>1508</v>
      </c>
      <c r="B511" s="222"/>
      <c r="C511" s="245"/>
      <c r="D511" s="220"/>
      <c r="E511" s="230"/>
    </row>
    <row r="512" spans="1:5" x14ac:dyDescent="0.3">
      <c r="A512" s="244">
        <v>1509</v>
      </c>
      <c r="B512" s="222"/>
      <c r="C512" s="245"/>
      <c r="D512" s="220"/>
      <c r="E512" s="230"/>
    </row>
    <row r="513" spans="1:5" x14ac:dyDescent="0.3">
      <c r="A513" s="244">
        <v>1510</v>
      </c>
      <c r="B513" s="222"/>
      <c r="C513" s="245"/>
      <c r="D513" s="220"/>
      <c r="E513" s="230"/>
    </row>
    <row r="514" spans="1:5" x14ac:dyDescent="0.3">
      <c r="A514" s="244">
        <v>1511</v>
      </c>
      <c r="B514" s="222"/>
      <c r="C514" s="245"/>
      <c r="D514" s="220"/>
      <c r="E514" s="230"/>
    </row>
    <row r="515" spans="1:5" x14ac:dyDescent="0.3">
      <c r="A515" s="244">
        <v>1512</v>
      </c>
      <c r="B515" s="222"/>
      <c r="C515" s="245"/>
      <c r="D515" s="220"/>
      <c r="E515" s="230"/>
    </row>
    <row r="516" spans="1:5" x14ac:dyDescent="0.3">
      <c r="A516" s="244">
        <v>1513</v>
      </c>
      <c r="B516" s="222"/>
      <c r="C516" s="245"/>
      <c r="D516" s="220"/>
      <c r="E516" s="230"/>
    </row>
    <row r="517" spans="1:5" x14ac:dyDescent="0.3">
      <c r="A517" s="244">
        <v>1514</v>
      </c>
      <c r="B517" s="222"/>
      <c r="C517" s="245"/>
      <c r="D517" s="220"/>
      <c r="E517" s="230"/>
    </row>
    <row r="518" spans="1:5" x14ac:dyDescent="0.3">
      <c r="A518" s="244">
        <v>1515</v>
      </c>
      <c r="B518" s="222"/>
      <c r="C518" s="245"/>
      <c r="D518" s="220"/>
      <c r="E518" s="230"/>
    </row>
    <row r="519" spans="1:5" x14ac:dyDescent="0.3">
      <c r="A519" s="244">
        <v>1516</v>
      </c>
      <c r="B519" s="222"/>
      <c r="C519" s="245"/>
      <c r="D519" s="220"/>
      <c r="E519" s="230"/>
    </row>
    <row r="520" spans="1:5" x14ac:dyDescent="0.3">
      <c r="A520" s="244">
        <v>1517</v>
      </c>
      <c r="B520" s="222"/>
      <c r="C520" s="245"/>
      <c r="D520" s="220"/>
      <c r="E520" s="230"/>
    </row>
    <row r="521" spans="1:5" x14ac:dyDescent="0.3">
      <c r="A521" s="244">
        <v>1518</v>
      </c>
      <c r="B521" s="222"/>
      <c r="C521" s="245"/>
      <c r="D521" s="220"/>
      <c r="E521" s="230"/>
    </row>
    <row r="522" spans="1:5" x14ac:dyDescent="0.3">
      <c r="A522" s="244">
        <v>1519</v>
      </c>
      <c r="B522" s="222"/>
      <c r="C522" s="245"/>
      <c r="D522" s="220"/>
      <c r="E522" s="230"/>
    </row>
    <row r="523" spans="1:5" x14ac:dyDescent="0.3">
      <c r="A523" s="244">
        <v>1520</v>
      </c>
      <c r="B523" s="222"/>
      <c r="C523" s="245"/>
      <c r="D523" s="220"/>
      <c r="E523" s="230"/>
    </row>
    <row r="524" spans="1:5" x14ac:dyDescent="0.3">
      <c r="A524" s="244">
        <v>1521</v>
      </c>
      <c r="B524" s="222"/>
      <c r="C524" s="245"/>
      <c r="D524" s="220"/>
      <c r="E524" s="230"/>
    </row>
    <row r="525" spans="1:5" x14ac:dyDescent="0.3">
      <c r="A525" s="244">
        <v>1522</v>
      </c>
      <c r="B525" s="222"/>
      <c r="C525" s="245"/>
      <c r="D525" s="220"/>
      <c r="E525" s="230"/>
    </row>
    <row r="526" spans="1:5" x14ac:dyDescent="0.3">
      <c r="A526" s="244">
        <v>1523</v>
      </c>
      <c r="B526" s="222"/>
      <c r="C526" s="245"/>
      <c r="D526" s="220"/>
      <c r="E526" s="230"/>
    </row>
    <row r="527" spans="1:5" x14ac:dyDescent="0.3">
      <c r="A527" s="244">
        <v>1524</v>
      </c>
      <c r="B527" s="222"/>
      <c r="C527" s="245"/>
      <c r="D527" s="220"/>
      <c r="E527" s="230"/>
    </row>
    <row r="528" spans="1:5" x14ac:dyDescent="0.3">
      <c r="A528" s="244">
        <v>1525</v>
      </c>
      <c r="B528" s="222"/>
      <c r="C528" s="245"/>
      <c r="D528" s="220"/>
      <c r="E528" s="230"/>
    </row>
    <row r="529" spans="1:5" x14ac:dyDescent="0.3">
      <c r="A529" s="244">
        <v>1526</v>
      </c>
      <c r="B529" s="222"/>
      <c r="C529" s="245"/>
      <c r="D529" s="220"/>
      <c r="E529" s="230"/>
    </row>
    <row r="530" spans="1:5" x14ac:dyDescent="0.3">
      <c r="A530" s="244">
        <v>1527</v>
      </c>
      <c r="B530" s="222"/>
      <c r="C530" s="245"/>
      <c r="D530" s="220"/>
      <c r="E530" s="230"/>
    </row>
    <row r="531" spans="1:5" x14ac:dyDescent="0.3">
      <c r="A531" s="244">
        <v>1528</v>
      </c>
      <c r="B531" s="222"/>
      <c r="C531" s="245"/>
      <c r="D531" s="220"/>
      <c r="E531" s="230"/>
    </row>
    <row r="532" spans="1:5" x14ac:dyDescent="0.3">
      <c r="A532" s="244">
        <v>1529</v>
      </c>
      <c r="B532" s="222"/>
      <c r="C532" s="245"/>
      <c r="D532" s="220"/>
      <c r="E532" s="230"/>
    </row>
    <row r="533" spans="1:5" x14ac:dyDescent="0.3">
      <c r="A533" s="244">
        <v>1530</v>
      </c>
      <c r="B533" s="222"/>
      <c r="C533" s="245"/>
      <c r="D533" s="220"/>
      <c r="E533" s="230"/>
    </row>
    <row r="534" spans="1:5" x14ac:dyDescent="0.3">
      <c r="A534" s="244">
        <v>1531</v>
      </c>
      <c r="B534" s="222"/>
      <c r="C534" s="245"/>
      <c r="D534" s="220"/>
      <c r="E534" s="230"/>
    </row>
    <row r="535" spans="1:5" x14ac:dyDescent="0.3">
      <c r="A535" s="244">
        <v>1532</v>
      </c>
      <c r="B535" s="222"/>
      <c r="C535" s="245"/>
      <c r="D535" s="220"/>
      <c r="E535" s="230"/>
    </row>
    <row r="536" spans="1:5" x14ac:dyDescent="0.3">
      <c r="A536" s="244">
        <v>1533</v>
      </c>
      <c r="B536" s="222"/>
      <c r="C536" s="245"/>
      <c r="D536" s="220"/>
      <c r="E536" s="230"/>
    </row>
    <row r="537" spans="1:5" x14ac:dyDescent="0.3">
      <c r="A537" s="244">
        <v>1534</v>
      </c>
      <c r="B537" s="222"/>
      <c r="C537" s="245"/>
      <c r="D537" s="220"/>
      <c r="E537" s="230"/>
    </row>
    <row r="538" spans="1:5" x14ac:dyDescent="0.3">
      <c r="A538" s="244">
        <v>1535</v>
      </c>
      <c r="B538" s="222"/>
      <c r="C538" s="245"/>
      <c r="D538" s="220"/>
      <c r="E538" s="230"/>
    </row>
    <row r="539" spans="1:5" x14ac:dyDescent="0.3">
      <c r="A539" s="244">
        <v>1536</v>
      </c>
      <c r="B539" s="222"/>
      <c r="C539" s="245"/>
      <c r="D539" s="220"/>
      <c r="E539" s="230"/>
    </row>
    <row r="540" spans="1:5" x14ac:dyDescent="0.3">
      <c r="A540" s="244">
        <v>1537</v>
      </c>
      <c r="B540" s="222"/>
      <c r="C540" s="245"/>
      <c r="D540" s="220"/>
      <c r="E540" s="230"/>
    </row>
    <row r="541" spans="1:5" x14ac:dyDescent="0.3">
      <c r="A541" s="244">
        <v>1538</v>
      </c>
      <c r="B541" s="222"/>
      <c r="C541" s="245"/>
      <c r="D541" s="220"/>
      <c r="E541" s="230"/>
    </row>
    <row r="542" spans="1:5" x14ac:dyDescent="0.3">
      <c r="A542" s="244">
        <v>1539</v>
      </c>
      <c r="B542" s="222"/>
      <c r="C542" s="245"/>
      <c r="D542" s="220"/>
      <c r="E542" s="230"/>
    </row>
    <row r="543" spans="1:5" x14ac:dyDescent="0.3">
      <c r="A543" s="244">
        <v>1540</v>
      </c>
      <c r="B543" s="222"/>
      <c r="C543" s="245"/>
      <c r="D543" s="220"/>
      <c r="E543" s="230"/>
    </row>
    <row r="544" spans="1:5" x14ac:dyDescent="0.3">
      <c r="A544" s="244">
        <v>1541</v>
      </c>
      <c r="B544" s="222"/>
      <c r="C544" s="245"/>
      <c r="D544" s="220"/>
      <c r="E544" s="230"/>
    </row>
    <row r="545" spans="1:5" x14ac:dyDescent="0.3">
      <c r="A545" s="244">
        <v>1542</v>
      </c>
      <c r="B545" s="222"/>
      <c r="C545" s="245"/>
      <c r="D545" s="220"/>
      <c r="E545" s="230"/>
    </row>
    <row r="546" spans="1:5" x14ac:dyDescent="0.3">
      <c r="A546" s="244">
        <v>1543</v>
      </c>
      <c r="B546" s="222"/>
      <c r="C546" s="245"/>
      <c r="D546" s="220"/>
      <c r="E546" s="230"/>
    </row>
    <row r="547" spans="1:5" x14ac:dyDescent="0.3">
      <c r="A547" s="244">
        <v>1544</v>
      </c>
      <c r="B547" s="222"/>
      <c r="C547" s="245"/>
      <c r="D547" s="220"/>
      <c r="E547" s="230"/>
    </row>
    <row r="548" spans="1:5" x14ac:dyDescent="0.3">
      <c r="A548" s="244">
        <v>1545</v>
      </c>
      <c r="B548" s="222"/>
      <c r="C548" s="245"/>
      <c r="D548" s="220"/>
      <c r="E548" s="230"/>
    </row>
    <row r="549" spans="1:5" x14ac:dyDescent="0.3">
      <c r="A549" s="244">
        <v>1546</v>
      </c>
      <c r="B549" s="222"/>
      <c r="C549" s="245"/>
      <c r="D549" s="220"/>
      <c r="E549" s="230"/>
    </row>
    <row r="550" spans="1:5" x14ac:dyDescent="0.3">
      <c r="A550" s="244">
        <v>1547</v>
      </c>
      <c r="B550" s="222"/>
      <c r="C550" s="245"/>
      <c r="D550" s="220"/>
      <c r="E550" s="230"/>
    </row>
    <row r="551" spans="1:5" x14ac:dyDescent="0.3">
      <c r="A551" s="244">
        <v>1548</v>
      </c>
      <c r="B551" s="222"/>
      <c r="C551" s="245"/>
      <c r="D551" s="220"/>
      <c r="E551" s="230"/>
    </row>
    <row r="552" spans="1:5" x14ac:dyDescent="0.3">
      <c r="A552" s="244">
        <v>1549</v>
      </c>
      <c r="B552" s="222"/>
      <c r="C552" s="245"/>
      <c r="D552" s="220"/>
      <c r="E552" s="230"/>
    </row>
    <row r="553" spans="1:5" x14ac:dyDescent="0.3">
      <c r="A553" s="244">
        <v>1550</v>
      </c>
      <c r="B553" s="222"/>
      <c r="C553" s="245"/>
      <c r="D553" s="220"/>
      <c r="E553" s="230"/>
    </row>
    <row r="554" spans="1:5" x14ac:dyDescent="0.3">
      <c r="A554" s="244">
        <v>1551</v>
      </c>
      <c r="B554" s="222"/>
      <c r="C554" s="245"/>
      <c r="D554" s="220"/>
      <c r="E554" s="230"/>
    </row>
    <row r="555" spans="1:5" x14ac:dyDescent="0.3">
      <c r="A555" s="244">
        <v>1552</v>
      </c>
      <c r="B555" s="222"/>
      <c r="C555" s="245"/>
      <c r="D555" s="220"/>
      <c r="E555" s="230"/>
    </row>
    <row r="556" spans="1:5" x14ac:dyDescent="0.3">
      <c r="A556" s="244">
        <v>1553</v>
      </c>
      <c r="B556" s="222"/>
      <c r="C556" s="245"/>
      <c r="D556" s="220"/>
      <c r="E556" s="230"/>
    </row>
    <row r="557" spans="1:5" x14ac:dyDescent="0.3">
      <c r="A557" s="244">
        <v>1554</v>
      </c>
      <c r="B557" s="222"/>
      <c r="C557" s="245"/>
      <c r="D557" s="220"/>
      <c r="E557" s="230"/>
    </row>
    <row r="558" spans="1:5" x14ac:dyDescent="0.3">
      <c r="A558" s="244">
        <v>1555</v>
      </c>
      <c r="B558" s="222"/>
      <c r="C558" s="245"/>
      <c r="D558" s="220"/>
      <c r="E558" s="230"/>
    </row>
    <row r="559" spans="1:5" x14ac:dyDescent="0.3">
      <c r="A559" s="244">
        <v>1556</v>
      </c>
      <c r="B559" s="222"/>
      <c r="C559" s="245"/>
      <c r="D559" s="220"/>
      <c r="E559" s="230"/>
    </row>
    <row r="560" spans="1:5" x14ac:dyDescent="0.3">
      <c r="A560" s="244">
        <v>1557</v>
      </c>
      <c r="B560" s="222"/>
      <c r="C560" s="245"/>
      <c r="D560" s="220"/>
      <c r="E560" s="230"/>
    </row>
    <row r="561" spans="1:5" x14ac:dyDescent="0.3">
      <c r="A561" s="244">
        <v>1558</v>
      </c>
      <c r="B561" s="222"/>
      <c r="C561" s="245"/>
      <c r="D561" s="220"/>
      <c r="E561" s="230"/>
    </row>
    <row r="562" spans="1:5" x14ac:dyDescent="0.3">
      <c r="A562" s="244">
        <v>1559</v>
      </c>
      <c r="B562" s="222"/>
      <c r="C562" s="245"/>
      <c r="D562" s="220"/>
      <c r="E562" s="230"/>
    </row>
    <row r="563" spans="1:5" x14ac:dyDescent="0.3">
      <c r="A563" s="244">
        <v>1560</v>
      </c>
      <c r="B563" s="222"/>
      <c r="C563" s="245"/>
      <c r="D563" s="220"/>
      <c r="E563" s="230"/>
    </row>
    <row r="564" spans="1:5" x14ac:dyDescent="0.3">
      <c r="A564" s="244">
        <v>1561</v>
      </c>
      <c r="B564" s="222"/>
      <c r="C564" s="245"/>
      <c r="D564" s="220"/>
      <c r="E564" s="230"/>
    </row>
    <row r="565" spans="1:5" x14ac:dyDescent="0.3">
      <c r="A565" s="244">
        <v>1562</v>
      </c>
      <c r="B565" s="222"/>
      <c r="C565" s="245"/>
      <c r="D565" s="220"/>
      <c r="E565" s="230"/>
    </row>
    <row r="566" spans="1:5" x14ac:dyDescent="0.3">
      <c r="A566" s="244">
        <v>1563</v>
      </c>
      <c r="B566" s="222"/>
      <c r="C566" s="245"/>
      <c r="D566" s="220"/>
      <c r="E566" s="230"/>
    </row>
    <row r="567" spans="1:5" x14ac:dyDescent="0.3">
      <c r="A567" s="244">
        <v>1564</v>
      </c>
      <c r="B567" s="222"/>
      <c r="C567" s="245"/>
      <c r="D567" s="220"/>
      <c r="E567" s="230"/>
    </row>
    <row r="568" spans="1:5" x14ac:dyDescent="0.3">
      <c r="A568" s="244">
        <v>1565</v>
      </c>
      <c r="B568" s="222"/>
      <c r="C568" s="245"/>
      <c r="D568" s="220"/>
      <c r="E568" s="230"/>
    </row>
    <row r="569" spans="1:5" x14ac:dyDescent="0.3">
      <c r="A569" s="244">
        <v>1566</v>
      </c>
      <c r="B569" s="222"/>
      <c r="C569" s="245"/>
      <c r="D569" s="220"/>
      <c r="E569" s="230"/>
    </row>
    <row r="570" spans="1:5" x14ac:dyDescent="0.3">
      <c r="A570" s="244">
        <v>1567</v>
      </c>
      <c r="B570" s="222"/>
      <c r="C570" s="245"/>
      <c r="D570" s="220"/>
      <c r="E570" s="230"/>
    </row>
    <row r="571" spans="1:5" x14ac:dyDescent="0.3">
      <c r="A571" s="244">
        <v>1568</v>
      </c>
      <c r="B571" s="222"/>
      <c r="C571" s="245"/>
      <c r="D571" s="220"/>
      <c r="E571" s="230"/>
    </row>
    <row r="572" spans="1:5" x14ac:dyDescent="0.3">
      <c r="A572" s="244">
        <v>1569</v>
      </c>
      <c r="B572" s="222"/>
      <c r="C572" s="245"/>
      <c r="D572" s="220"/>
      <c r="E572" s="230"/>
    </row>
    <row r="573" spans="1:5" x14ac:dyDescent="0.3">
      <c r="A573" s="244">
        <v>1570</v>
      </c>
      <c r="B573" s="222"/>
      <c r="C573" s="245"/>
      <c r="D573" s="220"/>
      <c r="E573" s="230"/>
    </row>
    <row r="574" spans="1:5" x14ac:dyDescent="0.3">
      <c r="A574" s="244">
        <v>1571</v>
      </c>
      <c r="B574" s="222"/>
      <c r="C574" s="245"/>
      <c r="D574" s="220"/>
      <c r="E574" s="230"/>
    </row>
    <row r="575" spans="1:5" x14ac:dyDescent="0.3">
      <c r="A575" s="244">
        <v>1572</v>
      </c>
      <c r="B575" s="222"/>
      <c r="C575" s="245"/>
      <c r="D575" s="220"/>
      <c r="E575" s="230"/>
    </row>
    <row r="576" spans="1:5" x14ac:dyDescent="0.3">
      <c r="A576" s="244">
        <v>1573</v>
      </c>
      <c r="B576" s="222"/>
      <c r="C576" s="245"/>
      <c r="D576" s="220"/>
      <c r="E576" s="230"/>
    </row>
    <row r="577" spans="1:5" x14ac:dyDescent="0.3">
      <c r="A577" s="244">
        <v>1574</v>
      </c>
      <c r="B577" s="222"/>
      <c r="C577" s="245"/>
      <c r="D577" s="220"/>
      <c r="E577" s="230"/>
    </row>
    <row r="578" spans="1:5" x14ac:dyDescent="0.3">
      <c r="A578" s="244">
        <v>1575</v>
      </c>
      <c r="B578" s="222"/>
      <c r="C578" s="245"/>
      <c r="D578" s="220"/>
      <c r="E578" s="230"/>
    </row>
    <row r="579" spans="1:5" x14ac:dyDescent="0.3">
      <c r="A579" s="244">
        <v>1576</v>
      </c>
      <c r="B579" s="222"/>
      <c r="C579" s="245"/>
      <c r="D579" s="220"/>
      <c r="E579" s="230"/>
    </row>
    <row r="580" spans="1:5" x14ac:dyDescent="0.3">
      <c r="A580" s="244">
        <v>1577</v>
      </c>
      <c r="B580" s="222"/>
      <c r="C580" s="245"/>
      <c r="D580" s="220"/>
      <c r="E580" s="230"/>
    </row>
    <row r="581" spans="1:5" x14ac:dyDescent="0.3">
      <c r="A581" s="244">
        <v>1578</v>
      </c>
      <c r="B581" s="222"/>
      <c r="C581" s="245"/>
      <c r="D581" s="220"/>
      <c r="E581" s="230"/>
    </row>
    <row r="582" spans="1:5" x14ac:dyDescent="0.3">
      <c r="A582" s="244">
        <v>1579</v>
      </c>
      <c r="B582" s="222"/>
      <c r="C582" s="245"/>
      <c r="D582" s="220"/>
      <c r="E582" s="230"/>
    </row>
    <row r="583" spans="1:5" x14ac:dyDescent="0.3">
      <c r="A583" s="244">
        <v>1580</v>
      </c>
      <c r="B583" s="222"/>
      <c r="C583" s="245"/>
      <c r="D583" s="220"/>
      <c r="E583" s="230"/>
    </row>
    <row r="584" spans="1:5" x14ac:dyDescent="0.3">
      <c r="A584" s="244">
        <v>1581</v>
      </c>
      <c r="B584" s="222"/>
      <c r="C584" s="245"/>
      <c r="D584" s="220"/>
      <c r="E584" s="230"/>
    </row>
    <row r="585" spans="1:5" x14ac:dyDescent="0.3">
      <c r="A585" s="244">
        <v>1582</v>
      </c>
      <c r="B585" s="222"/>
      <c r="C585" s="245"/>
      <c r="D585" s="220"/>
      <c r="E585" s="230"/>
    </row>
    <row r="586" spans="1:5" x14ac:dyDescent="0.3">
      <c r="A586" s="244">
        <v>1583</v>
      </c>
      <c r="B586" s="222"/>
      <c r="C586" s="245"/>
      <c r="D586" s="220"/>
      <c r="E586" s="230"/>
    </row>
    <row r="587" spans="1:5" x14ac:dyDescent="0.3">
      <c r="A587" s="244">
        <v>1584</v>
      </c>
      <c r="B587" s="222"/>
      <c r="C587" s="245"/>
      <c r="D587" s="220"/>
      <c r="E587" s="230"/>
    </row>
    <row r="588" spans="1:5" x14ac:dyDescent="0.3">
      <c r="A588" s="244">
        <v>1585</v>
      </c>
      <c r="B588" s="222"/>
      <c r="C588" s="245"/>
      <c r="D588" s="220"/>
      <c r="E588" s="230"/>
    </row>
    <row r="589" spans="1:5" x14ac:dyDescent="0.3">
      <c r="A589" s="244">
        <v>1586</v>
      </c>
      <c r="B589" s="222"/>
      <c r="C589" s="245"/>
      <c r="D589" s="220"/>
      <c r="E589" s="230"/>
    </row>
    <row r="590" spans="1:5" x14ac:dyDescent="0.3">
      <c r="A590" s="244">
        <v>1587</v>
      </c>
      <c r="B590" s="222"/>
      <c r="C590" s="245"/>
      <c r="D590" s="220"/>
      <c r="E590" s="230"/>
    </row>
    <row r="591" spans="1:5" x14ac:dyDescent="0.3">
      <c r="A591" s="244">
        <v>1588</v>
      </c>
      <c r="B591" s="222"/>
      <c r="C591" s="245"/>
      <c r="D591" s="220"/>
      <c r="E591" s="230"/>
    </row>
    <row r="592" spans="1:5" x14ac:dyDescent="0.3">
      <c r="A592" s="244">
        <v>1589</v>
      </c>
      <c r="B592" s="222"/>
      <c r="C592" s="245"/>
      <c r="D592" s="220"/>
      <c r="E592" s="230"/>
    </row>
    <row r="593" spans="1:5" x14ac:dyDescent="0.3">
      <c r="A593" s="244">
        <v>1590</v>
      </c>
      <c r="B593" s="222"/>
      <c r="C593" s="245"/>
      <c r="D593" s="220"/>
      <c r="E593" s="230"/>
    </row>
    <row r="594" spans="1:5" x14ac:dyDescent="0.3">
      <c r="A594" s="244">
        <v>1591</v>
      </c>
      <c r="B594" s="222"/>
      <c r="C594" s="245"/>
      <c r="D594" s="220"/>
      <c r="E594" s="230"/>
    </row>
    <row r="595" spans="1:5" x14ac:dyDescent="0.3">
      <c r="A595" s="244">
        <v>1592</v>
      </c>
      <c r="B595" s="222"/>
      <c r="C595" s="245"/>
      <c r="D595" s="220"/>
      <c r="E595" s="230"/>
    </row>
    <row r="596" spans="1:5" x14ac:dyDescent="0.3">
      <c r="A596" s="244">
        <v>1593</v>
      </c>
      <c r="B596" s="222"/>
      <c r="C596" s="245"/>
      <c r="D596" s="220"/>
      <c r="E596" s="230"/>
    </row>
    <row r="597" spans="1:5" x14ac:dyDescent="0.3">
      <c r="A597" s="244">
        <v>1594</v>
      </c>
      <c r="B597" s="222"/>
      <c r="C597" s="245"/>
      <c r="D597" s="220"/>
      <c r="E597" s="230"/>
    </row>
    <row r="598" spans="1:5" x14ac:dyDescent="0.3">
      <c r="A598" s="244">
        <v>1595</v>
      </c>
      <c r="B598" s="222"/>
      <c r="C598" s="245"/>
      <c r="D598" s="220"/>
      <c r="E598" s="230"/>
    </row>
    <row r="599" spans="1:5" x14ac:dyDescent="0.3">
      <c r="A599" s="244">
        <v>1596</v>
      </c>
      <c r="B599" s="222"/>
      <c r="C599" s="245"/>
      <c r="D599" s="220"/>
      <c r="E599" s="230"/>
    </row>
    <row r="600" spans="1:5" x14ac:dyDescent="0.3">
      <c r="A600" s="244">
        <v>1597</v>
      </c>
      <c r="B600" s="222"/>
      <c r="C600" s="245"/>
      <c r="D600" s="220"/>
      <c r="E600" s="230"/>
    </row>
    <row r="601" spans="1:5" x14ac:dyDescent="0.3">
      <c r="A601" s="244">
        <v>1598</v>
      </c>
      <c r="B601" s="222"/>
      <c r="C601" s="245"/>
      <c r="D601" s="220"/>
      <c r="E601" s="230"/>
    </row>
    <row r="602" spans="1:5" x14ac:dyDescent="0.3">
      <c r="A602" s="244">
        <v>1599</v>
      </c>
      <c r="B602" s="222"/>
      <c r="C602" s="245"/>
      <c r="D602" s="220"/>
      <c r="E602" s="230"/>
    </row>
    <row r="603" spans="1:5" x14ac:dyDescent="0.3">
      <c r="A603" s="244">
        <v>1600</v>
      </c>
      <c r="B603" s="222"/>
      <c r="C603" s="245"/>
      <c r="D603" s="220"/>
      <c r="E603" s="230"/>
    </row>
    <row r="604" spans="1:5" x14ac:dyDescent="0.3">
      <c r="A604" s="244">
        <v>1601</v>
      </c>
      <c r="B604" s="222"/>
      <c r="C604" s="245"/>
      <c r="D604" s="220"/>
      <c r="E604" s="230"/>
    </row>
    <row r="605" spans="1:5" x14ac:dyDescent="0.3">
      <c r="A605" s="244">
        <v>1602</v>
      </c>
      <c r="B605" s="222"/>
      <c r="C605" s="245"/>
      <c r="D605" s="220"/>
      <c r="E605" s="230"/>
    </row>
    <row r="606" spans="1:5" x14ac:dyDescent="0.3">
      <c r="A606" s="244">
        <v>1603</v>
      </c>
      <c r="B606" s="222"/>
      <c r="C606" s="245"/>
      <c r="D606" s="220"/>
      <c r="E606" s="230"/>
    </row>
    <row r="607" spans="1:5" x14ac:dyDescent="0.3">
      <c r="A607" s="244">
        <v>1604</v>
      </c>
      <c r="B607" s="222"/>
      <c r="C607" s="245"/>
      <c r="D607" s="220"/>
      <c r="E607" s="230"/>
    </row>
    <row r="608" spans="1:5" x14ac:dyDescent="0.3">
      <c r="A608" s="244">
        <v>1605</v>
      </c>
      <c r="B608" s="222"/>
      <c r="C608" s="245"/>
      <c r="D608" s="220"/>
      <c r="E608" s="230"/>
    </row>
    <row r="609" spans="1:5" x14ac:dyDescent="0.3">
      <c r="A609" s="244">
        <v>1606</v>
      </c>
      <c r="B609" s="222"/>
      <c r="C609" s="245"/>
      <c r="D609" s="220"/>
      <c r="E609" s="230"/>
    </row>
    <row r="610" spans="1:5" x14ac:dyDescent="0.3">
      <c r="A610" s="244">
        <v>1607</v>
      </c>
      <c r="B610" s="222"/>
      <c r="C610" s="245"/>
      <c r="D610" s="220"/>
      <c r="E610" s="230"/>
    </row>
    <row r="611" spans="1:5" x14ac:dyDescent="0.3">
      <c r="A611" s="244">
        <v>1608</v>
      </c>
      <c r="B611" s="222"/>
      <c r="C611" s="245"/>
      <c r="D611" s="220"/>
      <c r="E611" s="230"/>
    </row>
    <row r="612" spans="1:5" x14ac:dyDescent="0.3">
      <c r="A612" s="244">
        <v>1609</v>
      </c>
      <c r="B612" s="222"/>
      <c r="C612" s="245"/>
      <c r="D612" s="220"/>
      <c r="E612" s="230"/>
    </row>
    <row r="613" spans="1:5" x14ac:dyDescent="0.3">
      <c r="A613" s="244">
        <v>1610</v>
      </c>
      <c r="B613" s="222"/>
      <c r="C613" s="245"/>
      <c r="D613" s="220"/>
      <c r="E613" s="230"/>
    </row>
    <row r="614" spans="1:5" x14ac:dyDescent="0.3">
      <c r="A614" s="244">
        <v>1611</v>
      </c>
      <c r="B614" s="222"/>
      <c r="C614" s="245"/>
      <c r="D614" s="220"/>
      <c r="E614" s="230"/>
    </row>
    <row r="615" spans="1:5" x14ac:dyDescent="0.3">
      <c r="A615" s="244">
        <v>1612</v>
      </c>
      <c r="B615" s="222"/>
      <c r="C615" s="245"/>
      <c r="D615" s="220"/>
      <c r="E615" s="230"/>
    </row>
    <row r="616" spans="1:5" x14ac:dyDescent="0.3">
      <c r="A616" s="244">
        <v>1613</v>
      </c>
      <c r="B616" s="222"/>
      <c r="C616" s="245"/>
      <c r="D616" s="220"/>
      <c r="E616" s="230"/>
    </row>
    <row r="617" spans="1:5" x14ac:dyDescent="0.3">
      <c r="A617" s="244">
        <v>1614</v>
      </c>
      <c r="B617" s="222"/>
      <c r="C617" s="245"/>
      <c r="D617" s="220"/>
      <c r="E617" s="230"/>
    </row>
    <row r="618" spans="1:5" x14ac:dyDescent="0.3">
      <c r="A618" s="244">
        <v>1615</v>
      </c>
      <c r="B618" s="222"/>
      <c r="C618" s="245"/>
      <c r="D618" s="220"/>
      <c r="E618" s="230"/>
    </row>
    <row r="619" spans="1:5" x14ac:dyDescent="0.3">
      <c r="A619" s="244">
        <v>1616</v>
      </c>
      <c r="B619" s="222"/>
      <c r="C619" s="245"/>
      <c r="D619" s="220"/>
      <c r="E619" s="230"/>
    </row>
    <row r="620" spans="1:5" x14ac:dyDescent="0.3">
      <c r="A620" s="244">
        <v>1617</v>
      </c>
      <c r="B620" s="222"/>
      <c r="C620" s="245"/>
      <c r="D620" s="220"/>
      <c r="E620" s="230"/>
    </row>
    <row r="621" spans="1:5" x14ac:dyDescent="0.3">
      <c r="A621" s="244">
        <v>1618</v>
      </c>
      <c r="B621" s="222"/>
      <c r="C621" s="245"/>
      <c r="D621" s="220"/>
      <c r="E621" s="230"/>
    </row>
    <row r="622" spans="1:5" x14ac:dyDescent="0.3">
      <c r="A622" s="244">
        <v>1619</v>
      </c>
      <c r="B622" s="222"/>
      <c r="C622" s="245"/>
      <c r="D622" s="220"/>
      <c r="E622" s="230"/>
    </row>
    <row r="623" spans="1:5" x14ac:dyDescent="0.3">
      <c r="A623" s="244">
        <v>1620</v>
      </c>
      <c r="B623" s="222"/>
      <c r="C623" s="245"/>
      <c r="D623" s="220"/>
      <c r="E623" s="230"/>
    </row>
    <row r="624" spans="1:5" x14ac:dyDescent="0.3">
      <c r="A624" s="244">
        <v>1621</v>
      </c>
      <c r="B624" s="222"/>
      <c r="C624" s="245"/>
      <c r="D624" s="220"/>
      <c r="E624" s="230"/>
    </row>
    <row r="625" spans="1:5" x14ac:dyDescent="0.3">
      <c r="A625" s="244">
        <v>1622</v>
      </c>
      <c r="B625" s="222"/>
      <c r="C625" s="245"/>
      <c r="D625" s="220"/>
      <c r="E625" s="230"/>
    </row>
    <row r="626" spans="1:5" x14ac:dyDescent="0.3">
      <c r="A626" s="244">
        <v>1623</v>
      </c>
      <c r="B626" s="222"/>
      <c r="C626" s="245"/>
      <c r="D626" s="220"/>
      <c r="E626" s="230"/>
    </row>
    <row r="627" spans="1:5" x14ac:dyDescent="0.3">
      <c r="A627" s="244">
        <v>1624</v>
      </c>
      <c r="B627" s="222"/>
      <c r="C627" s="245"/>
      <c r="D627" s="220"/>
      <c r="E627" s="230"/>
    </row>
    <row r="628" spans="1:5" x14ac:dyDescent="0.3">
      <c r="A628" s="244">
        <v>1625</v>
      </c>
      <c r="B628" s="222"/>
      <c r="C628" s="245"/>
      <c r="D628" s="220"/>
      <c r="E628" s="230"/>
    </row>
    <row r="629" spans="1:5" x14ac:dyDescent="0.3">
      <c r="A629" s="244">
        <v>1626</v>
      </c>
      <c r="B629" s="222"/>
      <c r="C629" s="245"/>
      <c r="D629" s="220"/>
      <c r="E629" s="230"/>
    </row>
    <row r="630" spans="1:5" x14ac:dyDescent="0.3">
      <c r="A630" s="244">
        <v>1627</v>
      </c>
      <c r="B630" s="222"/>
      <c r="C630" s="245"/>
      <c r="D630" s="220"/>
      <c r="E630" s="230"/>
    </row>
    <row r="631" spans="1:5" x14ac:dyDescent="0.3">
      <c r="A631" s="244">
        <v>1628</v>
      </c>
      <c r="B631" s="222"/>
      <c r="C631" s="245"/>
      <c r="D631" s="220"/>
      <c r="E631" s="230"/>
    </row>
    <row r="632" spans="1:5" x14ac:dyDescent="0.3">
      <c r="A632" s="244">
        <v>1629</v>
      </c>
      <c r="B632" s="222"/>
      <c r="C632" s="245"/>
      <c r="D632" s="220"/>
      <c r="E632" s="230"/>
    </row>
    <row r="633" spans="1:5" x14ac:dyDescent="0.3">
      <c r="A633" s="244">
        <v>1630</v>
      </c>
      <c r="B633" s="222"/>
      <c r="C633" s="245"/>
      <c r="D633" s="220"/>
      <c r="E633" s="230"/>
    </row>
    <row r="634" spans="1:5" x14ac:dyDescent="0.3">
      <c r="A634" s="244">
        <v>1631</v>
      </c>
      <c r="B634" s="222"/>
      <c r="C634" s="245"/>
      <c r="D634" s="220"/>
      <c r="E634" s="230"/>
    </row>
    <row r="635" spans="1:5" x14ac:dyDescent="0.3">
      <c r="A635" s="244">
        <v>1632</v>
      </c>
      <c r="B635" s="222"/>
      <c r="C635" s="245"/>
      <c r="D635" s="220"/>
      <c r="E635" s="230"/>
    </row>
    <row r="636" spans="1:5" x14ac:dyDescent="0.3">
      <c r="A636" s="244">
        <v>1633</v>
      </c>
      <c r="B636" s="222"/>
      <c r="C636" s="245"/>
      <c r="D636" s="220"/>
      <c r="E636" s="230"/>
    </row>
    <row r="637" spans="1:5" x14ac:dyDescent="0.3">
      <c r="A637" s="244">
        <v>1634</v>
      </c>
      <c r="B637" s="222"/>
      <c r="C637" s="245"/>
      <c r="D637" s="220"/>
      <c r="E637" s="230"/>
    </row>
    <row r="638" spans="1:5" x14ac:dyDescent="0.3">
      <c r="A638" s="244">
        <v>1635</v>
      </c>
      <c r="B638" s="222"/>
      <c r="C638" s="245"/>
      <c r="D638" s="220"/>
      <c r="E638" s="230"/>
    </row>
    <row r="639" spans="1:5" x14ac:dyDescent="0.3">
      <c r="A639" s="244">
        <v>1636</v>
      </c>
      <c r="B639" s="222"/>
      <c r="C639" s="245"/>
      <c r="D639" s="220"/>
      <c r="E639" s="230"/>
    </row>
    <row r="640" spans="1:5" x14ac:dyDescent="0.3">
      <c r="A640" s="244">
        <v>1637</v>
      </c>
      <c r="B640" s="222"/>
      <c r="C640" s="245"/>
      <c r="D640" s="220"/>
      <c r="E640" s="230"/>
    </row>
    <row r="641" spans="1:5" x14ac:dyDescent="0.3">
      <c r="A641" s="244">
        <v>1638</v>
      </c>
      <c r="B641" s="222"/>
      <c r="C641" s="245"/>
      <c r="D641" s="220"/>
      <c r="E641" s="230"/>
    </row>
    <row r="642" spans="1:5" x14ac:dyDescent="0.3">
      <c r="A642" s="244">
        <v>1639</v>
      </c>
      <c r="B642" s="222"/>
      <c r="C642" s="245"/>
      <c r="D642" s="220"/>
      <c r="E642" s="230"/>
    </row>
    <row r="643" spans="1:5" x14ac:dyDescent="0.3">
      <c r="A643" s="244">
        <v>1640</v>
      </c>
      <c r="B643" s="222"/>
      <c r="C643" s="245"/>
      <c r="D643" s="220"/>
      <c r="E643" s="230"/>
    </row>
    <row r="644" spans="1:5" x14ac:dyDescent="0.3">
      <c r="A644" s="244">
        <v>1641</v>
      </c>
      <c r="B644" s="222"/>
      <c r="C644" s="245"/>
      <c r="D644" s="220"/>
      <c r="E644" s="230"/>
    </row>
    <row r="645" spans="1:5" x14ac:dyDescent="0.3">
      <c r="A645" s="244">
        <v>1642</v>
      </c>
      <c r="B645" s="222"/>
      <c r="C645" s="245"/>
      <c r="D645" s="220"/>
      <c r="E645" s="230"/>
    </row>
    <row r="646" spans="1:5" x14ac:dyDescent="0.3">
      <c r="A646" s="244">
        <v>1643</v>
      </c>
      <c r="B646" s="222"/>
      <c r="C646" s="245"/>
      <c r="D646" s="220"/>
      <c r="E646" s="230"/>
    </row>
    <row r="647" spans="1:5" x14ac:dyDescent="0.3">
      <c r="A647" s="244">
        <v>1644</v>
      </c>
      <c r="B647" s="222"/>
      <c r="C647" s="245"/>
      <c r="D647" s="220"/>
      <c r="E647" s="230"/>
    </row>
    <row r="648" spans="1:5" x14ac:dyDescent="0.3">
      <c r="A648" s="244">
        <v>1645</v>
      </c>
      <c r="B648" s="222"/>
      <c r="C648" s="245"/>
      <c r="D648" s="220"/>
      <c r="E648" s="230"/>
    </row>
    <row r="649" spans="1:5" x14ac:dyDescent="0.3">
      <c r="A649" s="244">
        <v>1646</v>
      </c>
      <c r="B649" s="222"/>
      <c r="C649" s="245"/>
      <c r="D649" s="220"/>
      <c r="E649" s="230"/>
    </row>
    <row r="650" spans="1:5" x14ac:dyDescent="0.3">
      <c r="A650" s="244">
        <v>1647</v>
      </c>
      <c r="B650" s="222"/>
      <c r="C650" s="245"/>
      <c r="D650" s="220"/>
      <c r="E650" s="230"/>
    </row>
    <row r="651" spans="1:5" x14ac:dyDescent="0.3">
      <c r="A651" s="244">
        <v>1648</v>
      </c>
      <c r="B651" s="222"/>
      <c r="C651" s="245"/>
      <c r="D651" s="220"/>
      <c r="E651" s="230"/>
    </row>
    <row r="652" spans="1:5" x14ac:dyDescent="0.3">
      <c r="A652" s="244">
        <v>1649</v>
      </c>
      <c r="B652" s="222"/>
      <c r="C652" s="245"/>
      <c r="D652" s="220"/>
      <c r="E652" s="230"/>
    </row>
    <row r="653" spans="1:5" x14ac:dyDescent="0.3">
      <c r="A653" s="244">
        <v>1650</v>
      </c>
      <c r="B653" s="222"/>
      <c r="C653" s="245"/>
      <c r="D653" s="220"/>
      <c r="E653" s="230"/>
    </row>
    <row r="654" spans="1:5" x14ac:dyDescent="0.3">
      <c r="A654" s="244">
        <v>1651</v>
      </c>
      <c r="B654" s="222"/>
      <c r="C654" s="245"/>
      <c r="D654" s="220"/>
      <c r="E654" s="230"/>
    </row>
    <row r="655" spans="1:5" x14ac:dyDescent="0.3">
      <c r="A655" s="244">
        <v>1652</v>
      </c>
      <c r="B655" s="222"/>
      <c r="C655" s="245"/>
      <c r="D655" s="220"/>
      <c r="E655" s="230"/>
    </row>
    <row r="656" spans="1:5" x14ac:dyDescent="0.3">
      <c r="A656" s="244">
        <v>1653</v>
      </c>
      <c r="B656" s="222"/>
      <c r="C656" s="245"/>
      <c r="D656" s="220"/>
      <c r="E656" s="230"/>
    </row>
    <row r="657" spans="1:5" x14ac:dyDescent="0.3">
      <c r="A657" s="244">
        <v>1654</v>
      </c>
      <c r="B657" s="222"/>
      <c r="C657" s="245"/>
      <c r="D657" s="220"/>
      <c r="E657" s="230"/>
    </row>
    <row r="658" spans="1:5" x14ac:dyDescent="0.3">
      <c r="A658" s="244">
        <v>1655</v>
      </c>
      <c r="B658" s="222"/>
      <c r="C658" s="245"/>
      <c r="D658" s="220"/>
      <c r="E658" s="230"/>
    </row>
    <row r="659" spans="1:5" x14ac:dyDescent="0.3">
      <c r="A659" s="244">
        <v>1656</v>
      </c>
      <c r="B659" s="222"/>
      <c r="C659" s="245"/>
      <c r="D659" s="220"/>
      <c r="E659" s="230"/>
    </row>
    <row r="660" spans="1:5" x14ac:dyDescent="0.3">
      <c r="A660" s="244">
        <v>1657</v>
      </c>
      <c r="B660" s="222"/>
      <c r="C660" s="245"/>
      <c r="D660" s="220"/>
      <c r="E660" s="230"/>
    </row>
    <row r="661" spans="1:5" x14ac:dyDescent="0.3">
      <c r="A661" s="244">
        <v>1658</v>
      </c>
      <c r="B661" s="222"/>
      <c r="C661" s="245"/>
      <c r="D661" s="220"/>
      <c r="E661" s="230"/>
    </row>
    <row r="662" spans="1:5" x14ac:dyDescent="0.3">
      <c r="A662" s="244">
        <v>1659</v>
      </c>
      <c r="B662" s="222"/>
      <c r="C662" s="245"/>
      <c r="D662" s="220"/>
      <c r="E662" s="230"/>
    </row>
    <row r="663" spans="1:5" x14ac:dyDescent="0.3">
      <c r="A663" s="244">
        <v>1660</v>
      </c>
      <c r="B663" s="222"/>
      <c r="C663" s="245"/>
      <c r="D663" s="220"/>
      <c r="E663" s="230"/>
    </row>
    <row r="664" spans="1:5" x14ac:dyDescent="0.3">
      <c r="A664" s="244">
        <v>1661</v>
      </c>
      <c r="B664" s="222"/>
      <c r="C664" s="245"/>
      <c r="D664" s="220"/>
      <c r="E664" s="230"/>
    </row>
    <row r="665" spans="1:5" x14ac:dyDescent="0.3">
      <c r="A665" s="244">
        <v>1662</v>
      </c>
      <c r="B665" s="222"/>
      <c r="C665" s="245"/>
      <c r="D665" s="220"/>
      <c r="E665" s="230"/>
    </row>
    <row r="666" spans="1:5" x14ac:dyDescent="0.3">
      <c r="A666" s="244">
        <v>1663</v>
      </c>
      <c r="B666" s="222"/>
      <c r="C666" s="245"/>
      <c r="D666" s="220"/>
      <c r="E666" s="230"/>
    </row>
    <row r="667" spans="1:5" x14ac:dyDescent="0.3">
      <c r="A667" s="244">
        <v>1664</v>
      </c>
      <c r="B667" s="222"/>
      <c r="C667" s="245"/>
      <c r="D667" s="220"/>
      <c r="E667" s="230"/>
    </row>
    <row r="668" spans="1:5" x14ac:dyDescent="0.3">
      <c r="A668" s="244">
        <v>1665</v>
      </c>
      <c r="B668" s="222"/>
      <c r="C668" s="245"/>
      <c r="D668" s="220"/>
      <c r="E668" s="230"/>
    </row>
    <row r="669" spans="1:5" x14ac:dyDescent="0.3">
      <c r="A669" s="244">
        <v>1666</v>
      </c>
      <c r="B669" s="222"/>
      <c r="C669" s="245"/>
      <c r="D669" s="220"/>
      <c r="E669" s="230"/>
    </row>
    <row r="670" spans="1:5" x14ac:dyDescent="0.3">
      <c r="A670" s="244">
        <v>1667</v>
      </c>
      <c r="B670" s="222"/>
      <c r="C670" s="245"/>
      <c r="D670" s="220"/>
      <c r="E670" s="230"/>
    </row>
    <row r="671" spans="1:5" x14ac:dyDescent="0.3">
      <c r="A671" s="244">
        <v>1668</v>
      </c>
      <c r="B671" s="222"/>
      <c r="C671" s="245"/>
      <c r="D671" s="220"/>
      <c r="E671" s="230"/>
    </row>
    <row r="672" spans="1:5" x14ac:dyDescent="0.3">
      <c r="A672" s="244">
        <v>1669</v>
      </c>
      <c r="B672" s="222"/>
      <c r="C672" s="245"/>
      <c r="D672" s="220"/>
      <c r="E672" s="230"/>
    </row>
    <row r="673" spans="1:5" x14ac:dyDescent="0.3">
      <c r="A673" s="244">
        <v>1670</v>
      </c>
      <c r="B673" s="222"/>
      <c r="C673" s="245"/>
      <c r="D673" s="220"/>
      <c r="E673" s="230"/>
    </row>
    <row r="674" spans="1:5" x14ac:dyDescent="0.3">
      <c r="A674" s="244">
        <v>1671</v>
      </c>
      <c r="B674" s="222"/>
      <c r="C674" s="245"/>
      <c r="D674" s="220"/>
      <c r="E674" s="230"/>
    </row>
    <row r="675" spans="1:5" x14ac:dyDescent="0.3">
      <c r="A675" s="244">
        <v>1672</v>
      </c>
      <c r="B675" s="222"/>
      <c r="C675" s="245"/>
      <c r="D675" s="220"/>
      <c r="E675" s="230"/>
    </row>
    <row r="676" spans="1:5" x14ac:dyDescent="0.3">
      <c r="A676" s="244">
        <v>1673</v>
      </c>
      <c r="B676" s="222"/>
      <c r="C676" s="245"/>
      <c r="D676" s="220"/>
      <c r="E676" s="230"/>
    </row>
    <row r="677" spans="1:5" x14ac:dyDescent="0.3">
      <c r="A677" s="244">
        <v>1674</v>
      </c>
      <c r="B677" s="222"/>
      <c r="C677" s="245"/>
      <c r="D677" s="220"/>
      <c r="E677" s="230"/>
    </row>
    <row r="678" spans="1:5" x14ac:dyDescent="0.3">
      <c r="A678" s="244">
        <v>1675</v>
      </c>
      <c r="B678" s="222"/>
      <c r="C678" s="245"/>
      <c r="D678" s="220"/>
      <c r="E678" s="230"/>
    </row>
    <row r="679" spans="1:5" x14ac:dyDescent="0.3">
      <c r="A679" s="244">
        <v>1676</v>
      </c>
      <c r="B679" s="222"/>
      <c r="C679" s="245"/>
      <c r="D679" s="220"/>
      <c r="E679" s="230"/>
    </row>
    <row r="680" spans="1:5" x14ac:dyDescent="0.3">
      <c r="A680" s="244">
        <v>1677</v>
      </c>
      <c r="B680" s="222"/>
      <c r="C680" s="245"/>
      <c r="D680" s="220"/>
      <c r="E680" s="230"/>
    </row>
    <row r="681" spans="1:5" x14ac:dyDescent="0.3">
      <c r="A681" s="244">
        <v>1678</v>
      </c>
      <c r="B681" s="222"/>
      <c r="C681" s="245"/>
      <c r="D681" s="220"/>
      <c r="E681" s="230"/>
    </row>
    <row r="682" spans="1:5" x14ac:dyDescent="0.3">
      <c r="A682" s="244">
        <v>1679</v>
      </c>
      <c r="B682" s="222"/>
      <c r="C682" s="245"/>
      <c r="D682" s="220"/>
      <c r="E682" s="230"/>
    </row>
    <row r="683" spans="1:5" x14ac:dyDescent="0.3">
      <c r="A683" s="244">
        <v>1680</v>
      </c>
      <c r="B683" s="222"/>
      <c r="C683" s="245"/>
      <c r="D683" s="220"/>
      <c r="E683" s="230"/>
    </row>
    <row r="684" spans="1:5" x14ac:dyDescent="0.3">
      <c r="A684" s="244">
        <v>1681</v>
      </c>
      <c r="B684" s="222"/>
      <c r="C684" s="245"/>
      <c r="D684" s="220"/>
      <c r="E684" s="230"/>
    </row>
    <row r="685" spans="1:5" x14ac:dyDescent="0.3">
      <c r="A685" s="244">
        <v>1682</v>
      </c>
      <c r="B685" s="222"/>
      <c r="C685" s="245"/>
      <c r="D685" s="220"/>
      <c r="E685" s="230"/>
    </row>
    <row r="686" spans="1:5" x14ac:dyDescent="0.3">
      <c r="A686" s="244">
        <v>1683</v>
      </c>
      <c r="B686" s="222"/>
      <c r="C686" s="245"/>
      <c r="D686" s="220"/>
      <c r="E686" s="230"/>
    </row>
    <row r="687" spans="1:5" x14ac:dyDescent="0.3">
      <c r="A687" s="244">
        <v>1684</v>
      </c>
      <c r="B687" s="222"/>
      <c r="C687" s="245"/>
      <c r="D687" s="220"/>
      <c r="E687" s="230"/>
    </row>
    <row r="688" spans="1:5" x14ac:dyDescent="0.3">
      <c r="A688" s="244">
        <v>1685</v>
      </c>
      <c r="B688" s="222"/>
      <c r="C688" s="245"/>
      <c r="D688" s="220"/>
      <c r="E688" s="230"/>
    </row>
    <row r="689" spans="1:5" x14ac:dyDescent="0.3">
      <c r="A689" s="244">
        <v>1686</v>
      </c>
      <c r="B689" s="222"/>
      <c r="C689" s="245"/>
      <c r="D689" s="220"/>
      <c r="E689" s="230"/>
    </row>
    <row r="690" spans="1:5" x14ac:dyDescent="0.3">
      <c r="A690" s="244">
        <v>1687</v>
      </c>
      <c r="B690" s="222"/>
      <c r="C690" s="245"/>
      <c r="D690" s="220"/>
      <c r="E690" s="230"/>
    </row>
    <row r="691" spans="1:5" x14ac:dyDescent="0.3">
      <c r="A691" s="244">
        <v>1688</v>
      </c>
      <c r="B691" s="222"/>
      <c r="C691" s="245"/>
      <c r="D691" s="220"/>
      <c r="E691" s="230"/>
    </row>
    <row r="692" spans="1:5" x14ac:dyDescent="0.3">
      <c r="A692" s="244">
        <v>1689</v>
      </c>
      <c r="B692" s="222"/>
      <c r="C692" s="245"/>
      <c r="D692" s="220"/>
      <c r="E692" s="230"/>
    </row>
    <row r="693" spans="1:5" x14ac:dyDescent="0.3">
      <c r="A693" s="244">
        <v>1690</v>
      </c>
      <c r="B693" s="222"/>
      <c r="C693" s="245"/>
      <c r="D693" s="220"/>
      <c r="E693" s="230"/>
    </row>
    <row r="694" spans="1:5" x14ac:dyDescent="0.3">
      <c r="A694" s="244">
        <v>1691</v>
      </c>
      <c r="B694" s="222"/>
      <c r="C694" s="245"/>
      <c r="D694" s="220"/>
      <c r="E694" s="230"/>
    </row>
    <row r="695" spans="1:5" x14ac:dyDescent="0.3">
      <c r="A695" s="244">
        <v>1692</v>
      </c>
      <c r="B695" s="222"/>
      <c r="C695" s="245"/>
      <c r="D695" s="220"/>
      <c r="E695" s="230"/>
    </row>
    <row r="696" spans="1:5" x14ac:dyDescent="0.3">
      <c r="A696" s="244">
        <v>1693</v>
      </c>
      <c r="B696" s="222"/>
      <c r="C696" s="245"/>
      <c r="D696" s="220"/>
      <c r="E696" s="230"/>
    </row>
    <row r="697" spans="1:5" x14ac:dyDescent="0.3">
      <c r="A697" s="244">
        <v>1694</v>
      </c>
      <c r="B697" s="222"/>
      <c r="C697" s="245"/>
      <c r="D697" s="220"/>
      <c r="E697" s="230"/>
    </row>
    <row r="698" spans="1:5" x14ac:dyDescent="0.3">
      <c r="A698" s="244">
        <v>1695</v>
      </c>
      <c r="B698" s="222"/>
      <c r="C698" s="245"/>
      <c r="D698" s="220"/>
      <c r="E698" s="230"/>
    </row>
    <row r="699" spans="1:5" x14ac:dyDescent="0.3">
      <c r="A699" s="244">
        <v>1696</v>
      </c>
      <c r="B699" s="222"/>
      <c r="C699" s="245"/>
      <c r="D699" s="220"/>
      <c r="E699" s="230"/>
    </row>
    <row r="700" spans="1:5" x14ac:dyDescent="0.3">
      <c r="A700" s="244">
        <v>1697</v>
      </c>
      <c r="B700" s="222"/>
      <c r="C700" s="245"/>
      <c r="D700" s="220"/>
      <c r="E700" s="230"/>
    </row>
    <row r="701" spans="1:5" x14ac:dyDescent="0.3">
      <c r="A701" s="244">
        <v>1698</v>
      </c>
      <c r="B701" s="222"/>
      <c r="C701" s="245"/>
      <c r="D701" s="220"/>
      <c r="E701" s="230"/>
    </row>
    <row r="702" spans="1:5" x14ac:dyDescent="0.3">
      <c r="A702" s="244">
        <v>1699</v>
      </c>
      <c r="B702" s="222"/>
      <c r="C702" s="245"/>
      <c r="D702" s="220"/>
      <c r="E702" s="230"/>
    </row>
    <row r="703" spans="1:5" x14ac:dyDescent="0.3">
      <c r="A703" s="244">
        <v>1700</v>
      </c>
      <c r="B703" s="222"/>
      <c r="C703" s="245"/>
      <c r="D703" s="220"/>
      <c r="E703" s="230"/>
    </row>
    <row r="704" spans="1:5" x14ac:dyDescent="0.3">
      <c r="A704" s="244">
        <v>1701</v>
      </c>
      <c r="B704" s="222"/>
      <c r="C704" s="245"/>
      <c r="D704" s="220"/>
      <c r="E704" s="230"/>
    </row>
    <row r="705" spans="1:5" x14ac:dyDescent="0.3">
      <c r="A705" s="244">
        <v>1702</v>
      </c>
      <c r="B705" s="222"/>
      <c r="C705" s="245"/>
      <c r="D705" s="220"/>
      <c r="E705" s="230"/>
    </row>
    <row r="706" spans="1:5" x14ac:dyDescent="0.3">
      <c r="A706" s="244">
        <v>1703</v>
      </c>
      <c r="B706" s="222"/>
      <c r="C706" s="245"/>
      <c r="D706" s="220"/>
      <c r="E706" s="230"/>
    </row>
    <row r="707" spans="1:5" x14ac:dyDescent="0.3">
      <c r="A707" s="244">
        <v>1704</v>
      </c>
      <c r="B707" s="222"/>
      <c r="C707" s="245"/>
      <c r="D707" s="220"/>
      <c r="E707" s="230"/>
    </row>
    <row r="708" spans="1:5" x14ac:dyDescent="0.3">
      <c r="A708" s="244">
        <v>1705</v>
      </c>
      <c r="B708" s="222"/>
      <c r="C708" s="245"/>
      <c r="D708" s="220"/>
      <c r="E708" s="230"/>
    </row>
    <row r="709" spans="1:5" x14ac:dyDescent="0.3">
      <c r="A709" s="244">
        <v>1706</v>
      </c>
      <c r="B709" s="222"/>
      <c r="C709" s="245"/>
      <c r="D709" s="220"/>
      <c r="E709" s="230"/>
    </row>
    <row r="710" spans="1:5" x14ac:dyDescent="0.3">
      <c r="A710" s="244">
        <v>1707</v>
      </c>
      <c r="B710" s="222"/>
      <c r="C710" s="245"/>
      <c r="D710" s="220"/>
      <c r="E710" s="230"/>
    </row>
    <row r="711" spans="1:5" x14ac:dyDescent="0.3">
      <c r="A711" s="244">
        <v>1708</v>
      </c>
      <c r="B711" s="222"/>
      <c r="C711" s="245"/>
      <c r="D711" s="220"/>
      <c r="E711" s="230"/>
    </row>
    <row r="712" spans="1:5" x14ac:dyDescent="0.3">
      <c r="A712" s="244">
        <v>1709</v>
      </c>
      <c r="B712" s="222"/>
      <c r="C712" s="245"/>
      <c r="D712" s="220"/>
      <c r="E712" s="230"/>
    </row>
    <row r="713" spans="1:5" x14ac:dyDescent="0.3">
      <c r="A713" s="244">
        <v>1710</v>
      </c>
      <c r="B713" s="222"/>
      <c r="C713" s="245"/>
      <c r="D713" s="220"/>
      <c r="E713" s="230"/>
    </row>
    <row r="714" spans="1:5" x14ac:dyDescent="0.3">
      <c r="A714" s="244">
        <v>1711</v>
      </c>
      <c r="B714" s="222"/>
      <c r="C714" s="245"/>
      <c r="D714" s="220"/>
      <c r="E714" s="230"/>
    </row>
    <row r="715" spans="1:5" x14ac:dyDescent="0.3">
      <c r="A715" s="244">
        <v>1712</v>
      </c>
      <c r="B715" s="222"/>
      <c r="C715" s="245"/>
      <c r="D715" s="220"/>
      <c r="E715" s="230"/>
    </row>
    <row r="716" spans="1:5" x14ac:dyDescent="0.3">
      <c r="A716" s="244">
        <v>1713</v>
      </c>
      <c r="B716" s="222"/>
      <c r="C716" s="245"/>
      <c r="D716" s="220"/>
      <c r="E716" s="230"/>
    </row>
    <row r="717" spans="1:5" x14ac:dyDescent="0.3">
      <c r="A717" s="244">
        <v>1714</v>
      </c>
      <c r="B717" s="222"/>
      <c r="C717" s="245"/>
      <c r="D717" s="220"/>
      <c r="E717" s="230"/>
    </row>
    <row r="718" spans="1:5" x14ac:dyDescent="0.3">
      <c r="A718" s="244">
        <v>1715</v>
      </c>
      <c r="B718" s="222"/>
      <c r="C718" s="245"/>
      <c r="D718" s="220"/>
      <c r="E718" s="230"/>
    </row>
    <row r="719" spans="1:5" x14ac:dyDescent="0.3">
      <c r="A719" s="244">
        <v>1716</v>
      </c>
      <c r="B719" s="222"/>
      <c r="C719" s="245"/>
      <c r="D719" s="220"/>
      <c r="E719" s="230"/>
    </row>
    <row r="720" spans="1:5" x14ac:dyDescent="0.3">
      <c r="A720" s="244">
        <v>1717</v>
      </c>
      <c r="B720" s="222"/>
      <c r="C720" s="245"/>
      <c r="D720" s="220"/>
      <c r="E720" s="230"/>
    </row>
    <row r="721" spans="1:5" x14ac:dyDescent="0.3">
      <c r="A721" s="244">
        <v>1718</v>
      </c>
      <c r="B721" s="222"/>
      <c r="C721" s="245"/>
      <c r="D721" s="220"/>
      <c r="E721" s="230"/>
    </row>
    <row r="722" spans="1:5" x14ac:dyDescent="0.3">
      <c r="A722" s="244">
        <v>1719</v>
      </c>
      <c r="B722" s="222"/>
      <c r="C722" s="245"/>
      <c r="D722" s="220"/>
      <c r="E722" s="230"/>
    </row>
    <row r="723" spans="1:5" x14ac:dyDescent="0.3">
      <c r="A723" s="244">
        <v>1720</v>
      </c>
      <c r="B723" s="222"/>
      <c r="C723" s="245"/>
      <c r="D723" s="220"/>
      <c r="E723" s="230"/>
    </row>
    <row r="724" spans="1:5" x14ac:dyDescent="0.3">
      <c r="A724" s="244">
        <v>1721</v>
      </c>
      <c r="B724" s="222"/>
      <c r="C724" s="245"/>
      <c r="D724" s="220"/>
      <c r="E724" s="230"/>
    </row>
    <row r="725" spans="1:5" x14ac:dyDescent="0.3">
      <c r="A725" s="244">
        <v>1722</v>
      </c>
      <c r="B725" s="222"/>
      <c r="C725" s="245"/>
      <c r="D725" s="220"/>
      <c r="E725" s="230"/>
    </row>
    <row r="726" spans="1:5" x14ac:dyDescent="0.3">
      <c r="A726" s="244">
        <v>1723</v>
      </c>
      <c r="B726" s="222"/>
      <c r="C726" s="245"/>
      <c r="D726" s="220"/>
      <c r="E726" s="230"/>
    </row>
    <row r="727" spans="1:5" x14ac:dyDescent="0.3">
      <c r="A727" s="244">
        <v>1724</v>
      </c>
      <c r="B727" s="222"/>
      <c r="C727" s="245"/>
      <c r="D727" s="220"/>
      <c r="E727" s="230"/>
    </row>
    <row r="728" spans="1:5" x14ac:dyDescent="0.3">
      <c r="A728" s="244">
        <v>1725</v>
      </c>
      <c r="B728" s="222"/>
      <c r="C728" s="245"/>
      <c r="D728" s="220"/>
      <c r="E728" s="230"/>
    </row>
    <row r="729" spans="1:5" x14ac:dyDescent="0.3">
      <c r="A729" s="244">
        <v>1726</v>
      </c>
      <c r="B729" s="222"/>
      <c r="C729" s="245"/>
      <c r="D729" s="220"/>
      <c r="E729" s="230"/>
    </row>
    <row r="730" spans="1:5" x14ac:dyDescent="0.3">
      <c r="A730" s="244">
        <v>1727</v>
      </c>
      <c r="B730" s="222"/>
      <c r="C730" s="245"/>
      <c r="D730" s="220"/>
      <c r="E730" s="230"/>
    </row>
    <row r="731" spans="1:5" x14ac:dyDescent="0.3">
      <c r="A731" s="244">
        <v>1728</v>
      </c>
      <c r="B731" s="222"/>
      <c r="C731" s="245"/>
      <c r="D731" s="220"/>
      <c r="E731" s="230"/>
    </row>
    <row r="732" spans="1:5" x14ac:dyDescent="0.3">
      <c r="A732" s="244">
        <v>1729</v>
      </c>
      <c r="B732" s="222"/>
      <c r="C732" s="245"/>
      <c r="D732" s="220"/>
      <c r="E732" s="230"/>
    </row>
    <row r="733" spans="1:5" x14ac:dyDescent="0.3">
      <c r="A733" s="244">
        <v>1730</v>
      </c>
      <c r="B733" s="222"/>
      <c r="C733" s="245"/>
      <c r="D733" s="220"/>
      <c r="E733" s="230"/>
    </row>
    <row r="734" spans="1:5" x14ac:dyDescent="0.3">
      <c r="A734" s="244">
        <v>1731</v>
      </c>
      <c r="B734" s="222"/>
      <c r="C734" s="245"/>
      <c r="D734" s="220"/>
      <c r="E734" s="230"/>
    </row>
    <row r="735" spans="1:5" x14ac:dyDescent="0.3">
      <c r="A735" s="244">
        <v>1732</v>
      </c>
      <c r="B735" s="222"/>
      <c r="C735" s="245"/>
      <c r="D735" s="220"/>
      <c r="E735" s="230"/>
    </row>
    <row r="736" spans="1:5" x14ac:dyDescent="0.3">
      <c r="A736" s="244">
        <v>1733</v>
      </c>
      <c r="B736" s="222"/>
      <c r="C736" s="245"/>
      <c r="D736" s="220"/>
      <c r="E736" s="230"/>
    </row>
    <row r="737" spans="1:5" x14ac:dyDescent="0.3">
      <c r="A737" s="244">
        <v>1734</v>
      </c>
      <c r="B737" s="222"/>
      <c r="C737" s="245"/>
      <c r="D737" s="220"/>
      <c r="E737" s="230"/>
    </row>
    <row r="738" spans="1:5" x14ac:dyDescent="0.3">
      <c r="A738" s="244">
        <v>1735</v>
      </c>
      <c r="B738" s="222"/>
      <c r="C738" s="245"/>
      <c r="D738" s="220"/>
      <c r="E738" s="230"/>
    </row>
    <row r="739" spans="1:5" x14ac:dyDescent="0.3">
      <c r="A739" s="244">
        <v>1736</v>
      </c>
      <c r="B739" s="222"/>
      <c r="C739" s="245"/>
      <c r="D739" s="220"/>
      <c r="E739" s="230"/>
    </row>
    <row r="740" spans="1:5" x14ac:dyDescent="0.3">
      <c r="A740" s="244">
        <v>1737</v>
      </c>
      <c r="B740" s="222"/>
      <c r="C740" s="245"/>
      <c r="D740" s="220"/>
      <c r="E740" s="230"/>
    </row>
    <row r="741" spans="1:5" x14ac:dyDescent="0.3">
      <c r="A741" s="244">
        <v>1738</v>
      </c>
      <c r="B741" s="222"/>
      <c r="C741" s="245"/>
      <c r="D741" s="220"/>
      <c r="E741" s="230"/>
    </row>
    <row r="742" spans="1:5" x14ac:dyDescent="0.3">
      <c r="A742" s="244">
        <v>1739</v>
      </c>
      <c r="B742" s="222"/>
      <c r="C742" s="245"/>
      <c r="D742" s="220"/>
      <c r="E742" s="230"/>
    </row>
    <row r="743" spans="1:5" x14ac:dyDescent="0.3">
      <c r="A743" s="244">
        <v>1740</v>
      </c>
      <c r="B743" s="222"/>
      <c r="C743" s="245"/>
      <c r="D743" s="220"/>
      <c r="E743" s="230"/>
    </row>
    <row r="744" spans="1:5" x14ac:dyDescent="0.3">
      <c r="A744" s="244">
        <v>1741</v>
      </c>
      <c r="B744" s="222"/>
      <c r="C744" s="245"/>
      <c r="D744" s="220"/>
      <c r="E744" s="230"/>
    </row>
    <row r="745" spans="1:5" x14ac:dyDescent="0.3">
      <c r="A745" s="244">
        <v>1742</v>
      </c>
      <c r="B745" s="222"/>
      <c r="C745" s="245"/>
      <c r="D745" s="220"/>
      <c r="E745" s="230"/>
    </row>
    <row r="746" spans="1:5" x14ac:dyDescent="0.3">
      <c r="A746" s="244">
        <v>1743</v>
      </c>
      <c r="B746" s="222"/>
      <c r="C746" s="245"/>
      <c r="D746" s="220"/>
      <c r="E746" s="230"/>
    </row>
    <row r="747" spans="1:5" x14ac:dyDescent="0.3">
      <c r="A747" s="244">
        <v>1744</v>
      </c>
      <c r="B747" s="222"/>
      <c r="C747" s="245"/>
      <c r="D747" s="220"/>
      <c r="E747" s="230"/>
    </row>
    <row r="748" spans="1:5" x14ac:dyDescent="0.3">
      <c r="A748" s="244">
        <v>1745</v>
      </c>
      <c r="B748" s="222"/>
      <c r="C748" s="245"/>
      <c r="D748" s="220"/>
      <c r="E748" s="230"/>
    </row>
    <row r="749" spans="1:5" x14ac:dyDescent="0.3">
      <c r="A749" s="244">
        <v>1746</v>
      </c>
      <c r="B749" s="222"/>
      <c r="C749" s="245"/>
      <c r="D749" s="220"/>
      <c r="E749" s="230"/>
    </row>
    <row r="750" spans="1:5" x14ac:dyDescent="0.3">
      <c r="A750" s="244">
        <v>1747</v>
      </c>
      <c r="B750" s="222"/>
      <c r="C750" s="245"/>
      <c r="D750" s="220"/>
      <c r="E750" s="230"/>
    </row>
    <row r="751" spans="1:5" x14ac:dyDescent="0.3">
      <c r="A751" s="244">
        <v>1748</v>
      </c>
      <c r="B751" s="222"/>
      <c r="C751" s="245"/>
      <c r="D751" s="220"/>
      <c r="E751" s="230"/>
    </row>
    <row r="752" spans="1:5" x14ac:dyDescent="0.3">
      <c r="A752" s="244">
        <v>1749</v>
      </c>
      <c r="B752" s="222"/>
      <c r="C752" s="245"/>
      <c r="D752" s="220"/>
      <c r="E752" s="230"/>
    </row>
    <row r="753" spans="1:5" x14ac:dyDescent="0.3">
      <c r="A753" s="244">
        <v>1750</v>
      </c>
      <c r="B753" s="222"/>
      <c r="C753" s="245"/>
      <c r="D753" s="220"/>
      <c r="E753" s="230"/>
    </row>
    <row r="754" spans="1:5" x14ac:dyDescent="0.3">
      <c r="A754" s="244">
        <v>1751</v>
      </c>
      <c r="B754" s="222"/>
      <c r="C754" s="245"/>
      <c r="D754" s="220"/>
      <c r="E754" s="230"/>
    </row>
    <row r="755" spans="1:5" x14ac:dyDescent="0.3">
      <c r="A755" s="244">
        <v>1752</v>
      </c>
      <c r="B755" s="222"/>
      <c r="C755" s="245"/>
      <c r="D755" s="220"/>
      <c r="E755" s="230"/>
    </row>
    <row r="756" spans="1:5" x14ac:dyDescent="0.3">
      <c r="A756" s="244">
        <v>1753</v>
      </c>
      <c r="B756" s="222"/>
      <c r="C756" s="245"/>
      <c r="D756" s="220"/>
      <c r="E756" s="230"/>
    </row>
    <row r="757" spans="1:5" x14ac:dyDescent="0.3">
      <c r="A757" s="244">
        <v>1754</v>
      </c>
      <c r="B757" s="222"/>
      <c r="C757" s="245"/>
      <c r="D757" s="220"/>
      <c r="E757" s="230"/>
    </row>
    <row r="758" spans="1:5" x14ac:dyDescent="0.3">
      <c r="A758" s="244">
        <v>1755</v>
      </c>
      <c r="B758" s="222"/>
      <c r="C758" s="245"/>
      <c r="D758" s="220"/>
      <c r="E758" s="230"/>
    </row>
    <row r="759" spans="1:5" x14ac:dyDescent="0.3">
      <c r="A759" s="244">
        <v>1756</v>
      </c>
      <c r="B759" s="222"/>
      <c r="C759" s="245"/>
      <c r="D759" s="220"/>
      <c r="E759" s="230"/>
    </row>
    <row r="760" spans="1:5" x14ac:dyDescent="0.3">
      <c r="A760" s="244">
        <v>1757</v>
      </c>
      <c r="B760" s="222"/>
      <c r="C760" s="245"/>
      <c r="D760" s="220"/>
      <c r="E760" s="230"/>
    </row>
    <row r="761" spans="1:5" x14ac:dyDescent="0.3">
      <c r="A761" s="244">
        <v>1758</v>
      </c>
      <c r="B761" s="222"/>
      <c r="C761" s="245"/>
      <c r="D761" s="220"/>
      <c r="E761" s="230"/>
    </row>
    <row r="762" spans="1:5" x14ac:dyDescent="0.3">
      <c r="A762" s="244">
        <v>1759</v>
      </c>
      <c r="B762" s="222"/>
      <c r="C762" s="245"/>
      <c r="D762" s="220"/>
      <c r="E762" s="230"/>
    </row>
    <row r="763" spans="1:5" x14ac:dyDescent="0.3">
      <c r="A763" s="244">
        <v>1760</v>
      </c>
      <c r="B763" s="222"/>
      <c r="C763" s="245"/>
      <c r="D763" s="220"/>
      <c r="E763" s="230"/>
    </row>
    <row r="764" spans="1:5" x14ac:dyDescent="0.3">
      <c r="A764" s="244">
        <v>1761</v>
      </c>
      <c r="B764" s="222"/>
      <c r="C764" s="245"/>
      <c r="D764" s="220"/>
      <c r="E764" s="230"/>
    </row>
    <row r="765" spans="1:5" x14ac:dyDescent="0.3">
      <c r="A765" s="244">
        <v>1762</v>
      </c>
      <c r="B765" s="222"/>
      <c r="C765" s="245"/>
      <c r="D765" s="220"/>
      <c r="E765" s="230"/>
    </row>
    <row r="766" spans="1:5" x14ac:dyDescent="0.3">
      <c r="A766" s="244">
        <v>1763</v>
      </c>
      <c r="B766" s="222"/>
      <c r="C766" s="245"/>
      <c r="D766" s="220"/>
      <c r="E766" s="230"/>
    </row>
    <row r="767" spans="1:5" x14ac:dyDescent="0.3">
      <c r="A767" s="244">
        <v>1764</v>
      </c>
      <c r="B767" s="222"/>
      <c r="C767" s="245"/>
      <c r="D767" s="220"/>
      <c r="E767" s="230"/>
    </row>
    <row r="768" spans="1:5" x14ac:dyDescent="0.3">
      <c r="A768" s="244">
        <v>1765</v>
      </c>
      <c r="B768" s="222"/>
      <c r="C768" s="245"/>
      <c r="D768" s="220"/>
      <c r="E768" s="230"/>
    </row>
    <row r="769" spans="1:5" x14ac:dyDescent="0.3">
      <c r="A769" s="244">
        <v>1766</v>
      </c>
      <c r="B769" s="222"/>
      <c r="C769" s="245"/>
      <c r="D769" s="220"/>
      <c r="E769" s="230"/>
    </row>
    <row r="770" spans="1:5" x14ac:dyDescent="0.3">
      <c r="A770" s="244">
        <v>1767</v>
      </c>
      <c r="B770" s="222"/>
      <c r="C770" s="245"/>
      <c r="D770" s="220"/>
      <c r="E770" s="230"/>
    </row>
    <row r="771" spans="1:5" x14ac:dyDescent="0.3">
      <c r="A771" s="244">
        <v>1768</v>
      </c>
      <c r="B771" s="222"/>
      <c r="C771" s="245"/>
      <c r="D771" s="220"/>
      <c r="E771" s="230"/>
    </row>
    <row r="772" spans="1:5" x14ac:dyDescent="0.3">
      <c r="A772" s="244">
        <v>1769</v>
      </c>
      <c r="B772" s="222"/>
      <c r="C772" s="245"/>
      <c r="D772" s="220"/>
      <c r="E772" s="230"/>
    </row>
    <row r="773" spans="1:5" x14ac:dyDescent="0.3">
      <c r="A773" s="244">
        <v>1770</v>
      </c>
      <c r="B773" s="222"/>
      <c r="C773" s="245"/>
      <c r="D773" s="220"/>
      <c r="E773" s="230"/>
    </row>
    <row r="774" spans="1:5" x14ac:dyDescent="0.3">
      <c r="A774" s="244">
        <v>1771</v>
      </c>
      <c r="B774" s="222"/>
      <c r="C774" s="245"/>
      <c r="D774" s="220"/>
      <c r="E774" s="230"/>
    </row>
    <row r="775" spans="1:5" x14ac:dyDescent="0.3">
      <c r="A775" s="244">
        <v>1772</v>
      </c>
      <c r="B775" s="222"/>
      <c r="C775" s="245"/>
      <c r="D775" s="220"/>
      <c r="E775" s="230"/>
    </row>
    <row r="776" spans="1:5" x14ac:dyDescent="0.3">
      <c r="A776" s="244">
        <v>1773</v>
      </c>
      <c r="B776" s="222"/>
      <c r="C776" s="245"/>
      <c r="D776" s="220"/>
      <c r="E776" s="230"/>
    </row>
    <row r="777" spans="1:5" x14ac:dyDescent="0.3">
      <c r="A777" s="244">
        <v>1774</v>
      </c>
      <c r="B777" s="222"/>
      <c r="C777" s="245"/>
      <c r="D777" s="220"/>
      <c r="E777" s="230"/>
    </row>
    <row r="778" spans="1:5" x14ac:dyDescent="0.3">
      <c r="A778" s="244">
        <v>1775</v>
      </c>
      <c r="B778" s="222"/>
      <c r="C778" s="245"/>
      <c r="D778" s="220"/>
      <c r="E778" s="230"/>
    </row>
    <row r="779" spans="1:5" x14ac:dyDescent="0.3">
      <c r="A779" s="244">
        <v>1776</v>
      </c>
      <c r="B779" s="222"/>
      <c r="C779" s="245"/>
      <c r="D779" s="220"/>
      <c r="E779" s="230"/>
    </row>
    <row r="780" spans="1:5" x14ac:dyDescent="0.3">
      <c r="A780" s="244">
        <v>1777</v>
      </c>
      <c r="B780" s="222"/>
      <c r="C780" s="245"/>
      <c r="D780" s="220"/>
      <c r="E780" s="230"/>
    </row>
    <row r="781" spans="1:5" x14ac:dyDescent="0.3">
      <c r="A781" s="244">
        <v>1778</v>
      </c>
      <c r="B781" s="222"/>
      <c r="C781" s="245"/>
      <c r="D781" s="220"/>
      <c r="E781" s="230"/>
    </row>
    <row r="782" spans="1:5" x14ac:dyDescent="0.3">
      <c r="A782" s="244">
        <v>1779</v>
      </c>
      <c r="B782" s="222"/>
      <c r="C782" s="245"/>
      <c r="D782" s="220"/>
      <c r="E782" s="230"/>
    </row>
    <row r="783" spans="1:5" x14ac:dyDescent="0.3">
      <c r="A783" s="244">
        <v>1780</v>
      </c>
      <c r="B783" s="222"/>
      <c r="C783" s="245"/>
      <c r="D783" s="220"/>
      <c r="E783" s="230"/>
    </row>
    <row r="784" spans="1:5" x14ac:dyDescent="0.3">
      <c r="A784" s="244">
        <v>1781</v>
      </c>
      <c r="B784" s="222"/>
      <c r="C784" s="245"/>
      <c r="D784" s="220"/>
      <c r="E784" s="230"/>
    </row>
    <row r="785" spans="1:5" x14ac:dyDescent="0.3">
      <c r="A785" s="244">
        <v>1782</v>
      </c>
      <c r="B785" s="222"/>
      <c r="C785" s="245"/>
      <c r="D785" s="220"/>
      <c r="E785" s="230"/>
    </row>
    <row r="786" spans="1:5" x14ac:dyDescent="0.3">
      <c r="A786" s="244">
        <v>1783</v>
      </c>
      <c r="B786" s="222"/>
      <c r="C786" s="245"/>
      <c r="D786" s="220"/>
      <c r="E786" s="230"/>
    </row>
    <row r="787" spans="1:5" x14ac:dyDescent="0.3">
      <c r="A787" s="244">
        <v>1784</v>
      </c>
      <c r="B787" s="222"/>
      <c r="C787" s="245"/>
      <c r="D787" s="220"/>
      <c r="E787" s="230"/>
    </row>
    <row r="788" spans="1:5" x14ac:dyDescent="0.3">
      <c r="A788" s="244">
        <v>1785</v>
      </c>
      <c r="B788" s="222"/>
      <c r="C788" s="245"/>
      <c r="D788" s="220"/>
      <c r="E788" s="230"/>
    </row>
    <row r="789" spans="1:5" x14ac:dyDescent="0.3">
      <c r="A789" s="244">
        <v>1786</v>
      </c>
      <c r="B789" s="222"/>
      <c r="C789" s="245"/>
      <c r="D789" s="220"/>
      <c r="E789" s="230"/>
    </row>
    <row r="790" spans="1:5" x14ac:dyDescent="0.3">
      <c r="A790" s="244">
        <v>1787</v>
      </c>
      <c r="B790" s="222"/>
      <c r="C790" s="245"/>
      <c r="D790" s="220"/>
      <c r="E790" s="230"/>
    </row>
    <row r="791" spans="1:5" x14ac:dyDescent="0.3">
      <c r="A791" s="244">
        <v>1788</v>
      </c>
      <c r="B791" s="222"/>
      <c r="C791" s="245"/>
      <c r="D791" s="220"/>
      <c r="E791" s="230"/>
    </row>
    <row r="792" spans="1:5" x14ac:dyDescent="0.3">
      <c r="A792" s="244">
        <v>1789</v>
      </c>
      <c r="B792" s="222"/>
      <c r="C792" s="245"/>
      <c r="D792" s="220"/>
      <c r="E792" s="230"/>
    </row>
    <row r="793" spans="1:5" x14ac:dyDescent="0.3">
      <c r="A793" s="244">
        <v>1790</v>
      </c>
      <c r="B793" s="222"/>
      <c r="C793" s="245"/>
      <c r="D793" s="220"/>
      <c r="E793" s="230"/>
    </row>
    <row r="794" spans="1:5" x14ac:dyDescent="0.3">
      <c r="A794" s="244">
        <v>1791</v>
      </c>
      <c r="B794" s="222"/>
      <c r="C794" s="245"/>
      <c r="D794" s="220"/>
      <c r="E794" s="230"/>
    </row>
    <row r="795" spans="1:5" x14ac:dyDescent="0.3">
      <c r="A795" s="244">
        <v>1792</v>
      </c>
      <c r="B795" s="222"/>
      <c r="C795" s="245"/>
      <c r="D795" s="220"/>
      <c r="E795" s="230"/>
    </row>
    <row r="796" spans="1:5" x14ac:dyDescent="0.3">
      <c r="A796" s="244">
        <v>1793</v>
      </c>
      <c r="B796" s="222"/>
      <c r="C796" s="245"/>
      <c r="D796" s="220"/>
      <c r="E796" s="230"/>
    </row>
    <row r="797" spans="1:5" x14ac:dyDescent="0.3">
      <c r="A797" s="244">
        <v>1794</v>
      </c>
      <c r="B797" s="222"/>
      <c r="C797" s="245"/>
      <c r="D797" s="220"/>
      <c r="E797" s="230"/>
    </row>
    <row r="798" spans="1:5" x14ac:dyDescent="0.3">
      <c r="A798" s="244">
        <v>1795</v>
      </c>
      <c r="B798" s="222"/>
      <c r="C798" s="245"/>
      <c r="D798" s="220"/>
      <c r="E798" s="230"/>
    </row>
    <row r="799" spans="1:5" x14ac:dyDescent="0.3">
      <c r="A799" s="244">
        <v>1796</v>
      </c>
      <c r="B799" s="222"/>
      <c r="C799" s="245"/>
      <c r="D799" s="220"/>
      <c r="E799" s="230"/>
    </row>
    <row r="800" spans="1:5" x14ac:dyDescent="0.3">
      <c r="A800" s="244">
        <v>1797</v>
      </c>
      <c r="B800" s="222"/>
      <c r="C800" s="245"/>
      <c r="D800" s="220"/>
      <c r="E800" s="230"/>
    </row>
    <row r="801" spans="1:5" x14ac:dyDescent="0.3">
      <c r="A801" s="244">
        <v>1798</v>
      </c>
      <c r="B801" s="222"/>
      <c r="C801" s="245"/>
      <c r="D801" s="220"/>
      <c r="E801" s="230"/>
    </row>
    <row r="802" spans="1:5" x14ac:dyDescent="0.3">
      <c r="A802" s="244">
        <v>1799</v>
      </c>
      <c r="B802" s="222"/>
      <c r="C802" s="245"/>
      <c r="D802" s="220"/>
      <c r="E802" s="230"/>
    </row>
    <row r="803" spans="1:5" x14ac:dyDescent="0.3">
      <c r="A803" s="244">
        <v>1800</v>
      </c>
      <c r="B803" s="222"/>
      <c r="C803" s="245"/>
      <c r="D803" s="220"/>
      <c r="E803" s="230"/>
    </row>
    <row r="804" spans="1:5" x14ac:dyDescent="0.3">
      <c r="A804" s="244">
        <v>1801</v>
      </c>
      <c r="B804" s="222"/>
      <c r="C804" s="245"/>
      <c r="D804" s="220"/>
      <c r="E804" s="230"/>
    </row>
    <row r="805" spans="1:5" x14ac:dyDescent="0.3">
      <c r="A805" s="244">
        <v>1802</v>
      </c>
      <c r="B805" s="222"/>
      <c r="C805" s="245"/>
      <c r="D805" s="220"/>
      <c r="E805" s="230"/>
    </row>
    <row r="806" spans="1:5" x14ac:dyDescent="0.3">
      <c r="A806" s="244">
        <v>1803</v>
      </c>
      <c r="B806" s="222"/>
      <c r="C806" s="245"/>
      <c r="D806" s="220"/>
      <c r="E806" s="230"/>
    </row>
    <row r="807" spans="1:5" x14ac:dyDescent="0.3">
      <c r="A807" s="244">
        <v>1804</v>
      </c>
      <c r="B807" s="222"/>
      <c r="C807" s="245"/>
      <c r="D807" s="220"/>
      <c r="E807" s="230"/>
    </row>
    <row r="808" spans="1:5" x14ac:dyDescent="0.3">
      <c r="A808" s="244">
        <v>1805</v>
      </c>
      <c r="B808" s="222"/>
      <c r="C808" s="245"/>
      <c r="D808" s="220"/>
      <c r="E808" s="230"/>
    </row>
    <row r="809" spans="1:5" x14ac:dyDescent="0.3">
      <c r="A809" s="244">
        <v>1806</v>
      </c>
      <c r="B809" s="222"/>
      <c r="C809" s="245"/>
      <c r="D809" s="220"/>
      <c r="E809" s="230"/>
    </row>
    <row r="810" spans="1:5" x14ac:dyDescent="0.3">
      <c r="A810" s="244">
        <v>1807</v>
      </c>
      <c r="B810" s="222"/>
      <c r="C810" s="245"/>
      <c r="D810" s="220"/>
      <c r="E810" s="230"/>
    </row>
    <row r="811" spans="1:5" x14ac:dyDescent="0.3">
      <c r="A811" s="244">
        <v>1808</v>
      </c>
      <c r="B811" s="222"/>
      <c r="C811" s="245"/>
      <c r="D811" s="220"/>
      <c r="E811" s="230"/>
    </row>
    <row r="812" spans="1:5" x14ac:dyDescent="0.3">
      <c r="A812" s="244">
        <v>1809</v>
      </c>
      <c r="B812" s="222"/>
      <c r="C812" s="245"/>
      <c r="D812" s="220"/>
      <c r="E812" s="230"/>
    </row>
    <row r="813" spans="1:5" x14ac:dyDescent="0.3">
      <c r="A813" s="244">
        <v>1810</v>
      </c>
      <c r="B813" s="222"/>
      <c r="C813" s="245"/>
      <c r="D813" s="220"/>
      <c r="E813" s="230"/>
    </row>
    <row r="814" spans="1:5" x14ac:dyDescent="0.3">
      <c r="A814" s="244">
        <v>1811</v>
      </c>
      <c r="B814" s="222"/>
      <c r="C814" s="245"/>
      <c r="D814" s="220"/>
      <c r="E814" s="230"/>
    </row>
    <row r="815" spans="1:5" x14ac:dyDescent="0.3">
      <c r="A815" s="244">
        <v>1812</v>
      </c>
      <c r="B815" s="222"/>
      <c r="C815" s="245"/>
      <c r="D815" s="220"/>
      <c r="E815" s="230"/>
    </row>
    <row r="816" spans="1:5" x14ac:dyDescent="0.3">
      <c r="A816" s="244">
        <v>1813</v>
      </c>
      <c r="B816" s="222"/>
      <c r="C816" s="245"/>
      <c r="D816" s="220"/>
      <c r="E816" s="230"/>
    </row>
    <row r="817" spans="1:5" x14ac:dyDescent="0.3">
      <c r="A817" s="244">
        <v>1814</v>
      </c>
      <c r="B817" s="222"/>
      <c r="C817" s="245"/>
      <c r="D817" s="220"/>
      <c r="E817" s="230"/>
    </row>
    <row r="818" spans="1:5" x14ac:dyDescent="0.3">
      <c r="A818" s="244">
        <v>1815</v>
      </c>
      <c r="B818" s="222"/>
      <c r="C818" s="245"/>
      <c r="D818" s="220"/>
      <c r="E818" s="230"/>
    </row>
    <row r="819" spans="1:5" x14ac:dyDescent="0.3">
      <c r="A819" s="244">
        <v>1816</v>
      </c>
      <c r="B819" s="222"/>
      <c r="C819" s="245"/>
      <c r="D819" s="220"/>
      <c r="E819" s="230"/>
    </row>
    <row r="820" spans="1:5" x14ac:dyDescent="0.3">
      <c r="A820" s="244">
        <v>1817</v>
      </c>
      <c r="B820" s="222"/>
      <c r="C820" s="245"/>
      <c r="D820" s="220"/>
      <c r="E820" s="230"/>
    </row>
    <row r="821" spans="1:5" x14ac:dyDescent="0.3">
      <c r="A821" s="244">
        <v>1818</v>
      </c>
      <c r="B821" s="222"/>
      <c r="C821" s="245"/>
      <c r="D821" s="220"/>
      <c r="E821" s="230"/>
    </row>
    <row r="822" spans="1:5" x14ac:dyDescent="0.3">
      <c r="A822" s="244">
        <v>1819</v>
      </c>
      <c r="B822" s="222"/>
      <c r="C822" s="245"/>
      <c r="D822" s="220"/>
      <c r="E822" s="230"/>
    </row>
    <row r="823" spans="1:5" x14ac:dyDescent="0.3">
      <c r="A823" s="244">
        <v>1820</v>
      </c>
      <c r="B823" s="222"/>
      <c r="C823" s="245"/>
      <c r="D823" s="220"/>
      <c r="E823" s="230"/>
    </row>
    <row r="824" spans="1:5" x14ac:dyDescent="0.3">
      <c r="A824" s="244">
        <v>1821</v>
      </c>
      <c r="B824" s="222"/>
      <c r="C824" s="245"/>
      <c r="D824" s="220"/>
      <c r="E824" s="230"/>
    </row>
    <row r="825" spans="1:5" x14ac:dyDescent="0.3">
      <c r="A825" s="244">
        <v>1822</v>
      </c>
      <c r="B825" s="222"/>
      <c r="C825" s="245"/>
      <c r="D825" s="220"/>
      <c r="E825" s="230"/>
    </row>
    <row r="826" spans="1:5" x14ac:dyDescent="0.3">
      <c r="A826" s="244">
        <v>1823</v>
      </c>
      <c r="B826" s="222"/>
      <c r="C826" s="245"/>
      <c r="D826" s="220"/>
      <c r="E826" s="230"/>
    </row>
    <row r="827" spans="1:5" x14ac:dyDescent="0.3">
      <c r="A827" s="244">
        <v>1824</v>
      </c>
      <c r="B827" s="222"/>
      <c r="C827" s="245"/>
      <c r="D827" s="220"/>
      <c r="E827" s="230"/>
    </row>
    <row r="828" spans="1:5" x14ac:dyDescent="0.3">
      <c r="A828" s="244">
        <v>1825</v>
      </c>
      <c r="B828" s="222"/>
      <c r="C828" s="245"/>
      <c r="D828" s="220"/>
      <c r="E828" s="230"/>
    </row>
    <row r="829" spans="1:5" x14ac:dyDescent="0.3">
      <c r="A829" s="244">
        <v>1826</v>
      </c>
      <c r="B829" s="222"/>
      <c r="C829" s="245"/>
      <c r="D829" s="220"/>
      <c r="E829" s="230"/>
    </row>
    <row r="830" spans="1:5" x14ac:dyDescent="0.3">
      <c r="A830" s="244">
        <v>1827</v>
      </c>
      <c r="B830" s="222"/>
      <c r="C830" s="245"/>
      <c r="D830" s="220"/>
      <c r="E830" s="230"/>
    </row>
    <row r="831" spans="1:5" x14ac:dyDescent="0.3">
      <c r="A831" s="244">
        <v>1828</v>
      </c>
      <c r="B831" s="222"/>
      <c r="C831" s="245"/>
      <c r="D831" s="220"/>
      <c r="E831" s="230"/>
    </row>
    <row r="832" spans="1:5" x14ac:dyDescent="0.3">
      <c r="A832" s="244">
        <v>1829</v>
      </c>
      <c r="B832" s="222"/>
      <c r="C832" s="245"/>
      <c r="D832" s="220"/>
      <c r="E832" s="230"/>
    </row>
    <row r="833" spans="1:5" x14ac:dyDescent="0.3">
      <c r="A833" s="244">
        <v>1830</v>
      </c>
      <c r="B833" s="222"/>
      <c r="C833" s="245"/>
      <c r="D833" s="220"/>
      <c r="E833" s="230"/>
    </row>
    <row r="834" spans="1:5" x14ac:dyDescent="0.3">
      <c r="A834" s="244">
        <v>1831</v>
      </c>
      <c r="B834" s="222"/>
      <c r="C834" s="245"/>
      <c r="D834" s="220"/>
      <c r="E834" s="230"/>
    </row>
    <row r="835" spans="1:5" x14ac:dyDescent="0.3">
      <c r="A835" s="244">
        <v>1832</v>
      </c>
      <c r="B835" s="222"/>
      <c r="C835" s="245"/>
      <c r="D835" s="220"/>
      <c r="E835" s="230"/>
    </row>
    <row r="836" spans="1:5" x14ac:dyDescent="0.3">
      <c r="A836" s="244">
        <v>1833</v>
      </c>
      <c r="B836" s="222"/>
      <c r="C836" s="245"/>
      <c r="D836" s="220"/>
      <c r="E836" s="230"/>
    </row>
    <row r="837" spans="1:5" x14ac:dyDescent="0.3">
      <c r="A837" s="244">
        <v>1834</v>
      </c>
      <c r="B837" s="222"/>
      <c r="C837" s="245"/>
      <c r="D837" s="220"/>
      <c r="E837" s="230"/>
    </row>
    <row r="838" spans="1:5" x14ac:dyDescent="0.3">
      <c r="A838" s="244">
        <v>1835</v>
      </c>
      <c r="B838" s="222"/>
      <c r="C838" s="245"/>
      <c r="D838" s="220"/>
      <c r="E838" s="230"/>
    </row>
    <row r="839" spans="1:5" x14ac:dyDescent="0.3">
      <c r="A839" s="244">
        <v>1836</v>
      </c>
      <c r="B839" s="222"/>
      <c r="C839" s="245"/>
      <c r="D839" s="220"/>
      <c r="E839" s="230"/>
    </row>
    <row r="840" spans="1:5" x14ac:dyDescent="0.3">
      <c r="A840" s="244">
        <v>1837</v>
      </c>
      <c r="B840" s="222"/>
      <c r="C840" s="245"/>
      <c r="D840" s="220"/>
      <c r="E840" s="230"/>
    </row>
    <row r="841" spans="1:5" x14ac:dyDescent="0.3">
      <c r="A841" s="244">
        <v>1838</v>
      </c>
      <c r="B841" s="222"/>
      <c r="C841" s="245"/>
      <c r="D841" s="220"/>
      <c r="E841" s="230"/>
    </row>
    <row r="842" spans="1:5" x14ac:dyDescent="0.3">
      <c r="A842" s="244">
        <v>1839</v>
      </c>
      <c r="B842" s="222"/>
      <c r="C842" s="245"/>
      <c r="D842" s="220"/>
      <c r="E842" s="230"/>
    </row>
    <row r="843" spans="1:5" x14ac:dyDescent="0.3">
      <c r="A843" s="244">
        <v>1840</v>
      </c>
      <c r="B843" s="222"/>
      <c r="C843" s="245"/>
      <c r="D843" s="220"/>
      <c r="E843" s="230"/>
    </row>
    <row r="844" spans="1:5" x14ac:dyDescent="0.3">
      <c r="A844" s="244">
        <v>1841</v>
      </c>
      <c r="B844" s="222"/>
      <c r="C844" s="245"/>
      <c r="D844" s="220"/>
      <c r="E844" s="230"/>
    </row>
    <row r="845" spans="1:5" x14ac:dyDescent="0.3">
      <c r="A845" s="244">
        <v>1842</v>
      </c>
      <c r="B845" s="222"/>
      <c r="C845" s="245"/>
      <c r="D845" s="220"/>
      <c r="E845" s="230"/>
    </row>
    <row r="846" spans="1:5" x14ac:dyDescent="0.3">
      <c r="A846" s="244">
        <v>1843</v>
      </c>
      <c r="B846" s="222"/>
      <c r="C846" s="245"/>
      <c r="D846" s="220"/>
      <c r="E846" s="230"/>
    </row>
    <row r="847" spans="1:5" x14ac:dyDescent="0.3">
      <c r="A847" s="244">
        <v>1844</v>
      </c>
      <c r="B847" s="222"/>
      <c r="C847" s="245"/>
      <c r="D847" s="220"/>
      <c r="E847" s="230"/>
    </row>
    <row r="848" spans="1:5" x14ac:dyDescent="0.3">
      <c r="A848" s="244">
        <v>1845</v>
      </c>
      <c r="B848" s="222"/>
      <c r="C848" s="245"/>
      <c r="D848" s="220"/>
      <c r="E848" s="230"/>
    </row>
    <row r="849" spans="1:5" x14ac:dyDescent="0.3">
      <c r="A849" s="244">
        <v>1846</v>
      </c>
      <c r="B849" s="222"/>
      <c r="C849" s="245"/>
      <c r="D849" s="220"/>
      <c r="E849" s="230"/>
    </row>
    <row r="850" spans="1:5" x14ac:dyDescent="0.3">
      <c r="A850" s="244">
        <v>1847</v>
      </c>
      <c r="B850" s="222"/>
      <c r="C850" s="245"/>
      <c r="D850" s="220"/>
      <c r="E850" s="230"/>
    </row>
    <row r="851" spans="1:5" x14ac:dyDescent="0.3">
      <c r="A851" s="244">
        <v>1848</v>
      </c>
      <c r="B851" s="222"/>
      <c r="C851" s="245"/>
      <c r="D851" s="220"/>
      <c r="E851" s="230"/>
    </row>
    <row r="852" spans="1:5" x14ac:dyDescent="0.3">
      <c r="A852" s="244">
        <v>1849</v>
      </c>
      <c r="B852" s="222"/>
      <c r="C852" s="245"/>
      <c r="D852" s="220"/>
      <c r="E852" s="230"/>
    </row>
    <row r="853" spans="1:5" x14ac:dyDescent="0.3">
      <c r="A853" s="244">
        <v>1850</v>
      </c>
      <c r="B853" s="222"/>
      <c r="C853" s="245"/>
      <c r="D853" s="220"/>
      <c r="E853" s="230"/>
    </row>
    <row r="854" spans="1:5" x14ac:dyDescent="0.3">
      <c r="A854" s="244">
        <v>1851</v>
      </c>
      <c r="B854" s="222"/>
      <c r="C854" s="245"/>
      <c r="D854" s="220"/>
      <c r="E854" s="230"/>
    </row>
    <row r="855" spans="1:5" x14ac:dyDescent="0.3">
      <c r="A855" s="244">
        <v>1852</v>
      </c>
      <c r="B855" s="222"/>
      <c r="C855" s="245"/>
      <c r="D855" s="220"/>
      <c r="E855" s="230"/>
    </row>
    <row r="856" spans="1:5" x14ac:dyDescent="0.3">
      <c r="A856" s="244">
        <v>1853</v>
      </c>
      <c r="B856" s="222"/>
      <c r="C856" s="245"/>
      <c r="D856" s="220"/>
      <c r="E856" s="230"/>
    </row>
    <row r="857" spans="1:5" x14ac:dyDescent="0.3">
      <c r="A857" s="244">
        <v>1854</v>
      </c>
      <c r="B857" s="222"/>
      <c r="C857" s="245"/>
      <c r="D857" s="220"/>
      <c r="E857" s="230"/>
    </row>
    <row r="858" spans="1:5" x14ac:dyDescent="0.3">
      <c r="A858" s="244">
        <v>1855</v>
      </c>
      <c r="B858" s="222"/>
      <c r="C858" s="245"/>
      <c r="D858" s="220"/>
      <c r="E858" s="230"/>
    </row>
    <row r="859" spans="1:5" x14ac:dyDescent="0.3">
      <c r="A859" s="244">
        <v>1856</v>
      </c>
      <c r="B859" s="222"/>
      <c r="C859" s="245"/>
      <c r="D859" s="220"/>
      <c r="E859" s="230"/>
    </row>
    <row r="860" spans="1:5" x14ac:dyDescent="0.3">
      <c r="A860" s="244">
        <v>1857</v>
      </c>
      <c r="B860" s="222"/>
      <c r="C860" s="245"/>
      <c r="D860" s="220"/>
      <c r="E860" s="230"/>
    </row>
    <row r="861" spans="1:5" x14ac:dyDescent="0.3">
      <c r="A861" s="244">
        <v>1858</v>
      </c>
      <c r="B861" s="222"/>
      <c r="C861" s="245"/>
      <c r="D861" s="220"/>
      <c r="E861" s="230"/>
    </row>
    <row r="862" spans="1:5" x14ac:dyDescent="0.3">
      <c r="A862" s="244">
        <v>1859</v>
      </c>
      <c r="B862" s="222"/>
      <c r="C862" s="245"/>
      <c r="D862" s="220"/>
      <c r="E862" s="230"/>
    </row>
    <row r="863" spans="1:5" x14ac:dyDescent="0.3">
      <c r="A863" s="244">
        <v>1860</v>
      </c>
      <c r="B863" s="222"/>
      <c r="C863" s="245"/>
      <c r="D863" s="220"/>
      <c r="E863" s="230"/>
    </row>
    <row r="864" spans="1:5" x14ac:dyDescent="0.3">
      <c r="A864" s="244">
        <v>1861</v>
      </c>
      <c r="B864" s="222"/>
      <c r="C864" s="245"/>
      <c r="D864" s="220"/>
      <c r="E864" s="230"/>
    </row>
    <row r="865" spans="1:5" x14ac:dyDescent="0.3">
      <c r="A865" s="244">
        <v>1862</v>
      </c>
      <c r="B865" s="222"/>
      <c r="C865" s="245"/>
      <c r="D865" s="220"/>
      <c r="E865" s="230"/>
    </row>
    <row r="866" spans="1:5" x14ac:dyDescent="0.3">
      <c r="A866" s="244">
        <v>1863</v>
      </c>
      <c r="B866" s="222"/>
      <c r="C866" s="245"/>
      <c r="D866" s="220"/>
      <c r="E866" s="230"/>
    </row>
    <row r="867" spans="1:5" x14ac:dyDescent="0.3">
      <c r="A867" s="244">
        <v>1864</v>
      </c>
      <c r="B867" s="222"/>
      <c r="C867" s="245"/>
      <c r="D867" s="220"/>
      <c r="E867" s="230"/>
    </row>
    <row r="868" spans="1:5" x14ac:dyDescent="0.3">
      <c r="A868" s="244">
        <v>1865</v>
      </c>
      <c r="B868" s="222"/>
      <c r="C868" s="245"/>
      <c r="D868" s="220"/>
      <c r="E868" s="230"/>
    </row>
    <row r="869" spans="1:5" x14ac:dyDescent="0.3">
      <c r="A869" s="244">
        <v>1866</v>
      </c>
      <c r="B869" s="222"/>
      <c r="C869" s="245"/>
      <c r="D869" s="220"/>
      <c r="E869" s="230"/>
    </row>
    <row r="870" spans="1:5" x14ac:dyDescent="0.3">
      <c r="A870" s="244">
        <v>1867</v>
      </c>
      <c r="B870" s="222"/>
      <c r="C870" s="245"/>
      <c r="D870" s="220"/>
      <c r="E870" s="230"/>
    </row>
    <row r="871" spans="1:5" x14ac:dyDescent="0.3">
      <c r="A871" s="244">
        <v>1868</v>
      </c>
      <c r="B871" s="222"/>
      <c r="C871" s="245"/>
      <c r="D871" s="220"/>
      <c r="E871" s="230"/>
    </row>
    <row r="872" spans="1:5" x14ac:dyDescent="0.3">
      <c r="A872" s="244">
        <v>1869</v>
      </c>
      <c r="B872" s="222"/>
      <c r="C872" s="245"/>
      <c r="D872" s="220"/>
      <c r="E872" s="230"/>
    </row>
    <row r="873" spans="1:5" x14ac:dyDescent="0.3">
      <c r="A873" s="244">
        <v>1870</v>
      </c>
      <c r="B873" s="222"/>
      <c r="C873" s="245"/>
      <c r="D873" s="220"/>
      <c r="E873" s="230"/>
    </row>
    <row r="874" spans="1:5" x14ac:dyDescent="0.3">
      <c r="A874" s="244">
        <v>1871</v>
      </c>
      <c r="B874" s="222"/>
      <c r="C874" s="245"/>
      <c r="D874" s="220"/>
      <c r="E874" s="230"/>
    </row>
    <row r="875" spans="1:5" x14ac:dyDescent="0.3">
      <c r="A875" s="244">
        <v>1872</v>
      </c>
      <c r="B875" s="222"/>
      <c r="C875" s="245"/>
      <c r="D875" s="220"/>
      <c r="E875" s="230"/>
    </row>
    <row r="876" spans="1:5" x14ac:dyDescent="0.3">
      <c r="A876" s="244">
        <v>1873</v>
      </c>
      <c r="B876" s="222"/>
      <c r="C876" s="245"/>
      <c r="D876" s="220"/>
      <c r="E876" s="230"/>
    </row>
    <row r="877" spans="1:5" x14ac:dyDescent="0.3">
      <c r="A877" s="244">
        <v>1874</v>
      </c>
      <c r="B877" s="222"/>
      <c r="C877" s="245"/>
      <c r="D877" s="220"/>
      <c r="E877" s="230"/>
    </row>
    <row r="878" spans="1:5" x14ac:dyDescent="0.3">
      <c r="A878" s="244">
        <v>1875</v>
      </c>
      <c r="B878" s="222"/>
      <c r="C878" s="245"/>
      <c r="D878" s="220"/>
      <c r="E878" s="230"/>
    </row>
    <row r="879" spans="1:5" x14ac:dyDescent="0.3">
      <c r="A879" s="244">
        <v>1876</v>
      </c>
      <c r="B879" s="222"/>
      <c r="C879" s="245"/>
      <c r="D879" s="220"/>
      <c r="E879" s="230"/>
    </row>
    <row r="880" spans="1:5" x14ac:dyDescent="0.3">
      <c r="A880" s="244">
        <v>1877</v>
      </c>
      <c r="B880" s="222"/>
      <c r="C880" s="245"/>
      <c r="D880" s="220"/>
      <c r="E880" s="230"/>
    </row>
    <row r="881" spans="1:5" x14ac:dyDescent="0.3">
      <c r="A881" s="244">
        <v>1878</v>
      </c>
      <c r="B881" s="222"/>
      <c r="C881" s="245"/>
      <c r="D881" s="220"/>
      <c r="E881" s="230"/>
    </row>
    <row r="882" spans="1:5" x14ac:dyDescent="0.3">
      <c r="A882" s="244">
        <v>1879</v>
      </c>
      <c r="B882" s="222"/>
      <c r="C882" s="245"/>
      <c r="D882" s="220"/>
      <c r="E882" s="230"/>
    </row>
    <row r="883" spans="1:5" x14ac:dyDescent="0.3">
      <c r="A883" s="244">
        <v>1880</v>
      </c>
      <c r="B883" s="222"/>
      <c r="C883" s="245"/>
      <c r="D883" s="220"/>
      <c r="E883" s="230"/>
    </row>
    <row r="884" spans="1:5" x14ac:dyDescent="0.3">
      <c r="A884" s="244">
        <v>1881</v>
      </c>
      <c r="B884" s="222"/>
      <c r="C884" s="245"/>
      <c r="D884" s="220"/>
      <c r="E884" s="230"/>
    </row>
    <row r="885" spans="1:5" x14ac:dyDescent="0.3">
      <c r="A885" s="244">
        <v>1882</v>
      </c>
      <c r="B885" s="222"/>
      <c r="C885" s="245"/>
      <c r="D885" s="220"/>
      <c r="E885" s="230"/>
    </row>
    <row r="886" spans="1:5" x14ac:dyDescent="0.3">
      <c r="A886" s="244">
        <v>1883</v>
      </c>
      <c r="B886" s="222"/>
      <c r="C886" s="245"/>
      <c r="D886" s="220"/>
      <c r="E886" s="230"/>
    </row>
    <row r="887" spans="1:5" x14ac:dyDescent="0.3">
      <c r="A887" s="244">
        <v>1884</v>
      </c>
      <c r="B887" s="222"/>
      <c r="C887" s="245"/>
      <c r="D887" s="220"/>
      <c r="E887" s="230"/>
    </row>
    <row r="888" spans="1:5" x14ac:dyDescent="0.3">
      <c r="A888" s="244">
        <v>1885</v>
      </c>
      <c r="B888" s="222"/>
      <c r="C888" s="245"/>
      <c r="D888" s="220"/>
      <c r="E888" s="230"/>
    </row>
    <row r="889" spans="1:5" x14ac:dyDescent="0.3">
      <c r="A889" s="244">
        <v>1886</v>
      </c>
      <c r="B889" s="222"/>
      <c r="C889" s="245"/>
      <c r="D889" s="220"/>
      <c r="E889" s="230"/>
    </row>
    <row r="890" spans="1:5" x14ac:dyDescent="0.3">
      <c r="A890" s="244">
        <v>1887</v>
      </c>
      <c r="B890" s="222"/>
      <c r="C890" s="245"/>
      <c r="D890" s="220"/>
      <c r="E890" s="230"/>
    </row>
    <row r="891" spans="1:5" x14ac:dyDescent="0.3">
      <c r="A891" s="244">
        <v>1888</v>
      </c>
      <c r="B891" s="222"/>
      <c r="C891" s="245"/>
      <c r="D891" s="220"/>
      <c r="E891" s="230"/>
    </row>
    <row r="892" spans="1:5" x14ac:dyDescent="0.3">
      <c r="A892" s="244">
        <v>1889</v>
      </c>
      <c r="B892" s="222"/>
      <c r="C892" s="245"/>
      <c r="D892" s="220"/>
      <c r="E892" s="230"/>
    </row>
    <row r="893" spans="1:5" x14ac:dyDescent="0.3">
      <c r="A893" s="244">
        <v>1890</v>
      </c>
      <c r="B893" s="222"/>
      <c r="C893" s="245"/>
      <c r="D893" s="220"/>
      <c r="E893" s="230"/>
    </row>
    <row r="894" spans="1:5" x14ac:dyDescent="0.3">
      <c r="A894" s="244">
        <v>1891</v>
      </c>
      <c r="B894" s="222"/>
      <c r="C894" s="245"/>
      <c r="D894" s="220"/>
      <c r="E894" s="230"/>
    </row>
    <row r="895" spans="1:5" x14ac:dyDescent="0.3">
      <c r="A895" s="244">
        <v>1892</v>
      </c>
      <c r="B895" s="222"/>
      <c r="C895" s="245"/>
      <c r="D895" s="220"/>
      <c r="E895" s="230"/>
    </row>
    <row r="896" spans="1:5" x14ac:dyDescent="0.3">
      <c r="A896" s="244">
        <v>1893</v>
      </c>
      <c r="B896" s="222"/>
      <c r="C896" s="245"/>
      <c r="D896" s="220"/>
      <c r="E896" s="230"/>
    </row>
    <row r="897" spans="1:5" x14ac:dyDescent="0.3">
      <c r="A897" s="244">
        <v>1894</v>
      </c>
      <c r="B897" s="222"/>
      <c r="C897" s="245"/>
      <c r="D897" s="220"/>
      <c r="E897" s="230"/>
    </row>
    <row r="898" spans="1:5" x14ac:dyDescent="0.3">
      <c r="A898" s="244">
        <v>1895</v>
      </c>
      <c r="B898" s="222"/>
      <c r="C898" s="245"/>
      <c r="D898" s="220"/>
      <c r="E898" s="230"/>
    </row>
    <row r="899" spans="1:5" x14ac:dyDescent="0.3">
      <c r="A899" s="244">
        <v>1896</v>
      </c>
      <c r="B899" s="222"/>
      <c r="C899" s="245"/>
      <c r="D899" s="220"/>
      <c r="E899" s="230"/>
    </row>
    <row r="900" spans="1:5" x14ac:dyDescent="0.3">
      <c r="A900" s="244">
        <v>1897</v>
      </c>
      <c r="B900" s="222"/>
      <c r="C900" s="245"/>
      <c r="D900" s="220"/>
      <c r="E900" s="230"/>
    </row>
    <row r="901" spans="1:5" x14ac:dyDescent="0.3">
      <c r="A901" s="244">
        <v>1898</v>
      </c>
      <c r="B901" s="222"/>
      <c r="C901" s="245"/>
      <c r="D901" s="220"/>
      <c r="E901" s="230"/>
    </row>
    <row r="902" spans="1:5" x14ac:dyDescent="0.3">
      <c r="A902" s="244">
        <v>1899</v>
      </c>
      <c r="B902" s="222"/>
      <c r="C902" s="245"/>
      <c r="D902" s="220"/>
      <c r="E902" s="230"/>
    </row>
    <row r="903" spans="1:5" x14ac:dyDescent="0.3">
      <c r="A903" s="244">
        <v>1900</v>
      </c>
      <c r="B903" s="222"/>
      <c r="C903" s="245"/>
      <c r="D903" s="220"/>
      <c r="E903" s="230"/>
    </row>
    <row r="904" spans="1:5" x14ac:dyDescent="0.3">
      <c r="A904" s="244">
        <v>1901</v>
      </c>
      <c r="B904" s="222"/>
      <c r="C904" s="245"/>
      <c r="D904" s="220"/>
      <c r="E904" s="230"/>
    </row>
    <row r="905" spans="1:5" x14ac:dyDescent="0.3">
      <c r="A905" s="244">
        <v>1902</v>
      </c>
      <c r="B905" s="222"/>
      <c r="C905" s="245"/>
      <c r="D905" s="220"/>
      <c r="E905" s="230"/>
    </row>
    <row r="906" spans="1:5" x14ac:dyDescent="0.3">
      <c r="A906" s="244">
        <v>1903</v>
      </c>
      <c r="B906" s="222"/>
      <c r="C906" s="245"/>
      <c r="D906" s="220"/>
      <c r="E906" s="230"/>
    </row>
    <row r="907" spans="1:5" x14ac:dyDescent="0.3">
      <c r="A907" s="244">
        <v>1904</v>
      </c>
      <c r="B907" s="222"/>
      <c r="C907" s="245"/>
      <c r="D907" s="220"/>
      <c r="E907" s="230"/>
    </row>
    <row r="908" spans="1:5" x14ac:dyDescent="0.3">
      <c r="A908" s="244">
        <v>1905</v>
      </c>
      <c r="B908" s="222"/>
      <c r="C908" s="245"/>
      <c r="D908" s="220"/>
      <c r="E908" s="230"/>
    </row>
    <row r="909" spans="1:5" x14ac:dyDescent="0.3">
      <c r="A909" s="244">
        <v>1906</v>
      </c>
      <c r="B909" s="222"/>
      <c r="C909" s="245"/>
      <c r="D909" s="220"/>
      <c r="E909" s="230"/>
    </row>
    <row r="910" spans="1:5" x14ac:dyDescent="0.3">
      <c r="A910" s="244">
        <v>1907</v>
      </c>
      <c r="B910" s="222"/>
      <c r="C910" s="245"/>
      <c r="D910" s="220"/>
      <c r="E910" s="230"/>
    </row>
    <row r="911" spans="1:5" x14ac:dyDescent="0.3">
      <c r="A911" s="244">
        <v>1908</v>
      </c>
      <c r="B911" s="222"/>
      <c r="C911" s="245"/>
      <c r="D911" s="220"/>
      <c r="E911" s="230"/>
    </row>
    <row r="912" spans="1:5" x14ac:dyDescent="0.3">
      <c r="A912" s="244">
        <v>1909</v>
      </c>
      <c r="B912" s="222"/>
      <c r="C912" s="245"/>
      <c r="D912" s="220"/>
      <c r="E912" s="230"/>
    </row>
    <row r="913" spans="1:5" x14ac:dyDescent="0.3">
      <c r="A913" s="244">
        <v>1910</v>
      </c>
      <c r="B913" s="222"/>
      <c r="C913" s="245"/>
      <c r="D913" s="220"/>
      <c r="E913" s="230"/>
    </row>
    <row r="914" spans="1:5" x14ac:dyDescent="0.3">
      <c r="A914" s="244">
        <v>1911</v>
      </c>
      <c r="B914" s="222"/>
      <c r="C914" s="245"/>
      <c r="D914" s="220"/>
      <c r="E914" s="230"/>
    </row>
    <row r="915" spans="1:5" x14ac:dyDescent="0.3">
      <c r="A915" s="244">
        <v>1912</v>
      </c>
      <c r="B915" s="222"/>
      <c r="C915" s="245"/>
      <c r="D915" s="220"/>
      <c r="E915" s="230"/>
    </row>
    <row r="916" spans="1:5" x14ac:dyDescent="0.3">
      <c r="A916" s="244">
        <v>1913</v>
      </c>
      <c r="B916" s="222"/>
      <c r="C916" s="245"/>
      <c r="D916" s="220"/>
      <c r="E916" s="230"/>
    </row>
    <row r="917" spans="1:5" x14ac:dyDescent="0.3">
      <c r="A917" s="244">
        <v>1914</v>
      </c>
      <c r="B917" s="222"/>
      <c r="C917" s="245"/>
      <c r="D917" s="220"/>
      <c r="E917" s="230"/>
    </row>
    <row r="918" spans="1:5" x14ac:dyDescent="0.3">
      <c r="A918" s="244">
        <v>1915</v>
      </c>
      <c r="B918" s="222"/>
      <c r="C918" s="245"/>
      <c r="D918" s="220"/>
      <c r="E918" s="230"/>
    </row>
    <row r="919" spans="1:5" x14ac:dyDescent="0.3">
      <c r="A919" s="244">
        <v>1916</v>
      </c>
      <c r="B919" s="222"/>
      <c r="C919" s="245"/>
      <c r="D919" s="220"/>
      <c r="E919" s="230"/>
    </row>
    <row r="920" spans="1:5" x14ac:dyDescent="0.3">
      <c r="A920" s="244">
        <v>1917</v>
      </c>
      <c r="B920" s="222"/>
      <c r="C920" s="245"/>
      <c r="D920" s="220"/>
      <c r="E920" s="230"/>
    </row>
    <row r="921" spans="1:5" x14ac:dyDescent="0.3">
      <c r="A921" s="244">
        <v>1918</v>
      </c>
      <c r="B921" s="222"/>
      <c r="C921" s="245"/>
      <c r="D921" s="220"/>
      <c r="E921" s="230"/>
    </row>
    <row r="922" spans="1:5" x14ac:dyDescent="0.3">
      <c r="A922" s="244">
        <v>1919</v>
      </c>
      <c r="B922" s="222"/>
      <c r="C922" s="245"/>
      <c r="D922" s="220"/>
      <c r="E922" s="230"/>
    </row>
    <row r="923" spans="1:5" x14ac:dyDescent="0.3">
      <c r="A923" s="244">
        <v>1920</v>
      </c>
      <c r="B923" s="222"/>
      <c r="C923" s="245"/>
      <c r="D923" s="220"/>
      <c r="E923" s="230"/>
    </row>
    <row r="924" spans="1:5" x14ac:dyDescent="0.3">
      <c r="A924" s="244">
        <v>1921</v>
      </c>
      <c r="B924" s="222"/>
      <c r="C924" s="245"/>
      <c r="D924" s="220"/>
      <c r="E924" s="230"/>
    </row>
    <row r="925" spans="1:5" x14ac:dyDescent="0.3">
      <c r="A925" s="244">
        <v>1922</v>
      </c>
      <c r="B925" s="222"/>
      <c r="C925" s="245"/>
      <c r="D925" s="220"/>
      <c r="E925" s="230"/>
    </row>
    <row r="926" spans="1:5" x14ac:dyDescent="0.3">
      <c r="A926" s="244">
        <v>1923</v>
      </c>
      <c r="B926" s="222"/>
      <c r="C926" s="245"/>
      <c r="D926" s="220"/>
      <c r="E926" s="230"/>
    </row>
    <row r="927" spans="1:5" x14ac:dyDescent="0.3">
      <c r="A927" s="244">
        <v>1924</v>
      </c>
      <c r="B927" s="222"/>
      <c r="C927" s="245"/>
      <c r="D927" s="220"/>
      <c r="E927" s="230"/>
    </row>
    <row r="928" spans="1:5" x14ac:dyDescent="0.3">
      <c r="A928" s="244">
        <v>1925</v>
      </c>
      <c r="B928" s="222"/>
      <c r="C928" s="245"/>
      <c r="D928" s="220"/>
      <c r="E928" s="230"/>
    </row>
    <row r="929" spans="1:5" x14ac:dyDescent="0.3">
      <c r="A929" s="244">
        <v>1926</v>
      </c>
      <c r="B929" s="222"/>
      <c r="C929" s="245"/>
      <c r="D929" s="220"/>
      <c r="E929" s="230"/>
    </row>
    <row r="930" spans="1:5" x14ac:dyDescent="0.3">
      <c r="A930" s="244">
        <v>1927</v>
      </c>
      <c r="B930" s="222"/>
      <c r="C930" s="245"/>
      <c r="D930" s="220"/>
      <c r="E930" s="230"/>
    </row>
    <row r="931" spans="1:5" x14ac:dyDescent="0.3">
      <c r="A931" s="244">
        <v>1928</v>
      </c>
      <c r="B931" s="222"/>
      <c r="C931" s="245"/>
      <c r="D931" s="220"/>
      <c r="E931" s="230"/>
    </row>
    <row r="932" spans="1:5" x14ac:dyDescent="0.3">
      <c r="A932" s="244">
        <v>1929</v>
      </c>
      <c r="B932" s="222"/>
      <c r="C932" s="245"/>
      <c r="D932" s="220"/>
      <c r="E932" s="230"/>
    </row>
    <row r="933" spans="1:5" x14ac:dyDescent="0.3">
      <c r="A933" s="244">
        <v>1930</v>
      </c>
      <c r="B933" s="222"/>
      <c r="C933" s="245"/>
      <c r="D933" s="220"/>
      <c r="E933" s="230"/>
    </row>
    <row r="934" spans="1:5" x14ac:dyDescent="0.3">
      <c r="A934" s="244">
        <v>1931</v>
      </c>
      <c r="B934" s="222"/>
      <c r="C934" s="245"/>
      <c r="D934" s="220"/>
      <c r="E934" s="230"/>
    </row>
    <row r="935" spans="1:5" x14ac:dyDescent="0.3">
      <c r="A935" s="244">
        <v>1932</v>
      </c>
      <c r="B935" s="222"/>
      <c r="C935" s="245"/>
      <c r="D935" s="220"/>
      <c r="E935" s="230"/>
    </row>
    <row r="936" spans="1:5" x14ac:dyDescent="0.3">
      <c r="A936" s="244">
        <v>1933</v>
      </c>
      <c r="B936" s="222"/>
      <c r="C936" s="245"/>
      <c r="D936" s="220"/>
      <c r="E936" s="230"/>
    </row>
    <row r="937" spans="1:5" x14ac:dyDescent="0.3">
      <c r="A937" s="244">
        <v>1934</v>
      </c>
      <c r="B937" s="222"/>
      <c r="C937" s="245"/>
      <c r="D937" s="220"/>
      <c r="E937" s="230"/>
    </row>
    <row r="938" spans="1:5" x14ac:dyDescent="0.3">
      <c r="A938" s="244">
        <v>1935</v>
      </c>
      <c r="B938" s="222"/>
      <c r="C938" s="245"/>
      <c r="D938" s="220"/>
      <c r="E938" s="230"/>
    </row>
    <row r="939" spans="1:5" x14ac:dyDescent="0.3">
      <c r="A939" s="244">
        <v>1936</v>
      </c>
      <c r="B939" s="222"/>
      <c r="C939" s="245"/>
      <c r="D939" s="220"/>
      <c r="E939" s="230"/>
    </row>
    <row r="940" spans="1:5" x14ac:dyDescent="0.3">
      <c r="A940" s="244">
        <v>1937</v>
      </c>
      <c r="B940" s="222"/>
      <c r="C940" s="245"/>
      <c r="D940" s="220"/>
      <c r="E940" s="230"/>
    </row>
    <row r="941" spans="1:5" x14ac:dyDescent="0.3">
      <c r="A941" s="244">
        <v>1938</v>
      </c>
      <c r="B941" s="222"/>
      <c r="C941" s="245"/>
      <c r="D941" s="220"/>
      <c r="E941" s="230"/>
    </row>
    <row r="942" spans="1:5" x14ac:dyDescent="0.3">
      <c r="A942" s="244">
        <v>1939</v>
      </c>
      <c r="B942" s="222"/>
      <c r="C942" s="245"/>
      <c r="D942" s="220"/>
      <c r="E942" s="230"/>
    </row>
    <row r="943" spans="1:5" x14ac:dyDescent="0.3">
      <c r="A943" s="244">
        <v>1940</v>
      </c>
      <c r="B943" s="222"/>
      <c r="C943" s="245"/>
      <c r="D943" s="220"/>
      <c r="E943" s="230"/>
    </row>
    <row r="944" spans="1:5" x14ac:dyDescent="0.3">
      <c r="A944" s="244">
        <v>1941</v>
      </c>
      <c r="B944" s="222"/>
      <c r="C944" s="245"/>
      <c r="D944" s="220"/>
      <c r="E944" s="230"/>
    </row>
    <row r="945" spans="1:5" x14ac:dyDescent="0.3">
      <c r="A945" s="244">
        <v>1942</v>
      </c>
      <c r="B945" s="222"/>
      <c r="C945" s="245"/>
      <c r="D945" s="220"/>
      <c r="E945" s="230"/>
    </row>
    <row r="946" spans="1:5" x14ac:dyDescent="0.3">
      <c r="A946" s="244">
        <v>1943</v>
      </c>
      <c r="B946" s="222"/>
      <c r="C946" s="245"/>
      <c r="D946" s="220"/>
      <c r="E946" s="230"/>
    </row>
    <row r="947" spans="1:5" x14ac:dyDescent="0.3">
      <c r="A947" s="244">
        <v>1944</v>
      </c>
      <c r="B947" s="222"/>
      <c r="C947" s="245"/>
      <c r="D947" s="220"/>
      <c r="E947" s="230"/>
    </row>
    <row r="948" spans="1:5" x14ac:dyDescent="0.3">
      <c r="A948" s="244">
        <v>1945</v>
      </c>
      <c r="B948" s="222"/>
      <c r="C948" s="245"/>
      <c r="D948" s="220"/>
      <c r="E948" s="230"/>
    </row>
    <row r="949" spans="1:5" x14ac:dyDescent="0.3">
      <c r="A949" s="244">
        <v>1946</v>
      </c>
      <c r="B949" s="222"/>
      <c r="C949" s="245"/>
      <c r="D949" s="220"/>
      <c r="E949" s="230"/>
    </row>
    <row r="950" spans="1:5" x14ac:dyDescent="0.3">
      <c r="A950" s="244">
        <v>1947</v>
      </c>
      <c r="B950" s="222"/>
      <c r="C950" s="245"/>
      <c r="D950" s="220"/>
      <c r="E950" s="230"/>
    </row>
    <row r="951" spans="1:5" x14ac:dyDescent="0.3">
      <c r="A951" s="244">
        <v>1948</v>
      </c>
      <c r="B951" s="222"/>
      <c r="C951" s="245"/>
      <c r="D951" s="220"/>
      <c r="E951" s="230"/>
    </row>
    <row r="952" spans="1:5" x14ac:dyDescent="0.3">
      <c r="A952" s="244">
        <v>1949</v>
      </c>
      <c r="B952" s="222"/>
      <c r="C952" s="245"/>
      <c r="D952" s="220"/>
      <c r="E952" s="230"/>
    </row>
    <row r="953" spans="1:5" x14ac:dyDescent="0.3">
      <c r="A953" s="244">
        <v>1950</v>
      </c>
      <c r="B953" s="222"/>
      <c r="C953" s="245"/>
      <c r="D953" s="220"/>
      <c r="E953" s="230"/>
    </row>
    <row r="954" spans="1:5" x14ac:dyDescent="0.3">
      <c r="A954" s="244">
        <v>1951</v>
      </c>
      <c r="B954" s="222"/>
      <c r="C954" s="245"/>
      <c r="D954" s="220"/>
      <c r="E954" s="230"/>
    </row>
    <row r="955" spans="1:5" x14ac:dyDescent="0.3">
      <c r="A955" s="244">
        <v>1952</v>
      </c>
      <c r="B955" s="222"/>
      <c r="C955" s="245"/>
      <c r="D955" s="220"/>
      <c r="E955" s="230"/>
    </row>
    <row r="956" spans="1:5" x14ac:dyDescent="0.3">
      <c r="A956" s="244">
        <v>1953</v>
      </c>
      <c r="B956" s="222"/>
      <c r="C956" s="245"/>
      <c r="D956" s="220"/>
      <c r="E956" s="230"/>
    </row>
    <row r="957" spans="1:5" x14ac:dyDescent="0.3">
      <c r="A957" s="244">
        <v>1954</v>
      </c>
      <c r="B957" s="222"/>
      <c r="C957" s="245"/>
      <c r="D957" s="220"/>
      <c r="E957" s="230"/>
    </row>
    <row r="958" spans="1:5" x14ac:dyDescent="0.3">
      <c r="A958" s="244">
        <v>1955</v>
      </c>
      <c r="B958" s="222"/>
      <c r="C958" s="245"/>
      <c r="D958" s="220"/>
      <c r="E958" s="230"/>
    </row>
    <row r="959" spans="1:5" x14ac:dyDescent="0.3">
      <c r="A959" s="244">
        <v>1956</v>
      </c>
      <c r="B959" s="222"/>
      <c r="C959" s="245"/>
      <c r="D959" s="220"/>
      <c r="E959" s="230"/>
    </row>
    <row r="960" spans="1:5" x14ac:dyDescent="0.3">
      <c r="A960" s="244">
        <v>1957</v>
      </c>
      <c r="B960" s="222"/>
      <c r="C960" s="245"/>
      <c r="D960" s="220"/>
      <c r="E960" s="230"/>
    </row>
    <row r="961" spans="1:5" x14ac:dyDescent="0.3">
      <c r="A961" s="244">
        <v>1958</v>
      </c>
      <c r="B961" s="222"/>
      <c r="C961" s="245"/>
      <c r="D961" s="220"/>
      <c r="E961" s="230"/>
    </row>
    <row r="962" spans="1:5" x14ac:dyDescent="0.3">
      <c r="A962" s="244">
        <v>1959</v>
      </c>
      <c r="B962" s="222"/>
      <c r="C962" s="245"/>
      <c r="D962" s="220"/>
      <c r="E962" s="230"/>
    </row>
    <row r="963" spans="1:5" x14ac:dyDescent="0.3">
      <c r="A963" s="244">
        <v>1960</v>
      </c>
      <c r="B963" s="222"/>
      <c r="C963" s="245"/>
      <c r="D963" s="220"/>
      <c r="E963" s="230"/>
    </row>
    <row r="964" spans="1:5" x14ac:dyDescent="0.3">
      <c r="A964" s="244">
        <v>1961</v>
      </c>
      <c r="B964" s="222"/>
      <c r="C964" s="245"/>
      <c r="D964" s="220"/>
      <c r="E964" s="230"/>
    </row>
    <row r="965" spans="1:5" x14ac:dyDescent="0.3">
      <c r="A965" s="244">
        <v>1962</v>
      </c>
      <c r="B965" s="222"/>
      <c r="C965" s="245"/>
      <c r="D965" s="220"/>
      <c r="E965" s="230"/>
    </row>
    <row r="966" spans="1:5" x14ac:dyDescent="0.3">
      <c r="A966" s="244">
        <v>1963</v>
      </c>
      <c r="B966" s="222"/>
      <c r="C966" s="245"/>
      <c r="D966" s="220"/>
      <c r="E966" s="230"/>
    </row>
    <row r="967" spans="1:5" x14ac:dyDescent="0.3">
      <c r="A967" s="244">
        <v>1964</v>
      </c>
      <c r="B967" s="222"/>
      <c r="C967" s="245"/>
      <c r="D967" s="220"/>
      <c r="E967" s="230"/>
    </row>
    <row r="968" spans="1:5" x14ac:dyDescent="0.3">
      <c r="A968" s="244">
        <v>1965</v>
      </c>
      <c r="B968" s="222"/>
      <c r="C968" s="245"/>
      <c r="D968" s="220"/>
      <c r="E968" s="230"/>
    </row>
    <row r="969" spans="1:5" x14ac:dyDescent="0.3">
      <c r="A969" s="244">
        <v>1966</v>
      </c>
      <c r="B969" s="222"/>
      <c r="C969" s="245"/>
      <c r="D969" s="220"/>
      <c r="E969" s="230"/>
    </row>
    <row r="970" spans="1:5" x14ac:dyDescent="0.3">
      <c r="A970" s="244">
        <v>1967</v>
      </c>
      <c r="B970" s="222"/>
      <c r="C970" s="245"/>
      <c r="D970" s="220"/>
      <c r="E970" s="230"/>
    </row>
    <row r="971" spans="1:5" x14ac:dyDescent="0.3">
      <c r="A971" s="244">
        <v>1968</v>
      </c>
      <c r="B971" s="222"/>
      <c r="C971" s="245"/>
      <c r="D971" s="220"/>
      <c r="E971" s="230"/>
    </row>
    <row r="972" spans="1:5" x14ac:dyDescent="0.3">
      <c r="A972" s="244">
        <v>1969</v>
      </c>
      <c r="B972" s="222"/>
      <c r="C972" s="245"/>
      <c r="D972" s="220"/>
      <c r="E972" s="230"/>
    </row>
    <row r="973" spans="1:5" x14ac:dyDescent="0.3">
      <c r="A973" s="244">
        <v>1970</v>
      </c>
      <c r="B973" s="222"/>
      <c r="C973" s="245"/>
      <c r="D973" s="220"/>
      <c r="E973" s="230"/>
    </row>
    <row r="974" spans="1:5" x14ac:dyDescent="0.3">
      <c r="A974" s="244">
        <v>1971</v>
      </c>
      <c r="B974" s="222"/>
      <c r="C974" s="245"/>
      <c r="D974" s="220"/>
      <c r="E974" s="230"/>
    </row>
    <row r="975" spans="1:5" x14ac:dyDescent="0.3">
      <c r="A975" s="244">
        <v>1972</v>
      </c>
      <c r="B975" s="222"/>
      <c r="C975" s="245"/>
      <c r="D975" s="220"/>
      <c r="E975" s="230"/>
    </row>
    <row r="976" spans="1:5" x14ac:dyDescent="0.3">
      <c r="A976" s="244">
        <v>1973</v>
      </c>
      <c r="B976" s="222"/>
      <c r="C976" s="245"/>
      <c r="D976" s="220"/>
      <c r="E976" s="230"/>
    </row>
    <row r="977" spans="1:5" x14ac:dyDescent="0.3">
      <c r="A977" s="244">
        <v>1974</v>
      </c>
      <c r="B977" s="222"/>
      <c r="C977" s="245"/>
      <c r="D977" s="220"/>
      <c r="E977" s="230"/>
    </row>
    <row r="978" spans="1:5" x14ac:dyDescent="0.3">
      <c r="A978" s="244">
        <v>1975</v>
      </c>
      <c r="B978" s="222"/>
      <c r="C978" s="245"/>
      <c r="D978" s="220"/>
      <c r="E978" s="230"/>
    </row>
    <row r="979" spans="1:5" x14ac:dyDescent="0.3">
      <c r="A979" s="244">
        <v>1976</v>
      </c>
      <c r="B979" s="222"/>
      <c r="C979" s="245"/>
      <c r="D979" s="220"/>
      <c r="E979" s="230"/>
    </row>
    <row r="980" spans="1:5" x14ac:dyDescent="0.3">
      <c r="A980" s="244">
        <v>1977</v>
      </c>
      <c r="B980" s="222"/>
      <c r="C980" s="245"/>
      <c r="D980" s="220"/>
      <c r="E980" s="230"/>
    </row>
    <row r="981" spans="1:5" x14ac:dyDescent="0.3">
      <c r="A981" s="244">
        <v>1978</v>
      </c>
      <c r="B981" s="222"/>
      <c r="C981" s="245"/>
      <c r="D981" s="220"/>
      <c r="E981" s="230"/>
    </row>
    <row r="982" spans="1:5" x14ac:dyDescent="0.3">
      <c r="A982" s="244">
        <v>1979</v>
      </c>
      <c r="B982" s="222"/>
      <c r="C982" s="245"/>
      <c r="D982" s="220"/>
      <c r="E982" s="230"/>
    </row>
    <row r="983" spans="1:5" x14ac:dyDescent="0.3">
      <c r="A983" s="244">
        <v>1980</v>
      </c>
      <c r="B983" s="222"/>
      <c r="C983" s="245"/>
      <c r="D983" s="220"/>
      <c r="E983" s="230"/>
    </row>
    <row r="984" spans="1:5" x14ac:dyDescent="0.3">
      <c r="A984" s="244">
        <v>1981</v>
      </c>
      <c r="B984" s="222"/>
      <c r="C984" s="245"/>
      <c r="D984" s="220"/>
      <c r="E984" s="230"/>
    </row>
    <row r="985" spans="1:5" x14ac:dyDescent="0.3">
      <c r="A985" s="244">
        <v>1982</v>
      </c>
      <c r="B985" s="222"/>
      <c r="C985" s="245"/>
      <c r="D985" s="220"/>
      <c r="E985" s="230"/>
    </row>
    <row r="986" spans="1:5" x14ac:dyDescent="0.3">
      <c r="A986" s="244">
        <v>1983</v>
      </c>
      <c r="B986" s="222"/>
      <c r="C986" s="245"/>
      <c r="D986" s="220"/>
      <c r="E986" s="230"/>
    </row>
    <row r="987" spans="1:5" x14ac:dyDescent="0.3">
      <c r="A987" s="244">
        <v>1984</v>
      </c>
      <c r="B987" s="222"/>
      <c r="C987" s="245"/>
      <c r="D987" s="220"/>
      <c r="E987" s="230"/>
    </row>
    <row r="988" spans="1:5" x14ac:dyDescent="0.3">
      <c r="A988" s="244">
        <v>1985</v>
      </c>
      <c r="B988" s="222"/>
      <c r="C988" s="245"/>
      <c r="D988" s="220"/>
      <c r="E988" s="230"/>
    </row>
    <row r="989" spans="1:5" x14ac:dyDescent="0.3">
      <c r="A989" s="244">
        <v>1986</v>
      </c>
      <c r="B989" s="222"/>
      <c r="C989" s="245"/>
      <c r="D989" s="220"/>
      <c r="E989" s="230"/>
    </row>
    <row r="990" spans="1:5" x14ac:dyDescent="0.3">
      <c r="A990" s="244">
        <v>1987</v>
      </c>
      <c r="B990" s="222"/>
      <c r="C990" s="245"/>
      <c r="D990" s="220"/>
      <c r="E990" s="230"/>
    </row>
    <row r="991" spans="1:5" x14ac:dyDescent="0.3">
      <c r="A991" s="244">
        <v>1988</v>
      </c>
      <c r="B991" s="222"/>
      <c r="C991" s="245"/>
      <c r="D991" s="220"/>
      <c r="E991" s="230"/>
    </row>
    <row r="992" spans="1:5" x14ac:dyDescent="0.3">
      <c r="A992" s="244">
        <v>1989</v>
      </c>
      <c r="B992" s="222"/>
      <c r="C992" s="245"/>
      <c r="D992" s="220"/>
      <c r="E992" s="230"/>
    </row>
    <row r="993" spans="1:5" x14ac:dyDescent="0.3">
      <c r="A993" s="244">
        <v>1990</v>
      </c>
      <c r="B993" s="222"/>
      <c r="C993" s="245"/>
      <c r="D993" s="220"/>
      <c r="E993" s="230"/>
    </row>
    <row r="994" spans="1:5" x14ac:dyDescent="0.3">
      <c r="A994" s="244">
        <v>1991</v>
      </c>
      <c r="B994" s="222"/>
      <c r="C994" s="245"/>
      <c r="D994" s="220"/>
      <c r="E994" s="230"/>
    </row>
    <row r="995" spans="1:5" x14ac:dyDescent="0.3">
      <c r="A995" s="244">
        <v>1992</v>
      </c>
      <c r="B995" s="222"/>
      <c r="C995" s="245"/>
      <c r="D995" s="220"/>
      <c r="E995" s="230"/>
    </row>
    <row r="996" spans="1:5" x14ac:dyDescent="0.3">
      <c r="A996" s="244">
        <v>1993</v>
      </c>
      <c r="B996" s="222"/>
      <c r="C996" s="245"/>
      <c r="D996" s="220"/>
      <c r="E996" s="230"/>
    </row>
    <row r="997" spans="1:5" x14ac:dyDescent="0.3">
      <c r="A997" s="244">
        <v>1994</v>
      </c>
      <c r="B997" s="222"/>
      <c r="C997" s="245"/>
      <c r="D997" s="220"/>
      <c r="E997" s="230"/>
    </row>
    <row r="998" spans="1:5" x14ac:dyDescent="0.3">
      <c r="A998" s="244">
        <v>1995</v>
      </c>
      <c r="B998" s="222"/>
      <c r="C998" s="245"/>
      <c r="D998" s="220"/>
      <c r="E998" s="230"/>
    </row>
    <row r="999" spans="1:5" x14ac:dyDescent="0.3">
      <c r="A999" s="244">
        <v>1996</v>
      </c>
      <c r="B999" s="222"/>
      <c r="C999" s="245"/>
      <c r="D999" s="220"/>
      <c r="E999" s="230"/>
    </row>
    <row r="1000" spans="1:5" x14ac:dyDescent="0.3">
      <c r="A1000" s="244">
        <v>1997</v>
      </c>
      <c r="B1000" s="222"/>
      <c r="C1000" s="245"/>
      <c r="D1000" s="220"/>
      <c r="E1000" s="230"/>
    </row>
    <row r="1001" spans="1:5" x14ac:dyDescent="0.3">
      <c r="A1001" s="244">
        <v>1998</v>
      </c>
      <c r="B1001" s="222"/>
      <c r="C1001" s="245"/>
      <c r="D1001" s="220"/>
      <c r="E1001" s="230"/>
    </row>
    <row r="1002" spans="1:5" x14ac:dyDescent="0.3">
      <c r="A1002" s="244">
        <v>1999</v>
      </c>
      <c r="B1002" s="222"/>
      <c r="C1002" s="245"/>
      <c r="D1002" s="220"/>
      <c r="E1002" s="230"/>
    </row>
    <row r="1003" spans="1:5" ht="15" thickBot="1" x14ac:dyDescent="0.35">
      <c r="A1003" s="246">
        <v>2000</v>
      </c>
      <c r="B1003" s="247"/>
      <c r="C1003" s="248"/>
      <c r="D1003" s="249"/>
      <c r="E1003" s="250"/>
    </row>
  </sheetData>
  <conditionalFormatting sqref="A1">
    <cfRule type="cellIs" dxfId="114" priority="3" operator="equal">
      <formula>0</formula>
    </cfRule>
    <cfRule type="containsErrors" dxfId="113" priority="4">
      <formula>ISERROR(A1)</formula>
    </cfRule>
  </conditionalFormatting>
  <conditionalFormatting sqref="A2">
    <cfRule type="cellIs" dxfId="112" priority="2" operator="equal">
      <formula>0</formula>
    </cfRule>
  </conditionalFormatting>
  <conditionalFormatting sqref="A3:A1003">
    <cfRule type="expression" dxfId="111" priority="1">
      <formula>IF(C3&gt;0,5)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Y46"/>
  <sheetViews>
    <sheetView tabSelected="1" workbookViewId="0">
      <pane ySplit="3" topLeftCell="A28" activePane="bottomLeft" state="frozen"/>
      <selection pane="bottomLeft" activeCell="A2" sqref="A2"/>
    </sheetView>
  </sheetViews>
  <sheetFormatPr baseColWidth="10" defaultRowHeight="14.4" x14ac:dyDescent="0.3"/>
  <cols>
    <col min="1" max="1" width="9.77734375" customWidth="1"/>
    <col min="2" max="2" width="15.77734375" customWidth="1"/>
    <col min="3" max="11" width="7.77734375" customWidth="1"/>
    <col min="12" max="12" width="9.77734375" customWidth="1"/>
    <col min="13" max="13" width="0.88671875" customWidth="1"/>
    <col min="14" max="14" width="9.77734375" customWidth="1"/>
    <col min="15" max="15" width="15.77734375" customWidth="1"/>
    <col min="16" max="24" width="7.77734375" customWidth="1"/>
    <col min="25" max="25" width="9.77734375" customWidth="1"/>
    <col min="26" max="26" width="0.88671875" customWidth="1"/>
    <col min="27" max="27" width="9.77734375" customWidth="1"/>
    <col min="28" max="28" width="15.77734375" customWidth="1"/>
    <col min="29" max="37" width="7.77734375" customWidth="1"/>
    <col min="38" max="38" width="9.77734375" customWidth="1"/>
    <col min="39" max="39" width="0.88671875" customWidth="1"/>
    <col min="40" max="40" width="9.77734375" customWidth="1"/>
    <col min="41" max="41" width="15.77734375" customWidth="1"/>
    <col min="42" max="50" width="7.77734375" customWidth="1"/>
    <col min="51" max="51" width="9.77734375" customWidth="1"/>
    <col min="52" max="52" width="0.88671875" customWidth="1"/>
    <col min="53" max="53" width="9.77734375" customWidth="1"/>
    <col min="54" max="54" width="15.77734375" customWidth="1"/>
    <col min="55" max="63" width="7.77734375" customWidth="1"/>
    <col min="64" max="64" width="9.77734375" customWidth="1"/>
    <col min="65" max="65" width="0.88671875" customWidth="1"/>
    <col min="66" max="66" width="9.77734375" customWidth="1"/>
    <col min="67" max="67" width="15.77734375" customWidth="1"/>
    <col min="68" max="76" width="7.77734375" customWidth="1"/>
    <col min="77" max="77" width="9.77734375" customWidth="1"/>
  </cols>
  <sheetData>
    <row r="1" spans="1:77" ht="30" customHeight="1" thickBot="1" x14ac:dyDescent="0.35">
      <c r="A1" s="1"/>
      <c r="B1" s="2" t="s">
        <v>0</v>
      </c>
      <c r="C1" s="3"/>
      <c r="D1" s="3" t="s">
        <v>1</v>
      </c>
      <c r="E1" s="3"/>
      <c r="F1" s="4"/>
      <c r="G1" s="1"/>
      <c r="H1" s="3" t="s">
        <v>2</v>
      </c>
      <c r="I1" s="4"/>
      <c r="J1" s="1"/>
      <c r="K1" s="3" t="s">
        <v>3</v>
      </c>
      <c r="L1" s="4"/>
      <c r="M1" s="192"/>
      <c r="N1" s="1"/>
      <c r="O1" s="2" t="s">
        <v>19</v>
      </c>
      <c r="P1" s="3"/>
      <c r="Q1" s="3" t="s">
        <v>1</v>
      </c>
      <c r="R1" s="3"/>
      <c r="S1" s="4"/>
      <c r="T1" s="1"/>
      <c r="U1" s="3" t="s">
        <v>2</v>
      </c>
      <c r="V1" s="4"/>
      <c r="W1" s="1"/>
      <c r="X1" s="3" t="s">
        <v>3</v>
      </c>
      <c r="Y1" s="4"/>
      <c r="Z1" s="192"/>
      <c r="AA1" s="1"/>
      <c r="AB1" s="2" t="s">
        <v>20</v>
      </c>
      <c r="AC1" s="3"/>
      <c r="AD1" s="3" t="s">
        <v>1</v>
      </c>
      <c r="AE1" s="3"/>
      <c r="AF1" s="4"/>
      <c r="AG1" s="1"/>
      <c r="AH1" s="3" t="s">
        <v>2</v>
      </c>
      <c r="AI1" s="4"/>
      <c r="AJ1" s="1"/>
      <c r="AK1" s="3" t="s">
        <v>3</v>
      </c>
      <c r="AL1" s="4"/>
      <c r="AM1" s="192"/>
      <c r="AN1" s="1"/>
      <c r="AO1" s="2" t="s">
        <v>21</v>
      </c>
      <c r="AP1" s="3"/>
      <c r="AQ1" s="3" t="s">
        <v>1</v>
      </c>
      <c r="AR1" s="3"/>
      <c r="AS1" s="4"/>
      <c r="AT1" s="1"/>
      <c r="AU1" s="3" t="s">
        <v>2</v>
      </c>
      <c r="AV1" s="4"/>
      <c r="AW1" s="1"/>
      <c r="AX1" s="3" t="s">
        <v>3</v>
      </c>
      <c r="AY1" s="4"/>
      <c r="AZ1" s="192"/>
      <c r="BA1" s="1"/>
      <c r="BB1" s="2" t="s">
        <v>22</v>
      </c>
      <c r="BC1" s="3"/>
      <c r="BD1" s="3" t="s">
        <v>1</v>
      </c>
      <c r="BE1" s="3"/>
      <c r="BF1" s="4"/>
      <c r="BG1" s="1"/>
      <c r="BH1" s="3" t="s">
        <v>2</v>
      </c>
      <c r="BI1" s="4"/>
      <c r="BJ1" s="1"/>
      <c r="BK1" s="3" t="s">
        <v>3</v>
      </c>
      <c r="BL1" s="4"/>
      <c r="BM1" s="192"/>
      <c r="BN1" s="1"/>
      <c r="BO1" s="2" t="s">
        <v>23</v>
      </c>
      <c r="BP1" s="3"/>
      <c r="BQ1" s="3" t="s">
        <v>1</v>
      </c>
      <c r="BR1" s="3"/>
      <c r="BS1" s="4"/>
      <c r="BT1" s="1"/>
      <c r="BU1" s="3" t="s">
        <v>2</v>
      </c>
      <c r="BV1" s="4"/>
      <c r="BW1" s="1"/>
      <c r="BX1" s="3" t="s">
        <v>3</v>
      </c>
      <c r="BY1" s="4"/>
    </row>
    <row r="2" spans="1:77" ht="21.6" thickBot="1" x14ac:dyDescent="0.45">
      <c r="A2" s="5"/>
      <c r="B2" s="6">
        <v>44810</v>
      </c>
      <c r="C2" s="7"/>
      <c r="D2" s="8"/>
      <c r="E2" s="9"/>
      <c r="F2" s="10"/>
      <c r="G2" s="11"/>
      <c r="H2" s="10"/>
      <c r="I2" s="10"/>
      <c r="J2" s="5"/>
      <c r="K2" s="12"/>
      <c r="L2" s="13"/>
      <c r="M2" s="193"/>
      <c r="N2" s="5"/>
      <c r="O2" s="6">
        <v>44817</v>
      </c>
      <c r="P2" s="7"/>
      <c r="Q2" s="8"/>
      <c r="R2" s="9"/>
      <c r="S2" s="10"/>
      <c r="T2" s="11"/>
      <c r="U2" s="10"/>
      <c r="V2" s="10"/>
      <c r="W2" s="5"/>
      <c r="X2" s="12"/>
      <c r="Y2" s="13"/>
      <c r="Z2" s="193"/>
      <c r="AA2" s="5"/>
      <c r="AB2" s="6">
        <v>44824</v>
      </c>
      <c r="AC2" s="7"/>
      <c r="AD2" s="8"/>
      <c r="AE2" s="9"/>
      <c r="AF2" s="10"/>
      <c r="AG2" s="11"/>
      <c r="AH2" s="10"/>
      <c r="AI2" s="10"/>
      <c r="AJ2" s="5"/>
      <c r="AK2" s="12"/>
      <c r="AL2" s="13"/>
      <c r="AM2" s="193"/>
      <c r="AN2" s="5"/>
      <c r="AO2" s="6">
        <v>44831</v>
      </c>
      <c r="AP2" s="7"/>
      <c r="AQ2" s="8"/>
      <c r="AR2" s="9"/>
      <c r="AS2" s="10"/>
      <c r="AT2" s="11"/>
      <c r="AU2" s="10"/>
      <c r="AV2" s="10"/>
      <c r="AW2" s="5"/>
      <c r="AX2" s="12"/>
      <c r="AY2" s="13"/>
      <c r="AZ2" s="193"/>
      <c r="BA2" s="5"/>
      <c r="BB2" s="6">
        <v>44838</v>
      </c>
      <c r="BC2" s="7"/>
      <c r="BD2" s="8"/>
      <c r="BE2" s="9"/>
      <c r="BF2" s="10"/>
      <c r="BG2" s="11"/>
      <c r="BH2" s="10"/>
      <c r="BI2" s="10"/>
      <c r="BJ2" s="5"/>
      <c r="BK2" s="12"/>
      <c r="BL2" s="13"/>
      <c r="BM2" s="193"/>
      <c r="BN2" s="5"/>
      <c r="BO2" s="6">
        <v>44845</v>
      </c>
      <c r="BP2" s="7"/>
      <c r="BQ2" s="8"/>
      <c r="BR2" s="9"/>
      <c r="BS2" s="10"/>
      <c r="BT2" s="11"/>
      <c r="BU2" s="10"/>
      <c r="BV2" s="10"/>
      <c r="BW2" s="5"/>
      <c r="BX2" s="12"/>
      <c r="BY2" s="13"/>
    </row>
    <row r="3" spans="1:77" ht="36.6" thickBot="1" x14ac:dyDescent="0.35">
      <c r="A3" s="14" t="s">
        <v>42</v>
      </c>
      <c r="B3" s="15" t="s">
        <v>43</v>
      </c>
      <c r="C3" s="16" t="s">
        <v>44</v>
      </c>
      <c r="D3" s="17" t="s">
        <v>45</v>
      </c>
      <c r="E3" s="18" t="s">
        <v>46</v>
      </c>
      <c r="F3" s="19" t="s">
        <v>47</v>
      </c>
      <c r="G3" s="20" t="s">
        <v>48</v>
      </c>
      <c r="H3" s="17">
        <v>69</v>
      </c>
      <c r="I3" s="17">
        <v>169</v>
      </c>
      <c r="J3" s="17">
        <v>269</v>
      </c>
      <c r="K3" s="17" t="s">
        <v>11</v>
      </c>
      <c r="L3" s="21" t="s">
        <v>49</v>
      </c>
      <c r="M3" s="202"/>
      <c r="N3" s="14" t="s">
        <v>42</v>
      </c>
      <c r="O3" s="15" t="s">
        <v>43</v>
      </c>
      <c r="P3" s="16" t="s">
        <v>44</v>
      </c>
      <c r="Q3" s="17" t="s">
        <v>45</v>
      </c>
      <c r="R3" s="18" t="s">
        <v>46</v>
      </c>
      <c r="S3" s="19" t="s">
        <v>47</v>
      </c>
      <c r="T3" s="20" t="s">
        <v>48</v>
      </c>
      <c r="U3" s="17">
        <v>69</v>
      </c>
      <c r="V3" s="17">
        <v>169</v>
      </c>
      <c r="W3" s="17">
        <v>269</v>
      </c>
      <c r="X3" s="17" t="s">
        <v>11</v>
      </c>
      <c r="Y3" s="21" t="s">
        <v>49</v>
      </c>
      <c r="Z3" s="202"/>
      <c r="AA3" s="14" t="s">
        <v>42</v>
      </c>
      <c r="AB3" s="15" t="s">
        <v>43</v>
      </c>
      <c r="AC3" s="16" t="s">
        <v>44</v>
      </c>
      <c r="AD3" s="17" t="s">
        <v>45</v>
      </c>
      <c r="AE3" s="18" t="s">
        <v>46</v>
      </c>
      <c r="AF3" s="19" t="s">
        <v>47</v>
      </c>
      <c r="AG3" s="20" t="s">
        <v>48</v>
      </c>
      <c r="AH3" s="17">
        <v>69</v>
      </c>
      <c r="AI3" s="17">
        <v>169</v>
      </c>
      <c r="AJ3" s="17">
        <v>269</v>
      </c>
      <c r="AK3" s="17" t="s">
        <v>11</v>
      </c>
      <c r="AL3" s="21" t="s">
        <v>49</v>
      </c>
      <c r="AM3" s="202"/>
      <c r="AN3" s="14" t="s">
        <v>42</v>
      </c>
      <c r="AO3" s="15" t="s">
        <v>43</v>
      </c>
      <c r="AP3" s="16" t="s">
        <v>44</v>
      </c>
      <c r="AQ3" s="17" t="s">
        <v>45</v>
      </c>
      <c r="AR3" s="18" t="s">
        <v>46</v>
      </c>
      <c r="AS3" s="19" t="s">
        <v>47</v>
      </c>
      <c r="AT3" s="20" t="s">
        <v>48</v>
      </c>
      <c r="AU3" s="17">
        <v>69</v>
      </c>
      <c r="AV3" s="17">
        <v>169</v>
      </c>
      <c r="AW3" s="17">
        <v>269</v>
      </c>
      <c r="AX3" s="17" t="s">
        <v>11</v>
      </c>
      <c r="AY3" s="21" t="s">
        <v>49</v>
      </c>
      <c r="AZ3" s="202"/>
      <c r="BA3" s="14" t="s">
        <v>42</v>
      </c>
      <c r="BB3" s="15" t="s">
        <v>43</v>
      </c>
      <c r="BC3" s="16" t="s">
        <v>44</v>
      </c>
      <c r="BD3" s="17" t="s">
        <v>45</v>
      </c>
      <c r="BE3" s="18" t="s">
        <v>46</v>
      </c>
      <c r="BF3" s="19" t="s">
        <v>47</v>
      </c>
      <c r="BG3" s="20" t="s">
        <v>48</v>
      </c>
      <c r="BH3" s="17">
        <v>69</v>
      </c>
      <c r="BI3" s="17">
        <v>169</v>
      </c>
      <c r="BJ3" s="17">
        <v>269</v>
      </c>
      <c r="BK3" s="17" t="s">
        <v>11</v>
      </c>
      <c r="BL3" s="21" t="s">
        <v>49</v>
      </c>
      <c r="BM3" s="193"/>
      <c r="BN3" s="14" t="s">
        <v>42</v>
      </c>
      <c r="BO3" s="15" t="s">
        <v>43</v>
      </c>
      <c r="BP3" s="16" t="s">
        <v>44</v>
      </c>
      <c r="BQ3" s="17" t="s">
        <v>45</v>
      </c>
      <c r="BR3" s="18" t="s">
        <v>46</v>
      </c>
      <c r="BS3" s="19" t="s">
        <v>47</v>
      </c>
      <c r="BT3" s="20" t="s">
        <v>48</v>
      </c>
      <c r="BU3" s="17">
        <v>69</v>
      </c>
      <c r="BV3" s="17">
        <v>169</v>
      </c>
      <c r="BW3" s="17">
        <v>269</v>
      </c>
      <c r="BX3" s="17" t="s">
        <v>11</v>
      </c>
      <c r="BY3" s="21" t="s">
        <v>49</v>
      </c>
    </row>
    <row r="4" spans="1:77" ht="16.2" thickBot="1" x14ac:dyDescent="0.35">
      <c r="A4" s="201">
        <v>1</v>
      </c>
      <c r="B4" s="22"/>
      <c r="C4" s="23"/>
      <c r="D4" s="24"/>
      <c r="E4" s="25"/>
      <c r="F4" s="25"/>
      <c r="G4" s="24"/>
      <c r="H4" s="24"/>
      <c r="I4" s="24"/>
      <c r="J4" s="24"/>
      <c r="K4" s="24"/>
      <c r="L4" s="24"/>
      <c r="M4" s="193"/>
      <c r="N4" s="201">
        <v>1</v>
      </c>
      <c r="O4" s="22"/>
      <c r="P4" s="23"/>
      <c r="Q4" s="24"/>
      <c r="R4" s="25"/>
      <c r="S4" s="25"/>
      <c r="T4" s="24"/>
      <c r="U4" s="24"/>
      <c r="V4" s="24"/>
      <c r="W4" s="24"/>
      <c r="X4" s="24"/>
      <c r="Y4" s="24"/>
      <c r="Z4" s="193"/>
      <c r="AA4" s="201">
        <v>1</v>
      </c>
      <c r="AB4" s="22"/>
      <c r="AC4" s="23"/>
      <c r="AD4" s="24"/>
      <c r="AE4" s="25"/>
      <c r="AF4" s="25"/>
      <c r="AG4" s="24"/>
      <c r="AH4" s="24"/>
      <c r="AI4" s="24"/>
      <c r="AJ4" s="24"/>
      <c r="AK4" s="24"/>
      <c r="AL4" s="24"/>
      <c r="AM4" s="193"/>
      <c r="AN4" s="201">
        <v>1</v>
      </c>
      <c r="AO4" s="22"/>
      <c r="AP4" s="23"/>
      <c r="AQ4" s="24"/>
      <c r="AR4" s="25"/>
      <c r="AS4" s="25"/>
      <c r="AT4" s="24"/>
      <c r="AU4" s="24"/>
      <c r="AV4" s="24"/>
      <c r="AW4" s="24"/>
      <c r="AX4" s="24"/>
      <c r="AY4" s="24"/>
      <c r="AZ4" s="193"/>
      <c r="BA4" s="201">
        <v>1</v>
      </c>
      <c r="BB4" s="22"/>
      <c r="BC4" s="23"/>
      <c r="BD4" s="24"/>
      <c r="BE4" s="25"/>
      <c r="BF4" s="25"/>
      <c r="BG4" s="24"/>
      <c r="BH4" s="24"/>
      <c r="BI4" s="24"/>
      <c r="BJ4" s="24"/>
      <c r="BK4" s="24"/>
      <c r="BL4" s="24"/>
      <c r="BM4" s="193"/>
      <c r="BN4" s="201">
        <v>1</v>
      </c>
      <c r="BO4" s="22"/>
      <c r="BP4" s="23"/>
      <c r="BQ4" s="24"/>
      <c r="BR4" s="25"/>
      <c r="BS4" s="25"/>
      <c r="BT4" s="24"/>
      <c r="BU4" s="24"/>
      <c r="BV4" s="24"/>
      <c r="BW4" s="24"/>
      <c r="BX4" s="24"/>
      <c r="BY4" s="24"/>
    </row>
    <row r="5" spans="1:77" ht="16.2" thickBot="1" x14ac:dyDescent="0.35">
      <c r="A5" s="201">
        <v>2</v>
      </c>
      <c r="B5" s="22"/>
      <c r="C5" s="23"/>
      <c r="D5" s="24"/>
      <c r="E5" s="25"/>
      <c r="F5" s="25"/>
      <c r="G5" s="24"/>
      <c r="H5" s="24"/>
      <c r="I5" s="24"/>
      <c r="J5" s="24"/>
      <c r="K5" s="24"/>
      <c r="L5" s="24"/>
      <c r="M5" s="193"/>
      <c r="N5" s="201">
        <v>2</v>
      </c>
      <c r="O5" s="22"/>
      <c r="P5" s="23"/>
      <c r="Q5" s="24"/>
      <c r="R5" s="25"/>
      <c r="S5" s="25"/>
      <c r="T5" s="24"/>
      <c r="U5" s="24"/>
      <c r="V5" s="24"/>
      <c r="W5" s="24"/>
      <c r="X5" s="24"/>
      <c r="Y5" s="24"/>
      <c r="Z5" s="193"/>
      <c r="AA5" s="201">
        <v>2</v>
      </c>
      <c r="AB5" s="22"/>
      <c r="AC5" s="23"/>
      <c r="AD5" s="24"/>
      <c r="AE5" s="25"/>
      <c r="AF5" s="25"/>
      <c r="AG5" s="24"/>
      <c r="AH5" s="24"/>
      <c r="AI5" s="24"/>
      <c r="AJ5" s="24"/>
      <c r="AK5" s="24"/>
      <c r="AL5" s="24"/>
      <c r="AM5" s="193"/>
      <c r="AN5" s="201">
        <v>2</v>
      </c>
      <c r="AO5" s="22"/>
      <c r="AP5" s="23"/>
      <c r="AQ5" s="24"/>
      <c r="AR5" s="25"/>
      <c r="AS5" s="25"/>
      <c r="AT5" s="24"/>
      <c r="AU5" s="24"/>
      <c r="AV5" s="24"/>
      <c r="AW5" s="24"/>
      <c r="AX5" s="24"/>
      <c r="AY5" s="24"/>
      <c r="AZ5" s="193"/>
      <c r="BA5" s="201">
        <v>2</v>
      </c>
      <c r="BB5" s="22"/>
      <c r="BC5" s="23"/>
      <c r="BD5" s="24"/>
      <c r="BE5" s="25"/>
      <c r="BF5" s="25"/>
      <c r="BG5" s="24"/>
      <c r="BH5" s="24"/>
      <c r="BI5" s="24"/>
      <c r="BJ5" s="24"/>
      <c r="BK5" s="24"/>
      <c r="BL5" s="24"/>
      <c r="BM5" s="193"/>
      <c r="BN5" s="201">
        <v>2</v>
      </c>
      <c r="BO5" s="22"/>
      <c r="BP5" s="23"/>
      <c r="BQ5" s="24"/>
      <c r="BR5" s="25"/>
      <c r="BS5" s="25"/>
      <c r="BT5" s="24"/>
      <c r="BU5" s="24"/>
      <c r="BV5" s="24"/>
      <c r="BW5" s="24"/>
      <c r="BX5" s="24"/>
      <c r="BY5" s="24"/>
    </row>
    <row r="6" spans="1:77" ht="16.2" thickBot="1" x14ac:dyDescent="0.35">
      <c r="A6" s="201">
        <v>3</v>
      </c>
      <c r="B6" s="22"/>
      <c r="C6" s="23"/>
      <c r="D6" s="24"/>
      <c r="E6" s="25"/>
      <c r="F6" s="25"/>
      <c r="G6" s="24"/>
      <c r="H6" s="24"/>
      <c r="I6" s="24"/>
      <c r="J6" s="24"/>
      <c r="K6" s="24"/>
      <c r="L6" s="24"/>
      <c r="M6" s="193"/>
      <c r="N6" s="201">
        <v>3</v>
      </c>
      <c r="O6" s="22"/>
      <c r="P6" s="23"/>
      <c r="Q6" s="24"/>
      <c r="R6" s="25"/>
      <c r="S6" s="25"/>
      <c r="T6" s="24"/>
      <c r="U6" s="24"/>
      <c r="V6" s="24"/>
      <c r="W6" s="24"/>
      <c r="X6" s="24"/>
      <c r="Y6" s="24"/>
      <c r="Z6" s="193"/>
      <c r="AA6" s="201">
        <v>3</v>
      </c>
      <c r="AB6" s="22"/>
      <c r="AC6" s="23"/>
      <c r="AD6" s="24"/>
      <c r="AE6" s="25"/>
      <c r="AF6" s="25"/>
      <c r="AG6" s="24"/>
      <c r="AH6" s="24"/>
      <c r="AI6" s="24"/>
      <c r="AJ6" s="24"/>
      <c r="AK6" s="24"/>
      <c r="AL6" s="24"/>
      <c r="AM6" s="193"/>
      <c r="AN6" s="201">
        <v>3</v>
      </c>
      <c r="AO6" s="22"/>
      <c r="AP6" s="23"/>
      <c r="AQ6" s="24"/>
      <c r="AR6" s="25"/>
      <c r="AS6" s="25"/>
      <c r="AT6" s="24"/>
      <c r="AU6" s="24"/>
      <c r="AV6" s="24"/>
      <c r="AW6" s="24"/>
      <c r="AX6" s="24"/>
      <c r="AY6" s="24"/>
      <c r="AZ6" s="193"/>
      <c r="BA6" s="201">
        <v>3</v>
      </c>
      <c r="BB6" s="22"/>
      <c r="BC6" s="23"/>
      <c r="BD6" s="24"/>
      <c r="BE6" s="25"/>
      <c r="BF6" s="25"/>
      <c r="BG6" s="24"/>
      <c r="BH6" s="24"/>
      <c r="BI6" s="24"/>
      <c r="BJ6" s="24"/>
      <c r="BK6" s="24"/>
      <c r="BL6" s="24"/>
      <c r="BM6" s="193"/>
      <c r="BN6" s="201">
        <v>3</v>
      </c>
      <c r="BO6" s="22"/>
      <c r="BP6" s="23"/>
      <c r="BQ6" s="24"/>
      <c r="BR6" s="25"/>
      <c r="BS6" s="25"/>
      <c r="BT6" s="24"/>
      <c r="BU6" s="24"/>
      <c r="BV6" s="24"/>
      <c r="BW6" s="24"/>
      <c r="BX6" s="24"/>
      <c r="BY6" s="24"/>
    </row>
    <row r="7" spans="1:77" ht="16.2" thickBot="1" x14ac:dyDescent="0.35">
      <c r="A7" s="201">
        <v>4</v>
      </c>
      <c r="B7" s="22"/>
      <c r="C7" s="23"/>
      <c r="D7" s="24"/>
      <c r="E7" s="25"/>
      <c r="F7" s="25"/>
      <c r="G7" s="24"/>
      <c r="H7" s="24"/>
      <c r="I7" s="24"/>
      <c r="J7" s="24"/>
      <c r="K7" s="24"/>
      <c r="L7" s="24"/>
      <c r="M7" s="193"/>
      <c r="N7" s="201">
        <v>4</v>
      </c>
      <c r="O7" s="22"/>
      <c r="P7" s="23"/>
      <c r="Q7" s="24"/>
      <c r="R7" s="25"/>
      <c r="S7" s="25"/>
      <c r="T7" s="24"/>
      <c r="U7" s="24"/>
      <c r="V7" s="24"/>
      <c r="W7" s="24"/>
      <c r="X7" s="24"/>
      <c r="Y7" s="24"/>
      <c r="Z7" s="193"/>
      <c r="AA7" s="201">
        <v>4</v>
      </c>
      <c r="AB7" s="22"/>
      <c r="AC7" s="23"/>
      <c r="AD7" s="24"/>
      <c r="AE7" s="25"/>
      <c r="AF7" s="25"/>
      <c r="AG7" s="24"/>
      <c r="AH7" s="24"/>
      <c r="AI7" s="24"/>
      <c r="AJ7" s="24"/>
      <c r="AK7" s="24"/>
      <c r="AL7" s="24"/>
      <c r="AM7" s="193"/>
      <c r="AN7" s="201">
        <v>4</v>
      </c>
      <c r="AO7" s="22"/>
      <c r="AP7" s="23"/>
      <c r="AQ7" s="24"/>
      <c r="AR7" s="25"/>
      <c r="AS7" s="25"/>
      <c r="AT7" s="24"/>
      <c r="AU7" s="24"/>
      <c r="AV7" s="24"/>
      <c r="AW7" s="24"/>
      <c r="AX7" s="24"/>
      <c r="AY7" s="24"/>
      <c r="AZ7" s="193"/>
      <c r="BA7" s="201">
        <v>4</v>
      </c>
      <c r="BB7" s="22"/>
      <c r="BC7" s="23"/>
      <c r="BD7" s="24"/>
      <c r="BE7" s="25"/>
      <c r="BF7" s="25"/>
      <c r="BG7" s="24"/>
      <c r="BH7" s="24"/>
      <c r="BI7" s="24"/>
      <c r="BJ7" s="24"/>
      <c r="BK7" s="24"/>
      <c r="BL7" s="24"/>
      <c r="BM7" s="193"/>
      <c r="BN7" s="201">
        <v>4</v>
      </c>
      <c r="BO7" s="22"/>
      <c r="BP7" s="23"/>
      <c r="BQ7" s="24"/>
      <c r="BR7" s="25"/>
      <c r="BS7" s="25"/>
      <c r="BT7" s="24"/>
      <c r="BU7" s="24"/>
      <c r="BV7" s="24"/>
      <c r="BW7" s="24"/>
      <c r="BX7" s="24"/>
      <c r="BY7" s="24"/>
    </row>
    <row r="8" spans="1:77" ht="16.2" thickBot="1" x14ac:dyDescent="0.35">
      <c r="A8" s="201">
        <v>5</v>
      </c>
      <c r="B8" s="22"/>
      <c r="C8" s="23"/>
      <c r="D8" s="24"/>
      <c r="E8" s="25"/>
      <c r="F8" s="25"/>
      <c r="G8" s="24"/>
      <c r="H8" s="24"/>
      <c r="I8" s="24"/>
      <c r="J8" s="24"/>
      <c r="K8" s="24"/>
      <c r="L8" s="24"/>
      <c r="M8" s="193"/>
      <c r="N8" s="201">
        <v>5</v>
      </c>
      <c r="O8" s="22"/>
      <c r="P8" s="23"/>
      <c r="Q8" s="24"/>
      <c r="R8" s="25"/>
      <c r="S8" s="25"/>
      <c r="T8" s="24"/>
      <c r="U8" s="24"/>
      <c r="V8" s="24"/>
      <c r="W8" s="24"/>
      <c r="X8" s="24"/>
      <c r="Y8" s="24"/>
      <c r="Z8" s="193"/>
      <c r="AA8" s="201">
        <v>5</v>
      </c>
      <c r="AB8" s="22"/>
      <c r="AC8" s="23"/>
      <c r="AD8" s="24"/>
      <c r="AE8" s="25"/>
      <c r="AF8" s="25"/>
      <c r="AG8" s="24"/>
      <c r="AH8" s="24"/>
      <c r="AI8" s="24"/>
      <c r="AJ8" s="24"/>
      <c r="AK8" s="24"/>
      <c r="AL8" s="24"/>
      <c r="AM8" s="193"/>
      <c r="AN8" s="201">
        <v>5</v>
      </c>
      <c r="AO8" s="22"/>
      <c r="AP8" s="23"/>
      <c r="AQ8" s="24"/>
      <c r="AR8" s="25"/>
      <c r="AS8" s="25"/>
      <c r="AT8" s="24"/>
      <c r="AU8" s="24"/>
      <c r="AV8" s="24"/>
      <c r="AW8" s="24"/>
      <c r="AX8" s="24"/>
      <c r="AY8" s="24"/>
      <c r="AZ8" s="193"/>
      <c r="BA8" s="201">
        <v>5</v>
      </c>
      <c r="BB8" s="22"/>
      <c r="BC8" s="23"/>
      <c r="BD8" s="24"/>
      <c r="BE8" s="25"/>
      <c r="BF8" s="25"/>
      <c r="BG8" s="24"/>
      <c r="BH8" s="24"/>
      <c r="BI8" s="24"/>
      <c r="BJ8" s="24"/>
      <c r="BK8" s="24"/>
      <c r="BL8" s="24"/>
      <c r="BM8" s="193"/>
      <c r="BN8" s="201">
        <v>5</v>
      </c>
      <c r="BO8" s="22"/>
      <c r="BP8" s="23"/>
      <c r="BQ8" s="24"/>
      <c r="BR8" s="25"/>
      <c r="BS8" s="25"/>
      <c r="BT8" s="24"/>
      <c r="BU8" s="24"/>
      <c r="BV8" s="24"/>
      <c r="BW8" s="24"/>
      <c r="BX8" s="24"/>
      <c r="BY8" s="24"/>
    </row>
    <row r="9" spans="1:77" ht="16.2" thickBot="1" x14ac:dyDescent="0.35">
      <c r="A9" s="201">
        <v>6</v>
      </c>
      <c r="B9" s="22"/>
      <c r="C9" s="23"/>
      <c r="D9" s="24"/>
      <c r="E9" s="25"/>
      <c r="F9" s="25"/>
      <c r="G9" s="24"/>
      <c r="H9" s="24"/>
      <c r="I9" s="24"/>
      <c r="J9" s="24"/>
      <c r="K9" s="24"/>
      <c r="L9" s="24"/>
      <c r="M9" s="193"/>
      <c r="N9" s="201">
        <v>6</v>
      </c>
      <c r="O9" s="22"/>
      <c r="P9" s="23"/>
      <c r="Q9" s="24"/>
      <c r="R9" s="25"/>
      <c r="S9" s="25"/>
      <c r="T9" s="24"/>
      <c r="U9" s="24"/>
      <c r="V9" s="24"/>
      <c r="W9" s="24"/>
      <c r="X9" s="24"/>
      <c r="Y9" s="24"/>
      <c r="Z9" s="193"/>
      <c r="AA9" s="201">
        <v>6</v>
      </c>
      <c r="AB9" s="22"/>
      <c r="AC9" s="23"/>
      <c r="AD9" s="24"/>
      <c r="AE9" s="25"/>
      <c r="AF9" s="25"/>
      <c r="AG9" s="24"/>
      <c r="AH9" s="24"/>
      <c r="AI9" s="24"/>
      <c r="AJ9" s="24"/>
      <c r="AK9" s="24"/>
      <c r="AL9" s="24"/>
      <c r="AM9" s="193"/>
      <c r="AN9" s="201">
        <v>6</v>
      </c>
      <c r="AO9" s="22"/>
      <c r="AP9" s="23"/>
      <c r="AQ9" s="24"/>
      <c r="AR9" s="25"/>
      <c r="AS9" s="25"/>
      <c r="AT9" s="24"/>
      <c r="AU9" s="24"/>
      <c r="AV9" s="24"/>
      <c r="AW9" s="24"/>
      <c r="AX9" s="24"/>
      <c r="AY9" s="24"/>
      <c r="AZ9" s="193"/>
      <c r="BA9" s="201">
        <v>6</v>
      </c>
      <c r="BB9" s="22"/>
      <c r="BC9" s="23"/>
      <c r="BD9" s="24"/>
      <c r="BE9" s="25"/>
      <c r="BF9" s="25"/>
      <c r="BG9" s="24"/>
      <c r="BH9" s="24"/>
      <c r="BI9" s="24"/>
      <c r="BJ9" s="24"/>
      <c r="BK9" s="24"/>
      <c r="BL9" s="24"/>
      <c r="BM9" s="193"/>
      <c r="BN9" s="201">
        <v>6</v>
      </c>
      <c r="BO9" s="22"/>
      <c r="BP9" s="23"/>
      <c r="BQ9" s="24"/>
      <c r="BR9" s="25"/>
      <c r="BS9" s="25"/>
      <c r="BT9" s="24"/>
      <c r="BU9" s="24"/>
      <c r="BV9" s="24"/>
      <c r="BW9" s="24"/>
      <c r="BX9" s="24"/>
      <c r="BY9" s="24"/>
    </row>
    <row r="10" spans="1:77" ht="16.2" thickBot="1" x14ac:dyDescent="0.35">
      <c r="A10" s="201">
        <v>7</v>
      </c>
      <c r="B10" s="22"/>
      <c r="C10" s="23"/>
      <c r="D10" s="24"/>
      <c r="E10" s="25"/>
      <c r="F10" s="25"/>
      <c r="G10" s="24"/>
      <c r="H10" s="24"/>
      <c r="I10" s="24"/>
      <c r="J10" s="24"/>
      <c r="K10" s="24"/>
      <c r="L10" s="24"/>
      <c r="M10" s="193"/>
      <c r="N10" s="201">
        <v>7</v>
      </c>
      <c r="O10" s="22"/>
      <c r="P10" s="23"/>
      <c r="Q10" s="24"/>
      <c r="R10" s="25"/>
      <c r="S10" s="25"/>
      <c r="T10" s="24"/>
      <c r="U10" s="24"/>
      <c r="V10" s="24"/>
      <c r="W10" s="24"/>
      <c r="X10" s="24"/>
      <c r="Y10" s="24"/>
      <c r="Z10" s="193"/>
      <c r="AA10" s="201">
        <v>7</v>
      </c>
      <c r="AB10" s="22"/>
      <c r="AC10" s="23"/>
      <c r="AD10" s="24"/>
      <c r="AE10" s="25"/>
      <c r="AF10" s="25"/>
      <c r="AG10" s="24"/>
      <c r="AH10" s="24"/>
      <c r="AI10" s="24"/>
      <c r="AJ10" s="24"/>
      <c r="AK10" s="24"/>
      <c r="AL10" s="24"/>
      <c r="AM10" s="193"/>
      <c r="AN10" s="201">
        <v>7</v>
      </c>
      <c r="AO10" s="22"/>
      <c r="AP10" s="23"/>
      <c r="AQ10" s="24"/>
      <c r="AR10" s="25"/>
      <c r="AS10" s="25"/>
      <c r="AT10" s="24"/>
      <c r="AU10" s="24"/>
      <c r="AV10" s="24"/>
      <c r="AW10" s="24"/>
      <c r="AX10" s="24"/>
      <c r="AY10" s="24"/>
      <c r="AZ10" s="193"/>
      <c r="BA10" s="201">
        <v>7</v>
      </c>
      <c r="BB10" s="22"/>
      <c r="BC10" s="23"/>
      <c r="BD10" s="24"/>
      <c r="BE10" s="25"/>
      <c r="BF10" s="25"/>
      <c r="BG10" s="24"/>
      <c r="BH10" s="24"/>
      <c r="BI10" s="24"/>
      <c r="BJ10" s="24"/>
      <c r="BK10" s="24"/>
      <c r="BL10" s="24"/>
      <c r="BM10" s="193"/>
      <c r="BN10" s="201">
        <v>7</v>
      </c>
      <c r="BO10" s="22"/>
      <c r="BP10" s="23"/>
      <c r="BQ10" s="24"/>
      <c r="BR10" s="25"/>
      <c r="BS10" s="25"/>
      <c r="BT10" s="24"/>
      <c r="BU10" s="24"/>
      <c r="BV10" s="24"/>
      <c r="BW10" s="24"/>
      <c r="BX10" s="24"/>
      <c r="BY10" s="24"/>
    </row>
    <row r="11" spans="1:77" ht="16.2" thickBot="1" x14ac:dyDescent="0.35">
      <c r="A11" s="201">
        <v>8</v>
      </c>
      <c r="B11" s="22"/>
      <c r="C11" s="23"/>
      <c r="D11" s="24"/>
      <c r="E11" s="25"/>
      <c r="F11" s="25"/>
      <c r="G11" s="24"/>
      <c r="H11" s="24"/>
      <c r="I11" s="24"/>
      <c r="J11" s="24"/>
      <c r="K11" s="24"/>
      <c r="L11" s="24"/>
      <c r="M11" s="193"/>
      <c r="N11" s="201">
        <v>8</v>
      </c>
      <c r="O11" s="22"/>
      <c r="P11" s="23"/>
      <c r="Q11" s="24"/>
      <c r="R11" s="25"/>
      <c r="S11" s="25"/>
      <c r="T11" s="24"/>
      <c r="U11" s="24"/>
      <c r="V11" s="24"/>
      <c r="W11" s="24"/>
      <c r="X11" s="24"/>
      <c r="Y11" s="24"/>
      <c r="Z11" s="193"/>
      <c r="AA11" s="201">
        <v>8</v>
      </c>
      <c r="AB11" s="22"/>
      <c r="AC11" s="23"/>
      <c r="AD11" s="24"/>
      <c r="AE11" s="25"/>
      <c r="AF11" s="25"/>
      <c r="AG11" s="24"/>
      <c r="AH11" s="24"/>
      <c r="AI11" s="24"/>
      <c r="AJ11" s="24"/>
      <c r="AK11" s="24"/>
      <c r="AL11" s="24"/>
      <c r="AM11" s="193"/>
      <c r="AN11" s="201">
        <v>8</v>
      </c>
      <c r="AO11" s="22"/>
      <c r="AP11" s="23"/>
      <c r="AQ11" s="24"/>
      <c r="AR11" s="25"/>
      <c r="AS11" s="25"/>
      <c r="AT11" s="24"/>
      <c r="AU11" s="24"/>
      <c r="AV11" s="24"/>
      <c r="AW11" s="24"/>
      <c r="AX11" s="24"/>
      <c r="AY11" s="24"/>
      <c r="AZ11" s="193"/>
      <c r="BA11" s="201">
        <v>8</v>
      </c>
      <c r="BB11" s="22"/>
      <c r="BC11" s="23"/>
      <c r="BD11" s="24"/>
      <c r="BE11" s="25"/>
      <c r="BF11" s="25"/>
      <c r="BG11" s="24"/>
      <c r="BH11" s="24"/>
      <c r="BI11" s="24"/>
      <c r="BJ11" s="24"/>
      <c r="BK11" s="24"/>
      <c r="BL11" s="24"/>
      <c r="BM11" s="193"/>
      <c r="BN11" s="201">
        <v>8</v>
      </c>
      <c r="BO11" s="22"/>
      <c r="BP11" s="23"/>
      <c r="BQ11" s="24"/>
      <c r="BR11" s="25"/>
      <c r="BS11" s="25"/>
      <c r="BT11" s="24"/>
      <c r="BU11" s="24"/>
      <c r="BV11" s="24"/>
      <c r="BW11" s="24"/>
      <c r="BX11" s="24"/>
      <c r="BY11" s="24"/>
    </row>
    <row r="12" spans="1:77" ht="16.2" thickBot="1" x14ac:dyDescent="0.35">
      <c r="A12" s="201">
        <v>9</v>
      </c>
      <c r="B12" s="22"/>
      <c r="C12" s="23"/>
      <c r="D12" s="24"/>
      <c r="E12" s="25"/>
      <c r="F12" s="25"/>
      <c r="G12" s="24"/>
      <c r="H12" s="24"/>
      <c r="I12" s="24"/>
      <c r="J12" s="24"/>
      <c r="K12" s="24"/>
      <c r="L12" s="24"/>
      <c r="M12" s="193"/>
      <c r="N12" s="201">
        <v>9</v>
      </c>
      <c r="O12" s="22"/>
      <c r="P12" s="23"/>
      <c r="Q12" s="24"/>
      <c r="R12" s="25"/>
      <c r="S12" s="25"/>
      <c r="T12" s="24"/>
      <c r="U12" s="24"/>
      <c r="V12" s="24"/>
      <c r="W12" s="24"/>
      <c r="X12" s="24"/>
      <c r="Y12" s="24"/>
      <c r="Z12" s="193"/>
      <c r="AA12" s="201">
        <v>9</v>
      </c>
      <c r="AB12" s="22"/>
      <c r="AC12" s="23"/>
      <c r="AD12" s="24"/>
      <c r="AE12" s="25"/>
      <c r="AF12" s="25"/>
      <c r="AG12" s="24"/>
      <c r="AH12" s="24"/>
      <c r="AI12" s="24"/>
      <c r="AJ12" s="24"/>
      <c r="AK12" s="24"/>
      <c r="AL12" s="24"/>
      <c r="AM12" s="193"/>
      <c r="AN12" s="201">
        <v>9</v>
      </c>
      <c r="AO12" s="22"/>
      <c r="AP12" s="23"/>
      <c r="AQ12" s="24"/>
      <c r="AR12" s="25"/>
      <c r="AS12" s="25"/>
      <c r="AT12" s="24"/>
      <c r="AU12" s="24"/>
      <c r="AV12" s="24"/>
      <c r="AW12" s="24"/>
      <c r="AX12" s="24"/>
      <c r="AY12" s="24"/>
      <c r="AZ12" s="193"/>
      <c r="BA12" s="201">
        <v>9</v>
      </c>
      <c r="BB12" s="22"/>
      <c r="BC12" s="23"/>
      <c r="BD12" s="24"/>
      <c r="BE12" s="25"/>
      <c r="BF12" s="25"/>
      <c r="BG12" s="24"/>
      <c r="BH12" s="24"/>
      <c r="BI12" s="24"/>
      <c r="BJ12" s="24"/>
      <c r="BK12" s="24"/>
      <c r="BL12" s="24"/>
      <c r="BM12" s="193"/>
      <c r="BN12" s="201">
        <v>9</v>
      </c>
      <c r="BO12" s="22"/>
      <c r="BP12" s="23"/>
      <c r="BQ12" s="24"/>
      <c r="BR12" s="25"/>
      <c r="BS12" s="25"/>
      <c r="BT12" s="24"/>
      <c r="BU12" s="24"/>
      <c r="BV12" s="24"/>
      <c r="BW12" s="24"/>
      <c r="BX12" s="24"/>
      <c r="BY12" s="24"/>
    </row>
    <row r="13" spans="1:77" ht="16.2" thickBot="1" x14ac:dyDescent="0.35">
      <c r="A13" s="201">
        <v>10</v>
      </c>
      <c r="B13" s="22"/>
      <c r="C13" s="23"/>
      <c r="D13" s="24"/>
      <c r="E13" s="25"/>
      <c r="F13" s="25"/>
      <c r="G13" s="24"/>
      <c r="H13" s="24"/>
      <c r="I13" s="24"/>
      <c r="J13" s="24"/>
      <c r="K13" s="24"/>
      <c r="L13" s="24"/>
      <c r="M13" s="193"/>
      <c r="N13" s="201">
        <v>10</v>
      </c>
      <c r="O13" s="22"/>
      <c r="P13" s="23"/>
      <c r="Q13" s="24"/>
      <c r="R13" s="25"/>
      <c r="S13" s="25"/>
      <c r="T13" s="24"/>
      <c r="U13" s="24"/>
      <c r="V13" s="24"/>
      <c r="W13" s="24"/>
      <c r="X13" s="24"/>
      <c r="Y13" s="24"/>
      <c r="Z13" s="193"/>
      <c r="AA13" s="201">
        <v>10</v>
      </c>
      <c r="AB13" s="22"/>
      <c r="AC13" s="23"/>
      <c r="AD13" s="24"/>
      <c r="AE13" s="25"/>
      <c r="AF13" s="25"/>
      <c r="AG13" s="24"/>
      <c r="AH13" s="24"/>
      <c r="AI13" s="24"/>
      <c r="AJ13" s="24"/>
      <c r="AK13" s="24"/>
      <c r="AL13" s="24"/>
      <c r="AM13" s="193"/>
      <c r="AN13" s="201">
        <v>10</v>
      </c>
      <c r="AO13" s="22"/>
      <c r="AP13" s="23"/>
      <c r="AQ13" s="24"/>
      <c r="AR13" s="25"/>
      <c r="AS13" s="25"/>
      <c r="AT13" s="24"/>
      <c r="AU13" s="24"/>
      <c r="AV13" s="24"/>
      <c r="AW13" s="24"/>
      <c r="AX13" s="24"/>
      <c r="AY13" s="24"/>
      <c r="AZ13" s="193"/>
      <c r="BA13" s="201">
        <v>10</v>
      </c>
      <c r="BB13" s="22"/>
      <c r="BC13" s="23"/>
      <c r="BD13" s="24"/>
      <c r="BE13" s="25"/>
      <c r="BF13" s="25"/>
      <c r="BG13" s="24"/>
      <c r="BH13" s="24"/>
      <c r="BI13" s="24"/>
      <c r="BJ13" s="24"/>
      <c r="BK13" s="24"/>
      <c r="BL13" s="24"/>
      <c r="BM13" s="193"/>
      <c r="BN13" s="201">
        <v>10</v>
      </c>
      <c r="BO13" s="22"/>
      <c r="BP13" s="23"/>
      <c r="BQ13" s="24"/>
      <c r="BR13" s="25"/>
      <c r="BS13" s="25"/>
      <c r="BT13" s="24"/>
      <c r="BU13" s="24"/>
      <c r="BV13" s="24"/>
      <c r="BW13" s="24"/>
      <c r="BX13" s="24"/>
      <c r="BY13" s="24"/>
    </row>
    <row r="14" spans="1:77" ht="16.2" thickBot="1" x14ac:dyDescent="0.35">
      <c r="A14" s="201">
        <v>11</v>
      </c>
      <c r="B14" s="22"/>
      <c r="C14" s="23"/>
      <c r="D14" s="24"/>
      <c r="E14" s="25"/>
      <c r="F14" s="25"/>
      <c r="G14" s="24"/>
      <c r="H14" s="24"/>
      <c r="I14" s="24"/>
      <c r="J14" s="24"/>
      <c r="K14" s="24"/>
      <c r="L14" s="24"/>
      <c r="M14" s="193"/>
      <c r="N14" s="201">
        <v>11</v>
      </c>
      <c r="O14" s="22"/>
      <c r="P14" s="23"/>
      <c r="Q14" s="24"/>
      <c r="R14" s="25"/>
      <c r="S14" s="25"/>
      <c r="T14" s="24"/>
      <c r="U14" s="24"/>
      <c r="V14" s="24"/>
      <c r="W14" s="24"/>
      <c r="X14" s="24"/>
      <c r="Y14" s="24"/>
      <c r="Z14" s="193"/>
      <c r="AA14" s="201">
        <v>11</v>
      </c>
      <c r="AB14" s="22"/>
      <c r="AC14" s="23"/>
      <c r="AD14" s="24"/>
      <c r="AE14" s="25"/>
      <c r="AF14" s="25"/>
      <c r="AG14" s="24"/>
      <c r="AH14" s="24"/>
      <c r="AI14" s="24"/>
      <c r="AJ14" s="24"/>
      <c r="AK14" s="24"/>
      <c r="AL14" s="24"/>
      <c r="AM14" s="193"/>
      <c r="AN14" s="201">
        <v>11</v>
      </c>
      <c r="AO14" s="22"/>
      <c r="AP14" s="23"/>
      <c r="AQ14" s="24"/>
      <c r="AR14" s="25"/>
      <c r="AS14" s="25"/>
      <c r="AT14" s="24"/>
      <c r="AU14" s="24"/>
      <c r="AV14" s="24"/>
      <c r="AW14" s="24"/>
      <c r="AX14" s="24"/>
      <c r="AY14" s="24"/>
      <c r="AZ14" s="193"/>
      <c r="BA14" s="201">
        <v>11</v>
      </c>
      <c r="BB14" s="22"/>
      <c r="BC14" s="23"/>
      <c r="BD14" s="24"/>
      <c r="BE14" s="25"/>
      <c r="BF14" s="25"/>
      <c r="BG14" s="24"/>
      <c r="BH14" s="24"/>
      <c r="BI14" s="24"/>
      <c r="BJ14" s="24"/>
      <c r="BK14" s="24"/>
      <c r="BL14" s="24"/>
      <c r="BM14" s="193"/>
      <c r="BN14" s="201">
        <v>11</v>
      </c>
      <c r="BO14" s="22"/>
      <c r="BP14" s="23"/>
      <c r="BQ14" s="24"/>
      <c r="BR14" s="25"/>
      <c r="BS14" s="25"/>
      <c r="BT14" s="24"/>
      <c r="BU14" s="24"/>
      <c r="BV14" s="24"/>
      <c r="BW14" s="24"/>
      <c r="BX14" s="24"/>
      <c r="BY14" s="24"/>
    </row>
    <row r="15" spans="1:77" ht="16.2" thickBot="1" x14ac:dyDescent="0.35">
      <c r="A15" s="201">
        <v>12</v>
      </c>
      <c r="B15" s="22"/>
      <c r="C15" s="23"/>
      <c r="D15" s="24"/>
      <c r="E15" s="25"/>
      <c r="F15" s="25"/>
      <c r="G15" s="24"/>
      <c r="H15" s="24"/>
      <c r="I15" s="24"/>
      <c r="J15" s="24"/>
      <c r="K15" s="24"/>
      <c r="L15" s="24"/>
      <c r="M15" s="193"/>
      <c r="N15" s="201">
        <v>12</v>
      </c>
      <c r="O15" s="22"/>
      <c r="P15" s="23"/>
      <c r="Q15" s="24"/>
      <c r="R15" s="25"/>
      <c r="S15" s="25"/>
      <c r="T15" s="24"/>
      <c r="U15" s="24"/>
      <c r="V15" s="24"/>
      <c r="W15" s="24"/>
      <c r="X15" s="24"/>
      <c r="Y15" s="24"/>
      <c r="Z15" s="193"/>
      <c r="AA15" s="201">
        <v>12</v>
      </c>
      <c r="AB15" s="22"/>
      <c r="AC15" s="23"/>
      <c r="AD15" s="24"/>
      <c r="AE15" s="25"/>
      <c r="AF15" s="25"/>
      <c r="AG15" s="24"/>
      <c r="AH15" s="24"/>
      <c r="AI15" s="24"/>
      <c r="AJ15" s="24"/>
      <c r="AK15" s="24"/>
      <c r="AL15" s="24"/>
      <c r="AM15" s="193"/>
      <c r="AN15" s="201">
        <v>12</v>
      </c>
      <c r="AO15" s="22"/>
      <c r="AP15" s="23"/>
      <c r="AQ15" s="24"/>
      <c r="AR15" s="25"/>
      <c r="AS15" s="25"/>
      <c r="AT15" s="24"/>
      <c r="AU15" s="24"/>
      <c r="AV15" s="24"/>
      <c r="AW15" s="24"/>
      <c r="AX15" s="24"/>
      <c r="AY15" s="24"/>
      <c r="AZ15" s="193"/>
      <c r="BA15" s="201">
        <v>12</v>
      </c>
      <c r="BB15" s="22"/>
      <c r="BC15" s="23"/>
      <c r="BD15" s="24"/>
      <c r="BE15" s="25"/>
      <c r="BF15" s="25"/>
      <c r="BG15" s="24"/>
      <c r="BH15" s="24"/>
      <c r="BI15" s="24"/>
      <c r="BJ15" s="24"/>
      <c r="BK15" s="24"/>
      <c r="BL15" s="24"/>
      <c r="BM15" s="193"/>
      <c r="BN15" s="201">
        <v>12</v>
      </c>
      <c r="BO15" s="22"/>
      <c r="BP15" s="23"/>
      <c r="BQ15" s="24"/>
      <c r="BR15" s="25"/>
      <c r="BS15" s="25"/>
      <c r="BT15" s="24"/>
      <c r="BU15" s="24"/>
      <c r="BV15" s="24"/>
      <c r="BW15" s="24"/>
      <c r="BX15" s="24"/>
      <c r="BY15" s="24"/>
    </row>
    <row r="16" spans="1:77" ht="16.2" thickBot="1" x14ac:dyDescent="0.35">
      <c r="A16" s="201">
        <v>13</v>
      </c>
      <c r="B16" s="22"/>
      <c r="C16" s="23"/>
      <c r="D16" s="24"/>
      <c r="E16" s="25"/>
      <c r="F16" s="25"/>
      <c r="G16" s="24"/>
      <c r="H16" s="24"/>
      <c r="I16" s="24"/>
      <c r="J16" s="24"/>
      <c r="K16" s="24"/>
      <c r="L16" s="24"/>
      <c r="M16" s="193"/>
      <c r="N16" s="201">
        <v>13</v>
      </c>
      <c r="O16" s="22"/>
      <c r="P16" s="23"/>
      <c r="Q16" s="24"/>
      <c r="R16" s="25"/>
      <c r="S16" s="25"/>
      <c r="T16" s="24"/>
      <c r="U16" s="24"/>
      <c r="V16" s="24"/>
      <c r="W16" s="24"/>
      <c r="X16" s="24"/>
      <c r="Y16" s="24"/>
      <c r="Z16" s="193"/>
      <c r="AA16" s="201">
        <v>13</v>
      </c>
      <c r="AB16" s="22"/>
      <c r="AC16" s="23"/>
      <c r="AD16" s="24"/>
      <c r="AE16" s="25"/>
      <c r="AF16" s="25"/>
      <c r="AG16" s="24"/>
      <c r="AH16" s="24"/>
      <c r="AI16" s="24"/>
      <c r="AJ16" s="24"/>
      <c r="AK16" s="24"/>
      <c r="AL16" s="24"/>
      <c r="AM16" s="193"/>
      <c r="AN16" s="201">
        <v>13</v>
      </c>
      <c r="AO16" s="22"/>
      <c r="AP16" s="23"/>
      <c r="AQ16" s="24"/>
      <c r="AR16" s="25"/>
      <c r="AS16" s="25"/>
      <c r="AT16" s="24"/>
      <c r="AU16" s="24"/>
      <c r="AV16" s="24"/>
      <c r="AW16" s="24"/>
      <c r="AX16" s="24"/>
      <c r="AY16" s="24"/>
      <c r="AZ16" s="193"/>
      <c r="BA16" s="201">
        <v>13</v>
      </c>
      <c r="BB16" s="22"/>
      <c r="BC16" s="23"/>
      <c r="BD16" s="24"/>
      <c r="BE16" s="25"/>
      <c r="BF16" s="25"/>
      <c r="BG16" s="24"/>
      <c r="BH16" s="24"/>
      <c r="BI16" s="24"/>
      <c r="BJ16" s="24"/>
      <c r="BK16" s="24"/>
      <c r="BL16" s="24"/>
      <c r="BM16" s="193"/>
      <c r="BN16" s="201">
        <v>13</v>
      </c>
      <c r="BO16" s="22"/>
      <c r="BP16" s="23"/>
      <c r="BQ16" s="24"/>
      <c r="BR16" s="25"/>
      <c r="BS16" s="25"/>
      <c r="BT16" s="24"/>
      <c r="BU16" s="24"/>
      <c r="BV16" s="24"/>
      <c r="BW16" s="24"/>
      <c r="BX16" s="24"/>
      <c r="BY16" s="24"/>
    </row>
    <row r="17" spans="1:77" ht="16.2" thickBot="1" x14ac:dyDescent="0.35">
      <c r="A17" s="201">
        <v>14</v>
      </c>
      <c r="B17" s="22"/>
      <c r="C17" s="23"/>
      <c r="D17" s="24"/>
      <c r="E17" s="25"/>
      <c r="F17" s="25"/>
      <c r="G17" s="24"/>
      <c r="H17" s="24"/>
      <c r="I17" s="24"/>
      <c r="J17" s="24"/>
      <c r="K17" s="24"/>
      <c r="L17" s="24"/>
      <c r="M17" s="193"/>
      <c r="N17" s="201">
        <v>14</v>
      </c>
      <c r="O17" s="22"/>
      <c r="P17" s="23"/>
      <c r="Q17" s="24"/>
      <c r="R17" s="25"/>
      <c r="S17" s="25"/>
      <c r="T17" s="24"/>
      <c r="U17" s="24"/>
      <c r="V17" s="24"/>
      <c r="W17" s="24"/>
      <c r="X17" s="24"/>
      <c r="Y17" s="24"/>
      <c r="Z17" s="193"/>
      <c r="AA17" s="201">
        <v>14</v>
      </c>
      <c r="AB17" s="22"/>
      <c r="AC17" s="23"/>
      <c r="AD17" s="24"/>
      <c r="AE17" s="25"/>
      <c r="AF17" s="25"/>
      <c r="AG17" s="24"/>
      <c r="AH17" s="24"/>
      <c r="AI17" s="24"/>
      <c r="AJ17" s="24"/>
      <c r="AK17" s="24"/>
      <c r="AL17" s="24"/>
      <c r="AM17" s="193"/>
      <c r="AN17" s="201">
        <v>14</v>
      </c>
      <c r="AO17" s="22"/>
      <c r="AP17" s="23"/>
      <c r="AQ17" s="24"/>
      <c r="AR17" s="25"/>
      <c r="AS17" s="25"/>
      <c r="AT17" s="24"/>
      <c r="AU17" s="24"/>
      <c r="AV17" s="24"/>
      <c r="AW17" s="24"/>
      <c r="AX17" s="24"/>
      <c r="AY17" s="24"/>
      <c r="AZ17" s="193"/>
      <c r="BA17" s="201">
        <v>14</v>
      </c>
      <c r="BB17" s="22"/>
      <c r="BC17" s="23"/>
      <c r="BD17" s="24"/>
      <c r="BE17" s="25"/>
      <c r="BF17" s="25"/>
      <c r="BG17" s="24"/>
      <c r="BH17" s="24"/>
      <c r="BI17" s="24"/>
      <c r="BJ17" s="24"/>
      <c r="BK17" s="24"/>
      <c r="BL17" s="24"/>
      <c r="BM17" s="193"/>
      <c r="BN17" s="201">
        <v>14</v>
      </c>
      <c r="BO17" s="22"/>
      <c r="BP17" s="23"/>
      <c r="BQ17" s="24"/>
      <c r="BR17" s="25"/>
      <c r="BS17" s="25"/>
      <c r="BT17" s="24"/>
      <c r="BU17" s="24"/>
      <c r="BV17" s="24"/>
      <c r="BW17" s="24"/>
      <c r="BX17" s="24"/>
      <c r="BY17" s="24"/>
    </row>
    <row r="18" spans="1:77" ht="16.2" thickBot="1" x14ac:dyDescent="0.35">
      <c r="A18" s="201">
        <v>15</v>
      </c>
      <c r="B18" s="22"/>
      <c r="C18" s="23"/>
      <c r="D18" s="24"/>
      <c r="E18" s="25"/>
      <c r="F18" s="25"/>
      <c r="G18" s="24"/>
      <c r="H18" s="24"/>
      <c r="I18" s="24"/>
      <c r="J18" s="24"/>
      <c r="K18" s="24"/>
      <c r="L18" s="24"/>
      <c r="M18" s="193"/>
      <c r="N18" s="201">
        <v>15</v>
      </c>
      <c r="O18" s="22"/>
      <c r="P18" s="23"/>
      <c r="Q18" s="24"/>
      <c r="R18" s="25"/>
      <c r="S18" s="25"/>
      <c r="T18" s="24"/>
      <c r="U18" s="24"/>
      <c r="V18" s="24"/>
      <c r="W18" s="24"/>
      <c r="X18" s="24"/>
      <c r="Y18" s="24"/>
      <c r="Z18" s="193"/>
      <c r="AA18" s="201">
        <v>15</v>
      </c>
      <c r="AB18" s="22"/>
      <c r="AC18" s="23"/>
      <c r="AD18" s="24"/>
      <c r="AE18" s="25"/>
      <c r="AF18" s="25"/>
      <c r="AG18" s="24"/>
      <c r="AH18" s="24"/>
      <c r="AI18" s="24"/>
      <c r="AJ18" s="24"/>
      <c r="AK18" s="24"/>
      <c r="AL18" s="24"/>
      <c r="AM18" s="193"/>
      <c r="AN18" s="201">
        <v>15</v>
      </c>
      <c r="AO18" s="22"/>
      <c r="AP18" s="23"/>
      <c r="AQ18" s="24"/>
      <c r="AR18" s="25"/>
      <c r="AS18" s="25"/>
      <c r="AT18" s="24"/>
      <c r="AU18" s="24"/>
      <c r="AV18" s="24"/>
      <c r="AW18" s="24"/>
      <c r="AX18" s="24"/>
      <c r="AY18" s="24"/>
      <c r="AZ18" s="193"/>
      <c r="BA18" s="201">
        <v>15</v>
      </c>
      <c r="BB18" s="22"/>
      <c r="BC18" s="23"/>
      <c r="BD18" s="24"/>
      <c r="BE18" s="25"/>
      <c r="BF18" s="25"/>
      <c r="BG18" s="24"/>
      <c r="BH18" s="24"/>
      <c r="BI18" s="24"/>
      <c r="BJ18" s="24"/>
      <c r="BK18" s="24"/>
      <c r="BL18" s="24"/>
      <c r="BM18" s="193"/>
      <c r="BN18" s="201">
        <v>15</v>
      </c>
      <c r="BO18" s="22"/>
      <c r="BP18" s="23"/>
      <c r="BQ18" s="24"/>
      <c r="BR18" s="25"/>
      <c r="BS18" s="25"/>
      <c r="BT18" s="24"/>
      <c r="BU18" s="24"/>
      <c r="BV18" s="24"/>
      <c r="BW18" s="24"/>
      <c r="BX18" s="24"/>
      <c r="BY18" s="24"/>
    </row>
    <row r="19" spans="1:77" ht="16.2" thickBot="1" x14ac:dyDescent="0.35">
      <c r="A19" s="201">
        <v>16</v>
      </c>
      <c r="B19" s="22"/>
      <c r="C19" s="23"/>
      <c r="D19" s="24"/>
      <c r="E19" s="25"/>
      <c r="F19" s="25"/>
      <c r="G19" s="24"/>
      <c r="H19" s="24"/>
      <c r="I19" s="24"/>
      <c r="J19" s="24"/>
      <c r="K19" s="24"/>
      <c r="L19" s="24"/>
      <c r="M19" s="193"/>
      <c r="N19" s="201">
        <v>16</v>
      </c>
      <c r="O19" s="22"/>
      <c r="P19" s="23"/>
      <c r="Q19" s="24"/>
      <c r="R19" s="25"/>
      <c r="S19" s="25"/>
      <c r="T19" s="24"/>
      <c r="U19" s="24"/>
      <c r="V19" s="24"/>
      <c r="W19" s="24"/>
      <c r="X19" s="24"/>
      <c r="Y19" s="24"/>
      <c r="Z19" s="193"/>
      <c r="AA19" s="201">
        <v>16</v>
      </c>
      <c r="AB19" s="22"/>
      <c r="AC19" s="23"/>
      <c r="AD19" s="24"/>
      <c r="AE19" s="25"/>
      <c r="AF19" s="25"/>
      <c r="AG19" s="24"/>
      <c r="AH19" s="24"/>
      <c r="AI19" s="24"/>
      <c r="AJ19" s="24"/>
      <c r="AK19" s="24"/>
      <c r="AL19" s="24"/>
      <c r="AM19" s="193"/>
      <c r="AN19" s="201">
        <v>16</v>
      </c>
      <c r="AO19" s="22"/>
      <c r="AP19" s="23"/>
      <c r="AQ19" s="24"/>
      <c r="AR19" s="25"/>
      <c r="AS19" s="25"/>
      <c r="AT19" s="24"/>
      <c r="AU19" s="24"/>
      <c r="AV19" s="24"/>
      <c r="AW19" s="24"/>
      <c r="AX19" s="24"/>
      <c r="AY19" s="24"/>
      <c r="AZ19" s="193"/>
      <c r="BA19" s="201">
        <v>16</v>
      </c>
      <c r="BB19" s="22"/>
      <c r="BC19" s="23"/>
      <c r="BD19" s="24"/>
      <c r="BE19" s="25"/>
      <c r="BF19" s="25"/>
      <c r="BG19" s="24"/>
      <c r="BH19" s="24"/>
      <c r="BI19" s="24"/>
      <c r="BJ19" s="24"/>
      <c r="BK19" s="24"/>
      <c r="BL19" s="24"/>
      <c r="BM19" s="193"/>
      <c r="BN19" s="201">
        <v>16</v>
      </c>
      <c r="BO19" s="22"/>
      <c r="BP19" s="23"/>
      <c r="BQ19" s="24"/>
      <c r="BR19" s="25"/>
      <c r="BS19" s="25"/>
      <c r="BT19" s="24"/>
      <c r="BU19" s="24"/>
      <c r="BV19" s="24"/>
      <c r="BW19" s="24"/>
      <c r="BX19" s="24"/>
      <c r="BY19" s="24"/>
    </row>
    <row r="20" spans="1:77" ht="16.2" thickBot="1" x14ac:dyDescent="0.35">
      <c r="A20" s="201">
        <v>17</v>
      </c>
      <c r="B20" s="22"/>
      <c r="C20" s="23"/>
      <c r="D20" s="24"/>
      <c r="E20" s="25"/>
      <c r="F20" s="25"/>
      <c r="G20" s="24"/>
      <c r="H20" s="24"/>
      <c r="I20" s="24"/>
      <c r="J20" s="24"/>
      <c r="K20" s="24"/>
      <c r="L20" s="24"/>
      <c r="M20" s="193"/>
      <c r="N20" s="201">
        <v>17</v>
      </c>
      <c r="O20" s="22"/>
      <c r="P20" s="23"/>
      <c r="Q20" s="24"/>
      <c r="R20" s="25"/>
      <c r="S20" s="25"/>
      <c r="T20" s="24"/>
      <c r="U20" s="24"/>
      <c r="V20" s="24"/>
      <c r="W20" s="24"/>
      <c r="X20" s="24"/>
      <c r="Y20" s="24"/>
      <c r="Z20" s="193"/>
      <c r="AA20" s="201">
        <v>17</v>
      </c>
      <c r="AB20" s="22"/>
      <c r="AC20" s="23"/>
      <c r="AD20" s="24"/>
      <c r="AE20" s="25"/>
      <c r="AF20" s="25"/>
      <c r="AG20" s="24"/>
      <c r="AH20" s="24"/>
      <c r="AI20" s="24"/>
      <c r="AJ20" s="24"/>
      <c r="AK20" s="24"/>
      <c r="AL20" s="24"/>
      <c r="AM20" s="193"/>
      <c r="AN20" s="201">
        <v>17</v>
      </c>
      <c r="AO20" s="22"/>
      <c r="AP20" s="23"/>
      <c r="AQ20" s="24"/>
      <c r="AR20" s="25"/>
      <c r="AS20" s="25"/>
      <c r="AT20" s="24"/>
      <c r="AU20" s="24"/>
      <c r="AV20" s="24"/>
      <c r="AW20" s="24"/>
      <c r="AX20" s="24"/>
      <c r="AY20" s="24"/>
      <c r="AZ20" s="193"/>
      <c r="BA20" s="201">
        <v>17</v>
      </c>
      <c r="BB20" s="22"/>
      <c r="BC20" s="23"/>
      <c r="BD20" s="24"/>
      <c r="BE20" s="25"/>
      <c r="BF20" s="25"/>
      <c r="BG20" s="24"/>
      <c r="BH20" s="24"/>
      <c r="BI20" s="24"/>
      <c r="BJ20" s="24"/>
      <c r="BK20" s="24"/>
      <c r="BL20" s="24"/>
      <c r="BM20" s="193"/>
      <c r="BN20" s="201">
        <v>17</v>
      </c>
      <c r="BO20" s="22"/>
      <c r="BP20" s="23"/>
      <c r="BQ20" s="24"/>
      <c r="BR20" s="25"/>
      <c r="BS20" s="25"/>
      <c r="BT20" s="24"/>
      <c r="BU20" s="24"/>
      <c r="BV20" s="24"/>
      <c r="BW20" s="24"/>
      <c r="BX20" s="24"/>
      <c r="BY20" s="24"/>
    </row>
    <row r="21" spans="1:77" ht="16.2" thickBot="1" x14ac:dyDescent="0.35">
      <c r="A21" s="201">
        <v>18</v>
      </c>
      <c r="B21" s="282"/>
      <c r="C21" s="283"/>
      <c r="D21" s="284"/>
      <c r="E21" s="285"/>
      <c r="F21" s="285"/>
      <c r="G21" s="284"/>
      <c r="H21" s="284"/>
      <c r="I21" s="284"/>
      <c r="J21" s="284"/>
      <c r="K21" s="284"/>
      <c r="L21" s="284"/>
      <c r="M21" s="193"/>
      <c r="N21" s="201">
        <v>18</v>
      </c>
      <c r="O21" s="22"/>
      <c r="P21" s="23"/>
      <c r="Q21" s="24"/>
      <c r="R21" s="25"/>
      <c r="S21" s="25"/>
      <c r="T21" s="24"/>
      <c r="U21" s="24"/>
      <c r="V21" s="24"/>
      <c r="W21" s="24"/>
      <c r="X21" s="24"/>
      <c r="Y21" s="24"/>
      <c r="Z21" s="193"/>
      <c r="AA21" s="201">
        <v>18</v>
      </c>
      <c r="AB21" s="22"/>
      <c r="AC21" s="23"/>
      <c r="AD21" s="24"/>
      <c r="AE21" s="25"/>
      <c r="AF21" s="25"/>
      <c r="AG21" s="24"/>
      <c r="AH21" s="24"/>
      <c r="AI21" s="24"/>
      <c r="AJ21" s="24"/>
      <c r="AK21" s="24"/>
      <c r="AL21" s="24"/>
      <c r="AM21" s="193"/>
      <c r="AN21" s="201">
        <v>18</v>
      </c>
      <c r="AO21" s="22"/>
      <c r="AP21" s="23"/>
      <c r="AQ21" s="24"/>
      <c r="AR21" s="25"/>
      <c r="AS21" s="25"/>
      <c r="AT21" s="24"/>
      <c r="AU21" s="24"/>
      <c r="AV21" s="24"/>
      <c r="AW21" s="24"/>
      <c r="AX21" s="24"/>
      <c r="AY21" s="24"/>
      <c r="AZ21" s="193"/>
      <c r="BA21" s="201">
        <v>18</v>
      </c>
      <c r="BB21" s="22"/>
      <c r="BC21" s="23"/>
      <c r="BD21" s="24"/>
      <c r="BE21" s="25"/>
      <c r="BF21" s="25"/>
      <c r="BG21" s="24"/>
      <c r="BH21" s="24"/>
      <c r="BI21" s="24"/>
      <c r="BJ21" s="24"/>
      <c r="BK21" s="24"/>
      <c r="BL21" s="24"/>
      <c r="BM21" s="193"/>
      <c r="BN21" s="201">
        <v>18</v>
      </c>
      <c r="BO21" s="22"/>
      <c r="BP21" s="23"/>
      <c r="BQ21" s="24"/>
      <c r="BR21" s="25"/>
      <c r="BS21" s="25"/>
      <c r="BT21" s="24"/>
      <c r="BU21" s="24"/>
      <c r="BV21" s="24"/>
      <c r="BW21" s="24"/>
      <c r="BX21" s="24"/>
      <c r="BY21" s="24"/>
    </row>
    <row r="22" spans="1:77" ht="16.2" customHeight="1" thickBot="1" x14ac:dyDescent="0.35">
      <c r="A22" s="201"/>
      <c r="B22" s="287"/>
      <c r="C22" s="288"/>
      <c r="D22" s="288"/>
      <c r="E22" s="288"/>
      <c r="F22" s="289"/>
      <c r="G22" s="288"/>
      <c r="H22" s="288"/>
      <c r="I22" s="288"/>
      <c r="J22" s="288"/>
      <c r="K22" s="288"/>
      <c r="L22" s="290"/>
      <c r="M22" s="280"/>
      <c r="N22" s="26"/>
      <c r="O22" s="27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193"/>
      <c r="AA22" s="26"/>
      <c r="AB22" s="27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193"/>
      <c r="AN22" s="26"/>
      <c r="AO22" s="27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193"/>
      <c r="BA22" s="26"/>
      <c r="BB22" s="27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193"/>
      <c r="BN22" s="26"/>
      <c r="BO22" s="27"/>
      <c r="BP22" s="24"/>
      <c r="BQ22" s="24"/>
      <c r="BR22" s="24"/>
      <c r="BS22" s="24"/>
      <c r="BT22" s="24"/>
      <c r="BU22" s="24"/>
      <c r="BV22" s="24"/>
      <c r="BW22" s="24"/>
      <c r="BX22" s="24"/>
      <c r="BY22" s="24"/>
    </row>
    <row r="23" spans="1:77" ht="16.2" thickBot="1" x14ac:dyDescent="0.35">
      <c r="A23" s="201"/>
      <c r="B23" s="287"/>
      <c r="C23" s="288"/>
      <c r="D23" s="288"/>
      <c r="E23" s="288"/>
      <c r="F23" s="289"/>
      <c r="G23" s="288"/>
      <c r="H23" s="288"/>
      <c r="I23" s="288"/>
      <c r="J23" s="288"/>
      <c r="K23" s="288"/>
      <c r="L23" s="290"/>
      <c r="M23" s="280"/>
      <c r="N23" s="28"/>
      <c r="O23" s="29"/>
      <c r="P23" s="30"/>
      <c r="Q23" s="31"/>
      <c r="R23" s="30"/>
      <c r="S23" s="31"/>
      <c r="T23" s="31"/>
      <c r="U23" s="31"/>
      <c r="V23" s="31"/>
      <c r="W23" s="32"/>
      <c r="X23" s="33"/>
      <c r="Y23" s="34"/>
      <c r="Z23" s="193"/>
      <c r="AA23" s="28"/>
      <c r="AB23" s="29"/>
      <c r="AC23" s="30"/>
      <c r="AD23" s="31"/>
      <c r="AE23" s="30"/>
      <c r="AF23" s="31"/>
      <c r="AG23" s="31"/>
      <c r="AH23" s="31"/>
      <c r="AI23" s="31"/>
      <c r="AJ23" s="32"/>
      <c r="AK23" s="33"/>
      <c r="AL23" s="34"/>
      <c r="AM23" s="193"/>
      <c r="AN23" s="28"/>
      <c r="AO23" s="29"/>
      <c r="AP23" s="30"/>
      <c r="AQ23" s="31"/>
      <c r="AR23" s="30"/>
      <c r="AS23" s="31"/>
      <c r="AT23" s="31"/>
      <c r="AU23" s="31"/>
      <c r="AV23" s="31"/>
      <c r="AW23" s="32"/>
      <c r="AX23" s="33"/>
      <c r="AY23" s="34"/>
      <c r="AZ23" s="193"/>
      <c r="BA23" s="28"/>
      <c r="BB23" s="29"/>
      <c r="BC23" s="30"/>
      <c r="BD23" s="31"/>
      <c r="BE23" s="30"/>
      <c r="BF23" s="31"/>
      <c r="BG23" s="31"/>
      <c r="BH23" s="31"/>
      <c r="BI23" s="31"/>
      <c r="BJ23" s="32"/>
      <c r="BK23" s="33"/>
      <c r="BL23" s="34"/>
      <c r="BM23" s="193"/>
      <c r="BN23" s="28"/>
      <c r="BO23" s="29"/>
      <c r="BP23" s="30"/>
      <c r="BQ23" s="31"/>
      <c r="BR23" s="30"/>
      <c r="BS23" s="31"/>
      <c r="BT23" s="31"/>
      <c r="BU23" s="31"/>
      <c r="BV23" s="31"/>
      <c r="BW23" s="32"/>
      <c r="BX23" s="33"/>
      <c r="BY23" s="34"/>
    </row>
    <row r="24" spans="1:77" ht="16.2" thickBot="1" x14ac:dyDescent="0.35">
      <c r="A24" s="201"/>
      <c r="B24" s="287"/>
      <c r="C24" s="288"/>
      <c r="D24" s="288"/>
      <c r="E24" s="288"/>
      <c r="F24" s="289"/>
      <c r="G24" s="288"/>
      <c r="H24" s="288"/>
      <c r="I24" s="288"/>
      <c r="J24" s="288"/>
      <c r="K24" s="288"/>
      <c r="L24" s="290"/>
      <c r="M24" s="280"/>
      <c r="N24" s="28"/>
      <c r="O24" s="29"/>
      <c r="P24" s="30"/>
      <c r="Q24" s="31"/>
      <c r="R24" s="30"/>
      <c r="S24" s="31"/>
      <c r="T24" s="31"/>
      <c r="U24" s="31"/>
      <c r="V24" s="31"/>
      <c r="W24" s="35"/>
      <c r="X24" s="36"/>
      <c r="Y24" s="34"/>
      <c r="Z24" s="193"/>
      <c r="AA24" s="28"/>
      <c r="AB24" s="29"/>
      <c r="AC24" s="30"/>
      <c r="AD24" s="31"/>
      <c r="AE24" s="30"/>
      <c r="AF24" s="31"/>
      <c r="AG24" s="31"/>
      <c r="AH24" s="31"/>
      <c r="AI24" s="31"/>
      <c r="AJ24" s="35"/>
      <c r="AK24" s="36"/>
      <c r="AL24" s="34"/>
      <c r="AM24" s="193"/>
      <c r="AN24" s="28"/>
      <c r="AO24" s="29"/>
      <c r="AP24" s="30"/>
      <c r="AQ24" s="31"/>
      <c r="AR24" s="30"/>
      <c r="AS24" s="31"/>
      <c r="AT24" s="31"/>
      <c r="AU24" s="31"/>
      <c r="AV24" s="31"/>
      <c r="AW24" s="35"/>
      <c r="AX24" s="36"/>
      <c r="AY24" s="34"/>
      <c r="AZ24" s="193"/>
      <c r="BA24" s="28"/>
      <c r="BB24" s="29"/>
      <c r="BC24" s="30"/>
      <c r="BD24" s="31"/>
      <c r="BE24" s="30"/>
      <c r="BF24" s="31"/>
      <c r="BG24" s="31"/>
      <c r="BH24" s="31"/>
      <c r="BI24" s="31"/>
      <c r="BJ24" s="35"/>
      <c r="BK24" s="36"/>
      <c r="BL24" s="34"/>
      <c r="BM24" s="193"/>
      <c r="BN24" s="28"/>
      <c r="BO24" s="29"/>
      <c r="BP24" s="30"/>
      <c r="BQ24" s="31"/>
      <c r="BR24" s="30"/>
      <c r="BS24" s="31"/>
      <c r="BT24" s="31"/>
      <c r="BU24" s="31"/>
      <c r="BV24" s="31"/>
      <c r="BW24" s="35"/>
      <c r="BX24" s="36"/>
      <c r="BY24" s="34"/>
    </row>
    <row r="25" spans="1:77" ht="16.2" thickBot="1" x14ac:dyDescent="0.35">
      <c r="A25" s="201"/>
      <c r="B25" s="287"/>
      <c r="C25" s="288"/>
      <c r="D25" s="288"/>
      <c r="E25" s="288"/>
      <c r="F25" s="289"/>
      <c r="G25" s="288"/>
      <c r="H25" s="288"/>
      <c r="I25" s="288"/>
      <c r="J25" s="288"/>
      <c r="K25" s="288"/>
      <c r="L25" s="290"/>
      <c r="M25" s="280"/>
      <c r="N25" s="188"/>
      <c r="O25" s="190"/>
      <c r="P25" s="37"/>
      <c r="Q25" s="37"/>
      <c r="R25" s="37"/>
      <c r="S25" s="188"/>
      <c r="T25" s="37"/>
      <c r="U25" s="37"/>
      <c r="V25" s="189"/>
      <c r="W25" s="38"/>
      <c r="X25" s="39"/>
      <c r="Y25" s="40"/>
      <c r="Z25" s="193"/>
      <c r="AA25" s="188"/>
      <c r="AB25" s="190"/>
      <c r="AC25" s="37"/>
      <c r="AD25" s="37"/>
      <c r="AE25" s="37"/>
      <c r="AF25" s="188"/>
      <c r="AG25" s="37"/>
      <c r="AH25" s="37"/>
      <c r="AI25" s="189"/>
      <c r="AJ25" s="38"/>
      <c r="AK25" s="39"/>
      <c r="AL25" s="40"/>
      <c r="AM25" s="193"/>
      <c r="AN25" s="188"/>
      <c r="AO25" s="190"/>
      <c r="AP25" s="37"/>
      <c r="AQ25" s="37"/>
      <c r="AR25" s="37"/>
      <c r="AS25" s="188"/>
      <c r="AT25" s="37"/>
      <c r="AU25" s="37"/>
      <c r="AV25" s="189"/>
      <c r="AW25" s="38"/>
      <c r="AX25" s="39"/>
      <c r="AY25" s="40"/>
      <c r="AZ25" s="193"/>
      <c r="BA25" s="188"/>
      <c r="BB25" s="190"/>
      <c r="BC25" s="37"/>
      <c r="BD25" s="37"/>
      <c r="BE25" s="37"/>
      <c r="BF25" s="188"/>
      <c r="BG25" s="37"/>
      <c r="BH25" s="37"/>
      <c r="BI25" s="189"/>
      <c r="BJ25" s="38"/>
      <c r="BK25" s="39"/>
      <c r="BL25" s="40"/>
      <c r="BM25" s="193"/>
      <c r="BN25" s="188"/>
      <c r="BO25" s="190"/>
      <c r="BP25" s="37"/>
      <c r="BQ25" s="37"/>
      <c r="BR25" s="37"/>
      <c r="BS25" s="188"/>
      <c r="BT25" s="37"/>
      <c r="BU25" s="37"/>
      <c r="BV25" s="189"/>
      <c r="BW25" s="38"/>
      <c r="BX25" s="39"/>
      <c r="BY25" s="40"/>
    </row>
    <row r="26" spans="1:77" ht="16.2" thickBot="1" x14ac:dyDescent="0.35">
      <c r="A26" s="201"/>
      <c r="B26" s="287"/>
      <c r="C26" s="288"/>
      <c r="D26" s="288"/>
      <c r="E26" s="288"/>
      <c r="F26" s="289"/>
      <c r="G26" s="288"/>
      <c r="H26" s="288"/>
      <c r="I26" s="288"/>
      <c r="J26" s="288"/>
      <c r="K26" s="288"/>
      <c r="L26" s="290"/>
      <c r="M26" s="280"/>
      <c r="N26" s="269"/>
      <c r="O26" s="190"/>
      <c r="P26" s="37"/>
      <c r="Q26" s="37"/>
      <c r="R26" s="37"/>
      <c r="S26" s="188"/>
      <c r="T26" s="266"/>
      <c r="U26" s="266"/>
      <c r="V26" s="267"/>
      <c r="W26" s="41"/>
      <c r="X26" s="42"/>
      <c r="Y26" s="34"/>
      <c r="Z26" s="193"/>
      <c r="AA26" s="269"/>
      <c r="AB26" s="190"/>
      <c r="AC26" s="37"/>
      <c r="AD26" s="37"/>
      <c r="AE26" s="37"/>
      <c r="AF26" s="188"/>
      <c r="AG26" s="266"/>
      <c r="AH26" s="266"/>
      <c r="AI26" s="267"/>
      <c r="AJ26" s="41"/>
      <c r="AK26" s="42"/>
      <c r="AL26" s="34"/>
      <c r="AM26" s="193"/>
      <c r="AN26" s="269"/>
      <c r="AO26" s="190"/>
      <c r="AP26" s="37"/>
      <c r="AQ26" s="37"/>
      <c r="AR26" s="37"/>
      <c r="AS26" s="188"/>
      <c r="AT26" s="266"/>
      <c r="AU26" s="266"/>
      <c r="AV26" s="267"/>
      <c r="AW26" s="41"/>
      <c r="AX26" s="42"/>
      <c r="AY26" s="34"/>
      <c r="AZ26" s="193"/>
      <c r="BA26" s="269"/>
      <c r="BB26" s="190"/>
      <c r="BC26" s="37"/>
      <c r="BD26" s="37"/>
      <c r="BE26" s="37"/>
      <c r="BF26" s="188"/>
      <c r="BG26" s="266"/>
      <c r="BH26" s="266"/>
      <c r="BI26" s="267"/>
      <c r="BJ26" s="41"/>
      <c r="BK26" s="42"/>
      <c r="BL26" s="34"/>
      <c r="BM26" s="193"/>
      <c r="BN26" s="269"/>
      <c r="BO26" s="190"/>
      <c r="BP26" s="37"/>
      <c r="BQ26" s="37"/>
      <c r="BR26" s="37"/>
      <c r="BS26" s="188"/>
      <c r="BT26" s="266"/>
      <c r="BU26" s="266"/>
      <c r="BV26" s="267"/>
      <c r="BW26" s="41"/>
      <c r="BX26" s="42"/>
      <c r="BY26" s="34"/>
    </row>
    <row r="27" spans="1:77" ht="16.2" thickBot="1" x14ac:dyDescent="0.35">
      <c r="A27" s="201"/>
      <c r="B27" s="287"/>
      <c r="C27" s="288"/>
      <c r="D27" s="288"/>
      <c r="E27" s="288"/>
      <c r="F27" s="289"/>
      <c r="G27" s="288"/>
      <c r="H27" s="288"/>
      <c r="I27" s="288"/>
      <c r="J27" s="288"/>
      <c r="K27" s="288"/>
      <c r="L27" s="290"/>
      <c r="M27" s="280"/>
      <c r="N27" s="261"/>
      <c r="O27" s="261"/>
      <c r="P27" s="262"/>
      <c r="Q27" s="263"/>
      <c r="R27" s="264"/>
      <c r="S27" s="265"/>
      <c r="T27" s="268"/>
      <c r="U27" s="263"/>
      <c r="V27" s="189"/>
      <c r="W27" s="35"/>
      <c r="X27" s="36"/>
      <c r="Y27" s="43"/>
      <c r="Z27" s="193"/>
      <c r="AA27" s="261"/>
      <c r="AB27" s="261"/>
      <c r="AC27" s="262"/>
      <c r="AD27" s="263"/>
      <c r="AE27" s="264"/>
      <c r="AF27" s="265"/>
      <c r="AG27" s="268"/>
      <c r="AH27" s="263"/>
      <c r="AI27" s="189"/>
      <c r="AJ27" s="35"/>
      <c r="AK27" s="36"/>
      <c r="AL27" s="43"/>
      <c r="AM27" s="193"/>
      <c r="AN27" s="261"/>
      <c r="AO27" s="261"/>
      <c r="AP27" s="262"/>
      <c r="AQ27" s="263"/>
      <c r="AR27" s="264"/>
      <c r="AS27" s="265"/>
      <c r="AT27" s="268"/>
      <c r="AU27" s="263"/>
      <c r="AV27" s="189"/>
      <c r="AW27" s="35"/>
      <c r="AX27" s="36"/>
      <c r="AY27" s="43"/>
      <c r="AZ27" s="193"/>
      <c r="BA27" s="261"/>
      <c r="BB27" s="261"/>
      <c r="BC27" s="262"/>
      <c r="BD27" s="263"/>
      <c r="BE27" s="264"/>
      <c r="BF27" s="265"/>
      <c r="BG27" s="268"/>
      <c r="BH27" s="263"/>
      <c r="BI27" s="189"/>
      <c r="BJ27" s="35"/>
      <c r="BK27" s="36"/>
      <c r="BL27" s="43"/>
      <c r="BM27" s="193"/>
      <c r="BN27" s="261"/>
      <c r="BO27" s="261"/>
      <c r="BP27" s="262"/>
      <c r="BQ27" s="263"/>
      <c r="BR27" s="264"/>
      <c r="BS27" s="265"/>
      <c r="BT27" s="268"/>
      <c r="BU27" s="263"/>
      <c r="BV27" s="189"/>
      <c r="BW27" s="35"/>
      <c r="BX27" s="36"/>
      <c r="BY27" s="43"/>
    </row>
    <row r="28" spans="1:77" ht="24" customHeight="1" thickBot="1" x14ac:dyDescent="0.35">
      <c r="A28" s="26"/>
      <c r="B28" s="27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80"/>
      <c r="N28" s="44"/>
      <c r="O28" s="45"/>
      <c r="P28" s="46"/>
      <c r="Q28" s="47"/>
      <c r="R28" s="46"/>
      <c r="S28" s="47"/>
      <c r="T28" s="47"/>
      <c r="U28" s="47"/>
      <c r="V28" s="48"/>
      <c r="W28" s="48"/>
      <c r="X28" s="48"/>
      <c r="Y28" s="49"/>
      <c r="Z28" s="193"/>
      <c r="AA28" s="44"/>
      <c r="AB28" s="45"/>
      <c r="AC28" s="46"/>
      <c r="AD28" s="47"/>
      <c r="AE28" s="46"/>
      <c r="AF28" s="47"/>
      <c r="AG28" s="47"/>
      <c r="AH28" s="47"/>
      <c r="AI28" s="48"/>
      <c r="AJ28" s="48"/>
      <c r="AK28" s="48"/>
      <c r="AL28" s="49"/>
      <c r="AM28" s="193"/>
      <c r="AN28" s="44"/>
      <c r="AO28" s="45"/>
      <c r="AP28" s="46"/>
      <c r="AQ28" s="47"/>
      <c r="AR28" s="46"/>
      <c r="AS28" s="47"/>
      <c r="AT28" s="47"/>
      <c r="AU28" s="47"/>
      <c r="AV28" s="48"/>
      <c r="AW28" s="48"/>
      <c r="AX28" s="48"/>
      <c r="AY28" s="49"/>
      <c r="AZ28" s="193"/>
      <c r="BA28" s="44"/>
      <c r="BB28" s="45"/>
      <c r="BC28" s="46"/>
      <c r="BD28" s="47"/>
      <c r="BE28" s="46"/>
      <c r="BF28" s="47"/>
      <c r="BG28" s="47"/>
      <c r="BH28" s="47"/>
      <c r="BI28" s="48"/>
      <c r="BJ28" s="48"/>
      <c r="BK28" s="48"/>
      <c r="BL28" s="49"/>
      <c r="BM28" s="193"/>
      <c r="BN28" s="44"/>
      <c r="BO28" s="45"/>
      <c r="BP28" s="46"/>
      <c r="BQ28" s="47"/>
      <c r="BR28" s="46"/>
      <c r="BS28" s="47"/>
      <c r="BT28" s="47"/>
      <c r="BU28" s="47"/>
      <c r="BV28" s="48"/>
      <c r="BW28" s="48"/>
      <c r="BX28" s="48"/>
      <c r="BY28" s="49"/>
    </row>
    <row r="29" spans="1:77" ht="16.2" thickBot="1" x14ac:dyDescent="0.35">
      <c r="A29" s="28"/>
      <c r="B29" s="29"/>
      <c r="C29" s="30"/>
      <c r="D29" s="31"/>
      <c r="E29" s="30"/>
      <c r="F29" s="31"/>
      <c r="G29" s="31"/>
      <c r="H29" s="31"/>
      <c r="I29" s="31"/>
      <c r="J29" s="32"/>
      <c r="K29" s="33"/>
      <c r="L29" s="34"/>
      <c r="M29" s="280"/>
      <c r="N29" s="50"/>
      <c r="O29" s="51"/>
      <c r="P29" s="52"/>
      <c r="Q29" s="53"/>
      <c r="R29" s="52"/>
      <c r="S29" s="53"/>
      <c r="T29" s="53"/>
      <c r="U29" s="53"/>
      <c r="V29" s="53"/>
      <c r="W29" s="53"/>
      <c r="X29" s="53"/>
      <c r="Y29" s="54"/>
      <c r="Z29" s="193"/>
      <c r="AA29" s="50"/>
      <c r="AB29" s="51"/>
      <c r="AC29" s="52"/>
      <c r="AD29" s="53"/>
      <c r="AE29" s="52"/>
      <c r="AF29" s="53"/>
      <c r="AG29" s="53"/>
      <c r="AH29" s="53"/>
      <c r="AI29" s="53"/>
      <c r="AJ29" s="53"/>
      <c r="AK29" s="53"/>
      <c r="AL29" s="54"/>
      <c r="AM29" s="193"/>
      <c r="AN29" s="50"/>
      <c r="AO29" s="51"/>
      <c r="AP29" s="52"/>
      <c r="AQ29" s="53"/>
      <c r="AR29" s="52"/>
      <c r="AS29" s="53"/>
      <c r="AT29" s="53"/>
      <c r="AU29" s="53"/>
      <c r="AV29" s="53"/>
      <c r="AW29" s="53"/>
      <c r="AX29" s="53"/>
      <c r="AY29" s="54"/>
      <c r="AZ29" s="193"/>
      <c r="BA29" s="50"/>
      <c r="BB29" s="51"/>
      <c r="BC29" s="52"/>
      <c r="BD29" s="53"/>
      <c r="BE29" s="52"/>
      <c r="BF29" s="53"/>
      <c r="BG29" s="53"/>
      <c r="BH29" s="53"/>
      <c r="BI29" s="53"/>
      <c r="BJ29" s="53"/>
      <c r="BK29" s="53"/>
      <c r="BL29" s="54"/>
      <c r="BM29" s="193"/>
      <c r="BN29" s="50"/>
      <c r="BO29" s="51"/>
      <c r="BP29" s="52"/>
      <c r="BQ29" s="53"/>
      <c r="BR29" s="52"/>
      <c r="BS29" s="53"/>
      <c r="BT29" s="53"/>
      <c r="BU29" s="53"/>
      <c r="BV29" s="53"/>
      <c r="BW29" s="53"/>
      <c r="BX29" s="53"/>
      <c r="BY29" s="54"/>
    </row>
    <row r="30" spans="1:77" ht="15" thickBot="1" x14ac:dyDescent="0.35">
      <c r="A30" s="28"/>
      <c r="B30" s="29"/>
      <c r="C30" s="30"/>
      <c r="D30" s="31"/>
      <c r="E30" s="30"/>
      <c r="F30" s="31"/>
      <c r="G30" s="31"/>
      <c r="H30" s="31"/>
      <c r="I30" s="31"/>
      <c r="J30" s="35"/>
      <c r="K30" s="36"/>
      <c r="L30" s="34"/>
      <c r="M30" s="280"/>
      <c r="N30" s="55"/>
      <c r="O30" s="56"/>
      <c r="P30" s="57"/>
      <c r="Q30" s="58"/>
      <c r="R30" s="58"/>
      <c r="S30" s="58"/>
      <c r="T30" s="58"/>
      <c r="U30" s="58"/>
      <c r="V30" s="59"/>
      <c r="W30" s="60"/>
      <c r="X30" s="60"/>
      <c r="Y30" s="61"/>
      <c r="Z30" s="193"/>
      <c r="AA30" s="55"/>
      <c r="AB30" s="56"/>
      <c r="AC30" s="57"/>
      <c r="AD30" s="58"/>
      <c r="AE30" s="58"/>
      <c r="AF30" s="58"/>
      <c r="AG30" s="58"/>
      <c r="AH30" s="58"/>
      <c r="AI30" s="59"/>
      <c r="AJ30" s="60"/>
      <c r="AK30" s="60"/>
      <c r="AL30" s="61"/>
      <c r="AM30" s="193"/>
      <c r="AN30" s="55"/>
      <c r="AO30" s="56"/>
      <c r="AP30" s="57"/>
      <c r="AQ30" s="58"/>
      <c r="AR30" s="58"/>
      <c r="AS30" s="58"/>
      <c r="AT30" s="58"/>
      <c r="AU30" s="58"/>
      <c r="AV30" s="59"/>
      <c r="AW30" s="60"/>
      <c r="AX30" s="60"/>
      <c r="AY30" s="61"/>
      <c r="AZ30" s="193"/>
      <c r="BA30" s="55"/>
      <c r="BB30" s="56"/>
      <c r="BC30" s="57"/>
      <c r="BD30" s="58"/>
      <c r="BE30" s="58"/>
      <c r="BF30" s="58"/>
      <c r="BG30" s="58"/>
      <c r="BH30" s="58"/>
      <c r="BI30" s="59"/>
      <c r="BJ30" s="60"/>
      <c r="BK30" s="60"/>
      <c r="BL30" s="61"/>
      <c r="BM30" s="193"/>
      <c r="BN30" s="55"/>
      <c r="BO30" s="56"/>
      <c r="BP30" s="57"/>
      <c r="BQ30" s="58"/>
      <c r="BR30" s="58"/>
      <c r="BS30" s="58"/>
      <c r="BT30" s="58"/>
      <c r="BU30" s="58"/>
      <c r="BV30" s="59"/>
      <c r="BW30" s="60"/>
      <c r="BX30" s="60"/>
      <c r="BY30" s="61"/>
    </row>
    <row r="31" spans="1:77" ht="16.2" thickBot="1" x14ac:dyDescent="0.35">
      <c r="A31" s="188"/>
      <c r="B31" s="190"/>
      <c r="C31" s="37"/>
      <c r="D31" s="37"/>
      <c r="E31" s="37"/>
      <c r="F31" s="188"/>
      <c r="G31" s="37"/>
      <c r="H31" s="37"/>
      <c r="I31" s="189"/>
      <c r="J31" s="291"/>
      <c r="K31" s="39"/>
      <c r="L31" s="40"/>
      <c r="M31" s="280"/>
      <c r="N31" s="62"/>
      <c r="O31" s="63"/>
      <c r="P31" s="63"/>
      <c r="Q31" s="64"/>
      <c r="R31" s="63"/>
      <c r="S31" s="65"/>
      <c r="T31" s="66"/>
      <c r="U31" s="67"/>
      <c r="V31" s="68"/>
      <c r="W31" s="69"/>
      <c r="X31" s="69"/>
      <c r="Y31" s="70"/>
      <c r="Z31" s="193"/>
      <c r="AA31" s="62"/>
      <c r="AB31" s="63"/>
      <c r="AC31" s="63"/>
      <c r="AD31" s="64"/>
      <c r="AE31" s="63"/>
      <c r="AF31" s="65"/>
      <c r="AG31" s="66"/>
      <c r="AH31" s="67"/>
      <c r="AI31" s="68"/>
      <c r="AJ31" s="69"/>
      <c r="AK31" s="69"/>
      <c r="AL31" s="70"/>
      <c r="AM31" s="193"/>
      <c r="AN31" s="62"/>
      <c r="AO31" s="63"/>
      <c r="AP31" s="63"/>
      <c r="AQ31" s="64"/>
      <c r="AR31" s="63"/>
      <c r="AS31" s="65"/>
      <c r="AT31" s="66"/>
      <c r="AU31" s="67"/>
      <c r="AV31" s="68"/>
      <c r="AW31" s="69"/>
      <c r="AX31" s="69"/>
      <c r="AY31" s="70"/>
      <c r="AZ31" s="193"/>
      <c r="BA31" s="62"/>
      <c r="BB31" s="63"/>
      <c r="BC31" s="63"/>
      <c r="BD31" s="64"/>
      <c r="BE31" s="63"/>
      <c r="BF31" s="65"/>
      <c r="BG31" s="66"/>
      <c r="BH31" s="67"/>
      <c r="BI31" s="68"/>
      <c r="BJ31" s="69"/>
      <c r="BK31" s="69"/>
      <c r="BL31" s="70"/>
      <c r="BM31" s="193"/>
      <c r="BN31" s="62"/>
      <c r="BO31" s="63"/>
      <c r="BP31" s="63"/>
      <c r="BQ31" s="64"/>
      <c r="BR31" s="63"/>
      <c r="BS31" s="65"/>
      <c r="BT31" s="66"/>
      <c r="BU31" s="67"/>
      <c r="BV31" s="68"/>
      <c r="BW31" s="69"/>
      <c r="BX31" s="69"/>
      <c r="BY31" s="70"/>
    </row>
    <row r="32" spans="1:77" ht="16.2" thickBot="1" x14ac:dyDescent="0.35">
      <c r="A32" s="269"/>
      <c r="B32" s="190"/>
      <c r="C32" s="37"/>
      <c r="D32" s="37"/>
      <c r="E32" s="37"/>
      <c r="F32" s="188"/>
      <c r="G32" s="266"/>
      <c r="H32" s="266"/>
      <c r="I32" s="267"/>
      <c r="J32" s="41"/>
      <c r="K32" s="42"/>
      <c r="L32" s="292"/>
      <c r="M32" s="280"/>
      <c r="N32" s="62"/>
      <c r="O32" s="63"/>
      <c r="P32" s="63"/>
      <c r="Q32" s="64"/>
      <c r="R32" s="63"/>
      <c r="S32" s="65"/>
      <c r="T32" s="66"/>
      <c r="U32" s="67"/>
      <c r="V32" s="71"/>
      <c r="W32" s="69"/>
      <c r="X32" s="53"/>
      <c r="Y32" s="70"/>
      <c r="Z32" s="193"/>
      <c r="AA32" s="62"/>
      <c r="AB32" s="63"/>
      <c r="AC32" s="63"/>
      <c r="AD32" s="64"/>
      <c r="AE32" s="63"/>
      <c r="AF32" s="65"/>
      <c r="AG32" s="66"/>
      <c r="AH32" s="67"/>
      <c r="AI32" s="71"/>
      <c r="AJ32" s="69"/>
      <c r="AK32" s="53"/>
      <c r="AL32" s="70"/>
      <c r="AM32" s="193"/>
      <c r="AN32" s="62"/>
      <c r="AO32" s="63"/>
      <c r="AP32" s="63"/>
      <c r="AQ32" s="64"/>
      <c r="AR32" s="63"/>
      <c r="AS32" s="65"/>
      <c r="AT32" s="66"/>
      <c r="AU32" s="67"/>
      <c r="AV32" s="71"/>
      <c r="AW32" s="69"/>
      <c r="AX32" s="53"/>
      <c r="AY32" s="70"/>
      <c r="AZ32" s="193"/>
      <c r="BA32" s="62"/>
      <c r="BB32" s="63"/>
      <c r="BC32" s="63"/>
      <c r="BD32" s="64"/>
      <c r="BE32" s="63"/>
      <c r="BF32" s="65"/>
      <c r="BG32" s="66"/>
      <c r="BH32" s="67"/>
      <c r="BI32" s="71"/>
      <c r="BJ32" s="69"/>
      <c r="BK32" s="53"/>
      <c r="BL32" s="70"/>
      <c r="BM32" s="193"/>
      <c r="BN32" s="62"/>
      <c r="BO32" s="63"/>
      <c r="BP32" s="63"/>
      <c r="BQ32" s="64"/>
      <c r="BR32" s="63"/>
      <c r="BS32" s="65"/>
      <c r="BT32" s="66"/>
      <c r="BU32" s="67"/>
      <c r="BV32" s="71"/>
      <c r="BW32" s="69"/>
      <c r="BX32" s="53"/>
      <c r="BY32" s="70"/>
    </row>
    <row r="33" spans="1:77" ht="16.2" thickBot="1" x14ac:dyDescent="0.35">
      <c r="A33" s="261"/>
      <c r="B33" s="261"/>
      <c r="C33" s="293"/>
      <c r="D33" s="294"/>
      <c r="E33" s="295"/>
      <c r="F33" s="265"/>
      <c r="G33" s="293"/>
      <c r="H33" s="294"/>
      <c r="I33" s="189"/>
      <c r="J33" s="296"/>
      <c r="K33" s="297"/>
      <c r="L33" s="298"/>
      <c r="M33" s="280"/>
      <c r="N33" s="62"/>
      <c r="O33" s="63"/>
      <c r="P33" s="63"/>
      <c r="Q33" s="64"/>
      <c r="R33" s="63"/>
      <c r="S33" s="65"/>
      <c r="T33" s="66"/>
      <c r="U33" s="72"/>
      <c r="V33" s="73"/>
      <c r="W33" s="69"/>
      <c r="X33" s="53"/>
      <c r="Y33" s="70"/>
      <c r="Z33" s="193"/>
      <c r="AA33" s="62"/>
      <c r="AB33" s="63"/>
      <c r="AC33" s="63"/>
      <c r="AD33" s="64"/>
      <c r="AE33" s="63"/>
      <c r="AF33" s="65"/>
      <c r="AG33" s="66"/>
      <c r="AH33" s="72"/>
      <c r="AI33" s="73"/>
      <c r="AJ33" s="69"/>
      <c r="AK33" s="53"/>
      <c r="AL33" s="70"/>
      <c r="AM33" s="193"/>
      <c r="AN33" s="62"/>
      <c r="AO33" s="63"/>
      <c r="AP33" s="63"/>
      <c r="AQ33" s="64"/>
      <c r="AR33" s="63"/>
      <c r="AS33" s="65"/>
      <c r="AT33" s="66"/>
      <c r="AU33" s="72"/>
      <c r="AV33" s="73"/>
      <c r="AW33" s="69"/>
      <c r="AX33" s="53"/>
      <c r="AY33" s="70"/>
      <c r="AZ33" s="193"/>
      <c r="BA33" s="62"/>
      <c r="BB33" s="63"/>
      <c r="BC33" s="63"/>
      <c r="BD33" s="64"/>
      <c r="BE33" s="63"/>
      <c r="BF33" s="65"/>
      <c r="BG33" s="66"/>
      <c r="BH33" s="72"/>
      <c r="BI33" s="73"/>
      <c r="BJ33" s="69"/>
      <c r="BK33" s="53"/>
      <c r="BL33" s="70"/>
      <c r="BM33" s="193"/>
      <c r="BN33" s="62"/>
      <c r="BO33" s="63"/>
      <c r="BP33" s="63"/>
      <c r="BQ33" s="64"/>
      <c r="BR33" s="63"/>
      <c r="BS33" s="65"/>
      <c r="BT33" s="66"/>
      <c r="BU33" s="72"/>
      <c r="BV33" s="73"/>
      <c r="BW33" s="69"/>
      <c r="BX33" s="53"/>
      <c r="BY33" s="70"/>
    </row>
    <row r="34" spans="1:77" ht="16.2" thickBot="1" x14ac:dyDescent="0.35">
      <c r="A34" s="44"/>
      <c r="B34" s="45"/>
      <c r="C34" s="46"/>
      <c r="D34" s="47"/>
      <c r="E34" s="46"/>
      <c r="F34" s="47"/>
      <c r="G34" s="47"/>
      <c r="H34" s="47"/>
      <c r="I34" s="48"/>
      <c r="J34" s="48"/>
      <c r="K34" s="48"/>
      <c r="L34" s="49"/>
      <c r="M34" s="280"/>
      <c r="N34" s="62"/>
      <c r="O34" s="74"/>
      <c r="P34" s="74"/>
      <c r="Q34" s="64"/>
      <c r="R34" s="74"/>
      <c r="S34" s="65"/>
      <c r="T34" s="66"/>
      <c r="U34" s="72"/>
      <c r="V34" s="68"/>
      <c r="W34" s="69"/>
      <c r="X34" s="69"/>
      <c r="Y34" s="70"/>
      <c r="Z34" s="193"/>
      <c r="AA34" s="62"/>
      <c r="AB34" s="74"/>
      <c r="AC34" s="74"/>
      <c r="AD34" s="64"/>
      <c r="AE34" s="74"/>
      <c r="AF34" s="65"/>
      <c r="AG34" s="66"/>
      <c r="AH34" s="72"/>
      <c r="AI34" s="68"/>
      <c r="AJ34" s="69"/>
      <c r="AK34" s="69"/>
      <c r="AL34" s="70"/>
      <c r="AM34" s="193"/>
      <c r="AN34" s="62"/>
      <c r="AO34" s="74"/>
      <c r="AP34" s="74"/>
      <c r="AQ34" s="64"/>
      <c r="AR34" s="74"/>
      <c r="AS34" s="65"/>
      <c r="AT34" s="66"/>
      <c r="AU34" s="72"/>
      <c r="AV34" s="68"/>
      <c r="AW34" s="69"/>
      <c r="AX34" s="69"/>
      <c r="AY34" s="70"/>
      <c r="AZ34" s="193"/>
      <c r="BA34" s="62"/>
      <c r="BB34" s="74"/>
      <c r="BC34" s="74"/>
      <c r="BD34" s="64"/>
      <c r="BE34" s="74"/>
      <c r="BF34" s="65"/>
      <c r="BG34" s="66"/>
      <c r="BH34" s="72"/>
      <c r="BI34" s="68"/>
      <c r="BJ34" s="69"/>
      <c r="BK34" s="69"/>
      <c r="BL34" s="70"/>
      <c r="BM34" s="193"/>
      <c r="BN34" s="62"/>
      <c r="BO34" s="74"/>
      <c r="BP34" s="74"/>
      <c r="BQ34" s="64"/>
      <c r="BR34" s="74"/>
      <c r="BS34" s="65"/>
      <c r="BT34" s="66"/>
      <c r="BU34" s="72"/>
      <c r="BV34" s="68"/>
      <c r="BW34" s="69"/>
      <c r="BX34" s="69"/>
      <c r="BY34" s="70"/>
    </row>
    <row r="35" spans="1:77" ht="16.2" thickBot="1" x14ac:dyDescent="0.35">
      <c r="A35" s="299"/>
      <c r="B35" s="300"/>
      <c r="C35" s="301"/>
      <c r="D35" s="84"/>
      <c r="E35" s="301"/>
      <c r="F35" s="84"/>
      <c r="G35" s="84"/>
      <c r="H35" s="84"/>
      <c r="I35" s="84"/>
      <c r="J35" s="84"/>
      <c r="K35" s="84"/>
      <c r="L35" s="85"/>
      <c r="M35" s="280"/>
      <c r="N35" s="62"/>
      <c r="O35" s="63"/>
      <c r="P35" s="63"/>
      <c r="Q35" s="64"/>
      <c r="R35" s="63"/>
      <c r="S35" s="65"/>
      <c r="T35" s="66"/>
      <c r="U35" s="72"/>
      <c r="V35" s="68"/>
      <c r="W35" s="69"/>
      <c r="X35" s="69"/>
      <c r="Y35" s="70"/>
      <c r="Z35" s="193"/>
      <c r="AA35" s="62"/>
      <c r="AB35" s="63"/>
      <c r="AC35" s="63"/>
      <c r="AD35" s="64"/>
      <c r="AE35" s="63"/>
      <c r="AF35" s="65"/>
      <c r="AG35" s="66"/>
      <c r="AH35" s="72"/>
      <c r="AI35" s="68"/>
      <c r="AJ35" s="69"/>
      <c r="AK35" s="69"/>
      <c r="AL35" s="70"/>
      <c r="AM35" s="193"/>
      <c r="AN35" s="62"/>
      <c r="AO35" s="63"/>
      <c r="AP35" s="63"/>
      <c r="AQ35" s="64"/>
      <c r="AR35" s="63"/>
      <c r="AS35" s="65"/>
      <c r="AT35" s="66"/>
      <c r="AU35" s="72"/>
      <c r="AV35" s="68"/>
      <c r="AW35" s="69"/>
      <c r="AX35" s="69"/>
      <c r="AY35" s="70"/>
      <c r="AZ35" s="193"/>
      <c r="BA35" s="62"/>
      <c r="BB35" s="63"/>
      <c r="BC35" s="63"/>
      <c r="BD35" s="64"/>
      <c r="BE35" s="63"/>
      <c r="BF35" s="65"/>
      <c r="BG35" s="66"/>
      <c r="BH35" s="72"/>
      <c r="BI35" s="68"/>
      <c r="BJ35" s="69"/>
      <c r="BK35" s="69"/>
      <c r="BL35" s="70"/>
      <c r="BM35" s="193"/>
      <c r="BN35" s="62"/>
      <c r="BO35" s="63"/>
      <c r="BP35" s="63"/>
      <c r="BQ35" s="64"/>
      <c r="BR35" s="63"/>
      <c r="BS35" s="65"/>
      <c r="BT35" s="66"/>
      <c r="BU35" s="72"/>
      <c r="BV35" s="68"/>
      <c r="BW35" s="69"/>
      <c r="BX35" s="69"/>
      <c r="BY35" s="70"/>
    </row>
    <row r="36" spans="1:77" ht="16.2" thickBot="1" x14ac:dyDescent="0.35">
      <c r="A36" s="302"/>
      <c r="B36" s="303"/>
      <c r="C36" s="304"/>
      <c r="D36" s="305"/>
      <c r="E36" s="305"/>
      <c r="F36" s="305"/>
      <c r="G36" s="305"/>
      <c r="H36" s="305"/>
      <c r="I36" s="306"/>
      <c r="J36" s="286"/>
      <c r="K36" s="286"/>
      <c r="L36" s="307"/>
      <c r="M36" s="280"/>
      <c r="N36" s="62"/>
      <c r="O36" s="74"/>
      <c r="P36" s="74"/>
      <c r="Q36" s="64"/>
      <c r="R36" s="74"/>
      <c r="S36" s="65"/>
      <c r="T36" s="66"/>
      <c r="U36" s="72"/>
      <c r="V36" s="68"/>
      <c r="W36" s="69"/>
      <c r="X36" s="69"/>
      <c r="Y36" s="70"/>
      <c r="Z36" s="193"/>
      <c r="AA36" s="62"/>
      <c r="AB36" s="74"/>
      <c r="AC36" s="74"/>
      <c r="AD36" s="64"/>
      <c r="AE36" s="74"/>
      <c r="AF36" s="65"/>
      <c r="AG36" s="66"/>
      <c r="AH36" s="72"/>
      <c r="AI36" s="68"/>
      <c r="AJ36" s="69"/>
      <c r="AK36" s="69"/>
      <c r="AL36" s="70"/>
      <c r="AM36" s="193"/>
      <c r="AN36" s="62"/>
      <c r="AO36" s="74"/>
      <c r="AP36" s="74"/>
      <c r="AQ36" s="64"/>
      <c r="AR36" s="74"/>
      <c r="AS36" s="65"/>
      <c r="AT36" s="66"/>
      <c r="AU36" s="72"/>
      <c r="AV36" s="68"/>
      <c r="AW36" s="69"/>
      <c r="AX36" s="69"/>
      <c r="AY36" s="70"/>
      <c r="AZ36" s="193"/>
      <c r="BA36" s="62"/>
      <c r="BB36" s="74"/>
      <c r="BC36" s="74"/>
      <c r="BD36" s="64"/>
      <c r="BE36" s="74"/>
      <c r="BF36" s="65"/>
      <c r="BG36" s="66"/>
      <c r="BH36" s="72"/>
      <c r="BI36" s="68"/>
      <c r="BJ36" s="69"/>
      <c r="BK36" s="69"/>
      <c r="BL36" s="70"/>
      <c r="BM36" s="193"/>
      <c r="BN36" s="62"/>
      <c r="BO36" s="74"/>
      <c r="BP36" s="74"/>
      <c r="BQ36" s="64"/>
      <c r="BR36" s="74"/>
      <c r="BS36" s="65"/>
      <c r="BT36" s="66"/>
      <c r="BU36" s="72"/>
      <c r="BV36" s="68"/>
      <c r="BW36" s="69"/>
      <c r="BX36" s="69"/>
      <c r="BY36" s="70"/>
    </row>
    <row r="37" spans="1:77" ht="16.2" thickBot="1" x14ac:dyDescent="0.35">
      <c r="A37" s="62"/>
      <c r="B37" s="63"/>
      <c r="C37" s="308"/>
      <c r="D37" s="64"/>
      <c r="E37" s="309"/>
      <c r="F37" s="65"/>
      <c r="G37" s="66"/>
      <c r="H37" s="67"/>
      <c r="I37" s="68"/>
      <c r="J37" s="69"/>
      <c r="K37" s="69"/>
      <c r="L37" s="70"/>
      <c r="M37" s="280"/>
      <c r="N37" s="62"/>
      <c r="O37" s="63"/>
      <c r="P37" s="63"/>
      <c r="Q37" s="64"/>
      <c r="R37" s="63"/>
      <c r="S37" s="65"/>
      <c r="T37" s="66"/>
      <c r="U37" s="72"/>
      <c r="V37" s="68"/>
      <c r="W37" s="69"/>
      <c r="X37" s="69"/>
      <c r="Y37" s="70"/>
      <c r="Z37" s="193"/>
      <c r="AA37" s="62"/>
      <c r="AB37" s="63"/>
      <c r="AC37" s="63"/>
      <c r="AD37" s="64"/>
      <c r="AE37" s="63"/>
      <c r="AF37" s="65"/>
      <c r="AG37" s="66"/>
      <c r="AH37" s="72"/>
      <c r="AI37" s="68"/>
      <c r="AJ37" s="69"/>
      <c r="AK37" s="69"/>
      <c r="AL37" s="70"/>
      <c r="AM37" s="193"/>
      <c r="AN37" s="62"/>
      <c r="AO37" s="63"/>
      <c r="AP37" s="63"/>
      <c r="AQ37" s="64"/>
      <c r="AR37" s="63"/>
      <c r="AS37" s="65"/>
      <c r="AT37" s="66"/>
      <c r="AU37" s="72"/>
      <c r="AV37" s="68"/>
      <c r="AW37" s="69"/>
      <c r="AX37" s="69"/>
      <c r="AY37" s="70"/>
      <c r="AZ37" s="193"/>
      <c r="BA37" s="62"/>
      <c r="BB37" s="63"/>
      <c r="BC37" s="63"/>
      <c r="BD37" s="64"/>
      <c r="BE37" s="63"/>
      <c r="BF37" s="65"/>
      <c r="BG37" s="66"/>
      <c r="BH37" s="72"/>
      <c r="BI37" s="68"/>
      <c r="BJ37" s="69"/>
      <c r="BK37" s="69"/>
      <c r="BL37" s="70"/>
      <c r="BM37" s="193"/>
      <c r="BN37" s="62"/>
      <c r="BO37" s="63"/>
      <c r="BP37" s="63"/>
      <c r="BQ37" s="64"/>
      <c r="BR37" s="63"/>
      <c r="BS37" s="65"/>
      <c r="BT37" s="66"/>
      <c r="BU37" s="72"/>
      <c r="BV37" s="68"/>
      <c r="BW37" s="69"/>
      <c r="BX37" s="69"/>
      <c r="BY37" s="70"/>
    </row>
    <row r="38" spans="1:77" ht="16.2" thickBot="1" x14ac:dyDescent="0.35">
      <c r="A38" s="62"/>
      <c r="B38" s="63"/>
      <c r="C38" s="308"/>
      <c r="D38" s="64"/>
      <c r="E38" s="310"/>
      <c r="F38" s="65"/>
      <c r="G38" s="66"/>
      <c r="H38" s="67"/>
      <c r="I38" s="71"/>
      <c r="J38" s="69"/>
      <c r="K38" s="53"/>
      <c r="L38" s="70"/>
      <c r="M38" s="280"/>
      <c r="N38" s="62"/>
      <c r="O38" s="75"/>
      <c r="P38" s="75"/>
      <c r="Q38" s="64"/>
      <c r="R38" s="75"/>
      <c r="S38" s="65"/>
      <c r="T38" s="66"/>
      <c r="U38" s="72"/>
      <c r="V38" s="68"/>
      <c r="W38" s="69"/>
      <c r="X38" s="69"/>
      <c r="Y38" s="70"/>
      <c r="Z38" s="193"/>
      <c r="AA38" s="62"/>
      <c r="AB38" s="75"/>
      <c r="AC38" s="75"/>
      <c r="AD38" s="64"/>
      <c r="AE38" s="75"/>
      <c r="AF38" s="65"/>
      <c r="AG38" s="66"/>
      <c r="AH38" s="72"/>
      <c r="AI38" s="68"/>
      <c r="AJ38" s="69"/>
      <c r="AK38" s="69"/>
      <c r="AL38" s="70"/>
      <c r="AM38" s="193"/>
      <c r="AN38" s="62"/>
      <c r="AO38" s="75"/>
      <c r="AP38" s="75"/>
      <c r="AQ38" s="64"/>
      <c r="AR38" s="75"/>
      <c r="AS38" s="65"/>
      <c r="AT38" s="66"/>
      <c r="AU38" s="72"/>
      <c r="AV38" s="68"/>
      <c r="AW38" s="69"/>
      <c r="AX38" s="69"/>
      <c r="AY38" s="70"/>
      <c r="AZ38" s="193"/>
      <c r="BA38" s="62"/>
      <c r="BB38" s="75"/>
      <c r="BC38" s="75"/>
      <c r="BD38" s="64"/>
      <c r="BE38" s="75"/>
      <c r="BF38" s="65"/>
      <c r="BG38" s="66"/>
      <c r="BH38" s="72"/>
      <c r="BI38" s="68"/>
      <c r="BJ38" s="69"/>
      <c r="BK38" s="69"/>
      <c r="BL38" s="70"/>
      <c r="BM38" s="193"/>
      <c r="BN38" s="62"/>
      <c r="BO38" s="75"/>
      <c r="BP38" s="75"/>
      <c r="BQ38" s="64"/>
      <c r="BR38" s="75"/>
      <c r="BS38" s="65"/>
      <c r="BT38" s="66"/>
      <c r="BU38" s="72"/>
      <c r="BV38" s="68"/>
      <c r="BW38" s="69"/>
      <c r="BX38" s="69"/>
      <c r="BY38" s="70"/>
    </row>
    <row r="39" spans="1:77" ht="16.2" thickBot="1" x14ac:dyDescent="0.35">
      <c r="A39" s="62"/>
      <c r="B39" s="63"/>
      <c r="C39" s="308"/>
      <c r="D39" s="64"/>
      <c r="E39" s="311"/>
      <c r="F39" s="65"/>
      <c r="G39" s="66"/>
      <c r="H39" s="67"/>
      <c r="I39" s="73"/>
      <c r="J39" s="69"/>
      <c r="K39" s="53"/>
      <c r="L39" s="70"/>
      <c r="M39" s="280"/>
      <c r="N39" s="62"/>
      <c r="O39" s="76"/>
      <c r="P39" s="76"/>
      <c r="Q39" s="64"/>
      <c r="R39" s="76"/>
      <c r="S39" s="65"/>
      <c r="T39" s="66"/>
      <c r="U39" s="72"/>
      <c r="V39" s="77"/>
      <c r="W39" s="53"/>
      <c r="X39" s="53"/>
      <c r="Y39" s="54"/>
      <c r="Z39" s="193"/>
      <c r="AA39" s="62"/>
      <c r="AB39" s="76"/>
      <c r="AC39" s="76"/>
      <c r="AD39" s="64"/>
      <c r="AE39" s="76"/>
      <c r="AF39" s="65"/>
      <c r="AG39" s="66"/>
      <c r="AH39" s="72"/>
      <c r="AI39" s="77"/>
      <c r="AJ39" s="53"/>
      <c r="AK39" s="53"/>
      <c r="AL39" s="54"/>
      <c r="AM39" s="193"/>
      <c r="AN39" s="62"/>
      <c r="AO39" s="76"/>
      <c r="AP39" s="76"/>
      <c r="AQ39" s="64"/>
      <c r="AR39" s="76"/>
      <c r="AS39" s="65"/>
      <c r="AT39" s="66"/>
      <c r="AU39" s="72"/>
      <c r="AV39" s="77"/>
      <c r="AW39" s="53"/>
      <c r="AX39" s="53"/>
      <c r="AY39" s="54"/>
      <c r="AZ39" s="193"/>
      <c r="BA39" s="62"/>
      <c r="BB39" s="76"/>
      <c r="BC39" s="76"/>
      <c r="BD39" s="64"/>
      <c r="BE39" s="76"/>
      <c r="BF39" s="65"/>
      <c r="BG39" s="66"/>
      <c r="BH39" s="72"/>
      <c r="BI39" s="77"/>
      <c r="BJ39" s="53"/>
      <c r="BK39" s="53"/>
      <c r="BL39" s="54"/>
      <c r="BM39" s="193"/>
      <c r="BN39" s="62"/>
      <c r="BO39" s="76"/>
      <c r="BP39" s="76"/>
      <c r="BQ39" s="64"/>
      <c r="BR39" s="76"/>
      <c r="BS39" s="65"/>
      <c r="BT39" s="66"/>
      <c r="BU39" s="72"/>
      <c r="BV39" s="77"/>
      <c r="BW39" s="53"/>
      <c r="BX39" s="53"/>
      <c r="BY39" s="54"/>
    </row>
    <row r="40" spans="1:77" ht="16.2" thickBot="1" x14ac:dyDescent="0.35">
      <c r="A40" s="62"/>
      <c r="B40" s="74"/>
      <c r="C40" s="312"/>
      <c r="D40" s="64"/>
      <c r="E40" s="313"/>
      <c r="F40" s="65"/>
      <c r="G40" s="66"/>
      <c r="H40" s="67"/>
      <c r="I40" s="68"/>
      <c r="J40" s="69"/>
      <c r="K40" s="69"/>
      <c r="L40" s="70"/>
      <c r="M40" s="281"/>
      <c r="N40" s="78"/>
      <c r="O40" s="79"/>
      <c r="P40" s="80"/>
      <c r="Q40" s="81"/>
      <c r="R40" s="80"/>
      <c r="S40" s="65"/>
      <c r="T40" s="80"/>
      <c r="U40" s="82"/>
      <c r="V40" s="83"/>
      <c r="W40" s="84"/>
      <c r="X40" s="84"/>
      <c r="Y40" s="85"/>
      <c r="Z40" s="194"/>
      <c r="AA40" s="78"/>
      <c r="AB40" s="79"/>
      <c r="AC40" s="80"/>
      <c r="AD40" s="81"/>
      <c r="AE40" s="80"/>
      <c r="AF40" s="65"/>
      <c r="AG40" s="80"/>
      <c r="AH40" s="82"/>
      <c r="AI40" s="83"/>
      <c r="AJ40" s="84"/>
      <c r="AK40" s="84"/>
      <c r="AL40" s="85"/>
      <c r="AM40" s="194"/>
      <c r="AN40" s="78"/>
      <c r="AO40" s="79"/>
      <c r="AP40" s="80"/>
      <c r="AQ40" s="81"/>
      <c r="AR40" s="80"/>
      <c r="AS40" s="65"/>
      <c r="AT40" s="80"/>
      <c r="AU40" s="82"/>
      <c r="AV40" s="83"/>
      <c r="AW40" s="84"/>
      <c r="AX40" s="84"/>
      <c r="AY40" s="85"/>
      <c r="AZ40" s="194"/>
      <c r="BA40" s="78"/>
      <c r="BB40" s="79"/>
      <c r="BC40" s="80"/>
      <c r="BD40" s="81"/>
      <c r="BE40" s="80"/>
      <c r="BF40" s="65"/>
      <c r="BG40" s="80"/>
      <c r="BH40" s="82"/>
      <c r="BI40" s="83"/>
      <c r="BJ40" s="84"/>
      <c r="BK40" s="84"/>
      <c r="BL40" s="85"/>
      <c r="BM40" s="194"/>
      <c r="BN40" s="78"/>
      <c r="BO40" s="79"/>
      <c r="BP40" s="80"/>
      <c r="BQ40" s="81"/>
      <c r="BR40" s="80"/>
      <c r="BS40" s="65"/>
      <c r="BT40" s="80"/>
      <c r="BU40" s="82"/>
      <c r="BV40" s="83"/>
      <c r="BW40" s="84"/>
      <c r="BX40" s="84"/>
      <c r="BY40" s="85"/>
    </row>
    <row r="41" spans="1:77" ht="16.2" thickBot="1" x14ac:dyDescent="0.35">
      <c r="A41" s="62"/>
      <c r="B41" s="63"/>
      <c r="C41" s="308"/>
      <c r="D41" s="64"/>
      <c r="E41" s="311"/>
      <c r="F41" s="65"/>
      <c r="G41" s="66"/>
      <c r="H41" s="67"/>
      <c r="I41" s="68"/>
      <c r="J41" s="69"/>
      <c r="K41" s="69"/>
      <c r="L41" s="70"/>
    </row>
    <row r="42" spans="1:77" ht="16.2" thickBot="1" x14ac:dyDescent="0.35">
      <c r="A42" s="62"/>
      <c r="B42" s="74"/>
      <c r="C42" s="312"/>
      <c r="D42" s="64"/>
      <c r="E42" s="314"/>
      <c r="F42" s="65"/>
      <c r="G42" s="66"/>
      <c r="H42" s="67"/>
      <c r="I42" s="68"/>
      <c r="J42" s="69"/>
      <c r="K42" s="69"/>
      <c r="L42" s="70"/>
    </row>
    <row r="43" spans="1:77" ht="16.2" thickBot="1" x14ac:dyDescent="0.35">
      <c r="A43" s="62"/>
      <c r="B43" s="63"/>
      <c r="C43" s="308"/>
      <c r="D43" s="64"/>
      <c r="E43" s="315"/>
      <c r="F43" s="65"/>
      <c r="G43" s="66"/>
      <c r="H43" s="67"/>
      <c r="I43" s="68"/>
      <c r="J43" s="69"/>
      <c r="K43" s="69"/>
      <c r="L43" s="70"/>
    </row>
    <row r="44" spans="1:77" ht="16.2" thickBot="1" x14ac:dyDescent="0.35">
      <c r="A44" s="62"/>
      <c r="B44" s="75"/>
      <c r="C44" s="316"/>
      <c r="D44" s="64"/>
      <c r="E44" s="309"/>
      <c r="F44" s="65"/>
      <c r="G44" s="66"/>
      <c r="H44" s="67"/>
      <c r="I44" s="68"/>
      <c r="J44" s="69"/>
      <c r="K44" s="69"/>
      <c r="L44" s="70"/>
    </row>
    <row r="45" spans="1:77" ht="16.2" thickBot="1" x14ac:dyDescent="0.35">
      <c r="A45" s="62"/>
      <c r="B45" s="76"/>
      <c r="C45" s="317"/>
      <c r="D45" s="64"/>
      <c r="E45" s="309"/>
      <c r="F45" s="65"/>
      <c r="G45" s="66"/>
      <c r="H45" s="67"/>
      <c r="I45" s="77"/>
      <c r="J45" s="53"/>
      <c r="K45" s="53"/>
      <c r="L45" s="54"/>
    </row>
    <row r="46" spans="1:77" ht="16.2" thickBot="1" x14ac:dyDescent="0.35">
      <c r="A46" s="78"/>
      <c r="B46" s="79"/>
      <c r="C46" s="80"/>
      <c r="D46" s="81"/>
      <c r="E46" s="80"/>
      <c r="F46" s="65"/>
      <c r="G46" s="80"/>
      <c r="H46" s="65"/>
      <c r="I46" s="83"/>
      <c r="J46" s="84"/>
      <c r="K46" s="84"/>
      <c r="L46" s="85"/>
    </row>
  </sheetData>
  <conditionalFormatting sqref="M3">
    <cfRule type="cellIs" dxfId="110" priority="60" operator="equal">
      <formula>0</formula>
    </cfRule>
  </conditionalFormatting>
  <conditionalFormatting sqref="A3:L3">
    <cfRule type="cellIs" dxfId="109" priority="58" operator="equal">
      <formula>FALSE</formula>
    </cfRule>
    <cfRule type="cellIs" dxfId="108" priority="59" operator="equal">
      <formula>0</formula>
    </cfRule>
  </conditionalFormatting>
  <conditionalFormatting sqref="AA3:AL3">
    <cfRule type="cellIs" dxfId="107" priority="56" operator="equal">
      <formula>FALSE</formula>
    </cfRule>
    <cfRule type="cellIs" dxfId="106" priority="57" operator="equal">
      <formula>0</formula>
    </cfRule>
  </conditionalFormatting>
  <conditionalFormatting sqref="N3:Y3">
    <cfRule type="cellIs" dxfId="105" priority="54" operator="equal">
      <formula>FALSE</formula>
    </cfRule>
    <cfRule type="cellIs" dxfId="104" priority="55" operator="equal">
      <formula>0</formula>
    </cfRule>
  </conditionalFormatting>
  <conditionalFormatting sqref="AN3:AY3">
    <cfRule type="cellIs" dxfId="103" priority="52" operator="equal">
      <formula>FALSE</formula>
    </cfRule>
    <cfRule type="cellIs" dxfId="102" priority="53" operator="equal">
      <formula>0</formula>
    </cfRule>
  </conditionalFormatting>
  <conditionalFormatting sqref="BA3:BL3">
    <cfRule type="cellIs" dxfId="101" priority="50" operator="equal">
      <formula>FALSE</formula>
    </cfRule>
    <cfRule type="cellIs" dxfId="100" priority="51" operator="equal">
      <formula>0</formula>
    </cfRule>
  </conditionalFormatting>
  <conditionalFormatting sqref="Z3">
    <cfRule type="cellIs" dxfId="99" priority="49" operator="equal">
      <formula>0</formula>
    </cfRule>
  </conditionalFormatting>
  <conditionalFormatting sqref="AM3">
    <cfRule type="cellIs" dxfId="98" priority="48" operator="equal">
      <formula>0</formula>
    </cfRule>
  </conditionalFormatting>
  <conditionalFormatting sqref="AZ3">
    <cfRule type="cellIs" dxfId="97" priority="47" operator="equal">
      <formula>0</formula>
    </cfRule>
  </conditionalFormatting>
  <conditionalFormatting sqref="BN3:BY3">
    <cfRule type="cellIs" dxfId="96" priority="45" operator="equal">
      <formula>FALSE</formula>
    </cfRule>
    <cfRule type="cellIs" dxfId="95" priority="46" operator="equal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241"/>
  <sheetViews>
    <sheetView showZeros="0"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2" width="6.664062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  <col min="20" max="32" width="0.88671875" customWidth="1"/>
    <col min="33" max="33" width="6.77734375" customWidth="1"/>
  </cols>
  <sheetData>
    <row r="1" spans="1:33" ht="49.95" customHeight="1" thickBot="1" x14ac:dyDescent="0.35">
      <c r="A1" s="191" t="s">
        <v>0</v>
      </c>
      <c r="B1" s="86" t="s">
        <v>4</v>
      </c>
      <c r="C1" s="25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44810</v>
      </c>
      <c r="P1" s="99" t="s">
        <v>14</v>
      </c>
      <c r="Q1" s="89" t="s">
        <v>15</v>
      </c>
      <c r="R1" s="100" t="s">
        <v>16</v>
      </c>
      <c r="S1" s="200" t="s">
        <v>17</v>
      </c>
      <c r="AG1" s="278"/>
    </row>
    <row r="2" spans="1:33" ht="18" x14ac:dyDescent="0.3">
      <c r="A2" s="101"/>
      <c r="B2" s="102">
        <v>1000</v>
      </c>
      <c r="C2" s="103" t="str">
        <f>VLOOKUP(B2,Données!$A$3:$E$1003,3,FALSE)</f>
        <v>Raymond Chartré</v>
      </c>
      <c r="D2" s="253"/>
      <c r="E2" s="105"/>
      <c r="F2" s="106"/>
      <c r="G2" s="106"/>
      <c r="H2" s="107"/>
      <c r="I2" s="108">
        <v>1</v>
      </c>
      <c r="J2" s="109">
        <v>1</v>
      </c>
      <c r="K2" s="110">
        <v>1</v>
      </c>
      <c r="L2" s="111"/>
      <c r="M2" s="112"/>
      <c r="N2" s="112"/>
      <c r="O2" s="113"/>
      <c r="P2" s="114"/>
      <c r="Q2" s="115"/>
      <c r="R2" s="197"/>
      <c r="S2" s="184">
        <f>SUM(I2:L2)</f>
        <v>3</v>
      </c>
      <c r="AG2" s="318">
        <f>IF(AND(SUM(I2:K2)=2,L2=1),2,SUM(I2:K2))</f>
        <v>3</v>
      </c>
    </row>
    <row r="3" spans="1:33" ht="18" x14ac:dyDescent="0.3">
      <c r="A3" s="117"/>
      <c r="B3" s="102">
        <v>1001</v>
      </c>
      <c r="C3" s="259" t="str">
        <f>VLOOKUP(B3,Données!$A$3:$E$1003,3,FALSE)</f>
        <v>Jacques Robillard</v>
      </c>
      <c r="D3" s="254"/>
      <c r="E3" s="105"/>
      <c r="F3" s="106"/>
      <c r="G3" s="106"/>
      <c r="H3" s="120"/>
      <c r="I3" s="121"/>
      <c r="J3" s="122">
        <v>1</v>
      </c>
      <c r="K3" s="123">
        <v>1</v>
      </c>
      <c r="L3" s="124">
        <v>1</v>
      </c>
      <c r="M3" s="112"/>
      <c r="N3" s="125"/>
      <c r="O3" s="113"/>
      <c r="P3" s="126"/>
      <c r="Q3" s="115"/>
      <c r="R3" s="198"/>
      <c r="S3" s="185">
        <f t="shared" ref="S3:S6" si="0">SUM(I3:L3)</f>
        <v>3</v>
      </c>
      <c r="AG3" s="319">
        <f t="shared" ref="AG3:AG6" si="1">IF(AND(SUM(I3:K3)=2,L3=1),2,SUM(I3:K3))</f>
        <v>2</v>
      </c>
    </row>
    <row r="4" spans="1:33" ht="18" x14ac:dyDescent="0.3">
      <c r="A4" s="117"/>
      <c r="B4" s="102">
        <v>1002</v>
      </c>
      <c r="C4" s="259" t="str">
        <f>VLOOKUP(B4,Données!$A$3:$E$1003,3,FALSE)</f>
        <v>Serge Goupil</v>
      </c>
      <c r="D4" s="254"/>
      <c r="E4" s="105"/>
      <c r="F4" s="106"/>
      <c r="G4" s="106"/>
      <c r="H4" s="120"/>
      <c r="I4" s="121"/>
      <c r="J4" s="122"/>
      <c r="K4" s="123"/>
      <c r="L4" s="124"/>
      <c r="M4" s="112"/>
      <c r="N4" s="125"/>
      <c r="O4" s="113"/>
      <c r="P4" s="128"/>
      <c r="Q4" s="115"/>
      <c r="R4" s="198"/>
      <c r="S4" s="185">
        <f t="shared" si="0"/>
        <v>0</v>
      </c>
      <c r="AG4" s="319">
        <f t="shared" si="1"/>
        <v>0</v>
      </c>
    </row>
    <row r="5" spans="1:33" ht="18" x14ac:dyDescent="0.3">
      <c r="A5" s="117"/>
      <c r="B5" s="102">
        <v>1003</v>
      </c>
      <c r="C5" s="259" t="str">
        <f>VLOOKUP(B5,Données!$A$3:$E$1003,3,FALSE)</f>
        <v>André Cyr</v>
      </c>
      <c r="D5" s="254"/>
      <c r="E5" s="105"/>
      <c r="F5" s="106"/>
      <c r="G5" s="106"/>
      <c r="H5" s="120"/>
      <c r="I5" s="121">
        <v>1</v>
      </c>
      <c r="J5" s="122">
        <v>1</v>
      </c>
      <c r="K5" s="123"/>
      <c r="L5" s="124">
        <v>1</v>
      </c>
      <c r="M5" s="112"/>
      <c r="N5" s="125"/>
      <c r="O5" s="113"/>
      <c r="P5" s="129"/>
      <c r="Q5" s="115"/>
      <c r="R5" s="198"/>
      <c r="S5" s="185">
        <f t="shared" si="0"/>
        <v>3</v>
      </c>
      <c r="AG5" s="319">
        <f t="shared" si="1"/>
        <v>2</v>
      </c>
    </row>
    <row r="6" spans="1:33" ht="18.600000000000001" thickBot="1" x14ac:dyDescent="0.35">
      <c r="A6" s="117"/>
      <c r="B6" s="102">
        <v>1004</v>
      </c>
      <c r="C6" s="259" t="str">
        <f>VLOOKUP(B6,Données!$A$3:$E$1003,3,FALSE)</f>
        <v>Michel Moreau</v>
      </c>
      <c r="D6" s="254"/>
      <c r="E6" s="105"/>
      <c r="F6" s="106"/>
      <c r="G6" s="106"/>
      <c r="H6" s="120"/>
      <c r="I6" s="121">
        <v>2</v>
      </c>
      <c r="J6" s="122">
        <v>1</v>
      </c>
      <c r="K6" s="123"/>
      <c r="L6" s="124">
        <v>1</v>
      </c>
      <c r="M6" s="112"/>
      <c r="N6" s="125"/>
      <c r="O6" s="113"/>
      <c r="P6" s="130"/>
      <c r="Q6" s="131"/>
      <c r="R6" s="199"/>
      <c r="S6" s="196">
        <f t="shared" si="0"/>
        <v>4</v>
      </c>
      <c r="AG6" s="320">
        <f t="shared" si="1"/>
        <v>3</v>
      </c>
    </row>
    <row r="7" spans="1:33" ht="18" x14ac:dyDescent="0.3">
      <c r="A7" s="133"/>
      <c r="B7" s="134"/>
      <c r="C7" s="135"/>
      <c r="D7" s="255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270"/>
      <c r="AG7" s="278"/>
    </row>
    <row r="8" spans="1:33" ht="18" x14ac:dyDescent="0.3">
      <c r="A8" s="133"/>
      <c r="B8" s="134"/>
      <c r="C8" s="135"/>
      <c r="D8" s="255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  <c r="AG8" s="279"/>
    </row>
    <row r="9" spans="1:33" ht="18" x14ac:dyDescent="0.3">
      <c r="A9" s="147"/>
      <c r="B9" s="134"/>
      <c r="C9" s="148"/>
      <c r="D9" s="256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  <c r="AG9" s="279"/>
    </row>
    <row r="10" spans="1:33" ht="18.600000000000001" thickBot="1" x14ac:dyDescent="0.35">
      <c r="A10" s="152"/>
      <c r="B10" s="134"/>
      <c r="C10" s="260"/>
      <c r="D10" s="256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85"/>
      <c r="AG10" s="279"/>
    </row>
    <row r="11" spans="1:33" ht="18.600000000000001" thickBot="1" x14ac:dyDescent="0.35">
      <c r="A11" s="155"/>
      <c r="B11" s="156"/>
      <c r="C11" s="258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42"/>
      <c r="AG11" s="279"/>
    </row>
    <row r="12" spans="1:33" ht="18" x14ac:dyDescent="0.3">
      <c r="A12" s="101"/>
      <c r="B12" s="102">
        <v>1005</v>
      </c>
      <c r="C12" s="103" t="str">
        <f>VLOOKUP(B12,Données!$A$3:$E$1003,3,FALSE)</f>
        <v>Gilles Martin</v>
      </c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SUM(I12:L12)</f>
        <v>0</v>
      </c>
      <c r="AG12" s="318">
        <f>IF(AND(SUM(I12:K12)=2,L12=1),2,SUM(I12:K12))</f>
        <v>0</v>
      </c>
    </row>
    <row r="13" spans="1:33" ht="18" x14ac:dyDescent="0.3">
      <c r="A13" s="117"/>
      <c r="B13" s="102">
        <v>1006</v>
      </c>
      <c r="C13" s="259" t="str">
        <f>VLOOKUP(B13,Données!$A$3:$E$1003,3,FALSE)</f>
        <v>Gaétan Martin</v>
      </c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2">SUM(I13:L13)</f>
        <v>3</v>
      </c>
      <c r="AG13" s="319">
        <f t="shared" ref="AG13:AG16" si="3">IF(AND(SUM(I13:K13)=2,L13=1),2,SUM(I13:K13))</f>
        <v>3</v>
      </c>
    </row>
    <row r="14" spans="1:33" ht="18" x14ac:dyDescent="0.3">
      <c r="A14" s="117"/>
      <c r="B14" s="102">
        <v>1007</v>
      </c>
      <c r="C14" s="259" t="str">
        <f>VLOOKUP(B14,Données!$A$3:$E$1003,3,FALSE)</f>
        <v>Gilles Thériault</v>
      </c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2"/>
        <v>0</v>
      </c>
      <c r="AG14" s="319">
        <f t="shared" si="3"/>
        <v>0</v>
      </c>
    </row>
    <row r="15" spans="1:33" ht="18" x14ac:dyDescent="0.3">
      <c r="A15" s="117"/>
      <c r="B15" s="102">
        <v>1008</v>
      </c>
      <c r="C15" s="259" t="str">
        <f>VLOOKUP(B15,Données!$A$3:$E$1003,3,FALSE)</f>
        <v>Roland Gariépy</v>
      </c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2"/>
        <v>0</v>
      </c>
      <c r="AG15" s="319">
        <f t="shared" si="3"/>
        <v>0</v>
      </c>
    </row>
    <row r="16" spans="1:33" ht="18.600000000000001" thickBot="1" x14ac:dyDescent="0.35">
      <c r="A16" s="117"/>
      <c r="B16" s="102">
        <v>1009</v>
      </c>
      <c r="C16" s="259" t="str">
        <f>VLOOKUP(B16,Données!$A$3:$E$1003,3,FALSE)</f>
        <v>Jeannine Chartré</v>
      </c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96">
        <f t="shared" si="2"/>
        <v>0</v>
      </c>
      <c r="AG16" s="320">
        <f t="shared" si="3"/>
        <v>0</v>
      </c>
    </row>
    <row r="17" spans="1:33" ht="18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270"/>
      <c r="AG17" s="279"/>
    </row>
    <row r="18" spans="1:33" ht="18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  <c r="AG18" s="279"/>
    </row>
    <row r="19" spans="1:33" ht="18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  <c r="AG19" s="279"/>
    </row>
    <row r="20" spans="1:33" ht="18.600000000000001" thickBot="1" x14ac:dyDescent="0.35">
      <c r="A20" s="152"/>
      <c r="B20" s="134"/>
      <c r="C20" s="260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  <c r="AG20" s="279"/>
    </row>
    <row r="21" spans="1:33" ht="18.600000000000001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  <c r="AG21" s="279"/>
    </row>
    <row r="22" spans="1:33" ht="18" x14ac:dyDescent="0.3">
      <c r="A22" s="101"/>
      <c r="B22" s="102">
        <v>1010</v>
      </c>
      <c r="C22" s="103" t="str">
        <f>VLOOKUP(B22,Données!$A$3:$E$1003,3,FALSE)</f>
        <v>Philippe Vignis</v>
      </c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SUM(I22:L22)</f>
        <v>0</v>
      </c>
      <c r="AG22" s="318">
        <f>IF(AND(SUM(I22:K22)=2,L22=1),2,SUM(I22:K22))</f>
        <v>0</v>
      </c>
    </row>
    <row r="23" spans="1:33" ht="18" x14ac:dyDescent="0.3">
      <c r="A23" s="117"/>
      <c r="B23" s="102">
        <v>1011</v>
      </c>
      <c r="C23" s="259" t="str">
        <f>VLOOKUP(B23,Données!$A$3:$E$1003,3,FALSE)</f>
        <v>Thérèse Robert</v>
      </c>
      <c r="D23" s="119"/>
      <c r="E23" s="105"/>
      <c r="F23" s="106"/>
      <c r="G23" s="106"/>
      <c r="H23" s="120"/>
      <c r="I23" s="121">
        <v>2</v>
      </c>
      <c r="J23" s="122"/>
      <c r="K23" s="123"/>
      <c r="L23" s="124">
        <v>1</v>
      </c>
      <c r="M23" s="125"/>
      <c r="N23" s="125"/>
      <c r="O23" s="113"/>
      <c r="P23" s="126"/>
      <c r="Q23" s="115"/>
      <c r="R23" s="127"/>
      <c r="S23" s="185">
        <f t="shared" ref="S23:S26" si="4">SUM(I23:L23)</f>
        <v>3</v>
      </c>
      <c r="AG23" s="319">
        <f t="shared" ref="AG23:AG26" si="5">IF(AND(SUM(I23:K23)=2,L23=1),2,SUM(I23:K23))</f>
        <v>2</v>
      </c>
    </row>
    <row r="24" spans="1:33" ht="18" x14ac:dyDescent="0.3">
      <c r="A24" s="117"/>
      <c r="B24" s="102">
        <v>1012</v>
      </c>
      <c r="C24" s="259" t="str">
        <f>VLOOKUP(B24,Données!$A$3:$E$1003,3,FALSE)</f>
        <v>Claire Lessard</v>
      </c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4"/>
        <v>0</v>
      </c>
      <c r="AG24" s="319">
        <f t="shared" si="5"/>
        <v>0</v>
      </c>
    </row>
    <row r="25" spans="1:33" ht="18" x14ac:dyDescent="0.3">
      <c r="A25" s="117"/>
      <c r="B25" s="102">
        <v>1013</v>
      </c>
      <c r="C25" s="259" t="str">
        <f>VLOOKUP(B25,Données!$A$3:$E$1003,3,FALSE)</f>
        <v>Louise Robillard</v>
      </c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4"/>
        <v>0</v>
      </c>
      <c r="AG25" s="319">
        <f t="shared" si="5"/>
        <v>0</v>
      </c>
    </row>
    <row r="26" spans="1:33" ht="18.600000000000001" thickBot="1" x14ac:dyDescent="0.35">
      <c r="A26" s="117"/>
      <c r="B26" s="102">
        <v>1014</v>
      </c>
      <c r="C26" s="259" t="str">
        <f>VLOOKUP(B26,Données!$A$3:$E$1003,3,FALSE)</f>
        <v>Louisette Croteau</v>
      </c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96">
        <f t="shared" si="4"/>
        <v>0</v>
      </c>
      <c r="AG26" s="320">
        <f t="shared" si="5"/>
        <v>0</v>
      </c>
    </row>
    <row r="27" spans="1:33" ht="18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270"/>
      <c r="AG27" s="279"/>
    </row>
    <row r="28" spans="1:33" ht="18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  <c r="AG28" s="279"/>
    </row>
    <row r="29" spans="1:33" ht="18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  <c r="AG29" s="279"/>
    </row>
    <row r="30" spans="1:33" ht="18.600000000000001" thickBot="1" x14ac:dyDescent="0.35">
      <c r="A30" s="152"/>
      <c r="B30" s="134"/>
      <c r="C30" s="260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  <c r="AG30" s="279"/>
    </row>
    <row r="31" spans="1:33" ht="18.600000000000001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  <c r="AG31" s="279"/>
    </row>
    <row r="32" spans="1:33" ht="18" x14ac:dyDescent="0.3">
      <c r="A32" s="101"/>
      <c r="B32" s="102">
        <v>1015</v>
      </c>
      <c r="C32" s="103" t="str">
        <f>VLOOKUP(B32,Données!$A$3:$E$1003,3,FALSE)</f>
        <v>Diane Resler</v>
      </c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>
        <f>SUM(I32:L32)</f>
        <v>0</v>
      </c>
      <c r="AG32" s="318">
        <f>IF(AND(SUM(I32:K32)=2,L32=1),2,SUM(I32:K32))</f>
        <v>0</v>
      </c>
    </row>
    <row r="33" spans="1:33" ht="18" x14ac:dyDescent="0.3">
      <c r="A33" s="117"/>
      <c r="B33" s="102">
        <v>1016</v>
      </c>
      <c r="C33" s="259" t="str">
        <f>VLOOKUP(B33,Données!$A$3:$E$1003,3,FALSE)</f>
        <v>Alain Lamy</v>
      </c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>
        <f t="shared" ref="S33:S36" si="6">SUM(I33:L33)</f>
        <v>0</v>
      </c>
      <c r="AG33" s="319">
        <f t="shared" ref="AG33:AG36" si="7">IF(AND(SUM(I33:K33)=2,L33=1),2,SUM(I33:K33))</f>
        <v>0</v>
      </c>
    </row>
    <row r="34" spans="1:33" ht="18" x14ac:dyDescent="0.3">
      <c r="A34" s="117"/>
      <c r="B34" s="102">
        <v>1017</v>
      </c>
      <c r="C34" s="259" t="str">
        <f>VLOOKUP(B34,Données!$A$3:$E$1003,3,FALSE)</f>
        <v>Bernard Daniel</v>
      </c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>
        <f t="shared" si="6"/>
        <v>0</v>
      </c>
      <c r="AG34" s="319">
        <f t="shared" si="7"/>
        <v>0</v>
      </c>
    </row>
    <row r="35" spans="1:33" ht="18" x14ac:dyDescent="0.3">
      <c r="A35" s="117"/>
      <c r="B35" s="102">
        <v>1018</v>
      </c>
      <c r="C35" s="259" t="str">
        <f>VLOOKUP(B35,Données!$A$3:$E$1003,3,FALSE)</f>
        <v>Carmen Robinson</v>
      </c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>
        <f t="shared" si="6"/>
        <v>0</v>
      </c>
      <c r="AG35" s="319">
        <f t="shared" si="7"/>
        <v>0</v>
      </c>
    </row>
    <row r="36" spans="1:33" ht="18.600000000000001" thickBot="1" x14ac:dyDescent="0.35">
      <c r="A36" s="117"/>
      <c r="B36" s="102">
        <v>1019</v>
      </c>
      <c r="C36" s="259" t="str">
        <f>VLOOKUP(B36,Données!$A$3:$E$1003,3,FALSE)</f>
        <v>Carole Séguin</v>
      </c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96">
        <f t="shared" si="6"/>
        <v>0</v>
      </c>
      <c r="AG36" s="320">
        <f t="shared" si="7"/>
        <v>0</v>
      </c>
    </row>
    <row r="37" spans="1:33" ht="18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270"/>
      <c r="AG37" s="279"/>
    </row>
    <row r="38" spans="1:33" ht="18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  <c r="AG38" s="279"/>
    </row>
    <row r="39" spans="1:33" ht="18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  <c r="AG39" s="279"/>
    </row>
    <row r="40" spans="1:33" ht="18.600000000000001" thickBot="1" x14ac:dyDescent="0.35">
      <c r="A40" s="152"/>
      <c r="B40" s="134"/>
      <c r="C40" s="260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  <c r="AG40" s="279"/>
    </row>
    <row r="41" spans="1:33" ht="18.600000000000001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  <c r="AG41" s="279"/>
    </row>
    <row r="42" spans="1:33" ht="18" x14ac:dyDescent="0.3">
      <c r="A42" s="101"/>
      <c r="B42" s="102">
        <v>1020</v>
      </c>
      <c r="C42" s="103" t="str">
        <f>VLOOKUP(B42,Données!$A$3:$E$1003,3,FALSE)</f>
        <v>Céline Larocque</v>
      </c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>
        <f>SUM(I42:L42)</f>
        <v>0</v>
      </c>
      <c r="AG42" s="318">
        <f>IF(AND(SUM(I42:K42)=2,L42=1),2,SUM(I42:K42))</f>
        <v>0</v>
      </c>
    </row>
    <row r="43" spans="1:33" ht="18" x14ac:dyDescent="0.3">
      <c r="A43" s="117"/>
      <c r="B43" s="102">
        <v>1021</v>
      </c>
      <c r="C43" s="259" t="str">
        <f>VLOOKUP(B43,Données!$A$3:$E$1003,3,FALSE)</f>
        <v>Charlotte Jolicoeur</v>
      </c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>
        <f t="shared" ref="S43:S46" si="8">SUM(I43:L43)</f>
        <v>0</v>
      </c>
      <c r="AG43" s="319">
        <f t="shared" ref="AG43:AG46" si="9">IF(AND(SUM(I43:K43)=2,L43=1),2,SUM(I43:K43))</f>
        <v>0</v>
      </c>
    </row>
    <row r="44" spans="1:33" ht="18" x14ac:dyDescent="0.3">
      <c r="A44" s="117"/>
      <c r="B44" s="102">
        <v>1022</v>
      </c>
      <c r="C44" s="259" t="str">
        <f>VLOOKUP(B44,Données!$A$3:$E$1003,3,FALSE)</f>
        <v>Claude Chaumont</v>
      </c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>
        <f t="shared" si="8"/>
        <v>0</v>
      </c>
      <c r="AG44" s="319">
        <f t="shared" si="9"/>
        <v>0</v>
      </c>
    </row>
    <row r="45" spans="1:33" ht="18" x14ac:dyDescent="0.3">
      <c r="A45" s="117"/>
      <c r="B45" s="102">
        <v>1023</v>
      </c>
      <c r="C45" s="259" t="str">
        <f>VLOOKUP(B45,Données!$A$3:$E$1003,3,FALSE)</f>
        <v>Claude Cyr</v>
      </c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>
        <f t="shared" si="8"/>
        <v>0</v>
      </c>
      <c r="AG45" s="319">
        <f t="shared" si="9"/>
        <v>0</v>
      </c>
    </row>
    <row r="46" spans="1:33" ht="18.600000000000001" thickBot="1" x14ac:dyDescent="0.35">
      <c r="A46" s="117"/>
      <c r="B46" s="102">
        <v>1024</v>
      </c>
      <c r="C46" s="259" t="str">
        <f>VLOOKUP(B46,Données!$A$3:$E$1003,3,FALSE)</f>
        <v>Claude Dubuc</v>
      </c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96">
        <f t="shared" si="8"/>
        <v>0</v>
      </c>
      <c r="AG46" s="320">
        <f t="shared" si="9"/>
        <v>0</v>
      </c>
    </row>
    <row r="47" spans="1:33" ht="18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270"/>
      <c r="AG47" s="279"/>
    </row>
    <row r="48" spans="1:33" ht="18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  <c r="AG48" s="279"/>
    </row>
    <row r="49" spans="1:33" ht="18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  <c r="AG49" s="279"/>
    </row>
    <row r="50" spans="1:33" ht="18.600000000000001" thickBot="1" x14ac:dyDescent="0.35">
      <c r="A50" s="152"/>
      <c r="B50" s="134"/>
      <c r="C50" s="260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  <c r="AG50" s="279"/>
    </row>
    <row r="51" spans="1:33" ht="18.600000000000001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  <c r="AG51" s="279"/>
    </row>
    <row r="52" spans="1:33" ht="18" x14ac:dyDescent="0.3">
      <c r="A52" s="101"/>
      <c r="B52" s="102">
        <v>1025</v>
      </c>
      <c r="C52" s="103" t="str">
        <f>VLOOKUP(B52,Données!$A$3:$E$1003,3,FALSE)</f>
        <v>Claude Ledoux</v>
      </c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>
        <f>SUM(I52:L52)</f>
        <v>0</v>
      </c>
      <c r="AG52" s="318">
        <f>IF(AND(SUM(I52,K52)=2,L52=1),2,SUM(I52:K52))</f>
        <v>0</v>
      </c>
    </row>
    <row r="53" spans="1:33" ht="18" x14ac:dyDescent="0.3">
      <c r="A53" s="117"/>
      <c r="B53" s="102">
        <v>1026</v>
      </c>
      <c r="C53" s="259" t="str">
        <f>VLOOKUP(B53,Données!$A$3:$E$1003,3,FALSE)</f>
        <v>Michel Taillon</v>
      </c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>
        <f t="shared" ref="S53:S56" si="10">SUM(I53:L53)</f>
        <v>0</v>
      </c>
      <c r="AG53" s="319">
        <f t="shared" ref="AG53:AG56" si="11">IF(AND(SUM(I53,K53)=2,L53=1),2,SUM(I53:K53))</f>
        <v>0</v>
      </c>
    </row>
    <row r="54" spans="1:33" ht="18" x14ac:dyDescent="0.3">
      <c r="A54" s="117"/>
      <c r="B54" s="102">
        <v>1027</v>
      </c>
      <c r="C54" s="259" t="str">
        <f>VLOOKUP(B54,Données!$A$3:$E$1003,3,FALSE)</f>
        <v>Gilberte Caron</v>
      </c>
      <c r="D54" s="119"/>
      <c r="E54" s="105"/>
      <c r="F54" s="106"/>
      <c r="G54" s="106"/>
      <c r="H54" s="120"/>
      <c r="I54" s="121">
        <v>1</v>
      </c>
      <c r="J54" s="122">
        <v>1</v>
      </c>
      <c r="K54" s="123">
        <v>1</v>
      </c>
      <c r="L54" s="124"/>
      <c r="M54" s="125"/>
      <c r="N54" s="125"/>
      <c r="O54" s="113"/>
      <c r="P54" s="128"/>
      <c r="Q54" s="115"/>
      <c r="R54" s="127"/>
      <c r="S54" s="185">
        <f t="shared" si="10"/>
        <v>3</v>
      </c>
      <c r="AG54" s="319">
        <f t="shared" si="11"/>
        <v>3</v>
      </c>
    </row>
    <row r="55" spans="1:33" ht="18" x14ac:dyDescent="0.3">
      <c r="A55" s="117"/>
      <c r="B55" s="102">
        <v>1028</v>
      </c>
      <c r="C55" s="259" t="str">
        <f>VLOOKUP(B55,Données!$A$3:$E$1003,3,FALSE)</f>
        <v>Colette Dagenais</v>
      </c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>
        <f t="shared" si="10"/>
        <v>0</v>
      </c>
      <c r="AG55" s="319">
        <f t="shared" si="11"/>
        <v>0</v>
      </c>
    </row>
    <row r="56" spans="1:33" ht="18.600000000000001" thickBot="1" x14ac:dyDescent="0.35">
      <c r="A56" s="117"/>
      <c r="B56" s="102">
        <v>1029</v>
      </c>
      <c r="C56" s="259" t="str">
        <f>VLOOKUP(B56,Données!$A$3:$E$1003,3,FALSE)</f>
        <v>Colette Leblanc</v>
      </c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96">
        <f t="shared" si="10"/>
        <v>0</v>
      </c>
      <c r="AG56" s="320">
        <f t="shared" si="11"/>
        <v>0</v>
      </c>
    </row>
    <row r="57" spans="1:33" ht="18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270"/>
      <c r="AG57" s="279"/>
    </row>
    <row r="58" spans="1:33" ht="18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  <c r="AG58" s="279"/>
    </row>
    <row r="59" spans="1:33" ht="18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  <c r="AG59" s="279"/>
    </row>
    <row r="60" spans="1:33" ht="18.600000000000001" thickBot="1" x14ac:dyDescent="0.35">
      <c r="A60" s="152"/>
      <c r="B60" s="134"/>
      <c r="C60" s="260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  <c r="AG60" s="279"/>
    </row>
    <row r="61" spans="1:33" ht="18.600000000000001" thickBot="1" x14ac:dyDescent="0.35">
      <c r="A61" s="155"/>
      <c r="B61" s="171"/>
      <c r="C61" s="157" t="s">
        <v>29</v>
      </c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  <c r="AG61" s="279"/>
    </row>
    <row r="62" spans="1:33" ht="18" x14ac:dyDescent="0.3">
      <c r="A62" s="101"/>
      <c r="B62" s="102">
        <v>1030</v>
      </c>
      <c r="C62" s="103" t="str">
        <f>VLOOKUP(B62,Données!$A$3:$E$1003,3,FALSE)</f>
        <v>M.C. Fortin</v>
      </c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>
        <f>SUM(I62:L62)</f>
        <v>0</v>
      </c>
      <c r="AG62" s="318">
        <f>IF(AND(SUM(I62,K62)=2,L62=1),2,SUM(I62:K62))</f>
        <v>0</v>
      </c>
    </row>
    <row r="63" spans="1:33" ht="18" x14ac:dyDescent="0.3">
      <c r="A63" s="117"/>
      <c r="B63" s="102">
        <v>1031</v>
      </c>
      <c r="C63" s="259" t="str">
        <f>VLOOKUP(B63,Données!$A$3:$E$1003,3,FALSE)</f>
        <v>Denis Lauzon</v>
      </c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>
        <f t="shared" ref="S63:S66" si="12">SUM(I63:L63)</f>
        <v>0</v>
      </c>
      <c r="AG63" s="319">
        <f t="shared" ref="AG63:AG66" si="13">IF(AND(SUM(I63,K63)=2,L63=1),2,SUM(I63:K63))</f>
        <v>0</v>
      </c>
    </row>
    <row r="64" spans="1:33" ht="18" x14ac:dyDescent="0.3">
      <c r="A64" s="117"/>
      <c r="B64" s="102">
        <v>1032</v>
      </c>
      <c r="C64" s="259" t="str">
        <f>VLOOKUP(B64,Données!$A$3:$E$1003,3,FALSE)</f>
        <v>Denis Locas</v>
      </c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>
        <f t="shared" si="12"/>
        <v>0</v>
      </c>
      <c r="AG64" s="319">
        <f t="shared" si="13"/>
        <v>0</v>
      </c>
    </row>
    <row r="65" spans="1:33" ht="18" x14ac:dyDescent="0.3">
      <c r="A65" s="117"/>
      <c r="B65" s="102">
        <v>1033</v>
      </c>
      <c r="C65" s="259" t="str">
        <f>VLOOKUP(B65,Données!$A$3:$E$1003,3,FALSE)</f>
        <v>Simon Gagné</v>
      </c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>
        <f t="shared" si="12"/>
        <v>0</v>
      </c>
      <c r="AG65" s="319">
        <f t="shared" si="13"/>
        <v>0</v>
      </c>
    </row>
    <row r="66" spans="1:33" ht="18.600000000000001" thickBot="1" x14ac:dyDescent="0.35">
      <c r="A66" s="117"/>
      <c r="B66" s="102">
        <v>1034</v>
      </c>
      <c r="C66" s="259" t="str">
        <f>VLOOKUP(B66,Données!$A$3:$E$1003,3,FALSE)</f>
        <v>France Therien</v>
      </c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96">
        <f t="shared" si="12"/>
        <v>0</v>
      </c>
      <c r="AG66" s="320">
        <f t="shared" si="13"/>
        <v>0</v>
      </c>
    </row>
    <row r="67" spans="1:33" ht="18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270"/>
      <c r="AG67" s="279"/>
    </row>
    <row r="68" spans="1:33" ht="18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  <c r="AG68" s="279"/>
    </row>
    <row r="69" spans="1:33" ht="18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  <c r="AG69" s="279"/>
    </row>
    <row r="70" spans="1:33" ht="18.600000000000001" thickBot="1" x14ac:dyDescent="0.35">
      <c r="A70" s="152"/>
      <c r="B70" s="134"/>
      <c r="C70" s="260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  <c r="AG70" s="279"/>
    </row>
    <row r="71" spans="1:33" ht="18.600000000000001" thickBot="1" x14ac:dyDescent="0.35">
      <c r="A71" s="155"/>
      <c r="B71" s="171"/>
      <c r="C71" s="157" t="s">
        <v>30</v>
      </c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  <c r="AG71" s="279"/>
    </row>
    <row r="72" spans="1:33" ht="18" x14ac:dyDescent="0.3">
      <c r="A72" s="101"/>
      <c r="B72" s="102">
        <v>1035</v>
      </c>
      <c r="C72" s="103" t="str">
        <f>VLOOKUP(B72,Données!$A$3:$E$1003,3,FALSE)</f>
        <v>Maryse Guevremont</v>
      </c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>
        <f>SUM(I72:L72)</f>
        <v>0</v>
      </c>
      <c r="AG72" s="318">
        <f>IF(AND(SUM(I72,K72)=2,L72=1),2,SUM(I72:K72))</f>
        <v>0</v>
      </c>
    </row>
    <row r="73" spans="1:33" ht="18" x14ac:dyDescent="0.3">
      <c r="A73" s="117"/>
      <c r="B73" s="102">
        <v>1036</v>
      </c>
      <c r="C73" s="259" t="str">
        <f>VLOOKUP(B73,Données!$A$3:$E$1003,3,FALSE)</f>
        <v>Francine Boileau</v>
      </c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>
        <f t="shared" ref="S73:S76" si="14">SUM(I73:L73)</f>
        <v>0</v>
      </c>
      <c r="AG73" s="319">
        <f t="shared" ref="AG73:AG76" si="15">IF(AND(SUM(I73,K73)=2,L73=1),2,SUM(I73:K73))</f>
        <v>0</v>
      </c>
    </row>
    <row r="74" spans="1:33" ht="18" x14ac:dyDescent="0.3">
      <c r="A74" s="117"/>
      <c r="B74" s="102">
        <v>1037</v>
      </c>
      <c r="C74" s="259" t="str">
        <f>VLOOKUP(B74,Données!$A$3:$E$1003,3,FALSE)</f>
        <v>Gérald Séguin</v>
      </c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>
        <f t="shared" si="14"/>
        <v>0</v>
      </c>
      <c r="AG74" s="319">
        <f t="shared" si="15"/>
        <v>0</v>
      </c>
    </row>
    <row r="75" spans="1:33" ht="18" x14ac:dyDescent="0.3">
      <c r="A75" s="117"/>
      <c r="B75" s="102">
        <v>1038</v>
      </c>
      <c r="C75" s="259" t="str">
        <f>VLOOKUP(B75,Données!$A$3:$E$1003,3,FALSE)</f>
        <v>Ginette Roy</v>
      </c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>
        <f t="shared" si="14"/>
        <v>0</v>
      </c>
      <c r="AG75" s="319">
        <f t="shared" si="15"/>
        <v>0</v>
      </c>
    </row>
    <row r="76" spans="1:33" ht="18.600000000000001" thickBot="1" x14ac:dyDescent="0.35">
      <c r="A76" s="117"/>
      <c r="B76" s="102">
        <v>1039</v>
      </c>
      <c r="C76" s="259" t="str">
        <f>VLOOKUP(B76,Données!$A$3:$E$1003,3,FALSE)</f>
        <v xml:space="preserve">Lea-Rose Gagné   </v>
      </c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96">
        <f t="shared" si="14"/>
        <v>0</v>
      </c>
      <c r="AG76" s="320">
        <f t="shared" si="15"/>
        <v>0</v>
      </c>
    </row>
    <row r="77" spans="1:33" ht="18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270"/>
      <c r="AG77" s="279"/>
    </row>
    <row r="78" spans="1:33" ht="18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  <c r="AG78" s="279"/>
    </row>
    <row r="79" spans="1:33" ht="18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  <c r="AG79" s="279"/>
    </row>
    <row r="80" spans="1:33" ht="18.600000000000001" thickBot="1" x14ac:dyDescent="0.35">
      <c r="A80" s="152"/>
      <c r="B80" s="134"/>
      <c r="C80" s="260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  <c r="AG80" s="279"/>
    </row>
    <row r="81" spans="1:33" ht="18.600000000000001" thickBot="1" x14ac:dyDescent="0.35">
      <c r="A81" s="155"/>
      <c r="B81" s="171"/>
      <c r="C81" s="157" t="s">
        <v>31</v>
      </c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  <c r="AG81" s="279"/>
    </row>
    <row r="82" spans="1:33" ht="18" x14ac:dyDescent="0.3">
      <c r="A82" s="101"/>
      <c r="B82" s="102">
        <v>1040</v>
      </c>
      <c r="C82" s="103" t="str">
        <f>VLOOKUP(B82,Données!$A$3:$E$1003,3,FALSE)</f>
        <v>Huguette Bernard</v>
      </c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>
        <f>SUM(I82:L82)</f>
        <v>0</v>
      </c>
      <c r="AG82" s="318">
        <f>IF(AND(SUM(I82,K82)=2,L82=1),2,SUM(I82:K82))</f>
        <v>0</v>
      </c>
    </row>
    <row r="83" spans="1:33" ht="18" x14ac:dyDescent="0.3">
      <c r="A83" s="117"/>
      <c r="B83" s="102">
        <v>1041</v>
      </c>
      <c r="C83" s="259" t="str">
        <f>VLOOKUP(B83,Données!$A$3:$E$1003,3,FALSE)</f>
        <v>Huguette Charron</v>
      </c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>
        <f t="shared" ref="S83:S86" si="16">SUM(I83:L83)</f>
        <v>0</v>
      </c>
      <c r="AG83" s="319">
        <f t="shared" ref="AG83:AG86" si="17">IF(AND(SUM(I83,K83)=2,L83=1),2,SUM(I83:K83))</f>
        <v>0</v>
      </c>
    </row>
    <row r="84" spans="1:33" ht="18" x14ac:dyDescent="0.3">
      <c r="A84" s="117"/>
      <c r="B84" s="102">
        <v>1042</v>
      </c>
      <c r="C84" s="259" t="str">
        <f>VLOOKUP(B84,Données!$A$3:$E$1003,3,FALSE)</f>
        <v>Jacques Croteau</v>
      </c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>
        <f t="shared" si="16"/>
        <v>0</v>
      </c>
      <c r="AG84" s="319">
        <f t="shared" si="17"/>
        <v>0</v>
      </c>
    </row>
    <row r="85" spans="1:33" ht="18" x14ac:dyDescent="0.3">
      <c r="A85" s="117"/>
      <c r="B85" s="102">
        <v>1043</v>
      </c>
      <c r="C85" s="259" t="str">
        <f>VLOOKUP(B85,Données!$A$3:$E$1003,3,FALSE)</f>
        <v>Jacques Gagnon</v>
      </c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>
        <f t="shared" si="16"/>
        <v>0</v>
      </c>
      <c r="AG85" s="319">
        <f t="shared" si="17"/>
        <v>0</v>
      </c>
    </row>
    <row r="86" spans="1:33" ht="18.600000000000001" thickBot="1" x14ac:dyDescent="0.35">
      <c r="A86" s="117"/>
      <c r="B86" s="102">
        <v>1044</v>
      </c>
      <c r="C86" s="259" t="str">
        <f>VLOOKUP(B86,Données!$A$3:$E$1003,3,FALSE)</f>
        <v>Arnaud Gagné</v>
      </c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96">
        <f t="shared" si="16"/>
        <v>0</v>
      </c>
      <c r="AG86" s="320">
        <f t="shared" si="17"/>
        <v>0</v>
      </c>
    </row>
    <row r="87" spans="1:33" ht="18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270"/>
      <c r="AG87" s="279"/>
    </row>
    <row r="88" spans="1:33" ht="18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  <c r="AG88" s="279"/>
    </row>
    <row r="89" spans="1:33" ht="18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  <c r="AG89" s="279"/>
    </row>
    <row r="90" spans="1:33" ht="18.600000000000001" thickBot="1" x14ac:dyDescent="0.35">
      <c r="A90" s="152"/>
      <c r="B90" s="134"/>
      <c r="C90" s="260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  <c r="AG90" s="279"/>
    </row>
    <row r="91" spans="1:33" ht="18.600000000000001" thickBot="1" x14ac:dyDescent="0.35">
      <c r="A91" s="155"/>
      <c r="B91" s="171"/>
      <c r="C91" s="157" t="s">
        <v>32</v>
      </c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  <c r="AG91" s="279"/>
    </row>
    <row r="92" spans="1:33" ht="18" x14ac:dyDescent="0.3">
      <c r="A92" s="101"/>
      <c r="B92" s="102">
        <v>1045</v>
      </c>
      <c r="C92" s="103" t="str">
        <f>VLOOKUP(B92,Données!$A$3:$E$1003,3,FALSE)</f>
        <v>Jean-Pierre Beaulieu</v>
      </c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>
        <f>SUM(I92:L92)</f>
        <v>0</v>
      </c>
      <c r="AG92" s="318">
        <f>IF(AND(SUM(I92,K92)=2,L92=1),2,SUM(I92:K92))</f>
        <v>0</v>
      </c>
    </row>
    <row r="93" spans="1:33" ht="18" x14ac:dyDescent="0.3">
      <c r="A93" s="117"/>
      <c r="B93" s="102">
        <v>1046</v>
      </c>
      <c r="C93" s="259" t="str">
        <f>VLOOKUP(B93,Données!$A$3:$E$1003,3,FALSE)</f>
        <v>Joël Gravel</v>
      </c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>
        <f t="shared" ref="S93:S96" si="18">SUM(I93:L93)</f>
        <v>0</v>
      </c>
      <c r="AG93" s="319">
        <f t="shared" ref="AG93:AG96" si="19">IF(AND(SUM(I93,K93)=2,L93=1),2,SUM(I93:K93))</f>
        <v>0</v>
      </c>
    </row>
    <row r="94" spans="1:33" ht="18" x14ac:dyDescent="0.3">
      <c r="A94" s="117"/>
      <c r="B94" s="102">
        <v>1047</v>
      </c>
      <c r="C94" s="259" t="str">
        <f>VLOOKUP(B94,Données!$A$3:$E$1003,3,FALSE)</f>
        <v>Johanne Champagne</v>
      </c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>
        <f t="shared" si="18"/>
        <v>0</v>
      </c>
      <c r="AG94" s="319">
        <f t="shared" si="19"/>
        <v>0</v>
      </c>
    </row>
    <row r="95" spans="1:33" ht="18" x14ac:dyDescent="0.3">
      <c r="A95" s="117"/>
      <c r="B95" s="102">
        <v>1048</v>
      </c>
      <c r="C95" s="259" t="str">
        <f>VLOOKUP(B95,Données!$A$3:$E$1003,3,FALSE)</f>
        <v>Lise Landry</v>
      </c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>
        <f t="shared" si="18"/>
        <v>0</v>
      </c>
      <c r="AG95" s="319">
        <f t="shared" si="19"/>
        <v>0</v>
      </c>
    </row>
    <row r="96" spans="1:33" ht="18.600000000000001" thickBot="1" x14ac:dyDescent="0.35">
      <c r="A96" s="117"/>
      <c r="B96" s="102">
        <v>1049</v>
      </c>
      <c r="C96" s="259" t="str">
        <f>VLOOKUP(B96,Données!$A$3:$E$1003,3,FALSE)</f>
        <v>Lise Préseault</v>
      </c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96">
        <f t="shared" si="18"/>
        <v>0</v>
      </c>
      <c r="AG96" s="320">
        <f t="shared" si="19"/>
        <v>0</v>
      </c>
    </row>
    <row r="97" spans="1:33" ht="18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270"/>
      <c r="AG97" s="279"/>
    </row>
    <row r="98" spans="1:33" ht="18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  <c r="AG98" s="279"/>
    </row>
    <row r="99" spans="1:33" ht="18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  <c r="AG99" s="279"/>
    </row>
    <row r="100" spans="1:33" ht="18.600000000000001" thickBot="1" x14ac:dyDescent="0.35">
      <c r="A100" s="152"/>
      <c r="B100" s="134"/>
      <c r="C100" s="260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  <c r="AG100" s="279"/>
    </row>
    <row r="101" spans="1:33" ht="18.600000000000001" thickBot="1" x14ac:dyDescent="0.35">
      <c r="A101" s="155"/>
      <c r="B101" s="171"/>
      <c r="C101" s="157" t="s">
        <v>33</v>
      </c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  <c r="AG101" s="279"/>
    </row>
    <row r="102" spans="1:33" ht="18" x14ac:dyDescent="0.3">
      <c r="A102" s="101"/>
      <c r="B102" s="102">
        <v>1050</v>
      </c>
      <c r="C102" s="103" t="str">
        <f>VLOOKUP(B102,Données!$A$3:$E$1003,3,FALSE)</f>
        <v>Lorraine Poirier</v>
      </c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>
        <f>SUM(I102:L102)</f>
        <v>0</v>
      </c>
      <c r="AG102" s="318">
        <f>IF(AND(SUM(I102,K102)=2,L102=1),2,SUM(I102:K102))</f>
        <v>0</v>
      </c>
    </row>
    <row r="103" spans="1:33" ht="18" x14ac:dyDescent="0.3">
      <c r="A103" s="117"/>
      <c r="B103" s="102">
        <v>1051</v>
      </c>
      <c r="C103" s="259" t="str">
        <f>VLOOKUP(B103,Données!$A$3:$E$1003,3,FALSE)</f>
        <v>Louise Arbour</v>
      </c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>
        <f t="shared" ref="S103:S106" si="20">SUM(I103:L103)</f>
        <v>0</v>
      </c>
      <c r="AG103" s="319">
        <f t="shared" ref="AG103:AG106" si="21">IF(AND(SUM(I103,K103)=2,L103=1),2,SUM(I103:K103))</f>
        <v>0</v>
      </c>
    </row>
    <row r="104" spans="1:33" ht="18" x14ac:dyDescent="0.3">
      <c r="A104" s="117"/>
      <c r="B104" s="102">
        <v>1052</v>
      </c>
      <c r="C104" s="259" t="str">
        <f>VLOOKUP(B104,Données!$A$3:$E$1003,3,FALSE)</f>
        <v>Louise Sarrazin</v>
      </c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>
        <f t="shared" si="20"/>
        <v>0</v>
      </c>
      <c r="AG104" s="319">
        <f t="shared" si="21"/>
        <v>0</v>
      </c>
    </row>
    <row r="105" spans="1:33" ht="18" x14ac:dyDescent="0.3">
      <c r="A105" s="117"/>
      <c r="B105" s="102">
        <v>1053</v>
      </c>
      <c r="C105" s="259" t="str">
        <f>VLOOKUP(B105,Données!$A$3:$E$1003,3,FALSE)</f>
        <v>Lucie Cyr</v>
      </c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>
        <f t="shared" si="20"/>
        <v>0</v>
      </c>
      <c r="AG105" s="319">
        <f t="shared" si="21"/>
        <v>0</v>
      </c>
    </row>
    <row r="106" spans="1:33" ht="18.600000000000001" thickBot="1" x14ac:dyDescent="0.35">
      <c r="A106" s="117"/>
      <c r="B106" s="102">
        <v>1054</v>
      </c>
      <c r="C106" s="259" t="str">
        <f>VLOOKUP(B106,Données!$A$3:$E$1003,3,FALSE)</f>
        <v>Lucie Magnan</v>
      </c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96">
        <f t="shared" si="20"/>
        <v>0</v>
      </c>
      <c r="AG106" s="320">
        <f t="shared" si="21"/>
        <v>0</v>
      </c>
    </row>
    <row r="107" spans="1:33" ht="18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270"/>
      <c r="AG107" s="279"/>
    </row>
    <row r="108" spans="1:33" ht="18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  <c r="AG108" s="279"/>
    </row>
    <row r="109" spans="1:33" ht="18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  <c r="AG109" s="279"/>
    </row>
    <row r="110" spans="1:33" ht="18.600000000000001" thickBot="1" x14ac:dyDescent="0.35">
      <c r="A110" s="152"/>
      <c r="B110" s="134"/>
      <c r="C110" s="260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  <c r="AG110" s="279"/>
    </row>
    <row r="111" spans="1:33" ht="18.600000000000001" thickBot="1" x14ac:dyDescent="0.35">
      <c r="A111" s="155"/>
      <c r="B111" s="171"/>
      <c r="C111" s="157" t="s">
        <v>34</v>
      </c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  <c r="AG111" s="279"/>
    </row>
    <row r="112" spans="1:33" ht="18" x14ac:dyDescent="0.3">
      <c r="A112" s="101"/>
      <c r="B112" s="102">
        <v>1055</v>
      </c>
      <c r="C112" s="103" t="str">
        <f>VLOOKUP(B112,Données!$A$3:$E$1003,3,FALSE)</f>
        <v>Manuel Franco</v>
      </c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>
        <f>SUM(I112:L112)</f>
        <v>0</v>
      </c>
      <c r="AG112" s="318">
        <f>IF(AND(SUM(I112,K112)=2,L112=1),2,SUM(I112:K112))</f>
        <v>0</v>
      </c>
    </row>
    <row r="113" spans="1:33" ht="18" x14ac:dyDescent="0.3">
      <c r="A113" s="117"/>
      <c r="B113" s="102">
        <v>1056</v>
      </c>
      <c r="C113" s="259" t="str">
        <f>VLOOKUP(B113,Données!$A$3:$E$1003,3,FALSE)</f>
        <v>Marcel Berthiaume</v>
      </c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>
        <f t="shared" ref="S113:S116" si="22">SUM(I113:L113)</f>
        <v>0</v>
      </c>
      <c r="AG113" s="319">
        <f t="shared" ref="AG113:AG116" si="23">IF(AND(SUM(I113,K113)=2,L113=1),2,SUM(I113:K113))</f>
        <v>0</v>
      </c>
    </row>
    <row r="114" spans="1:33" ht="18" x14ac:dyDescent="0.3">
      <c r="A114" s="117"/>
      <c r="B114" s="102">
        <v>1057</v>
      </c>
      <c r="C114" s="259" t="str">
        <f>VLOOKUP(B114,Données!$A$3:$E$1003,3,FALSE)</f>
        <v>Marcel Legault</v>
      </c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>
        <f t="shared" si="22"/>
        <v>0</v>
      </c>
      <c r="AG114" s="319">
        <f t="shared" si="23"/>
        <v>0</v>
      </c>
    </row>
    <row r="115" spans="1:33" ht="18" x14ac:dyDescent="0.3">
      <c r="A115" s="117"/>
      <c r="B115" s="102">
        <v>1058</v>
      </c>
      <c r="C115" s="259" t="str">
        <f>VLOOKUP(B115,Données!$A$3:$E$1003,3,FALSE)</f>
        <v>Lorens Dufour</v>
      </c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>
        <f t="shared" si="22"/>
        <v>0</v>
      </c>
      <c r="AG115" s="319">
        <f t="shared" si="23"/>
        <v>0</v>
      </c>
    </row>
    <row r="116" spans="1:33" ht="18.600000000000001" thickBot="1" x14ac:dyDescent="0.35">
      <c r="A116" s="117"/>
      <c r="B116" s="102">
        <v>1059</v>
      </c>
      <c r="C116" s="259" t="str">
        <f>VLOOKUP(B116,Données!$A$3:$E$1003,3,FALSE)</f>
        <v>Michel Tremblay</v>
      </c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96">
        <f t="shared" si="22"/>
        <v>0</v>
      </c>
      <c r="AG116" s="320">
        <f t="shared" si="23"/>
        <v>0</v>
      </c>
    </row>
    <row r="117" spans="1:33" ht="18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270"/>
      <c r="AG117" s="279"/>
    </row>
    <row r="118" spans="1:33" ht="18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  <c r="AG118" s="279"/>
    </row>
    <row r="119" spans="1:33" ht="18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  <c r="AG119" s="279"/>
    </row>
    <row r="120" spans="1:33" ht="18.600000000000001" thickBot="1" x14ac:dyDescent="0.35">
      <c r="A120" s="152"/>
      <c r="B120" s="134"/>
      <c r="C120" s="260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  <c r="AG120" s="279"/>
    </row>
    <row r="121" spans="1:33" ht="18.600000000000001" thickBot="1" x14ac:dyDescent="0.35">
      <c r="A121" s="155"/>
      <c r="B121" s="171"/>
      <c r="C121" s="157" t="s">
        <v>35</v>
      </c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  <c r="AG121" s="279"/>
    </row>
    <row r="122" spans="1:33" ht="18" x14ac:dyDescent="0.3">
      <c r="A122" s="101"/>
      <c r="B122" s="102">
        <v>1060</v>
      </c>
      <c r="C122" s="103" t="str">
        <f>VLOOKUP(B122,Données!$A$3:$E$1003,3,FALSE)</f>
        <v>Monique Boucher</v>
      </c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>
        <f>SUM(I122:L122)</f>
        <v>0</v>
      </c>
      <c r="AG122" s="318">
        <f>IF(AND(SUM(I122,K122)=2,L122=1),2,SUM(I122:K122))</f>
        <v>0</v>
      </c>
    </row>
    <row r="123" spans="1:33" ht="18" x14ac:dyDescent="0.3">
      <c r="A123" s="117"/>
      <c r="B123" s="102">
        <v>1061</v>
      </c>
      <c r="C123" s="259" t="str">
        <f>VLOOKUP(B123,Données!$A$3:$E$1003,3,FALSE)</f>
        <v>Nicole Barbeau</v>
      </c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>
        <f t="shared" ref="S123:S126" si="24">SUM(I123:L123)</f>
        <v>0</v>
      </c>
      <c r="AG123" s="319">
        <f t="shared" ref="AG123:AG126" si="25">IF(AND(SUM(I123,K123)=2,L123=1),2,SUM(I123:K123))</f>
        <v>0</v>
      </c>
    </row>
    <row r="124" spans="1:33" ht="18" x14ac:dyDescent="0.3">
      <c r="A124" s="117"/>
      <c r="B124" s="102">
        <v>1062</v>
      </c>
      <c r="C124" s="259" t="str">
        <f>VLOOKUP(B124,Données!$A$3:$E$1003,3,FALSE)</f>
        <v>Nicole Berthiaume</v>
      </c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>
        <f t="shared" si="24"/>
        <v>0</v>
      </c>
      <c r="AG124" s="319">
        <f t="shared" si="25"/>
        <v>0</v>
      </c>
    </row>
    <row r="125" spans="1:33" ht="18" x14ac:dyDescent="0.3">
      <c r="A125" s="117"/>
      <c r="B125" s="102">
        <v>1063</v>
      </c>
      <c r="C125" s="259" t="str">
        <f>VLOOKUP(B125,Données!$A$3:$E$1003,3,FALSE)</f>
        <v>Nicole Joly</v>
      </c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>
        <f t="shared" si="24"/>
        <v>0</v>
      </c>
      <c r="AG125" s="319">
        <f t="shared" si="25"/>
        <v>0</v>
      </c>
    </row>
    <row r="126" spans="1:33" ht="18.600000000000001" thickBot="1" x14ac:dyDescent="0.35">
      <c r="A126" s="117"/>
      <c r="B126" s="102">
        <v>1064</v>
      </c>
      <c r="C126" s="259" t="str">
        <f>VLOOKUP(B126,Données!$A$3:$E$1003,3,FALSE)</f>
        <v>Nicole Sarrazin</v>
      </c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96">
        <f t="shared" si="24"/>
        <v>0</v>
      </c>
      <c r="AG126" s="320">
        <f t="shared" si="25"/>
        <v>0</v>
      </c>
    </row>
    <row r="127" spans="1:33" ht="18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270"/>
      <c r="AG127" s="279"/>
    </row>
    <row r="128" spans="1:33" ht="18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  <c r="AG128" s="279"/>
    </row>
    <row r="129" spans="1:33" ht="18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  <c r="AG129" s="279"/>
    </row>
    <row r="130" spans="1:33" ht="18.600000000000001" thickBot="1" x14ac:dyDescent="0.35">
      <c r="A130" s="152"/>
      <c r="B130" s="134"/>
      <c r="C130" s="260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  <c r="AG130" s="279"/>
    </row>
    <row r="131" spans="1:33" ht="18.600000000000001" thickBot="1" x14ac:dyDescent="0.35">
      <c r="A131" s="155"/>
      <c r="B131" s="171"/>
      <c r="C131" s="157" t="s">
        <v>36</v>
      </c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  <c r="AG131" s="279"/>
    </row>
    <row r="132" spans="1:33" ht="18" x14ac:dyDescent="0.3">
      <c r="A132" s="101"/>
      <c r="B132" s="102">
        <v>1065</v>
      </c>
      <c r="C132" s="103" t="str">
        <f>VLOOKUP(B132,Données!$A$3:$E$1003,3,FALSE)</f>
        <v>Noé Franco</v>
      </c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>
        <f>SUM(I132:L132)</f>
        <v>0</v>
      </c>
      <c r="AG132" s="318">
        <f>IF(AND(SUM(I132,K132)=2,L132=1),2,SUM(I132:K132))</f>
        <v>0</v>
      </c>
    </row>
    <row r="133" spans="1:33" ht="18" x14ac:dyDescent="0.3">
      <c r="A133" s="117"/>
      <c r="B133" s="102">
        <v>1066</v>
      </c>
      <c r="C133" s="259" t="str">
        <f>VLOOKUP(B133,Données!$A$3:$E$1003,3,FALSE)</f>
        <v>Normand Laurin</v>
      </c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>
        <f t="shared" ref="S133:S136" si="26">SUM(I133:L133)</f>
        <v>0</v>
      </c>
      <c r="AG133" s="319">
        <f t="shared" ref="AG133:AG136" si="27">IF(AND(SUM(I133,K133)=2,L133=1),2,SUM(I133:K133))</f>
        <v>0</v>
      </c>
    </row>
    <row r="134" spans="1:33" ht="18" x14ac:dyDescent="0.3">
      <c r="A134" s="117"/>
      <c r="B134" s="102">
        <v>1067</v>
      </c>
      <c r="C134" s="259" t="str">
        <f>VLOOKUP(B134,Données!$A$3:$E$1003,3,FALSE)</f>
        <v>Paul Barrette</v>
      </c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>
        <f t="shared" si="26"/>
        <v>0</v>
      </c>
      <c r="AG134" s="319">
        <f t="shared" si="27"/>
        <v>0</v>
      </c>
    </row>
    <row r="135" spans="1:33" ht="18" x14ac:dyDescent="0.3">
      <c r="A135" s="117"/>
      <c r="B135" s="102">
        <v>1068</v>
      </c>
      <c r="C135" s="259" t="str">
        <f>VLOOKUP(B135,Données!$A$3:$E$1003,3,FALSE)</f>
        <v>Pierre Clermont</v>
      </c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>
        <f t="shared" si="26"/>
        <v>0</v>
      </c>
      <c r="AG135" s="319">
        <f t="shared" si="27"/>
        <v>0</v>
      </c>
    </row>
    <row r="136" spans="1:33" ht="18.600000000000001" thickBot="1" x14ac:dyDescent="0.35">
      <c r="A136" s="117"/>
      <c r="B136" s="102">
        <v>1069</v>
      </c>
      <c r="C136" s="259" t="str">
        <f>VLOOKUP(B136,Données!$A$3:$E$1003,3,FALSE)</f>
        <v>Pierre Pellicelli</v>
      </c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96">
        <f t="shared" si="26"/>
        <v>0</v>
      </c>
      <c r="AG136" s="320">
        <f t="shared" si="27"/>
        <v>0</v>
      </c>
    </row>
    <row r="137" spans="1:33" ht="18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270"/>
      <c r="AG137" s="279"/>
    </row>
    <row r="138" spans="1:33" ht="18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  <c r="AG138" s="279"/>
    </row>
    <row r="139" spans="1:33" ht="18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  <c r="AG139" s="279"/>
    </row>
    <row r="140" spans="1:33" ht="18.600000000000001" thickBot="1" x14ac:dyDescent="0.35">
      <c r="A140" s="152"/>
      <c r="B140" s="134"/>
      <c r="C140" s="260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  <c r="AG140" s="279"/>
    </row>
    <row r="141" spans="1:33" ht="18.600000000000001" thickBot="1" x14ac:dyDescent="0.35">
      <c r="A141" s="155"/>
      <c r="B141" s="171"/>
      <c r="C141" s="157" t="s">
        <v>37</v>
      </c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  <c r="AG141" s="279"/>
    </row>
    <row r="142" spans="1:33" ht="18" x14ac:dyDescent="0.3">
      <c r="A142" s="101"/>
      <c r="B142" s="102">
        <v>1070</v>
      </c>
      <c r="C142" s="103" t="str">
        <f>VLOOKUP(B142,Données!$A$3:$E$1003,3,FALSE)</f>
        <v>Louisette Hinton</v>
      </c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>
        <f>SUM(I142:L142)</f>
        <v>0</v>
      </c>
      <c r="AG142" s="318">
        <f>IF(AND(SUM(I142,K142)=2,L142=1),2,SUM(I142:K142))</f>
        <v>0</v>
      </c>
    </row>
    <row r="143" spans="1:33" ht="18" x14ac:dyDescent="0.3">
      <c r="A143" s="117"/>
      <c r="B143" s="102">
        <v>1071</v>
      </c>
      <c r="C143" s="259" t="str">
        <f>VLOOKUP(B143,Données!$A$3:$E$1003,3,FALSE)</f>
        <v>Réjean Lemay</v>
      </c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>
        <f t="shared" ref="S143:S146" si="28">SUM(I143:L143)</f>
        <v>0</v>
      </c>
      <c r="AG143" s="319">
        <f t="shared" ref="AG143:AG146" si="29">IF(AND(SUM(I143,K143)=2,L143=1),2,SUM(I143:K143))</f>
        <v>0</v>
      </c>
    </row>
    <row r="144" spans="1:33" ht="18" x14ac:dyDescent="0.3">
      <c r="A144" s="117"/>
      <c r="B144" s="102">
        <v>1072</v>
      </c>
      <c r="C144" s="259" t="str">
        <f>VLOOKUP(B144,Données!$A$3:$E$1003,3,FALSE)</f>
        <v>René Paquet</v>
      </c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>
        <f t="shared" si="28"/>
        <v>0</v>
      </c>
      <c r="AG144" s="319">
        <f t="shared" si="29"/>
        <v>0</v>
      </c>
    </row>
    <row r="145" spans="1:33" ht="18" x14ac:dyDescent="0.3">
      <c r="A145" s="117"/>
      <c r="B145" s="102">
        <v>1073</v>
      </c>
      <c r="C145" s="259" t="str">
        <f>VLOOKUP(B145,Données!$A$3:$E$1003,3,FALSE)</f>
        <v>Richard Champagne</v>
      </c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>
        <f t="shared" si="28"/>
        <v>0</v>
      </c>
      <c r="AG145" s="319">
        <f t="shared" si="29"/>
        <v>0</v>
      </c>
    </row>
    <row r="146" spans="1:33" ht="18.600000000000001" thickBot="1" x14ac:dyDescent="0.35">
      <c r="A146" s="117"/>
      <c r="B146" s="102">
        <v>1074</v>
      </c>
      <c r="C146" s="259" t="str">
        <f>VLOOKUP(B146,Données!$A$3:$E$1003,3,FALSE)</f>
        <v>Rita Julien</v>
      </c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96">
        <f t="shared" si="28"/>
        <v>0</v>
      </c>
      <c r="AG146" s="320">
        <f t="shared" si="29"/>
        <v>0</v>
      </c>
    </row>
    <row r="147" spans="1:33" ht="18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270"/>
      <c r="AG147" s="279"/>
    </row>
    <row r="148" spans="1:33" ht="18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  <c r="AG148" s="279"/>
    </row>
    <row r="149" spans="1:33" ht="18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  <c r="AG149" s="279"/>
    </row>
    <row r="150" spans="1:33" ht="18.600000000000001" thickBot="1" x14ac:dyDescent="0.35">
      <c r="A150" s="152"/>
      <c r="B150" s="134"/>
      <c r="C150" s="260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  <c r="AG150" s="279"/>
    </row>
    <row r="151" spans="1:33" ht="18.600000000000001" thickBot="1" x14ac:dyDescent="0.35">
      <c r="A151" s="155"/>
      <c r="B151" s="171"/>
      <c r="C151" s="157" t="s">
        <v>38</v>
      </c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  <c r="AG151" s="279"/>
    </row>
    <row r="152" spans="1:33" ht="18" x14ac:dyDescent="0.3">
      <c r="A152" s="101"/>
      <c r="B152" s="102">
        <v>1075</v>
      </c>
      <c r="C152" s="103" t="str">
        <f>VLOOKUP(B152,Données!$A$3:$E$1003,3,FALSE)</f>
        <v>Serge Labelle</v>
      </c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>
        <f>SUM(I152:L152)</f>
        <v>0</v>
      </c>
      <c r="AG152" s="318">
        <f>IF(AND(SUM(I152,K152)=2,L152=1),2,SUM(I152:K152))</f>
        <v>0</v>
      </c>
    </row>
    <row r="153" spans="1:33" ht="18" x14ac:dyDescent="0.3">
      <c r="A153" s="117"/>
      <c r="B153" s="102">
        <v>1076</v>
      </c>
      <c r="C153" s="259" t="str">
        <f>VLOOKUP(B153,Données!$A$3:$E$1003,3,FALSE)</f>
        <v>Serge Lemieux</v>
      </c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>
        <f t="shared" ref="S153:S156" si="30">SUM(I153:L153)</f>
        <v>0</v>
      </c>
      <c r="AG153" s="319">
        <f t="shared" ref="AG153:AG156" si="31">IF(AND(SUM(I153,K153)=2,L153=1),2,SUM(I153:K153))</f>
        <v>0</v>
      </c>
    </row>
    <row r="154" spans="1:33" ht="18" x14ac:dyDescent="0.3">
      <c r="A154" s="117"/>
      <c r="B154" s="102">
        <v>1077</v>
      </c>
      <c r="C154" s="259" t="str">
        <f>VLOOKUP(B154,Données!$A$3:$E$1003,3,FALSE)</f>
        <v>Suzanne Labelle</v>
      </c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>
        <f t="shared" si="30"/>
        <v>0</v>
      </c>
      <c r="AG154" s="319">
        <f t="shared" si="31"/>
        <v>0</v>
      </c>
    </row>
    <row r="155" spans="1:33" ht="18" x14ac:dyDescent="0.3">
      <c r="A155" s="117"/>
      <c r="B155" s="102">
        <v>1078</v>
      </c>
      <c r="C155" s="259" t="str">
        <f>VLOOKUP(B155,Données!$A$3:$E$1003,3,FALSE)</f>
        <v>Suzanne Marinier</v>
      </c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>
        <f t="shared" si="30"/>
        <v>0</v>
      </c>
      <c r="AG155" s="319">
        <f t="shared" si="31"/>
        <v>0</v>
      </c>
    </row>
    <row r="156" spans="1:33" ht="18.600000000000001" thickBot="1" x14ac:dyDescent="0.35">
      <c r="A156" s="117"/>
      <c r="B156" s="102">
        <v>1079</v>
      </c>
      <c r="C156" s="259" t="str">
        <f>VLOOKUP(B156,Données!$A$3:$E$1003,3,FALSE)</f>
        <v>Yves Hébert</v>
      </c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96">
        <f t="shared" si="30"/>
        <v>0</v>
      </c>
      <c r="AG156" s="320">
        <f t="shared" si="31"/>
        <v>0</v>
      </c>
    </row>
    <row r="157" spans="1:33" ht="18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270"/>
      <c r="AG157" s="279"/>
    </row>
    <row r="158" spans="1:33" ht="18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  <c r="AG158" s="279"/>
    </row>
    <row r="159" spans="1:33" ht="18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  <c r="AG159" s="279"/>
    </row>
    <row r="160" spans="1:33" ht="18.600000000000001" thickBot="1" x14ac:dyDescent="0.35">
      <c r="A160" s="152"/>
      <c r="B160" s="134"/>
      <c r="C160" s="260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  <c r="AG160" s="279"/>
    </row>
    <row r="161" spans="1:33" ht="18.600000000000001" thickBot="1" x14ac:dyDescent="0.35">
      <c r="A161" s="155"/>
      <c r="B161" s="171"/>
      <c r="C161" s="157" t="s">
        <v>39</v>
      </c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  <c r="AG161" s="279"/>
    </row>
    <row r="162" spans="1:33" ht="18" x14ac:dyDescent="0.3">
      <c r="A162" s="101"/>
      <c r="B162" s="102">
        <v>1080</v>
      </c>
      <c r="C162" s="103" t="str">
        <f>VLOOKUP(B162,Données!$A$3:$E$1003,3,FALSE)</f>
        <v>Nicole Lauzon</v>
      </c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>
        <f>SUM(I162:L162)</f>
        <v>0</v>
      </c>
      <c r="AG162" s="318">
        <f>IF(AND(SUM(I162,K162)=2,L162=1),2,SUM(I162:K162))</f>
        <v>0</v>
      </c>
    </row>
    <row r="163" spans="1:33" ht="18" x14ac:dyDescent="0.3">
      <c r="A163" s="117"/>
      <c r="B163" s="102">
        <v>1081</v>
      </c>
      <c r="C163" s="259" t="str">
        <f>VLOOKUP(B163,Données!$A$3:$E$1003,3,FALSE)</f>
        <v>Gisèle Bélair</v>
      </c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>
        <f t="shared" ref="S163:S166" si="32">SUM(I163:L163)</f>
        <v>0</v>
      </c>
      <c r="AG163" s="319">
        <f t="shared" ref="AG163:AG166" si="33">IF(AND(SUM(I163,K163)=2,L163=1),2,SUM(I163:K163))</f>
        <v>0</v>
      </c>
    </row>
    <row r="164" spans="1:33" ht="18" x14ac:dyDescent="0.3">
      <c r="A164" s="117"/>
      <c r="B164" s="102">
        <v>1082</v>
      </c>
      <c r="C164" s="259" t="str">
        <f>VLOOKUP(B164,Données!$A$3:$E$1003,3,FALSE)</f>
        <v>Manon Bédard</v>
      </c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>
        <f t="shared" si="32"/>
        <v>0</v>
      </c>
      <c r="AG164" s="319">
        <f t="shared" si="33"/>
        <v>0</v>
      </c>
    </row>
    <row r="165" spans="1:33" ht="18" x14ac:dyDescent="0.3">
      <c r="A165" s="117"/>
      <c r="B165" s="102">
        <v>1083</v>
      </c>
      <c r="C165" s="259" t="str">
        <f>VLOOKUP(B165,Données!$A$3:$E$1003,3,FALSE)</f>
        <v>Marie-France Lapointe</v>
      </c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>
        <f t="shared" si="32"/>
        <v>0</v>
      </c>
      <c r="AG165" s="319">
        <f t="shared" si="33"/>
        <v>0</v>
      </c>
    </row>
    <row r="166" spans="1:33" ht="18.600000000000001" thickBot="1" x14ac:dyDescent="0.35">
      <c r="A166" s="117"/>
      <c r="B166" s="102">
        <v>1084</v>
      </c>
      <c r="C166" s="259" t="str">
        <f>VLOOKUP(B166,Données!$A$3:$E$1003,3,FALSE)</f>
        <v>Ginette Dagenais</v>
      </c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96">
        <f t="shared" si="32"/>
        <v>0</v>
      </c>
      <c r="AG166" s="320">
        <f t="shared" si="33"/>
        <v>0</v>
      </c>
    </row>
    <row r="167" spans="1:33" ht="18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270"/>
      <c r="AG167" s="279"/>
    </row>
    <row r="168" spans="1:33" ht="18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  <c r="AG168" s="279"/>
    </row>
    <row r="169" spans="1:33" ht="18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  <c r="AG169" s="279"/>
    </row>
    <row r="170" spans="1:33" ht="18.600000000000001" thickBot="1" x14ac:dyDescent="0.35">
      <c r="A170" s="152"/>
      <c r="B170" s="134"/>
      <c r="C170" s="260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  <c r="AG170" s="279"/>
    </row>
    <row r="171" spans="1:33" ht="18.600000000000001" thickBot="1" x14ac:dyDescent="0.35">
      <c r="A171" s="155"/>
      <c r="B171" s="171"/>
      <c r="C171" s="157" t="s">
        <v>40</v>
      </c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  <c r="AG171" s="279"/>
    </row>
    <row r="172" spans="1:33" ht="18" x14ac:dyDescent="0.3">
      <c r="A172" s="101"/>
      <c r="B172" s="102">
        <v>1085</v>
      </c>
      <c r="C172" s="103" t="str">
        <f>VLOOKUP(B172,Données!$A$3:$E$1003,3,FALSE)</f>
        <v>Robert Gaudette</v>
      </c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>
        <f>SUM(I172:L172)</f>
        <v>0</v>
      </c>
      <c r="AG172" s="318">
        <f>IF(AND(SUM(I172,K172)=2,L172=1),2,SUM(I172:K172))</f>
        <v>0</v>
      </c>
    </row>
    <row r="173" spans="1:33" ht="18" x14ac:dyDescent="0.3">
      <c r="A173" s="117"/>
      <c r="B173" s="102">
        <v>1086</v>
      </c>
      <c r="C173" s="259" t="str">
        <f>VLOOKUP(B173,Données!$A$3:$E$1003,3,FALSE)</f>
        <v>Micheline Lepage</v>
      </c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>
        <f t="shared" ref="S173:S176" si="34">SUM(I173:L173)</f>
        <v>0</v>
      </c>
      <c r="AG173" s="319">
        <f t="shared" ref="AG173:AG176" si="35">IF(AND(SUM(I173,K173)=2,L173=1),2,SUM(I173:K173))</f>
        <v>0</v>
      </c>
    </row>
    <row r="174" spans="1:33" ht="18" x14ac:dyDescent="0.3">
      <c r="A174" s="117"/>
      <c r="B174" s="102">
        <v>1087</v>
      </c>
      <c r="C174" s="259" t="str">
        <f>VLOOKUP(B174,Données!$A$3:$E$1003,3,FALSE)</f>
        <v>Jeanne-Mance Dufour</v>
      </c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>
        <f t="shared" si="34"/>
        <v>0</v>
      </c>
      <c r="AG174" s="319">
        <f t="shared" si="35"/>
        <v>0</v>
      </c>
    </row>
    <row r="175" spans="1:33" ht="18" x14ac:dyDescent="0.3">
      <c r="A175" s="117"/>
      <c r="B175" s="102">
        <v>1088</v>
      </c>
      <c r="C175" s="259" t="str">
        <f>VLOOKUP(B175,Données!$A$3:$E$1003,3,FALSE)</f>
        <v>Serge Moranville</v>
      </c>
      <c r="D175" s="119"/>
      <c r="E175" s="105"/>
      <c r="F175" s="106"/>
      <c r="G175" s="106"/>
      <c r="H175" s="120"/>
      <c r="I175" s="121">
        <v>2</v>
      </c>
      <c r="J175" s="122">
        <v>1</v>
      </c>
      <c r="K175" s="123"/>
      <c r="L175" s="124"/>
      <c r="M175" s="125"/>
      <c r="N175" s="125"/>
      <c r="O175" s="113"/>
      <c r="P175" s="129"/>
      <c r="Q175" s="115"/>
      <c r="R175" s="127"/>
      <c r="S175" s="185">
        <f t="shared" si="34"/>
        <v>3</v>
      </c>
      <c r="AG175" s="319">
        <f t="shared" si="35"/>
        <v>3</v>
      </c>
    </row>
    <row r="176" spans="1:33" ht="18.600000000000001" thickBot="1" x14ac:dyDescent="0.35">
      <c r="A176" s="117"/>
      <c r="B176" s="102">
        <v>1089</v>
      </c>
      <c r="C176" s="259" t="str">
        <f>VLOOKUP(B176,Données!$A$3:$E$1003,3,FALSE)</f>
        <v>Claudette Lemay</v>
      </c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96">
        <f t="shared" si="34"/>
        <v>0</v>
      </c>
      <c r="AG176" s="320">
        <f t="shared" si="35"/>
        <v>0</v>
      </c>
    </row>
    <row r="177" spans="1:33" ht="18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270"/>
      <c r="AG177" s="279"/>
    </row>
    <row r="178" spans="1:33" ht="18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  <c r="AG178" s="279"/>
    </row>
    <row r="179" spans="1:33" ht="18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  <c r="AG179" s="279"/>
    </row>
    <row r="180" spans="1:33" ht="18.600000000000001" thickBot="1" x14ac:dyDescent="0.35">
      <c r="A180" s="152"/>
      <c r="B180" s="134"/>
      <c r="C180" s="260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  <c r="AG180" s="279"/>
    </row>
    <row r="181" spans="1:33" ht="18.600000000000001" thickBot="1" x14ac:dyDescent="0.35">
      <c r="A181" s="155"/>
      <c r="B181" s="171"/>
      <c r="C181" s="157" t="s">
        <v>41</v>
      </c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  <c r="AG181" s="279"/>
    </row>
    <row r="182" spans="1:33" ht="18" x14ac:dyDescent="0.3">
      <c r="A182" s="101"/>
      <c r="B182" s="222"/>
      <c r="C182" s="271"/>
      <c r="D182" s="104"/>
      <c r="E182" s="106"/>
      <c r="F182" s="106"/>
      <c r="G182" s="106"/>
      <c r="H182" s="107"/>
      <c r="I182" s="108"/>
      <c r="J182" s="109"/>
      <c r="K182" s="110"/>
      <c r="L182" s="111"/>
      <c r="M182" s="125"/>
      <c r="N182" s="125"/>
      <c r="O182" s="113"/>
      <c r="P182" s="114"/>
      <c r="Q182" s="115"/>
      <c r="R182" s="116"/>
      <c r="S182" s="184"/>
      <c r="AG182" s="318">
        <f>IF(AND(SUM(I182,K182)=2,L182=1),2,SUM(I182:K182))</f>
        <v>0</v>
      </c>
    </row>
    <row r="183" spans="1:33" ht="18" x14ac:dyDescent="0.3">
      <c r="A183" s="101"/>
      <c r="B183" s="222"/>
      <c r="C183" s="271"/>
      <c r="D183" s="224"/>
      <c r="E183" s="106"/>
      <c r="F183" s="106"/>
      <c r="G183" s="106"/>
      <c r="H183" s="120"/>
      <c r="I183" s="121"/>
      <c r="J183" s="122"/>
      <c r="K183" s="123"/>
      <c r="L183" s="124"/>
      <c r="M183" s="125"/>
      <c r="N183" s="125"/>
      <c r="O183" s="113"/>
      <c r="P183" s="126"/>
      <c r="Q183" s="115"/>
      <c r="R183" s="127"/>
      <c r="S183" s="185"/>
      <c r="AG183" s="319">
        <f t="shared" ref="AG183:AG186" si="36">IF(AND(SUM(I183,K183)=2,L183=1),2,SUM(I183:K183))</f>
        <v>0</v>
      </c>
    </row>
    <row r="184" spans="1:33" ht="18" x14ac:dyDescent="0.3">
      <c r="A184" s="101"/>
      <c r="B184" s="222"/>
      <c r="C184" s="271"/>
      <c r="D184" s="224"/>
      <c r="E184" s="106"/>
      <c r="F184" s="106"/>
      <c r="G184" s="106"/>
      <c r="H184" s="120"/>
      <c r="I184" s="121"/>
      <c r="J184" s="122"/>
      <c r="K184" s="123"/>
      <c r="L184" s="124"/>
      <c r="M184" s="125"/>
      <c r="N184" s="125"/>
      <c r="O184" s="113"/>
      <c r="P184" s="128"/>
      <c r="Q184" s="115"/>
      <c r="R184" s="127"/>
      <c r="S184" s="185"/>
      <c r="AG184" s="319">
        <f t="shared" si="36"/>
        <v>0</v>
      </c>
    </row>
    <row r="185" spans="1:33" ht="18" x14ac:dyDescent="0.3">
      <c r="A185" s="101"/>
      <c r="B185" s="222"/>
      <c r="C185" s="271"/>
      <c r="D185" s="224"/>
      <c r="E185" s="106"/>
      <c r="F185" s="106"/>
      <c r="G185" s="106"/>
      <c r="H185" s="120"/>
      <c r="I185" s="121"/>
      <c r="J185" s="122"/>
      <c r="K185" s="123"/>
      <c r="L185" s="124"/>
      <c r="M185" s="125"/>
      <c r="N185" s="125"/>
      <c r="O185" s="113"/>
      <c r="P185" s="129"/>
      <c r="Q185" s="115"/>
      <c r="R185" s="127"/>
      <c r="S185" s="185"/>
      <c r="AG185" s="319">
        <f t="shared" si="36"/>
        <v>0</v>
      </c>
    </row>
    <row r="186" spans="1:33" ht="18.600000000000001" thickBot="1" x14ac:dyDescent="0.35">
      <c r="A186" s="101"/>
      <c r="B186" s="222"/>
      <c r="C186" s="271"/>
      <c r="D186" s="224"/>
      <c r="E186" s="106"/>
      <c r="F186" s="106"/>
      <c r="G186" s="106"/>
      <c r="H186" s="120"/>
      <c r="I186" s="121"/>
      <c r="J186" s="122"/>
      <c r="K186" s="123"/>
      <c r="L186" s="124"/>
      <c r="M186" s="125"/>
      <c r="N186" s="125"/>
      <c r="O186" s="113"/>
      <c r="P186" s="130"/>
      <c r="Q186" s="131"/>
      <c r="R186" s="132"/>
      <c r="S186" s="196"/>
      <c r="AG186" s="320">
        <f t="shared" si="36"/>
        <v>0</v>
      </c>
    </row>
    <row r="187" spans="1:33" ht="18" x14ac:dyDescent="0.3">
      <c r="A187" s="133"/>
      <c r="B187" s="220"/>
      <c r="C187" s="272"/>
      <c r="D187" s="136"/>
      <c r="E187" s="144"/>
      <c r="F187" s="144"/>
      <c r="G187" s="144"/>
      <c r="H187" s="120"/>
      <c r="I187" s="121"/>
      <c r="J187" s="122"/>
      <c r="K187" s="123"/>
      <c r="L187" s="124"/>
      <c r="M187" s="139"/>
      <c r="N187" s="139"/>
      <c r="O187" s="140"/>
      <c r="P187" s="141"/>
      <c r="Q187" s="142"/>
      <c r="R187" s="142"/>
      <c r="S187" s="270"/>
      <c r="AG187" s="279"/>
    </row>
    <row r="188" spans="1:33" ht="18" x14ac:dyDescent="0.3">
      <c r="A188" s="133"/>
      <c r="B188" s="220"/>
      <c r="C188" s="272"/>
      <c r="D188" s="136"/>
      <c r="E188" s="144"/>
      <c r="F188" s="144"/>
      <c r="G188" s="144"/>
      <c r="H188" s="120"/>
      <c r="I188" s="121"/>
      <c r="J188" s="122"/>
      <c r="K188" s="123"/>
      <c r="L188" s="124"/>
      <c r="M188" s="139"/>
      <c r="N188" s="139"/>
      <c r="O188" s="140"/>
      <c r="P188" s="145"/>
      <c r="Q188" s="146"/>
      <c r="R188" s="146"/>
      <c r="S188" s="185"/>
      <c r="AG188" s="279"/>
    </row>
    <row r="189" spans="1:33" ht="18" x14ac:dyDescent="0.3">
      <c r="A189" s="147"/>
      <c r="B189" s="220"/>
      <c r="C189" s="273"/>
      <c r="D189" s="149"/>
      <c r="E189" s="144"/>
      <c r="F189" s="144"/>
      <c r="G189" s="144"/>
      <c r="H189" s="120"/>
      <c r="I189" s="121"/>
      <c r="J189" s="122"/>
      <c r="K189" s="123"/>
      <c r="L189" s="124"/>
      <c r="M189" s="150"/>
      <c r="N189" s="150"/>
      <c r="O189" s="151"/>
      <c r="P189" s="145"/>
      <c r="Q189" s="146"/>
      <c r="R189" s="146"/>
      <c r="S189" s="185"/>
      <c r="AG189" s="279"/>
    </row>
    <row r="190" spans="1:33" ht="18.600000000000001" thickBot="1" x14ac:dyDescent="0.35">
      <c r="A190" s="147"/>
      <c r="B190" s="220"/>
      <c r="C190" s="273"/>
      <c r="D190" s="274"/>
      <c r="E190" s="154"/>
      <c r="F190" s="154"/>
      <c r="G190" s="154"/>
      <c r="H190" s="120"/>
      <c r="I190" s="121"/>
      <c r="J190" s="122"/>
      <c r="K190" s="123"/>
      <c r="L190" s="124"/>
      <c r="M190" s="150"/>
      <c r="N190" s="150"/>
      <c r="O190" s="151"/>
      <c r="P190" s="145"/>
      <c r="Q190" s="146"/>
      <c r="R190" s="146"/>
      <c r="S190" s="185"/>
      <c r="AG190" s="279"/>
    </row>
    <row r="191" spans="1:33" ht="18.600000000000001" thickBot="1" x14ac:dyDescent="0.35">
      <c r="A191" s="275"/>
      <c r="B191" s="276"/>
      <c r="C191" s="157"/>
      <c r="D191" s="158"/>
      <c r="E191" s="160"/>
      <c r="F191" s="160"/>
      <c r="G191" s="160"/>
      <c r="H191" s="175"/>
      <c r="I191" s="176"/>
      <c r="J191" s="177"/>
      <c r="K191" s="178"/>
      <c r="L191" s="179"/>
      <c r="M191" s="166"/>
      <c r="N191" s="180"/>
      <c r="O191" s="181"/>
      <c r="P191" s="182"/>
      <c r="Q191" s="170"/>
      <c r="R191" s="170"/>
      <c r="S191" s="277"/>
      <c r="AG191" s="279"/>
    </row>
    <row r="192" spans="1:33" ht="18" x14ac:dyDescent="0.3">
      <c r="A192" s="101"/>
      <c r="B192" s="222"/>
      <c r="C192" s="271"/>
      <c r="D192" s="104"/>
      <c r="E192" s="106"/>
      <c r="F192" s="106"/>
      <c r="G192" s="106"/>
      <c r="H192" s="107"/>
      <c r="I192" s="108"/>
      <c r="J192" s="109"/>
      <c r="K192" s="110"/>
      <c r="L192" s="111"/>
      <c r="M192" s="125"/>
      <c r="N192" s="125"/>
      <c r="O192" s="113"/>
      <c r="P192" s="114"/>
      <c r="Q192" s="115"/>
      <c r="R192" s="116"/>
      <c r="S192" s="184"/>
      <c r="AG192" s="318">
        <f>IF(AND(SUM(I192,K192)=2,L192=1),2,SUM(I192:K192))</f>
        <v>0</v>
      </c>
    </row>
    <row r="193" spans="1:33" ht="18" x14ac:dyDescent="0.3">
      <c r="A193" s="101"/>
      <c r="B193" s="222"/>
      <c r="C193" s="271"/>
      <c r="D193" s="224"/>
      <c r="E193" s="106"/>
      <c r="F193" s="106"/>
      <c r="G193" s="106"/>
      <c r="H193" s="120"/>
      <c r="I193" s="121"/>
      <c r="J193" s="122"/>
      <c r="K193" s="123"/>
      <c r="L193" s="124"/>
      <c r="M193" s="125"/>
      <c r="N193" s="125"/>
      <c r="O193" s="113"/>
      <c r="P193" s="126"/>
      <c r="Q193" s="115"/>
      <c r="R193" s="127"/>
      <c r="S193" s="185"/>
      <c r="AG193" s="319">
        <f t="shared" ref="AG193:AG196" si="37">IF(AND(SUM(I193,K193)=2,L193=1),2,SUM(I193:K193))</f>
        <v>0</v>
      </c>
    </row>
    <row r="194" spans="1:33" ht="18" x14ac:dyDescent="0.3">
      <c r="A194" s="101"/>
      <c r="B194" s="222"/>
      <c r="C194" s="271"/>
      <c r="D194" s="224"/>
      <c r="E194" s="106"/>
      <c r="F194" s="106"/>
      <c r="G194" s="106"/>
      <c r="H194" s="120"/>
      <c r="I194" s="121"/>
      <c r="J194" s="122"/>
      <c r="K194" s="123"/>
      <c r="L194" s="124"/>
      <c r="M194" s="125"/>
      <c r="N194" s="125"/>
      <c r="O194" s="113"/>
      <c r="P194" s="128"/>
      <c r="Q194" s="115"/>
      <c r="R194" s="127"/>
      <c r="S194" s="185"/>
      <c r="AG194" s="319">
        <f t="shared" si="37"/>
        <v>0</v>
      </c>
    </row>
    <row r="195" spans="1:33" ht="18" x14ac:dyDescent="0.3">
      <c r="A195" s="101"/>
      <c r="B195" s="222"/>
      <c r="C195" s="271"/>
      <c r="D195" s="224"/>
      <c r="E195" s="106"/>
      <c r="F195" s="106"/>
      <c r="G195" s="106"/>
      <c r="H195" s="120"/>
      <c r="I195" s="121"/>
      <c r="J195" s="122"/>
      <c r="K195" s="123"/>
      <c r="L195" s="124"/>
      <c r="M195" s="125"/>
      <c r="N195" s="125"/>
      <c r="O195" s="113"/>
      <c r="P195" s="129"/>
      <c r="Q195" s="115"/>
      <c r="R195" s="127"/>
      <c r="S195" s="185"/>
      <c r="AG195" s="319">
        <f t="shared" si="37"/>
        <v>0</v>
      </c>
    </row>
    <row r="196" spans="1:33" ht="18.600000000000001" thickBot="1" x14ac:dyDescent="0.35">
      <c r="A196" s="101"/>
      <c r="B196" s="222"/>
      <c r="C196" s="271"/>
      <c r="D196" s="224"/>
      <c r="E196" s="106"/>
      <c r="F196" s="106"/>
      <c r="G196" s="106"/>
      <c r="H196" s="120"/>
      <c r="I196" s="121"/>
      <c r="J196" s="122"/>
      <c r="K196" s="123"/>
      <c r="L196" s="124"/>
      <c r="M196" s="125"/>
      <c r="N196" s="125"/>
      <c r="O196" s="113"/>
      <c r="P196" s="130"/>
      <c r="Q196" s="131"/>
      <c r="R196" s="132"/>
      <c r="S196" s="196"/>
      <c r="AG196" s="320">
        <f t="shared" si="37"/>
        <v>0</v>
      </c>
    </row>
    <row r="197" spans="1:33" ht="18" x14ac:dyDescent="0.3">
      <c r="A197" s="133"/>
      <c r="B197" s="220"/>
      <c r="C197" s="272"/>
      <c r="D197" s="136"/>
      <c r="E197" s="144"/>
      <c r="F197" s="144"/>
      <c r="G197" s="144"/>
      <c r="H197" s="120"/>
      <c r="I197" s="121"/>
      <c r="J197" s="122"/>
      <c r="K197" s="123"/>
      <c r="L197" s="124"/>
      <c r="M197" s="139"/>
      <c r="N197" s="139"/>
      <c r="O197" s="140"/>
      <c r="P197" s="141"/>
      <c r="Q197" s="142"/>
      <c r="R197" s="142"/>
      <c r="S197" s="270"/>
      <c r="AG197" s="279"/>
    </row>
    <row r="198" spans="1:33" ht="18" x14ac:dyDescent="0.3">
      <c r="A198" s="133"/>
      <c r="B198" s="220"/>
      <c r="C198" s="272"/>
      <c r="D198" s="136"/>
      <c r="E198" s="144"/>
      <c r="F198" s="144"/>
      <c r="G198" s="144"/>
      <c r="H198" s="120"/>
      <c r="I198" s="121"/>
      <c r="J198" s="122"/>
      <c r="K198" s="123"/>
      <c r="L198" s="124"/>
      <c r="M198" s="139"/>
      <c r="N198" s="139"/>
      <c r="O198" s="140"/>
      <c r="P198" s="145"/>
      <c r="Q198" s="146"/>
      <c r="R198" s="146"/>
      <c r="S198" s="185"/>
      <c r="AG198" s="279"/>
    </row>
    <row r="199" spans="1:33" ht="18" x14ac:dyDescent="0.3">
      <c r="A199" s="147"/>
      <c r="B199" s="220"/>
      <c r="C199" s="273"/>
      <c r="D199" s="149"/>
      <c r="E199" s="144"/>
      <c r="F199" s="144"/>
      <c r="G199" s="144"/>
      <c r="H199" s="120"/>
      <c r="I199" s="121"/>
      <c r="J199" s="122"/>
      <c r="K199" s="123"/>
      <c r="L199" s="124"/>
      <c r="M199" s="150"/>
      <c r="N199" s="150"/>
      <c r="O199" s="151"/>
      <c r="P199" s="145"/>
      <c r="Q199" s="146"/>
      <c r="R199" s="146"/>
      <c r="S199" s="185"/>
      <c r="AG199" s="279"/>
    </row>
    <row r="200" spans="1:33" ht="18.600000000000001" thickBot="1" x14ac:dyDescent="0.35">
      <c r="A200" s="147"/>
      <c r="B200" s="220"/>
      <c r="C200" s="273"/>
      <c r="D200" s="274"/>
      <c r="E200" s="154"/>
      <c r="F200" s="154"/>
      <c r="G200" s="154"/>
      <c r="H200" s="120"/>
      <c r="I200" s="121"/>
      <c r="J200" s="122"/>
      <c r="K200" s="123"/>
      <c r="L200" s="124"/>
      <c r="M200" s="150"/>
      <c r="N200" s="150"/>
      <c r="O200" s="151"/>
      <c r="P200" s="145"/>
      <c r="Q200" s="146"/>
      <c r="R200" s="146"/>
      <c r="S200" s="185"/>
      <c r="AG200" s="279"/>
    </row>
    <row r="201" spans="1:33" ht="18.600000000000001" thickBot="1" x14ac:dyDescent="0.35">
      <c r="A201" s="275"/>
      <c r="B201" s="276"/>
      <c r="C201" s="157"/>
      <c r="D201" s="158"/>
      <c r="E201" s="160"/>
      <c r="F201" s="160"/>
      <c r="G201" s="160"/>
      <c r="H201" s="175"/>
      <c r="I201" s="176"/>
      <c r="J201" s="177"/>
      <c r="K201" s="178"/>
      <c r="L201" s="179"/>
      <c r="M201" s="166"/>
      <c r="N201" s="180"/>
      <c r="O201" s="181"/>
      <c r="P201" s="182"/>
      <c r="Q201" s="170"/>
      <c r="R201" s="170"/>
      <c r="S201" s="277"/>
      <c r="AG201" s="279"/>
    </row>
    <row r="202" spans="1:33" ht="18" x14ac:dyDescent="0.3">
      <c r="A202" s="101"/>
      <c r="B202" s="222"/>
      <c r="C202" s="271"/>
      <c r="D202" s="104"/>
      <c r="E202" s="106"/>
      <c r="F202" s="106"/>
      <c r="G202" s="106"/>
      <c r="H202" s="107"/>
      <c r="I202" s="108"/>
      <c r="J202" s="109"/>
      <c r="K202" s="110"/>
      <c r="L202" s="111"/>
      <c r="M202" s="125"/>
      <c r="N202" s="125"/>
      <c r="O202" s="113"/>
      <c r="P202" s="114"/>
      <c r="Q202" s="115"/>
      <c r="R202" s="116"/>
      <c r="S202" s="184"/>
      <c r="AG202" s="318">
        <f>IF(AND(SUM(I202,K202)=2,L202=1),2,SUM(I202:K202))</f>
        <v>0</v>
      </c>
    </row>
    <row r="203" spans="1:33" ht="18" x14ac:dyDescent="0.3">
      <c r="A203" s="101"/>
      <c r="B203" s="222"/>
      <c r="C203" s="271"/>
      <c r="D203" s="224"/>
      <c r="E203" s="106"/>
      <c r="F203" s="106"/>
      <c r="G203" s="106"/>
      <c r="H203" s="120"/>
      <c r="I203" s="121"/>
      <c r="J203" s="122"/>
      <c r="K203" s="123"/>
      <c r="L203" s="124"/>
      <c r="M203" s="125"/>
      <c r="N203" s="125"/>
      <c r="O203" s="113"/>
      <c r="P203" s="126"/>
      <c r="Q203" s="115"/>
      <c r="R203" s="127"/>
      <c r="S203" s="185"/>
      <c r="AG203" s="319">
        <f t="shared" ref="AG203:AG206" si="38">IF(AND(SUM(I203,K203)=2,L203=1),2,SUM(I203:K203))</f>
        <v>0</v>
      </c>
    </row>
    <row r="204" spans="1:33" ht="18" x14ac:dyDescent="0.3">
      <c r="A204" s="101"/>
      <c r="B204" s="222"/>
      <c r="C204" s="271"/>
      <c r="D204" s="224"/>
      <c r="E204" s="106"/>
      <c r="F204" s="106"/>
      <c r="G204" s="106"/>
      <c r="H204" s="120"/>
      <c r="I204" s="121"/>
      <c r="J204" s="122"/>
      <c r="K204" s="123"/>
      <c r="L204" s="124"/>
      <c r="M204" s="125"/>
      <c r="N204" s="125"/>
      <c r="O204" s="113"/>
      <c r="P204" s="128"/>
      <c r="Q204" s="115"/>
      <c r="R204" s="127"/>
      <c r="S204" s="185"/>
      <c r="AG204" s="319">
        <f t="shared" si="38"/>
        <v>0</v>
      </c>
    </row>
    <row r="205" spans="1:33" ht="18" x14ac:dyDescent="0.3">
      <c r="A205" s="101"/>
      <c r="B205" s="222"/>
      <c r="C205" s="271"/>
      <c r="D205" s="224"/>
      <c r="E205" s="106"/>
      <c r="F205" s="106"/>
      <c r="G205" s="106"/>
      <c r="H205" s="120"/>
      <c r="I205" s="121"/>
      <c r="J205" s="122"/>
      <c r="K205" s="123"/>
      <c r="L205" s="124"/>
      <c r="M205" s="125"/>
      <c r="N205" s="125"/>
      <c r="O205" s="113"/>
      <c r="P205" s="129"/>
      <c r="Q205" s="115"/>
      <c r="R205" s="127"/>
      <c r="S205" s="185"/>
      <c r="AG205" s="319">
        <f t="shared" si="38"/>
        <v>0</v>
      </c>
    </row>
    <row r="206" spans="1:33" ht="18.600000000000001" thickBot="1" x14ac:dyDescent="0.35">
      <c r="A206" s="101"/>
      <c r="B206" s="222"/>
      <c r="C206" s="271"/>
      <c r="D206" s="224"/>
      <c r="E206" s="106"/>
      <c r="F206" s="106"/>
      <c r="G206" s="106"/>
      <c r="H206" s="120"/>
      <c r="I206" s="121"/>
      <c r="J206" s="122"/>
      <c r="K206" s="123"/>
      <c r="L206" s="124"/>
      <c r="M206" s="125"/>
      <c r="N206" s="125"/>
      <c r="O206" s="113"/>
      <c r="P206" s="130"/>
      <c r="Q206" s="131"/>
      <c r="R206" s="132"/>
      <c r="S206" s="196"/>
      <c r="AG206" s="320">
        <f t="shared" si="38"/>
        <v>0</v>
      </c>
    </row>
    <row r="207" spans="1:33" ht="18" x14ac:dyDescent="0.3">
      <c r="A207" s="133"/>
      <c r="B207" s="220"/>
      <c r="C207" s="272"/>
      <c r="D207" s="136"/>
      <c r="E207" s="144"/>
      <c r="F207" s="144"/>
      <c r="G207" s="144"/>
      <c r="H207" s="120"/>
      <c r="I207" s="121"/>
      <c r="J207" s="122"/>
      <c r="K207" s="123"/>
      <c r="L207" s="124"/>
      <c r="M207" s="139"/>
      <c r="N207" s="139"/>
      <c r="O207" s="140"/>
      <c r="P207" s="141"/>
      <c r="Q207" s="142"/>
      <c r="R207" s="142"/>
      <c r="S207" s="270"/>
      <c r="AG207" s="279"/>
    </row>
    <row r="208" spans="1:33" ht="18" x14ac:dyDescent="0.3">
      <c r="A208" s="133"/>
      <c r="B208" s="220"/>
      <c r="C208" s="272"/>
      <c r="D208" s="136"/>
      <c r="E208" s="144"/>
      <c r="F208" s="144"/>
      <c r="G208" s="144"/>
      <c r="H208" s="120"/>
      <c r="I208" s="121"/>
      <c r="J208" s="122"/>
      <c r="K208" s="123"/>
      <c r="L208" s="124"/>
      <c r="M208" s="139"/>
      <c r="N208" s="139"/>
      <c r="O208" s="140"/>
      <c r="P208" s="145"/>
      <c r="Q208" s="146"/>
      <c r="R208" s="146"/>
      <c r="S208" s="185"/>
      <c r="AG208" s="279"/>
    </row>
    <row r="209" spans="1:33" ht="18" x14ac:dyDescent="0.3">
      <c r="A209" s="147"/>
      <c r="B209" s="220"/>
      <c r="C209" s="273"/>
      <c r="D209" s="149"/>
      <c r="E209" s="144"/>
      <c r="F209" s="144"/>
      <c r="G209" s="144"/>
      <c r="H209" s="120"/>
      <c r="I209" s="121"/>
      <c r="J209" s="122"/>
      <c r="K209" s="123"/>
      <c r="L209" s="124"/>
      <c r="M209" s="150"/>
      <c r="N209" s="150"/>
      <c r="O209" s="151"/>
      <c r="P209" s="145"/>
      <c r="Q209" s="146"/>
      <c r="R209" s="146"/>
      <c r="S209" s="185"/>
      <c r="AG209" s="279"/>
    </row>
    <row r="210" spans="1:33" ht="18.600000000000001" thickBot="1" x14ac:dyDescent="0.35">
      <c r="A210" s="147"/>
      <c r="B210" s="220"/>
      <c r="C210" s="273"/>
      <c r="D210" s="274"/>
      <c r="E210" s="154"/>
      <c r="F210" s="154"/>
      <c r="G210" s="154"/>
      <c r="H210" s="120"/>
      <c r="I210" s="121"/>
      <c r="J210" s="122"/>
      <c r="K210" s="123"/>
      <c r="L210" s="124"/>
      <c r="M210" s="150"/>
      <c r="N210" s="150"/>
      <c r="O210" s="151"/>
      <c r="P210" s="145"/>
      <c r="Q210" s="146"/>
      <c r="R210" s="146"/>
      <c r="S210" s="185"/>
      <c r="AG210" s="279"/>
    </row>
    <row r="211" spans="1:33" ht="18.600000000000001" thickBot="1" x14ac:dyDescent="0.35">
      <c r="A211" s="275"/>
      <c r="B211" s="276"/>
      <c r="C211" s="157"/>
      <c r="D211" s="158"/>
      <c r="E211" s="160"/>
      <c r="F211" s="160"/>
      <c r="G211" s="160"/>
      <c r="H211" s="175"/>
      <c r="I211" s="176"/>
      <c r="J211" s="177"/>
      <c r="K211" s="178"/>
      <c r="L211" s="179"/>
      <c r="M211" s="166"/>
      <c r="N211" s="180"/>
      <c r="O211" s="181"/>
      <c r="P211" s="182"/>
      <c r="Q211" s="170"/>
      <c r="R211" s="170"/>
      <c r="S211" s="277"/>
      <c r="AG211" s="279"/>
    </row>
    <row r="212" spans="1:33" ht="18" x14ac:dyDescent="0.3">
      <c r="A212" s="101"/>
      <c r="B212" s="222"/>
      <c r="C212" s="271"/>
      <c r="D212" s="104"/>
      <c r="E212" s="106"/>
      <c r="F212" s="106"/>
      <c r="G212" s="106"/>
      <c r="H212" s="107"/>
      <c r="I212" s="108"/>
      <c r="J212" s="109"/>
      <c r="K212" s="110"/>
      <c r="L212" s="111"/>
      <c r="M212" s="125"/>
      <c r="N212" s="125"/>
      <c r="O212" s="113"/>
      <c r="P212" s="114"/>
      <c r="Q212" s="115"/>
      <c r="R212" s="116"/>
      <c r="S212" s="184"/>
      <c r="AG212" s="318">
        <f>IF(AND(SUM(I212,K212)=2,L212=1),2,SUM(I212:K212))</f>
        <v>0</v>
      </c>
    </row>
    <row r="213" spans="1:33" ht="18" x14ac:dyDescent="0.3">
      <c r="A213" s="101"/>
      <c r="B213" s="222"/>
      <c r="C213" s="271"/>
      <c r="D213" s="224"/>
      <c r="E213" s="106"/>
      <c r="F213" s="106"/>
      <c r="G213" s="106"/>
      <c r="H213" s="120"/>
      <c r="I213" s="121"/>
      <c r="J213" s="122"/>
      <c r="K213" s="123"/>
      <c r="L213" s="124"/>
      <c r="M213" s="125"/>
      <c r="N213" s="125"/>
      <c r="O213" s="113"/>
      <c r="P213" s="126"/>
      <c r="Q213" s="115"/>
      <c r="R213" s="127"/>
      <c r="S213" s="185"/>
      <c r="AG213" s="319">
        <f t="shared" ref="AG213:AG216" si="39">IF(AND(SUM(I213,K213)=2,L213=1),2,SUM(I213:K213))</f>
        <v>0</v>
      </c>
    </row>
    <row r="214" spans="1:33" ht="18" x14ac:dyDescent="0.3">
      <c r="A214" s="101"/>
      <c r="B214" s="222"/>
      <c r="C214" s="271"/>
      <c r="D214" s="224"/>
      <c r="E214" s="106"/>
      <c r="F214" s="106"/>
      <c r="G214" s="106"/>
      <c r="H214" s="120"/>
      <c r="I214" s="121"/>
      <c r="J214" s="122"/>
      <c r="K214" s="123"/>
      <c r="L214" s="124"/>
      <c r="M214" s="125"/>
      <c r="N214" s="125"/>
      <c r="O214" s="113"/>
      <c r="P214" s="128"/>
      <c r="Q214" s="115"/>
      <c r="R214" s="127"/>
      <c r="S214" s="185"/>
      <c r="AG214" s="319">
        <f t="shared" si="39"/>
        <v>0</v>
      </c>
    </row>
    <row r="215" spans="1:33" ht="18" x14ac:dyDescent="0.3">
      <c r="A215" s="101"/>
      <c r="B215" s="222"/>
      <c r="C215" s="271"/>
      <c r="D215" s="224"/>
      <c r="E215" s="106"/>
      <c r="F215" s="106"/>
      <c r="G215" s="106"/>
      <c r="H215" s="120"/>
      <c r="I215" s="121"/>
      <c r="J215" s="122"/>
      <c r="K215" s="123"/>
      <c r="L215" s="124"/>
      <c r="M215" s="125"/>
      <c r="N215" s="125"/>
      <c r="O215" s="113"/>
      <c r="P215" s="129"/>
      <c r="Q215" s="115"/>
      <c r="R215" s="127"/>
      <c r="S215" s="185"/>
      <c r="AG215" s="319">
        <f t="shared" si="39"/>
        <v>0</v>
      </c>
    </row>
    <row r="216" spans="1:33" ht="18.600000000000001" thickBot="1" x14ac:dyDescent="0.35">
      <c r="A216" s="101"/>
      <c r="B216" s="222"/>
      <c r="C216" s="271"/>
      <c r="D216" s="224"/>
      <c r="E216" s="106"/>
      <c r="F216" s="106"/>
      <c r="G216" s="106"/>
      <c r="H216" s="120"/>
      <c r="I216" s="121"/>
      <c r="J216" s="122"/>
      <c r="K216" s="123"/>
      <c r="L216" s="124"/>
      <c r="M216" s="125"/>
      <c r="N216" s="125"/>
      <c r="O216" s="113"/>
      <c r="P216" s="130"/>
      <c r="Q216" s="131"/>
      <c r="R216" s="132"/>
      <c r="S216" s="196"/>
      <c r="AG216" s="320">
        <f t="shared" si="39"/>
        <v>0</v>
      </c>
    </row>
    <row r="217" spans="1:33" ht="18" x14ac:dyDescent="0.3">
      <c r="A217" s="133"/>
      <c r="B217" s="220"/>
      <c r="C217" s="272"/>
      <c r="D217" s="136"/>
      <c r="E217" s="144"/>
      <c r="F217" s="144"/>
      <c r="G217" s="144"/>
      <c r="H217" s="120"/>
      <c r="I217" s="121"/>
      <c r="J217" s="122"/>
      <c r="K217" s="123"/>
      <c r="L217" s="124"/>
      <c r="M217" s="139"/>
      <c r="N217" s="139"/>
      <c r="O217" s="140"/>
      <c r="P217" s="141"/>
      <c r="Q217" s="142"/>
      <c r="R217" s="142"/>
      <c r="S217" s="270"/>
      <c r="AG217" s="279"/>
    </row>
    <row r="218" spans="1:33" ht="18" x14ac:dyDescent="0.3">
      <c r="A218" s="133"/>
      <c r="B218" s="220"/>
      <c r="C218" s="272"/>
      <c r="D218" s="136"/>
      <c r="E218" s="144"/>
      <c r="F218" s="144"/>
      <c r="G218" s="144"/>
      <c r="H218" s="120"/>
      <c r="I218" s="121"/>
      <c r="J218" s="122"/>
      <c r="K218" s="123"/>
      <c r="L218" s="124"/>
      <c r="M218" s="139"/>
      <c r="N218" s="139"/>
      <c r="O218" s="140"/>
      <c r="P218" s="145"/>
      <c r="Q218" s="146"/>
      <c r="R218" s="146"/>
      <c r="S218" s="185"/>
      <c r="AG218" s="279"/>
    </row>
    <row r="219" spans="1:33" ht="18" x14ac:dyDescent="0.3">
      <c r="A219" s="147"/>
      <c r="B219" s="220"/>
      <c r="C219" s="273"/>
      <c r="D219" s="149"/>
      <c r="E219" s="144"/>
      <c r="F219" s="144"/>
      <c r="G219" s="144"/>
      <c r="H219" s="120"/>
      <c r="I219" s="121"/>
      <c r="J219" s="122"/>
      <c r="K219" s="123"/>
      <c r="L219" s="124"/>
      <c r="M219" s="150"/>
      <c r="N219" s="150"/>
      <c r="O219" s="151"/>
      <c r="P219" s="145"/>
      <c r="Q219" s="146"/>
      <c r="R219" s="146"/>
      <c r="S219" s="185"/>
      <c r="AG219" s="279"/>
    </row>
    <row r="220" spans="1:33" ht="18.600000000000001" thickBot="1" x14ac:dyDescent="0.35">
      <c r="A220" s="147"/>
      <c r="B220" s="220"/>
      <c r="C220" s="273"/>
      <c r="D220" s="274"/>
      <c r="E220" s="154"/>
      <c r="F220" s="154"/>
      <c r="G220" s="154"/>
      <c r="H220" s="120"/>
      <c r="I220" s="121"/>
      <c r="J220" s="122"/>
      <c r="K220" s="123"/>
      <c r="L220" s="124"/>
      <c r="M220" s="150"/>
      <c r="N220" s="150"/>
      <c r="O220" s="151"/>
      <c r="P220" s="145"/>
      <c r="Q220" s="146"/>
      <c r="R220" s="146"/>
      <c r="S220" s="185"/>
      <c r="AG220" s="279"/>
    </row>
    <row r="221" spans="1:33" ht="18.600000000000001" thickBot="1" x14ac:dyDescent="0.35">
      <c r="A221" s="275"/>
      <c r="B221" s="276"/>
      <c r="C221" s="157"/>
      <c r="D221" s="158"/>
      <c r="E221" s="160"/>
      <c r="F221" s="160"/>
      <c r="G221" s="160"/>
      <c r="H221" s="175"/>
      <c r="I221" s="176"/>
      <c r="J221" s="177"/>
      <c r="K221" s="178"/>
      <c r="L221" s="179"/>
      <c r="M221" s="166"/>
      <c r="N221" s="180"/>
      <c r="O221" s="181"/>
      <c r="P221" s="182"/>
      <c r="Q221" s="170"/>
      <c r="R221" s="170"/>
      <c r="S221" s="277"/>
      <c r="AG221" s="279"/>
    </row>
    <row r="222" spans="1:33" ht="18" x14ac:dyDescent="0.3">
      <c r="A222" s="101"/>
      <c r="B222" s="222"/>
      <c r="C222" s="271"/>
      <c r="D222" s="104"/>
      <c r="E222" s="106"/>
      <c r="F222" s="106"/>
      <c r="G222" s="106"/>
      <c r="H222" s="107"/>
      <c r="I222" s="108"/>
      <c r="J222" s="109"/>
      <c r="K222" s="110"/>
      <c r="L222" s="111"/>
      <c r="M222" s="125"/>
      <c r="N222" s="125"/>
      <c r="O222" s="113"/>
      <c r="P222" s="114"/>
      <c r="Q222" s="115"/>
      <c r="R222" s="116"/>
      <c r="S222" s="184"/>
      <c r="AG222" s="318">
        <f>IF(AND(SUM(I222,K222)=2,L222=1),2,SUM(I222:K222))</f>
        <v>0</v>
      </c>
    </row>
    <row r="223" spans="1:33" ht="18" x14ac:dyDescent="0.3">
      <c r="A223" s="101"/>
      <c r="B223" s="222"/>
      <c r="C223" s="271"/>
      <c r="D223" s="224"/>
      <c r="E223" s="106"/>
      <c r="F223" s="106"/>
      <c r="G223" s="106"/>
      <c r="H223" s="120"/>
      <c r="I223" s="121"/>
      <c r="J223" s="122"/>
      <c r="K223" s="123"/>
      <c r="L223" s="124"/>
      <c r="M223" s="125"/>
      <c r="N223" s="125"/>
      <c r="O223" s="113"/>
      <c r="P223" s="126"/>
      <c r="Q223" s="115"/>
      <c r="R223" s="127"/>
      <c r="S223" s="185"/>
      <c r="AG223" s="319">
        <f t="shared" ref="AG223:AG226" si="40">IF(AND(SUM(I223,K223)=2,L223=1),2,SUM(I223:K223))</f>
        <v>0</v>
      </c>
    </row>
    <row r="224" spans="1:33" ht="18" x14ac:dyDescent="0.3">
      <c r="A224" s="101"/>
      <c r="B224" s="222"/>
      <c r="C224" s="271"/>
      <c r="D224" s="224"/>
      <c r="E224" s="106"/>
      <c r="F224" s="106"/>
      <c r="G224" s="106"/>
      <c r="H224" s="120"/>
      <c r="I224" s="121"/>
      <c r="J224" s="122"/>
      <c r="K224" s="123"/>
      <c r="L224" s="124"/>
      <c r="M224" s="125"/>
      <c r="N224" s="125"/>
      <c r="O224" s="113"/>
      <c r="P224" s="128"/>
      <c r="Q224" s="115"/>
      <c r="R224" s="127"/>
      <c r="S224" s="185"/>
      <c r="AG224" s="319">
        <f t="shared" si="40"/>
        <v>0</v>
      </c>
    </row>
    <row r="225" spans="1:33" ht="18" x14ac:dyDescent="0.3">
      <c r="A225" s="101"/>
      <c r="B225" s="222"/>
      <c r="C225" s="271"/>
      <c r="D225" s="224"/>
      <c r="E225" s="106"/>
      <c r="F225" s="106"/>
      <c r="G225" s="106"/>
      <c r="H225" s="120"/>
      <c r="I225" s="121"/>
      <c r="J225" s="122"/>
      <c r="K225" s="123"/>
      <c r="L225" s="124"/>
      <c r="M225" s="125"/>
      <c r="N225" s="125"/>
      <c r="O225" s="113"/>
      <c r="P225" s="129"/>
      <c r="Q225" s="115"/>
      <c r="R225" s="127"/>
      <c r="S225" s="185"/>
      <c r="AG225" s="319">
        <f t="shared" si="40"/>
        <v>0</v>
      </c>
    </row>
    <row r="226" spans="1:33" ht="18.600000000000001" thickBot="1" x14ac:dyDescent="0.35">
      <c r="A226" s="101"/>
      <c r="B226" s="222"/>
      <c r="C226" s="271"/>
      <c r="D226" s="224"/>
      <c r="E226" s="106"/>
      <c r="F226" s="106"/>
      <c r="G226" s="106"/>
      <c r="H226" s="120"/>
      <c r="I226" s="121"/>
      <c r="J226" s="122"/>
      <c r="K226" s="123"/>
      <c r="L226" s="124"/>
      <c r="M226" s="125"/>
      <c r="N226" s="125"/>
      <c r="O226" s="113"/>
      <c r="P226" s="130"/>
      <c r="Q226" s="131"/>
      <c r="R226" s="132"/>
      <c r="S226" s="196"/>
      <c r="AG226" s="320">
        <f t="shared" si="40"/>
        <v>0</v>
      </c>
    </row>
    <row r="227" spans="1:33" ht="18" x14ac:dyDescent="0.3">
      <c r="A227" s="133"/>
      <c r="B227" s="220"/>
      <c r="C227" s="272"/>
      <c r="D227" s="136"/>
      <c r="E227" s="144"/>
      <c r="F227" s="144"/>
      <c r="G227" s="144"/>
      <c r="H227" s="120"/>
      <c r="I227" s="121"/>
      <c r="J227" s="122"/>
      <c r="K227" s="123"/>
      <c r="L227" s="124"/>
      <c r="M227" s="139"/>
      <c r="N227" s="139"/>
      <c r="O227" s="140"/>
      <c r="P227" s="141"/>
      <c r="Q227" s="142"/>
      <c r="R227" s="142"/>
      <c r="S227" s="270"/>
      <c r="AG227" s="279"/>
    </row>
    <row r="228" spans="1:33" ht="18" x14ac:dyDescent="0.3">
      <c r="A228" s="133"/>
      <c r="B228" s="220"/>
      <c r="C228" s="272"/>
      <c r="D228" s="136"/>
      <c r="E228" s="144"/>
      <c r="F228" s="144"/>
      <c r="G228" s="144"/>
      <c r="H228" s="120"/>
      <c r="I228" s="121"/>
      <c r="J228" s="122"/>
      <c r="K228" s="123"/>
      <c r="L228" s="124"/>
      <c r="M228" s="139"/>
      <c r="N228" s="139"/>
      <c r="O228" s="140"/>
      <c r="P228" s="145"/>
      <c r="Q228" s="146"/>
      <c r="R228" s="146"/>
      <c r="S228" s="185"/>
      <c r="AG228" s="279"/>
    </row>
    <row r="229" spans="1:33" ht="18" x14ac:dyDescent="0.3">
      <c r="A229" s="147"/>
      <c r="B229" s="220"/>
      <c r="C229" s="273"/>
      <c r="D229" s="149"/>
      <c r="E229" s="144"/>
      <c r="F229" s="144"/>
      <c r="G229" s="144"/>
      <c r="H229" s="120"/>
      <c r="I229" s="121"/>
      <c r="J229" s="122"/>
      <c r="K229" s="123"/>
      <c r="L229" s="124"/>
      <c r="M229" s="150"/>
      <c r="N229" s="150"/>
      <c r="O229" s="151"/>
      <c r="P229" s="145"/>
      <c r="Q229" s="146"/>
      <c r="R229" s="146"/>
      <c r="S229" s="185"/>
      <c r="AG229" s="279"/>
    </row>
    <row r="230" spans="1:33" ht="18.600000000000001" thickBot="1" x14ac:dyDescent="0.35">
      <c r="A230" s="147"/>
      <c r="B230" s="220"/>
      <c r="C230" s="273"/>
      <c r="D230" s="274"/>
      <c r="E230" s="154"/>
      <c r="F230" s="154"/>
      <c r="G230" s="154"/>
      <c r="H230" s="120"/>
      <c r="I230" s="121"/>
      <c r="J230" s="122"/>
      <c r="K230" s="123"/>
      <c r="L230" s="124"/>
      <c r="M230" s="150"/>
      <c r="N230" s="150"/>
      <c r="O230" s="151"/>
      <c r="P230" s="145"/>
      <c r="Q230" s="146"/>
      <c r="R230" s="146"/>
      <c r="S230" s="185"/>
      <c r="AG230" s="279"/>
    </row>
    <row r="231" spans="1:33" ht="18.600000000000001" thickBot="1" x14ac:dyDescent="0.35">
      <c r="A231" s="275"/>
      <c r="B231" s="276"/>
      <c r="C231" s="157"/>
      <c r="D231" s="158"/>
      <c r="E231" s="160"/>
      <c r="F231" s="160"/>
      <c r="G231" s="160"/>
      <c r="H231" s="161"/>
      <c r="I231" s="162"/>
      <c r="J231" s="163"/>
      <c r="K231" s="164"/>
      <c r="L231" s="165"/>
      <c r="M231" s="166"/>
      <c r="N231" s="180"/>
      <c r="O231" s="181"/>
      <c r="P231" s="182"/>
      <c r="Q231" s="170"/>
      <c r="R231" s="170"/>
      <c r="S231" s="277"/>
      <c r="AG231" s="279"/>
    </row>
    <row r="232" spans="1:33" ht="18" x14ac:dyDescent="0.3">
      <c r="A232" s="101"/>
      <c r="B232" s="222"/>
      <c r="C232" s="271"/>
      <c r="D232" s="104"/>
      <c r="E232" s="106"/>
      <c r="F232" s="106"/>
      <c r="G232" s="106"/>
      <c r="H232" s="107"/>
      <c r="I232" s="108"/>
      <c r="J232" s="109"/>
      <c r="K232" s="110"/>
      <c r="L232" s="111"/>
      <c r="M232" s="125"/>
      <c r="N232" s="125"/>
      <c r="O232" s="113"/>
      <c r="P232" s="114"/>
      <c r="Q232" s="115"/>
      <c r="R232" s="116"/>
      <c r="S232" s="184"/>
      <c r="AG232" s="318">
        <f>IF(AND(SUM(I232,K232)=2,L232=1),2,SUM(I232:K232))</f>
        <v>0</v>
      </c>
    </row>
    <row r="233" spans="1:33" ht="18" x14ac:dyDescent="0.3">
      <c r="A233" s="101"/>
      <c r="B233" s="222"/>
      <c r="C233" s="271"/>
      <c r="D233" s="224"/>
      <c r="E233" s="106"/>
      <c r="F233" s="106"/>
      <c r="G233" s="106"/>
      <c r="H233" s="120"/>
      <c r="I233" s="121"/>
      <c r="J233" s="122"/>
      <c r="K233" s="123"/>
      <c r="L233" s="124"/>
      <c r="M233" s="125"/>
      <c r="N233" s="125"/>
      <c r="O233" s="113"/>
      <c r="P233" s="126"/>
      <c r="Q233" s="115"/>
      <c r="R233" s="127"/>
      <c r="S233" s="185"/>
      <c r="AG233" s="319">
        <f t="shared" ref="AG233:AG236" si="41">IF(AND(SUM(I233,K233)=2,L233=1),2,SUM(I233:K233))</f>
        <v>0</v>
      </c>
    </row>
    <row r="234" spans="1:33" ht="18" x14ac:dyDescent="0.3">
      <c r="A234" s="101"/>
      <c r="B234" s="222"/>
      <c r="C234" s="271"/>
      <c r="D234" s="224"/>
      <c r="E234" s="106"/>
      <c r="F234" s="106"/>
      <c r="G234" s="106"/>
      <c r="H234" s="120"/>
      <c r="I234" s="121"/>
      <c r="J234" s="122"/>
      <c r="K234" s="123"/>
      <c r="L234" s="124"/>
      <c r="M234" s="125"/>
      <c r="N234" s="125"/>
      <c r="O234" s="113"/>
      <c r="P234" s="128"/>
      <c r="Q234" s="115"/>
      <c r="R234" s="127"/>
      <c r="S234" s="185"/>
      <c r="AG234" s="319">
        <f t="shared" si="41"/>
        <v>0</v>
      </c>
    </row>
    <row r="235" spans="1:33" ht="18" x14ac:dyDescent="0.3">
      <c r="A235" s="101"/>
      <c r="B235" s="222"/>
      <c r="C235" s="271"/>
      <c r="D235" s="224"/>
      <c r="E235" s="106"/>
      <c r="F235" s="106"/>
      <c r="G235" s="106"/>
      <c r="H235" s="120"/>
      <c r="I235" s="121"/>
      <c r="J235" s="122"/>
      <c r="K235" s="123"/>
      <c r="L235" s="124"/>
      <c r="M235" s="125"/>
      <c r="N235" s="125"/>
      <c r="O235" s="113"/>
      <c r="P235" s="129"/>
      <c r="Q235" s="115"/>
      <c r="R235" s="127"/>
      <c r="S235" s="185"/>
      <c r="AG235" s="319">
        <f t="shared" si="41"/>
        <v>0</v>
      </c>
    </row>
    <row r="236" spans="1:33" ht="18.600000000000001" thickBot="1" x14ac:dyDescent="0.35">
      <c r="A236" s="101"/>
      <c r="B236" s="222"/>
      <c r="C236" s="271"/>
      <c r="D236" s="224"/>
      <c r="E236" s="106"/>
      <c r="F236" s="106"/>
      <c r="G236" s="106"/>
      <c r="H236" s="120"/>
      <c r="I236" s="121"/>
      <c r="J236" s="122"/>
      <c r="K236" s="123"/>
      <c r="L236" s="124"/>
      <c r="M236" s="125"/>
      <c r="N236" s="125"/>
      <c r="O236" s="113"/>
      <c r="P236" s="130"/>
      <c r="Q236" s="131"/>
      <c r="R236" s="132"/>
      <c r="S236" s="196"/>
      <c r="AG236" s="320">
        <f t="shared" si="41"/>
        <v>0</v>
      </c>
    </row>
    <row r="237" spans="1:33" ht="15.6" x14ac:dyDescent="0.3">
      <c r="A237" s="133"/>
      <c r="B237" s="220"/>
      <c r="C237" s="272"/>
      <c r="D237" s="136"/>
      <c r="E237" s="144"/>
      <c r="F237" s="144"/>
      <c r="G237" s="144"/>
      <c r="H237" s="120"/>
      <c r="I237" s="121"/>
      <c r="J237" s="122"/>
      <c r="K237" s="123"/>
      <c r="L237" s="124"/>
      <c r="M237" s="139"/>
      <c r="N237" s="139"/>
      <c r="O237" s="140"/>
      <c r="P237" s="141"/>
      <c r="Q237" s="142"/>
      <c r="R237" s="142"/>
      <c r="S237" s="270"/>
    </row>
    <row r="238" spans="1:33" ht="15.6" x14ac:dyDescent="0.3">
      <c r="A238" s="133"/>
      <c r="B238" s="220"/>
      <c r="C238" s="272"/>
      <c r="D238" s="136"/>
      <c r="E238" s="144"/>
      <c r="F238" s="144"/>
      <c r="G238" s="144"/>
      <c r="H238" s="120"/>
      <c r="I238" s="121"/>
      <c r="J238" s="122"/>
      <c r="K238" s="123"/>
      <c r="L238" s="124"/>
      <c r="M238" s="139"/>
      <c r="N238" s="139"/>
      <c r="O238" s="140"/>
      <c r="P238" s="145"/>
      <c r="Q238" s="146"/>
      <c r="R238" s="146"/>
      <c r="S238" s="185"/>
    </row>
    <row r="239" spans="1:33" ht="15.6" x14ac:dyDescent="0.3">
      <c r="A239" s="147"/>
      <c r="B239" s="220"/>
      <c r="C239" s="273"/>
      <c r="D239" s="149"/>
      <c r="E239" s="144"/>
      <c r="F239" s="144"/>
      <c r="G239" s="144"/>
      <c r="H239" s="120"/>
      <c r="I239" s="121"/>
      <c r="J239" s="122"/>
      <c r="K239" s="123"/>
      <c r="L239" s="124"/>
      <c r="M239" s="150"/>
      <c r="N239" s="150"/>
      <c r="O239" s="151"/>
      <c r="P239" s="145"/>
      <c r="Q239" s="146"/>
      <c r="R239" s="146"/>
      <c r="S239" s="185"/>
    </row>
    <row r="240" spans="1:33" ht="16.2" thickBot="1" x14ac:dyDescent="0.35">
      <c r="A240" s="147"/>
      <c r="B240" s="220"/>
      <c r="C240" s="273"/>
      <c r="D240" s="274"/>
      <c r="E240" s="154"/>
      <c r="F240" s="154"/>
      <c r="G240" s="154"/>
      <c r="H240" s="120"/>
      <c r="I240" s="121"/>
      <c r="J240" s="122"/>
      <c r="K240" s="123"/>
      <c r="L240" s="124"/>
      <c r="M240" s="150"/>
      <c r="N240" s="150"/>
      <c r="O240" s="151"/>
      <c r="P240" s="145"/>
      <c r="Q240" s="146"/>
      <c r="R240" s="146"/>
      <c r="S240" s="185"/>
    </row>
    <row r="241" spans="1:19" ht="16.2" thickBot="1" x14ac:dyDescent="0.35">
      <c r="A241" s="275"/>
      <c r="B241" s="276"/>
      <c r="C241" s="157"/>
      <c r="D241" s="158"/>
      <c r="E241" s="160"/>
      <c r="F241" s="160"/>
      <c r="G241" s="160"/>
      <c r="H241" s="175"/>
      <c r="I241" s="176"/>
      <c r="J241" s="177"/>
      <c r="K241" s="178"/>
      <c r="L241" s="179"/>
      <c r="M241" s="166"/>
      <c r="N241" s="180"/>
      <c r="O241" s="181"/>
      <c r="P241" s="182"/>
      <c r="Q241" s="170"/>
      <c r="R241" s="170"/>
      <c r="S241" s="277"/>
    </row>
  </sheetData>
  <conditionalFormatting sqref="C2:C181">
    <cfRule type="containsErrors" dxfId="94" priority="373">
      <formula>ISERROR(C2)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ndar">
                <anchor moveWithCells="1">
                  <from>
                    <xdr:col>2</xdr:col>
                    <xdr:colOff>30480</xdr:colOff>
                    <xdr:row>0</xdr:row>
                    <xdr:rowOff>30480</xdr:rowOff>
                  </from>
                  <to>
                    <xdr:col>3</xdr:col>
                    <xdr:colOff>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S181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2" width="6.7773437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</cols>
  <sheetData>
    <row r="1" spans="1:19" ht="49.95" customHeight="1" thickBot="1" x14ac:dyDescent="0.35">
      <c r="A1" s="191" t="s">
        <v>19</v>
      </c>
      <c r="B1" s="86" t="s">
        <v>4</v>
      </c>
      <c r="C1" s="8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44817</v>
      </c>
      <c r="P1" s="99" t="s">
        <v>14</v>
      </c>
      <c r="Q1" s="89" t="s">
        <v>15</v>
      </c>
      <c r="R1" s="100" t="s">
        <v>16</v>
      </c>
      <c r="S1" s="200" t="s">
        <v>17</v>
      </c>
    </row>
    <row r="2" spans="1:19" ht="15.6" x14ac:dyDescent="0.3">
      <c r="A2" s="101"/>
      <c r="B2" s="102"/>
      <c r="C2" s="103" t="e">
        <f>VLOOKUP(B2,Données!$A$3:$E$1003,3,FALSE)</f>
        <v>#N/A</v>
      </c>
      <c r="D2" s="104"/>
      <c r="E2" s="105"/>
      <c r="F2" s="106"/>
      <c r="G2" s="106"/>
      <c r="H2" s="107"/>
      <c r="I2" s="108"/>
      <c r="J2" s="109"/>
      <c r="K2" s="110"/>
      <c r="L2" s="111"/>
      <c r="M2" s="112"/>
      <c r="N2" s="112"/>
      <c r="O2" s="113"/>
      <c r="P2" s="114"/>
      <c r="Q2" s="115"/>
      <c r="R2" s="197"/>
      <c r="S2" s="184">
        <f>SUM(I2:K2)</f>
        <v>0</v>
      </c>
    </row>
    <row r="3" spans="1:19" ht="15.6" x14ac:dyDescent="0.3">
      <c r="A3" s="117"/>
      <c r="B3" s="102"/>
      <c r="C3" s="259" t="e">
        <f>VLOOKUP(B3,Données!$A$3:$E$1003,3,FALSE)</f>
        <v>#N/A</v>
      </c>
      <c r="D3" s="119"/>
      <c r="E3" s="105"/>
      <c r="F3" s="106"/>
      <c r="G3" s="106"/>
      <c r="H3" s="120"/>
      <c r="I3" s="121"/>
      <c r="J3" s="122"/>
      <c r="K3" s="123"/>
      <c r="L3" s="124"/>
      <c r="M3" s="112"/>
      <c r="N3" s="125"/>
      <c r="O3" s="113"/>
      <c r="P3" s="126"/>
      <c r="Q3" s="115"/>
      <c r="R3" s="198"/>
      <c r="S3" s="185">
        <f t="shared" ref="S3:S6" si="0">SUM(I3:K3)</f>
        <v>0</v>
      </c>
    </row>
    <row r="4" spans="1:19" ht="15.6" x14ac:dyDescent="0.3">
      <c r="A4" s="117"/>
      <c r="B4" s="102"/>
      <c r="C4" s="259" t="e">
        <f>VLOOKUP(B4,Données!$A$3:$E$1003,3,FALSE)</f>
        <v>#N/A</v>
      </c>
      <c r="D4" s="119"/>
      <c r="E4" s="105"/>
      <c r="F4" s="106"/>
      <c r="G4" s="106"/>
      <c r="H4" s="120"/>
      <c r="I4" s="121"/>
      <c r="J4" s="122"/>
      <c r="K4" s="123"/>
      <c r="L4" s="124"/>
      <c r="M4" s="112"/>
      <c r="N4" s="125"/>
      <c r="O4" s="113"/>
      <c r="P4" s="128"/>
      <c r="Q4" s="115"/>
      <c r="R4" s="198"/>
      <c r="S4" s="185">
        <f t="shared" si="0"/>
        <v>0</v>
      </c>
    </row>
    <row r="5" spans="1:19" ht="15.6" x14ac:dyDescent="0.3">
      <c r="A5" s="117"/>
      <c r="B5" s="102"/>
      <c r="C5" s="259" t="e">
        <f>VLOOKUP(B5,Données!$A$3:$E$1003,3,FALSE)</f>
        <v>#N/A</v>
      </c>
      <c r="D5" s="119"/>
      <c r="E5" s="105"/>
      <c r="F5" s="106"/>
      <c r="G5" s="106"/>
      <c r="H5" s="120"/>
      <c r="I5" s="121"/>
      <c r="J5" s="122"/>
      <c r="K5" s="123"/>
      <c r="L5" s="124"/>
      <c r="M5" s="112"/>
      <c r="N5" s="125"/>
      <c r="O5" s="113"/>
      <c r="P5" s="129"/>
      <c r="Q5" s="115"/>
      <c r="R5" s="198"/>
      <c r="S5" s="185">
        <f t="shared" si="0"/>
        <v>0</v>
      </c>
    </row>
    <row r="6" spans="1:19" ht="16.2" thickBot="1" x14ac:dyDescent="0.35">
      <c r="A6" s="117"/>
      <c r="B6" s="102"/>
      <c r="C6" s="259" t="e">
        <f>VLOOKUP(B6,Données!$A$3:$E$1003,3,FALSE)</f>
        <v>#N/A</v>
      </c>
      <c r="D6" s="119"/>
      <c r="E6" s="105"/>
      <c r="F6" s="106"/>
      <c r="G6" s="106"/>
      <c r="H6" s="120"/>
      <c r="I6" s="121">
        <v>1</v>
      </c>
      <c r="J6" s="122">
        <v>1</v>
      </c>
      <c r="K6" s="123">
        <v>1</v>
      </c>
      <c r="L6" s="124"/>
      <c r="M6" s="112"/>
      <c r="N6" s="125"/>
      <c r="O6" s="113"/>
      <c r="P6" s="130"/>
      <c r="Q6" s="131"/>
      <c r="R6" s="199"/>
      <c r="S6" s="185">
        <f t="shared" si="0"/>
        <v>3</v>
      </c>
    </row>
    <row r="7" spans="1:19" ht="15.6" x14ac:dyDescent="0.3">
      <c r="A7" s="133"/>
      <c r="B7" s="134"/>
      <c r="C7" s="135"/>
      <c r="D7" s="136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270"/>
    </row>
    <row r="8" spans="1:19" ht="15.6" x14ac:dyDescent="0.3">
      <c r="A8" s="133"/>
      <c r="B8" s="134"/>
      <c r="C8" s="135"/>
      <c r="D8" s="136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</row>
    <row r="9" spans="1:19" ht="15.6" x14ac:dyDescent="0.3">
      <c r="A9" s="147"/>
      <c r="B9" s="134"/>
      <c r="C9" s="148"/>
      <c r="D9" s="149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</row>
    <row r="10" spans="1:19" ht="16.2" thickBot="1" x14ac:dyDescent="0.35">
      <c r="A10" s="152"/>
      <c r="B10" s="134"/>
      <c r="C10" s="260"/>
      <c r="D10" s="149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85"/>
    </row>
    <row r="11" spans="1:19" ht="16.2" thickBot="1" x14ac:dyDescent="0.35">
      <c r="A11" s="155"/>
      <c r="B11" s="156"/>
      <c r="C11" s="258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42"/>
    </row>
    <row r="12" spans="1:19" ht="15.6" x14ac:dyDescent="0.3">
      <c r="A12" s="101"/>
      <c r="B12" s="102"/>
      <c r="C12" s="103" t="e">
        <f>VLOOKUP(B12,Données!$A$3:$E$1003,3,FALSE)</f>
        <v>#N/A</v>
      </c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SUM(I12:K12)</f>
        <v>0</v>
      </c>
    </row>
    <row r="13" spans="1:19" ht="15.6" x14ac:dyDescent="0.3">
      <c r="A13" s="117"/>
      <c r="B13" s="102"/>
      <c r="C13" s="259" t="e">
        <f>VLOOKUP(B13,Données!$A$3:$E$1003,3,FALSE)</f>
        <v>#N/A</v>
      </c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1">SUM(I13:K13)</f>
        <v>3</v>
      </c>
    </row>
    <row r="14" spans="1:19" ht="15.6" x14ac:dyDescent="0.3">
      <c r="A14" s="117"/>
      <c r="B14" s="102"/>
      <c r="C14" s="259" t="e">
        <f>VLOOKUP(B14,Données!$A$3:$E$1003,3,FALSE)</f>
        <v>#N/A</v>
      </c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1"/>
        <v>0</v>
      </c>
    </row>
    <row r="15" spans="1:19" ht="15.6" x14ac:dyDescent="0.3">
      <c r="A15" s="117"/>
      <c r="B15" s="102"/>
      <c r="C15" s="259" t="e">
        <f>VLOOKUP(B15,Données!$A$3:$E$1003,3,FALSE)</f>
        <v>#N/A</v>
      </c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1"/>
        <v>0</v>
      </c>
    </row>
    <row r="16" spans="1:19" ht="16.2" thickBot="1" x14ac:dyDescent="0.35">
      <c r="A16" s="117"/>
      <c r="B16" s="102"/>
      <c r="C16" s="259" t="e">
        <f>VLOOKUP(B16,Données!$A$3:$E$1003,3,FALSE)</f>
        <v>#N/A</v>
      </c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85">
        <f t="shared" si="1"/>
        <v>0</v>
      </c>
    </row>
    <row r="17" spans="1:19" ht="15.6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185"/>
    </row>
    <row r="18" spans="1:19" ht="15.6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</row>
    <row r="19" spans="1:19" ht="15.6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</row>
    <row r="20" spans="1:19" ht="16.2" thickBot="1" x14ac:dyDescent="0.35">
      <c r="A20" s="152"/>
      <c r="B20" s="134"/>
      <c r="C20" s="260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</row>
    <row r="21" spans="1:19" ht="16.2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</row>
    <row r="22" spans="1:19" ht="15.6" x14ac:dyDescent="0.3">
      <c r="A22" s="101"/>
      <c r="B22" s="102"/>
      <c r="C22" s="103" t="e">
        <f>VLOOKUP(B22,Données!$A$3:$E$1003,3,FALSE)</f>
        <v>#N/A</v>
      </c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SUM(I22:K22)</f>
        <v>0</v>
      </c>
    </row>
    <row r="23" spans="1:19" ht="15.6" x14ac:dyDescent="0.3">
      <c r="A23" s="117"/>
      <c r="B23" s="102"/>
      <c r="C23" s="259" t="e">
        <f>VLOOKUP(B23,Données!$A$3:$E$1003,3,FALSE)</f>
        <v>#N/A</v>
      </c>
      <c r="D23" s="119"/>
      <c r="E23" s="105"/>
      <c r="F23" s="106"/>
      <c r="G23" s="106"/>
      <c r="H23" s="120"/>
      <c r="I23" s="121">
        <v>3</v>
      </c>
      <c r="J23" s="122"/>
      <c r="K23" s="123"/>
      <c r="L23" s="124"/>
      <c r="M23" s="125"/>
      <c r="N23" s="125"/>
      <c r="O23" s="113"/>
      <c r="P23" s="126"/>
      <c r="Q23" s="115"/>
      <c r="R23" s="127"/>
      <c r="S23" s="185">
        <f t="shared" ref="S23:S26" si="2">SUM(I23:K23)</f>
        <v>3</v>
      </c>
    </row>
    <row r="24" spans="1:19" ht="15.6" x14ac:dyDescent="0.3">
      <c r="A24" s="117"/>
      <c r="B24" s="102"/>
      <c r="C24" s="259" t="e">
        <f>VLOOKUP(B24,Données!$A$3:$E$1003,3,FALSE)</f>
        <v>#N/A</v>
      </c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2"/>
        <v>0</v>
      </c>
    </row>
    <row r="25" spans="1:19" ht="15.6" x14ac:dyDescent="0.3">
      <c r="A25" s="117"/>
      <c r="B25" s="102"/>
      <c r="C25" s="259" t="e">
        <f>VLOOKUP(B25,Données!$A$3:$E$1003,3,FALSE)</f>
        <v>#N/A</v>
      </c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2"/>
        <v>0</v>
      </c>
    </row>
    <row r="26" spans="1:19" ht="16.2" thickBot="1" x14ac:dyDescent="0.35">
      <c r="A26" s="117"/>
      <c r="B26" s="102"/>
      <c r="C26" s="259" t="e">
        <f>VLOOKUP(B26,Données!$A$3:$E$1003,3,FALSE)</f>
        <v>#N/A</v>
      </c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85">
        <f t="shared" si="2"/>
        <v>0</v>
      </c>
    </row>
    <row r="27" spans="1:19" ht="15.6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185"/>
    </row>
    <row r="28" spans="1:19" ht="15.6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</row>
    <row r="29" spans="1:19" ht="15.6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</row>
    <row r="30" spans="1:19" ht="16.2" thickBot="1" x14ac:dyDescent="0.35">
      <c r="A30" s="152"/>
      <c r="B30" s="134"/>
      <c r="C30" s="260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</row>
    <row r="31" spans="1:19" ht="16.2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</row>
    <row r="32" spans="1:19" ht="15.6" x14ac:dyDescent="0.3">
      <c r="A32" s="101"/>
      <c r="B32" s="102"/>
      <c r="C32" s="103" t="e">
        <f>VLOOKUP(B32,Données!$A$3:$E$1003,3,FALSE)</f>
        <v>#N/A</v>
      </c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>
        <f>SUM(I32:K32)</f>
        <v>0</v>
      </c>
    </row>
    <row r="33" spans="1:19" ht="15.6" x14ac:dyDescent="0.3">
      <c r="A33" s="117"/>
      <c r="B33" s="102"/>
      <c r="C33" s="259" t="e">
        <f>VLOOKUP(B33,Données!$A$3:$E$1003,3,FALSE)</f>
        <v>#N/A</v>
      </c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>
        <f t="shared" ref="S33:S36" si="3">SUM(I33:K33)</f>
        <v>0</v>
      </c>
    </row>
    <row r="34" spans="1:19" ht="15.6" x14ac:dyDescent="0.3">
      <c r="A34" s="117"/>
      <c r="B34" s="102"/>
      <c r="C34" s="259" t="e">
        <f>VLOOKUP(B34,Données!$A$3:$E$1003,3,FALSE)</f>
        <v>#N/A</v>
      </c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>
        <f t="shared" si="3"/>
        <v>0</v>
      </c>
    </row>
    <row r="35" spans="1:19" ht="15.6" x14ac:dyDescent="0.3">
      <c r="A35" s="117"/>
      <c r="B35" s="102"/>
      <c r="C35" s="259" t="e">
        <f>VLOOKUP(B35,Données!$A$3:$E$1003,3,FALSE)</f>
        <v>#N/A</v>
      </c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>
        <f t="shared" si="3"/>
        <v>0</v>
      </c>
    </row>
    <row r="36" spans="1:19" ht="16.2" thickBot="1" x14ac:dyDescent="0.35">
      <c r="A36" s="117"/>
      <c r="B36" s="102"/>
      <c r="C36" s="259" t="e">
        <f>VLOOKUP(B36,Données!$A$3:$E$1003,3,FALSE)</f>
        <v>#N/A</v>
      </c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85">
        <f t="shared" si="3"/>
        <v>0</v>
      </c>
    </row>
    <row r="37" spans="1:19" ht="15.6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185"/>
    </row>
    <row r="38" spans="1:19" ht="15.6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</row>
    <row r="39" spans="1:19" ht="15.6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</row>
    <row r="40" spans="1:19" ht="16.2" thickBot="1" x14ac:dyDescent="0.35">
      <c r="A40" s="152"/>
      <c r="B40" s="134"/>
      <c r="C40" s="260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</row>
    <row r="41" spans="1:19" ht="16.2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</row>
    <row r="42" spans="1:19" ht="15.6" x14ac:dyDescent="0.3">
      <c r="A42" s="101"/>
      <c r="B42" s="102"/>
      <c r="C42" s="103" t="e">
        <f>VLOOKUP(B42,Données!$A$3:$E$1003,3,FALSE)</f>
        <v>#N/A</v>
      </c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>
        <f>SUM(I42:K42)</f>
        <v>0</v>
      </c>
    </row>
    <row r="43" spans="1:19" ht="15.6" x14ac:dyDescent="0.3">
      <c r="A43" s="117"/>
      <c r="B43" s="102"/>
      <c r="C43" s="259" t="e">
        <f>VLOOKUP(B43,Données!$A$3:$E$1003,3,FALSE)</f>
        <v>#N/A</v>
      </c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>
        <f t="shared" ref="S43:S46" si="4">SUM(I43:K43)</f>
        <v>0</v>
      </c>
    </row>
    <row r="44" spans="1:19" ht="15.6" x14ac:dyDescent="0.3">
      <c r="A44" s="117"/>
      <c r="B44" s="102"/>
      <c r="C44" s="259" t="e">
        <f>VLOOKUP(B44,Données!$A$3:$E$1003,3,FALSE)</f>
        <v>#N/A</v>
      </c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>
        <f t="shared" si="4"/>
        <v>0</v>
      </c>
    </row>
    <row r="45" spans="1:19" ht="15.6" x14ac:dyDescent="0.3">
      <c r="A45" s="117"/>
      <c r="B45" s="102"/>
      <c r="C45" s="259" t="e">
        <f>VLOOKUP(B45,Données!$A$3:$E$1003,3,FALSE)</f>
        <v>#N/A</v>
      </c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>
        <f t="shared" si="4"/>
        <v>0</v>
      </c>
    </row>
    <row r="46" spans="1:19" ht="16.2" thickBot="1" x14ac:dyDescent="0.35">
      <c r="A46" s="117"/>
      <c r="B46" s="102"/>
      <c r="C46" s="259" t="e">
        <f>VLOOKUP(B46,Données!$A$3:$E$1003,3,FALSE)</f>
        <v>#N/A</v>
      </c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85">
        <f t="shared" si="4"/>
        <v>0</v>
      </c>
    </row>
    <row r="47" spans="1:19" ht="15.6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185"/>
    </row>
    <row r="48" spans="1:19" ht="15.6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</row>
    <row r="49" spans="1:19" ht="15.6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</row>
    <row r="50" spans="1:19" ht="16.2" thickBot="1" x14ac:dyDescent="0.35">
      <c r="A50" s="152"/>
      <c r="B50" s="134"/>
      <c r="C50" s="260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</row>
    <row r="51" spans="1:19" ht="16.2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</row>
    <row r="52" spans="1:19" ht="15.6" x14ac:dyDescent="0.3">
      <c r="A52" s="101"/>
      <c r="B52" s="102"/>
      <c r="C52" s="103" t="e">
        <f>VLOOKUP(B52,Données!$A$3:$E$1003,3,FALSE)</f>
        <v>#N/A</v>
      </c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>
        <f>SUM(I52:K52)</f>
        <v>0</v>
      </c>
    </row>
    <row r="53" spans="1:19" ht="15.6" x14ac:dyDescent="0.3">
      <c r="A53" s="117"/>
      <c r="B53" s="102"/>
      <c r="C53" s="259" t="e">
        <f>VLOOKUP(B53,Données!$A$3:$E$1003,3,FALSE)</f>
        <v>#N/A</v>
      </c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>
        <f t="shared" ref="S53:S56" si="5">SUM(I53:K53)</f>
        <v>0</v>
      </c>
    </row>
    <row r="54" spans="1:19" ht="15.6" x14ac:dyDescent="0.3">
      <c r="A54" s="117"/>
      <c r="B54" s="102"/>
      <c r="C54" s="259" t="e">
        <f>VLOOKUP(B54,Données!$A$3:$E$1003,3,FALSE)</f>
        <v>#N/A</v>
      </c>
      <c r="D54" s="119"/>
      <c r="E54" s="105"/>
      <c r="F54" s="106"/>
      <c r="G54" s="106"/>
      <c r="H54" s="120"/>
      <c r="I54" s="121"/>
      <c r="J54" s="122"/>
      <c r="K54" s="123"/>
      <c r="L54" s="124"/>
      <c r="M54" s="125"/>
      <c r="N54" s="125"/>
      <c r="O54" s="113"/>
      <c r="P54" s="128"/>
      <c r="Q54" s="115"/>
      <c r="R54" s="127"/>
      <c r="S54" s="185">
        <f t="shared" si="5"/>
        <v>0</v>
      </c>
    </row>
    <row r="55" spans="1:19" ht="15.6" x14ac:dyDescent="0.3">
      <c r="A55" s="117"/>
      <c r="B55" s="102"/>
      <c r="C55" s="259" t="e">
        <f>VLOOKUP(B55,Données!$A$3:$E$1003,3,FALSE)</f>
        <v>#N/A</v>
      </c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>
        <f t="shared" si="5"/>
        <v>0</v>
      </c>
    </row>
    <row r="56" spans="1:19" ht="16.2" thickBot="1" x14ac:dyDescent="0.35">
      <c r="A56" s="117"/>
      <c r="B56" s="102"/>
      <c r="C56" s="259" t="e">
        <f>VLOOKUP(B56,Données!$A$3:$E$1003,3,FALSE)</f>
        <v>#N/A</v>
      </c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85">
        <f t="shared" si="5"/>
        <v>0</v>
      </c>
    </row>
    <row r="57" spans="1:19" ht="15.6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185"/>
    </row>
    <row r="58" spans="1:19" ht="15.6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</row>
    <row r="59" spans="1:19" ht="15.6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</row>
    <row r="60" spans="1:19" ht="16.2" thickBot="1" x14ac:dyDescent="0.35">
      <c r="A60" s="152"/>
      <c r="B60" s="134"/>
      <c r="C60" s="260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</row>
    <row r="61" spans="1:19" ht="16.2" thickBot="1" x14ac:dyDescent="0.35">
      <c r="A61" s="155"/>
      <c r="B61" s="171"/>
      <c r="C61" s="157" t="s">
        <v>29</v>
      </c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</row>
    <row r="62" spans="1:19" ht="15.6" x14ac:dyDescent="0.3">
      <c r="A62" s="101"/>
      <c r="B62" s="102"/>
      <c r="C62" s="103" t="e">
        <f>VLOOKUP(B62,Données!$A$3:$E$1003,3,FALSE)</f>
        <v>#N/A</v>
      </c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>
        <f>SUM(I62:K62)</f>
        <v>0</v>
      </c>
    </row>
    <row r="63" spans="1:19" ht="15.6" x14ac:dyDescent="0.3">
      <c r="A63" s="117"/>
      <c r="B63" s="102"/>
      <c r="C63" s="259" t="e">
        <f>VLOOKUP(B63,Données!$A$3:$E$1003,3,FALSE)</f>
        <v>#N/A</v>
      </c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>
        <f t="shared" ref="S63:S66" si="6">SUM(I63:K63)</f>
        <v>0</v>
      </c>
    </row>
    <row r="64" spans="1:19" ht="15.6" x14ac:dyDescent="0.3">
      <c r="A64" s="117"/>
      <c r="B64" s="102"/>
      <c r="C64" s="259" t="e">
        <f>VLOOKUP(B64,Données!$A$3:$E$1003,3,FALSE)</f>
        <v>#N/A</v>
      </c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>
        <f t="shared" si="6"/>
        <v>0</v>
      </c>
    </row>
    <row r="65" spans="1:19" ht="15.6" x14ac:dyDescent="0.3">
      <c r="A65" s="117"/>
      <c r="B65" s="102"/>
      <c r="C65" s="259" t="e">
        <f>VLOOKUP(B65,Données!$A$3:$E$1003,3,FALSE)</f>
        <v>#N/A</v>
      </c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>
        <f t="shared" si="6"/>
        <v>0</v>
      </c>
    </row>
    <row r="66" spans="1:19" ht="16.2" thickBot="1" x14ac:dyDescent="0.35">
      <c r="A66" s="117"/>
      <c r="B66" s="102"/>
      <c r="C66" s="259" t="e">
        <f>VLOOKUP(B66,Données!$A$3:$E$1003,3,FALSE)</f>
        <v>#N/A</v>
      </c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85">
        <f t="shared" si="6"/>
        <v>0</v>
      </c>
    </row>
    <row r="67" spans="1:19" ht="15.6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185"/>
    </row>
    <row r="68" spans="1:19" ht="15.6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</row>
    <row r="69" spans="1:19" ht="15.6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</row>
    <row r="70" spans="1:19" ht="16.2" thickBot="1" x14ac:dyDescent="0.35">
      <c r="A70" s="152"/>
      <c r="B70" s="134"/>
      <c r="C70" s="260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</row>
    <row r="71" spans="1:19" ht="16.2" thickBot="1" x14ac:dyDescent="0.35">
      <c r="A71" s="155"/>
      <c r="B71" s="171"/>
      <c r="C71" s="157" t="s">
        <v>30</v>
      </c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</row>
    <row r="72" spans="1:19" ht="15.6" x14ac:dyDescent="0.3">
      <c r="A72" s="101"/>
      <c r="B72" s="102"/>
      <c r="C72" s="103" t="e">
        <f>VLOOKUP(B72,Données!$A$3:$E$1003,3,FALSE)</f>
        <v>#N/A</v>
      </c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>
        <f>SUM(I72:K72)</f>
        <v>0</v>
      </c>
    </row>
    <row r="73" spans="1:19" ht="15.6" x14ac:dyDescent="0.3">
      <c r="A73" s="117"/>
      <c r="B73" s="102"/>
      <c r="C73" s="259" t="e">
        <f>VLOOKUP(B73,Données!$A$3:$E$1003,3,FALSE)</f>
        <v>#N/A</v>
      </c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>
        <f t="shared" ref="S73:S76" si="7">SUM(I73:K73)</f>
        <v>0</v>
      </c>
    </row>
    <row r="74" spans="1:19" ht="15.6" x14ac:dyDescent="0.3">
      <c r="A74" s="117"/>
      <c r="B74" s="102"/>
      <c r="C74" s="259" t="e">
        <f>VLOOKUP(B74,Données!$A$3:$E$1003,3,FALSE)</f>
        <v>#N/A</v>
      </c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>
        <f t="shared" si="7"/>
        <v>0</v>
      </c>
    </row>
    <row r="75" spans="1:19" ht="15.6" x14ac:dyDescent="0.3">
      <c r="A75" s="117"/>
      <c r="B75" s="102"/>
      <c r="C75" s="259" t="e">
        <f>VLOOKUP(B75,Données!$A$3:$E$1003,3,FALSE)</f>
        <v>#N/A</v>
      </c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>
        <f t="shared" si="7"/>
        <v>0</v>
      </c>
    </row>
    <row r="76" spans="1:19" ht="16.2" thickBot="1" x14ac:dyDescent="0.35">
      <c r="A76" s="117"/>
      <c r="B76" s="102"/>
      <c r="C76" s="259" t="e">
        <f>VLOOKUP(B76,Données!$A$3:$E$1003,3,FALSE)</f>
        <v>#N/A</v>
      </c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85">
        <f t="shared" si="7"/>
        <v>0</v>
      </c>
    </row>
    <row r="77" spans="1:19" ht="15.6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185"/>
    </row>
    <row r="78" spans="1:19" ht="15.6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</row>
    <row r="79" spans="1:19" ht="15.6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</row>
    <row r="80" spans="1:19" ht="16.2" thickBot="1" x14ac:dyDescent="0.35">
      <c r="A80" s="152"/>
      <c r="B80" s="134"/>
      <c r="C80" s="260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</row>
    <row r="81" spans="1:19" ht="16.2" thickBot="1" x14ac:dyDescent="0.35">
      <c r="A81" s="155"/>
      <c r="B81" s="171"/>
      <c r="C81" s="157" t="s">
        <v>31</v>
      </c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</row>
    <row r="82" spans="1:19" ht="15.6" x14ac:dyDescent="0.3">
      <c r="A82" s="101"/>
      <c r="B82" s="102"/>
      <c r="C82" s="103" t="e">
        <f>VLOOKUP(B82,Données!$A$3:$E$1003,3,FALSE)</f>
        <v>#N/A</v>
      </c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>
        <f>SUM(I82:K82)</f>
        <v>0</v>
      </c>
    </row>
    <row r="83" spans="1:19" ht="15.6" x14ac:dyDescent="0.3">
      <c r="A83" s="117"/>
      <c r="B83" s="102"/>
      <c r="C83" s="259" t="e">
        <f>VLOOKUP(B83,Données!$A$3:$E$1003,3,FALSE)</f>
        <v>#N/A</v>
      </c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>
        <f t="shared" ref="S83:S86" si="8">SUM(I83:K83)</f>
        <v>0</v>
      </c>
    </row>
    <row r="84" spans="1:19" ht="15.6" x14ac:dyDescent="0.3">
      <c r="A84" s="117"/>
      <c r="B84" s="102"/>
      <c r="C84" s="259" t="e">
        <f>VLOOKUP(B84,Données!$A$3:$E$1003,3,FALSE)</f>
        <v>#N/A</v>
      </c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>
        <f t="shared" si="8"/>
        <v>0</v>
      </c>
    </row>
    <row r="85" spans="1:19" ht="15.6" x14ac:dyDescent="0.3">
      <c r="A85" s="117"/>
      <c r="B85" s="102"/>
      <c r="C85" s="259" t="e">
        <f>VLOOKUP(B85,Données!$A$3:$E$1003,3,FALSE)</f>
        <v>#N/A</v>
      </c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>
        <f t="shared" si="8"/>
        <v>0</v>
      </c>
    </row>
    <row r="86" spans="1:19" ht="16.2" thickBot="1" x14ac:dyDescent="0.35">
      <c r="A86" s="117"/>
      <c r="B86" s="102"/>
      <c r="C86" s="259" t="e">
        <f>VLOOKUP(B86,Données!$A$3:$E$1003,3,FALSE)</f>
        <v>#N/A</v>
      </c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85">
        <f t="shared" si="8"/>
        <v>0</v>
      </c>
    </row>
    <row r="87" spans="1:19" ht="15.6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185"/>
    </row>
    <row r="88" spans="1:19" ht="15.6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</row>
    <row r="89" spans="1:19" ht="15.6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</row>
    <row r="90" spans="1:19" ht="16.2" thickBot="1" x14ac:dyDescent="0.35">
      <c r="A90" s="152"/>
      <c r="B90" s="134"/>
      <c r="C90" s="260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</row>
    <row r="91" spans="1:19" ht="16.2" thickBot="1" x14ac:dyDescent="0.35">
      <c r="A91" s="155"/>
      <c r="B91" s="171"/>
      <c r="C91" s="157" t="s">
        <v>32</v>
      </c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</row>
    <row r="92" spans="1:19" ht="15.6" x14ac:dyDescent="0.3">
      <c r="A92" s="101"/>
      <c r="B92" s="102"/>
      <c r="C92" s="103" t="e">
        <f>VLOOKUP(B92,Données!$A$3:$E$1003,3,FALSE)</f>
        <v>#N/A</v>
      </c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>
        <f>SUM(I92:K92)</f>
        <v>0</v>
      </c>
    </row>
    <row r="93" spans="1:19" ht="15.6" x14ac:dyDescent="0.3">
      <c r="A93" s="117"/>
      <c r="B93" s="102"/>
      <c r="C93" s="259" t="e">
        <f>VLOOKUP(B93,Données!$A$3:$E$1003,3,FALSE)</f>
        <v>#N/A</v>
      </c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>
        <f t="shared" ref="S93:S96" si="9">SUM(I93:K93)</f>
        <v>0</v>
      </c>
    </row>
    <row r="94" spans="1:19" ht="15.6" x14ac:dyDescent="0.3">
      <c r="A94" s="117"/>
      <c r="B94" s="102"/>
      <c r="C94" s="259" t="e">
        <f>VLOOKUP(B94,Données!$A$3:$E$1003,3,FALSE)</f>
        <v>#N/A</v>
      </c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>
        <f t="shared" si="9"/>
        <v>0</v>
      </c>
    </row>
    <row r="95" spans="1:19" ht="15.6" x14ac:dyDescent="0.3">
      <c r="A95" s="117"/>
      <c r="B95" s="102"/>
      <c r="C95" s="259" t="e">
        <f>VLOOKUP(B95,Données!$A$3:$E$1003,3,FALSE)</f>
        <v>#N/A</v>
      </c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>
        <f t="shared" si="9"/>
        <v>0</v>
      </c>
    </row>
    <row r="96" spans="1:19" ht="16.2" thickBot="1" x14ac:dyDescent="0.35">
      <c r="A96" s="117"/>
      <c r="B96" s="102"/>
      <c r="C96" s="259" t="e">
        <f>VLOOKUP(B96,Données!$A$3:$E$1003,3,FALSE)</f>
        <v>#N/A</v>
      </c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85">
        <f t="shared" si="9"/>
        <v>0</v>
      </c>
    </row>
    <row r="97" spans="1:19" ht="15.6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185"/>
    </row>
    <row r="98" spans="1:19" ht="15.6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</row>
    <row r="99" spans="1:19" ht="15.6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</row>
    <row r="100" spans="1:19" ht="16.2" thickBot="1" x14ac:dyDescent="0.35">
      <c r="A100" s="152"/>
      <c r="B100" s="134"/>
      <c r="C100" s="260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</row>
    <row r="101" spans="1:19" ht="16.2" thickBot="1" x14ac:dyDescent="0.35">
      <c r="A101" s="155"/>
      <c r="B101" s="171"/>
      <c r="C101" s="157" t="s">
        <v>33</v>
      </c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</row>
    <row r="102" spans="1:19" ht="15.6" x14ac:dyDescent="0.3">
      <c r="A102" s="101"/>
      <c r="B102" s="102"/>
      <c r="C102" s="103" t="e">
        <f>VLOOKUP(B102,Données!$A$3:$E$1003,3,FALSE)</f>
        <v>#N/A</v>
      </c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>
        <f>SUM(I102:K102)</f>
        <v>0</v>
      </c>
    </row>
    <row r="103" spans="1:19" ht="15.6" x14ac:dyDescent="0.3">
      <c r="A103" s="117"/>
      <c r="B103" s="102"/>
      <c r="C103" s="259" t="e">
        <f>VLOOKUP(B103,Données!$A$3:$E$1003,3,FALSE)</f>
        <v>#N/A</v>
      </c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>
        <f t="shared" ref="S103:S106" si="10">SUM(I103:K103)</f>
        <v>0</v>
      </c>
    </row>
    <row r="104" spans="1:19" ht="15.6" x14ac:dyDescent="0.3">
      <c r="A104" s="117"/>
      <c r="B104" s="102"/>
      <c r="C104" s="259" t="e">
        <f>VLOOKUP(B104,Données!$A$3:$E$1003,3,FALSE)</f>
        <v>#N/A</v>
      </c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>
        <f t="shared" si="10"/>
        <v>0</v>
      </c>
    </row>
    <row r="105" spans="1:19" ht="15.6" x14ac:dyDescent="0.3">
      <c r="A105" s="117"/>
      <c r="B105" s="102"/>
      <c r="C105" s="259" t="e">
        <f>VLOOKUP(B105,Données!$A$3:$E$1003,3,FALSE)</f>
        <v>#N/A</v>
      </c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>
        <f t="shared" si="10"/>
        <v>0</v>
      </c>
    </row>
    <row r="106" spans="1:19" ht="16.2" thickBot="1" x14ac:dyDescent="0.35">
      <c r="A106" s="117"/>
      <c r="B106" s="102"/>
      <c r="C106" s="259" t="e">
        <f>VLOOKUP(B106,Données!$A$3:$E$1003,3,FALSE)</f>
        <v>#N/A</v>
      </c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85">
        <f t="shared" si="10"/>
        <v>0</v>
      </c>
    </row>
    <row r="107" spans="1:19" ht="15.6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185"/>
    </row>
    <row r="108" spans="1:19" ht="15.6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</row>
    <row r="109" spans="1:19" ht="15.6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</row>
    <row r="110" spans="1:19" ht="16.2" thickBot="1" x14ac:dyDescent="0.35">
      <c r="A110" s="152"/>
      <c r="B110" s="134"/>
      <c r="C110" s="260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</row>
    <row r="111" spans="1:19" ht="16.2" thickBot="1" x14ac:dyDescent="0.35">
      <c r="A111" s="155"/>
      <c r="B111" s="171"/>
      <c r="C111" s="157" t="s">
        <v>34</v>
      </c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</row>
    <row r="112" spans="1:19" ht="15.6" x14ac:dyDescent="0.3">
      <c r="A112" s="101"/>
      <c r="B112" s="102"/>
      <c r="C112" s="103" t="e">
        <f>VLOOKUP(B112,Données!$A$3:$E$1003,3,FALSE)</f>
        <v>#N/A</v>
      </c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>
        <f>SUM(I112:K112)</f>
        <v>0</v>
      </c>
    </row>
    <row r="113" spans="1:19" ht="15.6" x14ac:dyDescent="0.3">
      <c r="A113" s="117"/>
      <c r="B113" s="102"/>
      <c r="C113" s="259" t="e">
        <f>VLOOKUP(B113,Données!$A$3:$E$1003,3,FALSE)</f>
        <v>#N/A</v>
      </c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>
        <f t="shared" ref="S113:S116" si="11">SUM(I113:K113)</f>
        <v>0</v>
      </c>
    </row>
    <row r="114" spans="1:19" ht="15.6" x14ac:dyDescent="0.3">
      <c r="A114" s="117"/>
      <c r="B114" s="102"/>
      <c r="C114" s="259" t="e">
        <f>VLOOKUP(B114,Données!$A$3:$E$1003,3,FALSE)</f>
        <v>#N/A</v>
      </c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>
        <f t="shared" si="11"/>
        <v>0</v>
      </c>
    </row>
    <row r="115" spans="1:19" ht="15.6" x14ac:dyDescent="0.3">
      <c r="A115" s="117"/>
      <c r="B115" s="102"/>
      <c r="C115" s="259" t="e">
        <f>VLOOKUP(B115,Données!$A$3:$E$1003,3,FALSE)</f>
        <v>#N/A</v>
      </c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>
        <f t="shared" si="11"/>
        <v>0</v>
      </c>
    </row>
    <row r="116" spans="1:19" ht="16.2" thickBot="1" x14ac:dyDescent="0.35">
      <c r="A116" s="117"/>
      <c r="B116" s="102"/>
      <c r="C116" s="259" t="e">
        <f>VLOOKUP(B116,Données!$A$3:$E$1003,3,FALSE)</f>
        <v>#N/A</v>
      </c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85">
        <f t="shared" si="11"/>
        <v>0</v>
      </c>
    </row>
    <row r="117" spans="1:19" ht="15.6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185"/>
    </row>
    <row r="118" spans="1:19" ht="15.6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</row>
    <row r="119" spans="1:19" ht="15.6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</row>
    <row r="120" spans="1:19" ht="16.2" thickBot="1" x14ac:dyDescent="0.35">
      <c r="A120" s="152"/>
      <c r="B120" s="134"/>
      <c r="C120" s="260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</row>
    <row r="121" spans="1:19" ht="16.2" thickBot="1" x14ac:dyDescent="0.35">
      <c r="A121" s="155"/>
      <c r="B121" s="171"/>
      <c r="C121" s="157" t="s">
        <v>35</v>
      </c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</row>
    <row r="122" spans="1:19" ht="15.6" x14ac:dyDescent="0.3">
      <c r="A122" s="101"/>
      <c r="B122" s="102"/>
      <c r="C122" s="103" t="e">
        <f>VLOOKUP(B122,Données!$A$3:$E$1003,3,FALSE)</f>
        <v>#N/A</v>
      </c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>
        <f>SUM(I122:K122)</f>
        <v>0</v>
      </c>
    </row>
    <row r="123" spans="1:19" ht="15.6" x14ac:dyDescent="0.3">
      <c r="A123" s="117"/>
      <c r="B123" s="102"/>
      <c r="C123" s="259" t="e">
        <f>VLOOKUP(B123,Données!$A$3:$E$1003,3,FALSE)</f>
        <v>#N/A</v>
      </c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>
        <f t="shared" ref="S123:S126" si="12">SUM(I123:K123)</f>
        <v>0</v>
      </c>
    </row>
    <row r="124" spans="1:19" ht="15.6" x14ac:dyDescent="0.3">
      <c r="A124" s="117"/>
      <c r="B124" s="102"/>
      <c r="C124" s="259" t="e">
        <f>VLOOKUP(B124,Données!$A$3:$E$1003,3,FALSE)</f>
        <v>#N/A</v>
      </c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>
        <f t="shared" si="12"/>
        <v>0</v>
      </c>
    </row>
    <row r="125" spans="1:19" ht="15.6" x14ac:dyDescent="0.3">
      <c r="A125" s="117"/>
      <c r="B125" s="102"/>
      <c r="C125" s="259" t="e">
        <f>VLOOKUP(B125,Données!$A$3:$E$1003,3,FALSE)</f>
        <v>#N/A</v>
      </c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>
        <f t="shared" si="12"/>
        <v>0</v>
      </c>
    </row>
    <row r="126" spans="1:19" ht="16.2" thickBot="1" x14ac:dyDescent="0.35">
      <c r="A126" s="117"/>
      <c r="B126" s="102"/>
      <c r="C126" s="259" t="e">
        <f>VLOOKUP(B126,Données!$A$3:$E$1003,3,FALSE)</f>
        <v>#N/A</v>
      </c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85">
        <f t="shared" si="12"/>
        <v>0</v>
      </c>
    </row>
    <row r="127" spans="1:19" ht="15.6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185"/>
    </row>
    <row r="128" spans="1:19" ht="15.6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</row>
    <row r="129" spans="1:19" ht="15.6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</row>
    <row r="130" spans="1:19" ht="16.2" thickBot="1" x14ac:dyDescent="0.35">
      <c r="A130" s="152"/>
      <c r="B130" s="134"/>
      <c r="C130" s="260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</row>
    <row r="131" spans="1:19" ht="16.2" thickBot="1" x14ac:dyDescent="0.35">
      <c r="A131" s="155"/>
      <c r="B131" s="171"/>
      <c r="C131" s="157" t="s">
        <v>36</v>
      </c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</row>
    <row r="132" spans="1:19" ht="15.6" x14ac:dyDescent="0.3">
      <c r="A132" s="101"/>
      <c r="B132" s="102"/>
      <c r="C132" s="103" t="e">
        <f>VLOOKUP(B132,Données!$A$3:$E$1003,3,FALSE)</f>
        <v>#N/A</v>
      </c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>
        <f>SUM(I132:K132)</f>
        <v>0</v>
      </c>
    </row>
    <row r="133" spans="1:19" ht="15.6" x14ac:dyDescent="0.3">
      <c r="A133" s="117"/>
      <c r="B133" s="102"/>
      <c r="C133" s="259" t="e">
        <f>VLOOKUP(B133,Données!$A$3:$E$1003,3,FALSE)</f>
        <v>#N/A</v>
      </c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>
        <f t="shared" ref="S133:S136" si="13">SUM(I133:K133)</f>
        <v>0</v>
      </c>
    </row>
    <row r="134" spans="1:19" ht="15.6" x14ac:dyDescent="0.3">
      <c r="A134" s="117"/>
      <c r="B134" s="102"/>
      <c r="C134" s="259" t="e">
        <f>VLOOKUP(B134,Données!$A$3:$E$1003,3,FALSE)</f>
        <v>#N/A</v>
      </c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>
        <f t="shared" si="13"/>
        <v>0</v>
      </c>
    </row>
    <row r="135" spans="1:19" ht="15.6" x14ac:dyDescent="0.3">
      <c r="A135" s="117"/>
      <c r="B135" s="102"/>
      <c r="C135" s="259" t="e">
        <f>VLOOKUP(B135,Données!$A$3:$E$1003,3,FALSE)</f>
        <v>#N/A</v>
      </c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>
        <f t="shared" si="13"/>
        <v>0</v>
      </c>
    </row>
    <row r="136" spans="1:19" ht="16.2" thickBot="1" x14ac:dyDescent="0.35">
      <c r="A136" s="117"/>
      <c r="B136" s="102"/>
      <c r="C136" s="259" t="e">
        <f>VLOOKUP(B136,Données!$A$3:$E$1003,3,FALSE)</f>
        <v>#N/A</v>
      </c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85">
        <f t="shared" si="13"/>
        <v>0</v>
      </c>
    </row>
    <row r="137" spans="1:19" ht="15.6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185"/>
    </row>
    <row r="138" spans="1:19" ht="15.6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</row>
    <row r="139" spans="1:19" ht="15.6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</row>
    <row r="140" spans="1:19" ht="16.2" thickBot="1" x14ac:dyDescent="0.35">
      <c r="A140" s="152"/>
      <c r="B140" s="134"/>
      <c r="C140" s="260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</row>
    <row r="141" spans="1:19" ht="16.2" thickBot="1" x14ac:dyDescent="0.35">
      <c r="A141" s="155"/>
      <c r="B141" s="171"/>
      <c r="C141" s="157" t="s">
        <v>37</v>
      </c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</row>
    <row r="142" spans="1:19" ht="15.6" x14ac:dyDescent="0.3">
      <c r="A142" s="101"/>
      <c r="B142" s="102"/>
      <c r="C142" s="103" t="e">
        <f>VLOOKUP(B142,Données!$A$3:$E$1003,3,FALSE)</f>
        <v>#N/A</v>
      </c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>
        <f>SUM(I142:K142)</f>
        <v>0</v>
      </c>
    </row>
    <row r="143" spans="1:19" ht="15.6" x14ac:dyDescent="0.3">
      <c r="A143" s="117"/>
      <c r="B143" s="102"/>
      <c r="C143" s="259" t="e">
        <f>VLOOKUP(B143,Données!$A$3:$E$1003,3,FALSE)</f>
        <v>#N/A</v>
      </c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>
        <f t="shared" ref="S143:S146" si="14">SUM(I143:K143)</f>
        <v>0</v>
      </c>
    </row>
    <row r="144" spans="1:19" ht="15.6" x14ac:dyDescent="0.3">
      <c r="A144" s="117"/>
      <c r="B144" s="102"/>
      <c r="C144" s="259" t="e">
        <f>VLOOKUP(B144,Données!$A$3:$E$1003,3,FALSE)</f>
        <v>#N/A</v>
      </c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>
        <f t="shared" si="14"/>
        <v>0</v>
      </c>
    </row>
    <row r="145" spans="1:19" ht="15.6" x14ac:dyDescent="0.3">
      <c r="A145" s="117"/>
      <c r="B145" s="102"/>
      <c r="C145" s="259" t="e">
        <f>VLOOKUP(B145,Données!$A$3:$E$1003,3,FALSE)</f>
        <v>#N/A</v>
      </c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>
        <f t="shared" si="14"/>
        <v>0</v>
      </c>
    </row>
    <row r="146" spans="1:19" ht="16.2" thickBot="1" x14ac:dyDescent="0.35">
      <c r="A146" s="117"/>
      <c r="B146" s="102"/>
      <c r="C146" s="259" t="e">
        <f>VLOOKUP(B146,Données!$A$3:$E$1003,3,FALSE)</f>
        <v>#N/A</v>
      </c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85">
        <f t="shared" si="14"/>
        <v>0</v>
      </c>
    </row>
    <row r="147" spans="1:19" ht="15.6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185"/>
    </row>
    <row r="148" spans="1:19" ht="15.6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</row>
    <row r="149" spans="1:19" ht="15.6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</row>
    <row r="150" spans="1:19" ht="16.2" thickBot="1" x14ac:dyDescent="0.35">
      <c r="A150" s="152"/>
      <c r="B150" s="134"/>
      <c r="C150" s="260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</row>
    <row r="151" spans="1:19" ht="16.2" thickBot="1" x14ac:dyDescent="0.35">
      <c r="A151" s="155"/>
      <c r="B151" s="171"/>
      <c r="C151" s="157" t="s">
        <v>38</v>
      </c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</row>
    <row r="152" spans="1:19" ht="15.6" x14ac:dyDescent="0.3">
      <c r="A152" s="101"/>
      <c r="B152" s="102"/>
      <c r="C152" s="103" t="e">
        <f>VLOOKUP(B152,Données!$A$3:$E$1003,3,FALSE)</f>
        <v>#N/A</v>
      </c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>
        <f>SUM(I152:K152)</f>
        <v>0</v>
      </c>
    </row>
    <row r="153" spans="1:19" ht="15.6" x14ac:dyDescent="0.3">
      <c r="A153" s="117"/>
      <c r="B153" s="102"/>
      <c r="C153" s="259" t="e">
        <f>VLOOKUP(B153,Données!$A$3:$E$1003,3,FALSE)</f>
        <v>#N/A</v>
      </c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>
        <f t="shared" ref="S153:S156" si="15">SUM(I153:K153)</f>
        <v>0</v>
      </c>
    </row>
    <row r="154" spans="1:19" ht="15.6" x14ac:dyDescent="0.3">
      <c r="A154" s="117"/>
      <c r="B154" s="102"/>
      <c r="C154" s="259" t="e">
        <f>VLOOKUP(B154,Données!$A$3:$E$1003,3,FALSE)</f>
        <v>#N/A</v>
      </c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>
        <f t="shared" si="15"/>
        <v>0</v>
      </c>
    </row>
    <row r="155" spans="1:19" ht="15.6" x14ac:dyDescent="0.3">
      <c r="A155" s="117"/>
      <c r="B155" s="102"/>
      <c r="C155" s="259" t="e">
        <f>VLOOKUP(B155,Données!$A$3:$E$1003,3,FALSE)</f>
        <v>#N/A</v>
      </c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>
        <f t="shared" si="15"/>
        <v>0</v>
      </c>
    </row>
    <row r="156" spans="1:19" ht="16.2" thickBot="1" x14ac:dyDescent="0.35">
      <c r="A156" s="117"/>
      <c r="B156" s="102"/>
      <c r="C156" s="259" t="e">
        <f>VLOOKUP(B156,Données!$A$3:$E$1003,3,FALSE)</f>
        <v>#N/A</v>
      </c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85">
        <f t="shared" si="15"/>
        <v>0</v>
      </c>
    </row>
    <row r="157" spans="1:19" ht="15.6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185"/>
    </row>
    <row r="158" spans="1:19" ht="15.6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</row>
    <row r="159" spans="1:19" ht="15.6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</row>
    <row r="160" spans="1:19" ht="16.2" thickBot="1" x14ac:dyDescent="0.35">
      <c r="A160" s="152"/>
      <c r="B160" s="134"/>
      <c r="C160" s="260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</row>
    <row r="161" spans="1:19" ht="16.2" thickBot="1" x14ac:dyDescent="0.35">
      <c r="A161" s="155"/>
      <c r="B161" s="171"/>
      <c r="C161" s="157" t="s">
        <v>39</v>
      </c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</row>
    <row r="162" spans="1:19" ht="15.6" x14ac:dyDescent="0.3">
      <c r="A162" s="101"/>
      <c r="B162" s="102"/>
      <c r="C162" s="103" t="e">
        <f>VLOOKUP(B162,Données!$A$3:$E$1003,3,FALSE)</f>
        <v>#N/A</v>
      </c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>
        <f>SUM(I162:K162)</f>
        <v>0</v>
      </c>
    </row>
    <row r="163" spans="1:19" ht="15.6" x14ac:dyDescent="0.3">
      <c r="A163" s="117"/>
      <c r="B163" s="102"/>
      <c r="C163" s="259" t="e">
        <f>VLOOKUP(B163,Données!$A$3:$E$1003,3,FALSE)</f>
        <v>#N/A</v>
      </c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>
        <f t="shared" ref="S163:S166" si="16">SUM(I163:K163)</f>
        <v>0</v>
      </c>
    </row>
    <row r="164" spans="1:19" ht="15.6" x14ac:dyDescent="0.3">
      <c r="A164" s="117"/>
      <c r="B164" s="102"/>
      <c r="C164" s="259" t="e">
        <f>VLOOKUP(B164,Données!$A$3:$E$1003,3,FALSE)</f>
        <v>#N/A</v>
      </c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>
        <f t="shared" si="16"/>
        <v>0</v>
      </c>
    </row>
    <row r="165" spans="1:19" ht="15.6" x14ac:dyDescent="0.3">
      <c r="A165" s="117"/>
      <c r="B165" s="102"/>
      <c r="C165" s="259" t="e">
        <f>VLOOKUP(B165,Données!$A$3:$E$1003,3,FALSE)</f>
        <v>#N/A</v>
      </c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>
        <f t="shared" si="16"/>
        <v>0</v>
      </c>
    </row>
    <row r="166" spans="1:19" ht="16.2" thickBot="1" x14ac:dyDescent="0.35">
      <c r="A166" s="117"/>
      <c r="B166" s="102"/>
      <c r="C166" s="259" t="e">
        <f>VLOOKUP(B166,Données!$A$3:$E$1003,3,FALSE)</f>
        <v>#N/A</v>
      </c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85">
        <f t="shared" si="16"/>
        <v>0</v>
      </c>
    </row>
    <row r="167" spans="1:19" ht="15.6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185"/>
    </row>
    <row r="168" spans="1:19" ht="15.6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</row>
    <row r="169" spans="1:19" ht="15.6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</row>
    <row r="170" spans="1:19" ht="16.2" thickBot="1" x14ac:dyDescent="0.35">
      <c r="A170" s="152"/>
      <c r="B170" s="134"/>
      <c r="C170" s="260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</row>
    <row r="171" spans="1:19" ht="16.2" thickBot="1" x14ac:dyDescent="0.35">
      <c r="A171" s="155"/>
      <c r="B171" s="171"/>
      <c r="C171" s="157" t="s">
        <v>40</v>
      </c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</row>
    <row r="172" spans="1:19" ht="15.6" x14ac:dyDescent="0.3">
      <c r="A172" s="101"/>
      <c r="B172" s="102"/>
      <c r="C172" s="103" t="e">
        <f>VLOOKUP(B172,Données!$A$3:$E$1003,3,FALSE)</f>
        <v>#N/A</v>
      </c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>
        <f>SUM(I172:K172)</f>
        <v>0</v>
      </c>
    </row>
    <row r="173" spans="1:19" ht="15.6" x14ac:dyDescent="0.3">
      <c r="A173" s="117"/>
      <c r="B173" s="102"/>
      <c r="C173" s="259" t="e">
        <f>VLOOKUP(B173,Données!$A$3:$E$1003,3,FALSE)</f>
        <v>#N/A</v>
      </c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>
        <f t="shared" ref="S173:S176" si="17">SUM(I173:K173)</f>
        <v>0</v>
      </c>
    </row>
    <row r="174" spans="1:19" ht="15.6" x14ac:dyDescent="0.3">
      <c r="A174" s="117"/>
      <c r="B174" s="102"/>
      <c r="C174" s="259" t="e">
        <f>VLOOKUP(B174,Données!$A$3:$E$1003,3,FALSE)</f>
        <v>#N/A</v>
      </c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>
        <f t="shared" si="17"/>
        <v>0</v>
      </c>
    </row>
    <row r="175" spans="1:19" ht="15.6" x14ac:dyDescent="0.3">
      <c r="A175" s="117"/>
      <c r="B175" s="102"/>
      <c r="C175" s="259" t="e">
        <f>VLOOKUP(B175,Données!$A$3:$E$1003,3,FALSE)</f>
        <v>#N/A</v>
      </c>
      <c r="D175" s="119"/>
      <c r="E175" s="105"/>
      <c r="F175" s="106"/>
      <c r="G175" s="106"/>
      <c r="H175" s="120"/>
      <c r="I175" s="121"/>
      <c r="J175" s="122"/>
      <c r="K175" s="123"/>
      <c r="L175" s="124"/>
      <c r="M175" s="125"/>
      <c r="N175" s="125"/>
      <c r="O175" s="113"/>
      <c r="P175" s="129"/>
      <c r="Q175" s="115"/>
      <c r="R175" s="127"/>
      <c r="S175" s="185">
        <f t="shared" si="17"/>
        <v>0</v>
      </c>
    </row>
    <row r="176" spans="1:19" ht="16.2" thickBot="1" x14ac:dyDescent="0.35">
      <c r="A176" s="117"/>
      <c r="B176" s="102"/>
      <c r="C176" s="259" t="e">
        <f>VLOOKUP(B176,Données!$A$3:$E$1003,3,FALSE)</f>
        <v>#N/A</v>
      </c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85">
        <f t="shared" si="17"/>
        <v>0</v>
      </c>
    </row>
    <row r="177" spans="1:19" ht="15.6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185"/>
    </row>
    <row r="178" spans="1:19" ht="15.6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</row>
    <row r="179" spans="1:19" ht="15.6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</row>
    <row r="180" spans="1:19" ht="16.2" thickBot="1" x14ac:dyDescent="0.35">
      <c r="A180" s="152"/>
      <c r="B180" s="134"/>
      <c r="C180" s="260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</row>
    <row r="181" spans="1:19" ht="16.2" thickBot="1" x14ac:dyDescent="0.35">
      <c r="A181" s="155"/>
      <c r="B181" s="171"/>
      <c r="C181" s="157" t="s">
        <v>41</v>
      </c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</row>
  </sheetData>
  <conditionalFormatting sqref="C2:C181">
    <cfRule type="containsErrors" dxfId="93" priority="19">
      <formula>ISERROR(C2)</formula>
    </cfRule>
  </conditionalFormatting>
  <conditionalFormatting sqref="S2:S6">
    <cfRule type="cellIs" dxfId="92" priority="18" operator="equal">
      <formula>0</formula>
    </cfRule>
  </conditionalFormatting>
  <conditionalFormatting sqref="S12:S16">
    <cfRule type="cellIs" dxfId="91" priority="17" operator="equal">
      <formula>0</formula>
    </cfRule>
  </conditionalFormatting>
  <conditionalFormatting sqref="S22:S26">
    <cfRule type="cellIs" dxfId="90" priority="16" operator="equal">
      <formula>0</formula>
    </cfRule>
  </conditionalFormatting>
  <conditionalFormatting sqref="S32:S36">
    <cfRule type="cellIs" dxfId="89" priority="15" operator="equal">
      <formula>0</formula>
    </cfRule>
  </conditionalFormatting>
  <conditionalFormatting sqref="S42:S46">
    <cfRule type="cellIs" dxfId="88" priority="14" operator="equal">
      <formula>0</formula>
    </cfRule>
  </conditionalFormatting>
  <conditionalFormatting sqref="S52:S56">
    <cfRule type="cellIs" dxfId="87" priority="13" operator="equal">
      <formula>0</formula>
    </cfRule>
  </conditionalFormatting>
  <conditionalFormatting sqref="S62:S66">
    <cfRule type="cellIs" dxfId="86" priority="12" operator="equal">
      <formula>0</formula>
    </cfRule>
  </conditionalFormatting>
  <conditionalFormatting sqref="S72:S76">
    <cfRule type="cellIs" dxfId="85" priority="11" operator="equal">
      <formula>0</formula>
    </cfRule>
  </conditionalFormatting>
  <conditionalFormatting sqref="S82:S86">
    <cfRule type="cellIs" dxfId="84" priority="10" operator="equal">
      <formula>0</formula>
    </cfRule>
  </conditionalFormatting>
  <conditionalFormatting sqref="S92:S96">
    <cfRule type="cellIs" dxfId="83" priority="9" operator="equal">
      <formula>0</formula>
    </cfRule>
  </conditionalFormatting>
  <conditionalFormatting sqref="S102:S106">
    <cfRule type="cellIs" dxfId="82" priority="8" operator="equal">
      <formula>0</formula>
    </cfRule>
  </conditionalFormatting>
  <conditionalFormatting sqref="S112:S116">
    <cfRule type="cellIs" dxfId="81" priority="7" operator="equal">
      <formula>0</formula>
    </cfRule>
  </conditionalFormatting>
  <conditionalFormatting sqref="S122:S126">
    <cfRule type="cellIs" dxfId="80" priority="6" operator="equal">
      <formula>0</formula>
    </cfRule>
  </conditionalFormatting>
  <conditionalFormatting sqref="S132:S136">
    <cfRule type="cellIs" dxfId="79" priority="5" operator="equal">
      <formula>0</formula>
    </cfRule>
  </conditionalFormatting>
  <conditionalFormatting sqref="S142:S146">
    <cfRule type="cellIs" dxfId="78" priority="4" operator="equal">
      <formula>0</formula>
    </cfRule>
  </conditionalFormatting>
  <conditionalFormatting sqref="S152:S156">
    <cfRule type="cellIs" dxfId="77" priority="3" operator="equal">
      <formula>0</formula>
    </cfRule>
  </conditionalFormatting>
  <conditionalFormatting sqref="S162:S166">
    <cfRule type="cellIs" dxfId="76" priority="2" operator="equal">
      <formula>0</formula>
    </cfRule>
  </conditionalFormatting>
  <conditionalFormatting sqref="S172:S176">
    <cfRule type="cellIs" dxfId="75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22860</xdr:colOff>
                    <xdr:row>0</xdr:row>
                    <xdr:rowOff>30480</xdr:rowOff>
                  </from>
                  <to>
                    <xdr:col>2</xdr:col>
                    <xdr:colOff>1143000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181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2" width="6.7773437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</cols>
  <sheetData>
    <row r="1" spans="1:19" ht="49.95" customHeight="1" thickBot="1" x14ac:dyDescent="0.35">
      <c r="A1" s="191" t="s">
        <v>20</v>
      </c>
      <c r="B1" s="86" t="s">
        <v>4</v>
      </c>
      <c r="C1" s="8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44824</v>
      </c>
      <c r="P1" s="99" t="s">
        <v>14</v>
      </c>
      <c r="Q1" s="89" t="s">
        <v>15</v>
      </c>
      <c r="R1" s="100" t="s">
        <v>16</v>
      </c>
      <c r="S1" s="200" t="s">
        <v>17</v>
      </c>
    </row>
    <row r="2" spans="1:19" ht="15.6" x14ac:dyDescent="0.3">
      <c r="A2" s="101"/>
      <c r="B2" s="102"/>
      <c r="C2" s="103" t="e">
        <f>VLOOKUP(B2,Données!$A$3:$E$1003,3,FALSE)</f>
        <v>#N/A</v>
      </c>
      <c r="D2" s="104"/>
      <c r="E2" s="105"/>
      <c r="F2" s="106"/>
      <c r="G2" s="106"/>
      <c r="H2" s="107"/>
      <c r="I2" s="108">
        <v>1</v>
      </c>
      <c r="J2" s="109">
        <v>1</v>
      </c>
      <c r="K2" s="110">
        <v>1</v>
      </c>
      <c r="L2" s="111"/>
      <c r="M2" s="112"/>
      <c r="N2" s="112"/>
      <c r="O2" s="113"/>
      <c r="P2" s="114"/>
      <c r="Q2" s="115"/>
      <c r="R2" s="197"/>
      <c r="S2" s="184">
        <f>SUM(I2:K2)</f>
        <v>3</v>
      </c>
    </row>
    <row r="3" spans="1:19" ht="15.6" x14ac:dyDescent="0.3">
      <c r="A3" s="117"/>
      <c r="B3" s="102"/>
      <c r="C3" s="259" t="e">
        <f>VLOOKUP(B3,Données!$A$3:$E$1003,3,FALSE)</f>
        <v>#N/A</v>
      </c>
      <c r="D3" s="119"/>
      <c r="E3" s="105"/>
      <c r="F3" s="106"/>
      <c r="G3" s="106"/>
      <c r="H3" s="120"/>
      <c r="I3" s="121"/>
      <c r="J3" s="122"/>
      <c r="K3" s="123"/>
      <c r="L3" s="124"/>
      <c r="M3" s="112"/>
      <c r="N3" s="125"/>
      <c r="O3" s="113"/>
      <c r="P3" s="126"/>
      <c r="Q3" s="115"/>
      <c r="R3" s="198"/>
      <c r="S3" s="185">
        <f t="shared" ref="S3:S6" si="0">SUM(I3:K3)</f>
        <v>0</v>
      </c>
    </row>
    <row r="4" spans="1:19" ht="15.6" x14ac:dyDescent="0.3">
      <c r="A4" s="117"/>
      <c r="B4" s="102"/>
      <c r="C4" s="259" t="e">
        <f>VLOOKUP(B4,Données!$A$3:$E$1003,3,FALSE)</f>
        <v>#N/A</v>
      </c>
      <c r="D4" s="119"/>
      <c r="E4" s="105"/>
      <c r="F4" s="106"/>
      <c r="G4" s="106"/>
      <c r="H4" s="120"/>
      <c r="I4" s="121"/>
      <c r="J4" s="122"/>
      <c r="K4" s="123"/>
      <c r="L4" s="124"/>
      <c r="M4" s="112"/>
      <c r="N4" s="125"/>
      <c r="O4" s="113"/>
      <c r="P4" s="128"/>
      <c r="Q4" s="115"/>
      <c r="R4" s="198"/>
      <c r="S4" s="185">
        <f t="shared" si="0"/>
        <v>0</v>
      </c>
    </row>
    <row r="5" spans="1:19" ht="15.6" x14ac:dyDescent="0.3">
      <c r="A5" s="117"/>
      <c r="B5" s="102"/>
      <c r="C5" s="259" t="e">
        <f>VLOOKUP(B5,Données!$A$3:$E$1003,3,FALSE)</f>
        <v>#N/A</v>
      </c>
      <c r="D5" s="119"/>
      <c r="E5" s="105"/>
      <c r="F5" s="106"/>
      <c r="G5" s="106"/>
      <c r="H5" s="120"/>
      <c r="I5" s="121"/>
      <c r="J5" s="122"/>
      <c r="K5" s="123"/>
      <c r="L5" s="124"/>
      <c r="M5" s="112"/>
      <c r="N5" s="125"/>
      <c r="O5" s="113"/>
      <c r="P5" s="129"/>
      <c r="Q5" s="115"/>
      <c r="R5" s="198"/>
      <c r="S5" s="185">
        <f t="shared" si="0"/>
        <v>0</v>
      </c>
    </row>
    <row r="6" spans="1:19" ht="16.2" thickBot="1" x14ac:dyDescent="0.35">
      <c r="A6" s="117"/>
      <c r="B6" s="102"/>
      <c r="C6" s="259" t="e">
        <f>VLOOKUP(B6,Données!$A$3:$E$1003,3,FALSE)</f>
        <v>#N/A</v>
      </c>
      <c r="D6" s="119"/>
      <c r="E6" s="105"/>
      <c r="F6" s="106"/>
      <c r="G6" s="106"/>
      <c r="H6" s="120"/>
      <c r="I6" s="121"/>
      <c r="J6" s="122"/>
      <c r="K6" s="123"/>
      <c r="L6" s="124"/>
      <c r="M6" s="112"/>
      <c r="N6" s="125"/>
      <c r="O6" s="113"/>
      <c r="P6" s="130"/>
      <c r="Q6" s="131"/>
      <c r="R6" s="199"/>
      <c r="S6" s="185">
        <f t="shared" si="0"/>
        <v>0</v>
      </c>
    </row>
    <row r="7" spans="1:19" ht="15.6" x14ac:dyDescent="0.3">
      <c r="A7" s="133"/>
      <c r="B7" s="134"/>
      <c r="C7" s="135"/>
      <c r="D7" s="136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270"/>
    </row>
    <row r="8" spans="1:19" ht="15.6" x14ac:dyDescent="0.3">
      <c r="A8" s="133"/>
      <c r="B8" s="134"/>
      <c r="C8" s="135"/>
      <c r="D8" s="136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</row>
    <row r="9" spans="1:19" ht="15.6" x14ac:dyDescent="0.3">
      <c r="A9" s="147"/>
      <c r="B9" s="134"/>
      <c r="C9" s="148"/>
      <c r="D9" s="149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</row>
    <row r="10" spans="1:19" ht="16.2" thickBot="1" x14ac:dyDescent="0.35">
      <c r="A10" s="152"/>
      <c r="B10" s="134"/>
      <c r="C10" s="260"/>
      <c r="D10" s="149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85"/>
    </row>
    <row r="11" spans="1:19" ht="16.2" thickBot="1" x14ac:dyDescent="0.35">
      <c r="A11" s="155"/>
      <c r="B11" s="156"/>
      <c r="C11" s="258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42"/>
    </row>
    <row r="12" spans="1:19" ht="15.6" x14ac:dyDescent="0.3">
      <c r="A12" s="101"/>
      <c r="B12" s="102"/>
      <c r="C12" s="103" t="e">
        <f>VLOOKUP(B12,Données!$A$3:$E$1003,3,FALSE)</f>
        <v>#N/A</v>
      </c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SUM(I12:K12)</f>
        <v>0</v>
      </c>
    </row>
    <row r="13" spans="1:19" ht="15.6" x14ac:dyDescent="0.3">
      <c r="A13" s="117"/>
      <c r="B13" s="102"/>
      <c r="C13" s="259" t="e">
        <f>VLOOKUP(B13,Données!$A$3:$E$1003,3,FALSE)</f>
        <v>#N/A</v>
      </c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1">SUM(I13:K13)</f>
        <v>3</v>
      </c>
    </row>
    <row r="14" spans="1:19" ht="15.6" x14ac:dyDescent="0.3">
      <c r="A14" s="117"/>
      <c r="B14" s="102"/>
      <c r="C14" s="259" t="e">
        <f>VLOOKUP(B14,Données!$A$3:$E$1003,3,FALSE)</f>
        <v>#N/A</v>
      </c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1"/>
        <v>0</v>
      </c>
    </row>
    <row r="15" spans="1:19" ht="15.6" x14ac:dyDescent="0.3">
      <c r="A15" s="117"/>
      <c r="B15" s="102"/>
      <c r="C15" s="259" t="e">
        <f>VLOOKUP(B15,Données!$A$3:$E$1003,3,FALSE)</f>
        <v>#N/A</v>
      </c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1"/>
        <v>0</v>
      </c>
    </row>
    <row r="16" spans="1:19" ht="16.2" thickBot="1" x14ac:dyDescent="0.35">
      <c r="A16" s="117"/>
      <c r="B16" s="102"/>
      <c r="C16" s="259" t="e">
        <f>VLOOKUP(B16,Données!$A$3:$E$1003,3,FALSE)</f>
        <v>#N/A</v>
      </c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85">
        <f t="shared" si="1"/>
        <v>0</v>
      </c>
    </row>
    <row r="17" spans="1:19" ht="15.6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185"/>
    </row>
    <row r="18" spans="1:19" ht="15.6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</row>
    <row r="19" spans="1:19" ht="15.6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</row>
    <row r="20" spans="1:19" ht="16.2" thickBot="1" x14ac:dyDescent="0.35">
      <c r="A20" s="152"/>
      <c r="B20" s="134"/>
      <c r="C20" s="260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</row>
    <row r="21" spans="1:19" ht="16.2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</row>
    <row r="22" spans="1:19" ht="15.6" x14ac:dyDescent="0.3">
      <c r="A22" s="101"/>
      <c r="B22" s="102"/>
      <c r="C22" s="103" t="e">
        <f>VLOOKUP(B22,Données!$A$3:$E$1003,3,FALSE)</f>
        <v>#N/A</v>
      </c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SUM(I22:K22)</f>
        <v>0</v>
      </c>
    </row>
    <row r="23" spans="1:19" ht="15.6" x14ac:dyDescent="0.3">
      <c r="A23" s="117"/>
      <c r="B23" s="102"/>
      <c r="C23" s="259" t="e">
        <f>VLOOKUP(B23,Données!$A$3:$E$1003,3,FALSE)</f>
        <v>#N/A</v>
      </c>
      <c r="D23" s="119"/>
      <c r="E23" s="105"/>
      <c r="F23" s="106"/>
      <c r="G23" s="106"/>
      <c r="H23" s="120"/>
      <c r="I23" s="121">
        <v>3</v>
      </c>
      <c r="J23" s="122"/>
      <c r="K23" s="123"/>
      <c r="L23" s="124"/>
      <c r="M23" s="125"/>
      <c r="N23" s="125"/>
      <c r="O23" s="113"/>
      <c r="P23" s="126"/>
      <c r="Q23" s="115"/>
      <c r="R23" s="127"/>
      <c r="S23" s="185">
        <f t="shared" ref="S23:S26" si="2">SUM(I23:K23)</f>
        <v>3</v>
      </c>
    </row>
    <row r="24" spans="1:19" ht="15.6" x14ac:dyDescent="0.3">
      <c r="A24" s="117"/>
      <c r="B24" s="102"/>
      <c r="C24" s="259" t="e">
        <f>VLOOKUP(B24,Données!$A$3:$E$1003,3,FALSE)</f>
        <v>#N/A</v>
      </c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2"/>
        <v>0</v>
      </c>
    </row>
    <row r="25" spans="1:19" ht="15.6" x14ac:dyDescent="0.3">
      <c r="A25" s="117"/>
      <c r="B25" s="102"/>
      <c r="C25" s="259" t="e">
        <f>VLOOKUP(B25,Données!$A$3:$E$1003,3,FALSE)</f>
        <v>#N/A</v>
      </c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2"/>
        <v>0</v>
      </c>
    </row>
    <row r="26" spans="1:19" ht="16.2" thickBot="1" x14ac:dyDescent="0.35">
      <c r="A26" s="117"/>
      <c r="B26" s="102"/>
      <c r="C26" s="259" t="e">
        <f>VLOOKUP(B26,Données!$A$3:$E$1003,3,FALSE)</f>
        <v>#N/A</v>
      </c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85">
        <f t="shared" si="2"/>
        <v>0</v>
      </c>
    </row>
    <row r="27" spans="1:19" ht="15.6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185"/>
    </row>
    <row r="28" spans="1:19" ht="15.6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</row>
    <row r="29" spans="1:19" ht="15.6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</row>
    <row r="30" spans="1:19" ht="16.2" thickBot="1" x14ac:dyDescent="0.35">
      <c r="A30" s="152"/>
      <c r="B30" s="134"/>
      <c r="C30" s="260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</row>
    <row r="31" spans="1:19" ht="16.2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</row>
    <row r="32" spans="1:19" ht="15.6" x14ac:dyDescent="0.3">
      <c r="A32" s="101"/>
      <c r="B32" s="102"/>
      <c r="C32" s="103" t="e">
        <f>VLOOKUP(B32,Données!$A$3:$E$1003,3,FALSE)</f>
        <v>#N/A</v>
      </c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>
        <f>SUM(I32:K32)</f>
        <v>0</v>
      </c>
    </row>
    <row r="33" spans="1:19" ht="15.6" x14ac:dyDescent="0.3">
      <c r="A33" s="117"/>
      <c r="B33" s="102"/>
      <c r="C33" s="259" t="e">
        <f>VLOOKUP(B33,Données!$A$3:$E$1003,3,FALSE)</f>
        <v>#N/A</v>
      </c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>
        <f t="shared" ref="S33:S36" si="3">SUM(I33:K33)</f>
        <v>0</v>
      </c>
    </row>
    <row r="34" spans="1:19" ht="15.6" x14ac:dyDescent="0.3">
      <c r="A34" s="117"/>
      <c r="B34" s="102"/>
      <c r="C34" s="259" t="e">
        <f>VLOOKUP(B34,Données!$A$3:$E$1003,3,FALSE)</f>
        <v>#N/A</v>
      </c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>
        <f t="shared" si="3"/>
        <v>0</v>
      </c>
    </row>
    <row r="35" spans="1:19" ht="15.6" x14ac:dyDescent="0.3">
      <c r="A35" s="117"/>
      <c r="B35" s="102"/>
      <c r="C35" s="259" t="e">
        <f>VLOOKUP(B35,Données!$A$3:$E$1003,3,FALSE)</f>
        <v>#N/A</v>
      </c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>
        <f t="shared" si="3"/>
        <v>0</v>
      </c>
    </row>
    <row r="36" spans="1:19" ht="16.2" thickBot="1" x14ac:dyDescent="0.35">
      <c r="A36" s="117"/>
      <c r="B36" s="102"/>
      <c r="C36" s="259" t="e">
        <f>VLOOKUP(B36,Données!$A$3:$E$1003,3,FALSE)</f>
        <v>#N/A</v>
      </c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85">
        <f t="shared" si="3"/>
        <v>0</v>
      </c>
    </row>
    <row r="37" spans="1:19" ht="15.6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185"/>
    </row>
    <row r="38" spans="1:19" ht="15.6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</row>
    <row r="39" spans="1:19" ht="15.6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</row>
    <row r="40" spans="1:19" ht="16.2" thickBot="1" x14ac:dyDescent="0.35">
      <c r="A40" s="152"/>
      <c r="B40" s="134"/>
      <c r="C40" s="260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</row>
    <row r="41" spans="1:19" ht="16.2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</row>
    <row r="42" spans="1:19" ht="15.6" x14ac:dyDescent="0.3">
      <c r="A42" s="101"/>
      <c r="B42" s="102"/>
      <c r="C42" s="103" t="e">
        <f>VLOOKUP(B42,Données!$A$3:$E$1003,3,FALSE)</f>
        <v>#N/A</v>
      </c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>
        <f>SUM(I42:K42)</f>
        <v>0</v>
      </c>
    </row>
    <row r="43" spans="1:19" ht="15.6" x14ac:dyDescent="0.3">
      <c r="A43" s="117"/>
      <c r="B43" s="102"/>
      <c r="C43" s="259" t="e">
        <f>VLOOKUP(B43,Données!$A$3:$E$1003,3,FALSE)</f>
        <v>#N/A</v>
      </c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>
        <f t="shared" ref="S43:S46" si="4">SUM(I43:K43)</f>
        <v>0</v>
      </c>
    </row>
    <row r="44" spans="1:19" ht="15.6" x14ac:dyDescent="0.3">
      <c r="A44" s="117"/>
      <c r="B44" s="102"/>
      <c r="C44" s="259" t="e">
        <f>VLOOKUP(B44,Données!$A$3:$E$1003,3,FALSE)</f>
        <v>#N/A</v>
      </c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>
        <f t="shared" si="4"/>
        <v>0</v>
      </c>
    </row>
    <row r="45" spans="1:19" ht="15.6" x14ac:dyDescent="0.3">
      <c r="A45" s="117"/>
      <c r="B45" s="102"/>
      <c r="C45" s="259" t="e">
        <f>VLOOKUP(B45,Données!$A$3:$E$1003,3,FALSE)</f>
        <v>#N/A</v>
      </c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>
        <f t="shared" si="4"/>
        <v>0</v>
      </c>
    </row>
    <row r="46" spans="1:19" ht="16.2" thickBot="1" x14ac:dyDescent="0.35">
      <c r="A46" s="117"/>
      <c r="B46" s="102"/>
      <c r="C46" s="259" t="e">
        <f>VLOOKUP(B46,Données!$A$3:$E$1003,3,FALSE)</f>
        <v>#N/A</v>
      </c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85">
        <f t="shared" si="4"/>
        <v>0</v>
      </c>
    </row>
    <row r="47" spans="1:19" ht="15.6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185"/>
    </row>
    <row r="48" spans="1:19" ht="15.6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</row>
    <row r="49" spans="1:19" ht="15.6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</row>
    <row r="50" spans="1:19" ht="16.2" thickBot="1" x14ac:dyDescent="0.35">
      <c r="A50" s="152"/>
      <c r="B50" s="134"/>
      <c r="C50" s="260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</row>
    <row r="51" spans="1:19" ht="16.2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</row>
    <row r="52" spans="1:19" ht="15.6" x14ac:dyDescent="0.3">
      <c r="A52" s="101"/>
      <c r="B52" s="102"/>
      <c r="C52" s="103" t="e">
        <f>VLOOKUP(B52,Données!$A$3:$E$1003,3,FALSE)</f>
        <v>#N/A</v>
      </c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>
        <f>SUM(I52:K52)</f>
        <v>0</v>
      </c>
    </row>
    <row r="53" spans="1:19" ht="15.6" x14ac:dyDescent="0.3">
      <c r="A53" s="117"/>
      <c r="B53" s="102"/>
      <c r="C53" s="259" t="e">
        <f>VLOOKUP(B53,Données!$A$3:$E$1003,3,FALSE)</f>
        <v>#N/A</v>
      </c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>
        <f t="shared" ref="S53:S56" si="5">SUM(I53:K53)</f>
        <v>0</v>
      </c>
    </row>
    <row r="54" spans="1:19" ht="15.6" x14ac:dyDescent="0.3">
      <c r="A54" s="117"/>
      <c r="B54" s="102"/>
      <c r="C54" s="259" t="e">
        <f>VLOOKUP(B54,Données!$A$3:$E$1003,3,FALSE)</f>
        <v>#N/A</v>
      </c>
      <c r="D54" s="119"/>
      <c r="E54" s="105"/>
      <c r="F54" s="106"/>
      <c r="G54" s="106"/>
      <c r="H54" s="120"/>
      <c r="I54" s="121"/>
      <c r="J54" s="122"/>
      <c r="K54" s="123"/>
      <c r="L54" s="124"/>
      <c r="M54" s="125"/>
      <c r="N54" s="125"/>
      <c r="O54" s="113"/>
      <c r="P54" s="128"/>
      <c r="Q54" s="115"/>
      <c r="R54" s="127"/>
      <c r="S54" s="185">
        <f t="shared" si="5"/>
        <v>0</v>
      </c>
    </row>
    <row r="55" spans="1:19" ht="15.6" x14ac:dyDescent="0.3">
      <c r="A55" s="117"/>
      <c r="B55" s="102"/>
      <c r="C55" s="259" t="e">
        <f>VLOOKUP(B55,Données!$A$3:$E$1003,3,FALSE)</f>
        <v>#N/A</v>
      </c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>
        <f t="shared" si="5"/>
        <v>0</v>
      </c>
    </row>
    <row r="56" spans="1:19" ht="16.2" thickBot="1" x14ac:dyDescent="0.35">
      <c r="A56" s="117"/>
      <c r="B56" s="102"/>
      <c r="C56" s="259" t="e">
        <f>VLOOKUP(B56,Données!$A$3:$E$1003,3,FALSE)</f>
        <v>#N/A</v>
      </c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85">
        <f t="shared" si="5"/>
        <v>0</v>
      </c>
    </row>
    <row r="57" spans="1:19" ht="15.6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185"/>
    </row>
    <row r="58" spans="1:19" ht="15.6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</row>
    <row r="59" spans="1:19" ht="15.6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</row>
    <row r="60" spans="1:19" ht="16.2" thickBot="1" x14ac:dyDescent="0.35">
      <c r="A60" s="152"/>
      <c r="B60" s="134"/>
      <c r="C60" s="260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</row>
    <row r="61" spans="1:19" ht="16.2" thickBot="1" x14ac:dyDescent="0.35">
      <c r="A61" s="155"/>
      <c r="B61" s="171"/>
      <c r="C61" s="157" t="s">
        <v>29</v>
      </c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</row>
    <row r="62" spans="1:19" ht="15.6" x14ac:dyDescent="0.3">
      <c r="A62" s="101"/>
      <c r="B62" s="102"/>
      <c r="C62" s="103" t="e">
        <f>VLOOKUP(B62,Données!$A$3:$E$1003,3,FALSE)</f>
        <v>#N/A</v>
      </c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>
        <f>SUM(I62:K62)</f>
        <v>0</v>
      </c>
    </row>
    <row r="63" spans="1:19" ht="15.6" x14ac:dyDescent="0.3">
      <c r="A63" s="117"/>
      <c r="B63" s="102"/>
      <c r="C63" s="259" t="e">
        <f>VLOOKUP(B63,Données!$A$3:$E$1003,3,FALSE)</f>
        <v>#N/A</v>
      </c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>
        <f t="shared" ref="S63:S66" si="6">SUM(I63:K63)</f>
        <v>0</v>
      </c>
    </row>
    <row r="64" spans="1:19" ht="15.6" x14ac:dyDescent="0.3">
      <c r="A64" s="117"/>
      <c r="B64" s="102"/>
      <c r="C64" s="259" t="e">
        <f>VLOOKUP(B64,Données!$A$3:$E$1003,3,FALSE)</f>
        <v>#N/A</v>
      </c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>
        <f t="shared" si="6"/>
        <v>0</v>
      </c>
    </row>
    <row r="65" spans="1:19" ht="15.6" x14ac:dyDescent="0.3">
      <c r="A65" s="117"/>
      <c r="B65" s="102"/>
      <c r="C65" s="259" t="e">
        <f>VLOOKUP(B65,Données!$A$3:$E$1003,3,FALSE)</f>
        <v>#N/A</v>
      </c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>
        <f t="shared" si="6"/>
        <v>0</v>
      </c>
    </row>
    <row r="66" spans="1:19" ht="16.2" thickBot="1" x14ac:dyDescent="0.35">
      <c r="A66" s="117"/>
      <c r="B66" s="102"/>
      <c r="C66" s="259" t="e">
        <f>VLOOKUP(B66,Données!$A$3:$E$1003,3,FALSE)</f>
        <v>#N/A</v>
      </c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85">
        <f t="shared" si="6"/>
        <v>0</v>
      </c>
    </row>
    <row r="67" spans="1:19" ht="15.6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185"/>
    </row>
    <row r="68" spans="1:19" ht="15.6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</row>
    <row r="69" spans="1:19" ht="15.6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</row>
    <row r="70" spans="1:19" ht="16.2" thickBot="1" x14ac:dyDescent="0.35">
      <c r="A70" s="152"/>
      <c r="B70" s="134"/>
      <c r="C70" s="260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</row>
    <row r="71" spans="1:19" ht="16.2" thickBot="1" x14ac:dyDescent="0.35">
      <c r="A71" s="155"/>
      <c r="B71" s="171"/>
      <c r="C71" s="157" t="s">
        <v>30</v>
      </c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</row>
    <row r="72" spans="1:19" ht="15.6" x14ac:dyDescent="0.3">
      <c r="A72" s="101"/>
      <c r="B72" s="102"/>
      <c r="C72" s="103" t="e">
        <f>VLOOKUP(B72,Données!$A$3:$E$1003,3,FALSE)</f>
        <v>#N/A</v>
      </c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>
        <f>SUM(I72:K72)</f>
        <v>0</v>
      </c>
    </row>
    <row r="73" spans="1:19" ht="15.6" x14ac:dyDescent="0.3">
      <c r="A73" s="117"/>
      <c r="B73" s="102"/>
      <c r="C73" s="259" t="e">
        <f>VLOOKUP(B73,Données!$A$3:$E$1003,3,FALSE)</f>
        <v>#N/A</v>
      </c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>
        <f t="shared" ref="S73:S76" si="7">SUM(I73:K73)</f>
        <v>0</v>
      </c>
    </row>
    <row r="74" spans="1:19" ht="15.6" x14ac:dyDescent="0.3">
      <c r="A74" s="117"/>
      <c r="B74" s="102"/>
      <c r="C74" s="259" t="e">
        <f>VLOOKUP(B74,Données!$A$3:$E$1003,3,FALSE)</f>
        <v>#N/A</v>
      </c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>
        <f t="shared" si="7"/>
        <v>0</v>
      </c>
    </row>
    <row r="75" spans="1:19" ht="15.6" x14ac:dyDescent="0.3">
      <c r="A75" s="117"/>
      <c r="B75" s="102"/>
      <c r="C75" s="259" t="e">
        <f>VLOOKUP(B75,Données!$A$3:$E$1003,3,FALSE)</f>
        <v>#N/A</v>
      </c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>
        <f t="shared" si="7"/>
        <v>0</v>
      </c>
    </row>
    <row r="76" spans="1:19" ht="16.2" thickBot="1" x14ac:dyDescent="0.35">
      <c r="A76" s="117"/>
      <c r="B76" s="102"/>
      <c r="C76" s="259" t="e">
        <f>VLOOKUP(B76,Données!$A$3:$E$1003,3,FALSE)</f>
        <v>#N/A</v>
      </c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85">
        <f t="shared" si="7"/>
        <v>0</v>
      </c>
    </row>
    <row r="77" spans="1:19" ht="15.6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185"/>
    </row>
    <row r="78" spans="1:19" ht="15.6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</row>
    <row r="79" spans="1:19" ht="15.6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</row>
    <row r="80" spans="1:19" ht="16.2" thickBot="1" x14ac:dyDescent="0.35">
      <c r="A80" s="152"/>
      <c r="B80" s="134"/>
      <c r="C80" s="260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</row>
    <row r="81" spans="1:19" ht="16.2" thickBot="1" x14ac:dyDescent="0.35">
      <c r="A81" s="155"/>
      <c r="B81" s="171"/>
      <c r="C81" s="157" t="s">
        <v>31</v>
      </c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</row>
    <row r="82" spans="1:19" ht="15.6" x14ac:dyDescent="0.3">
      <c r="A82" s="101"/>
      <c r="B82" s="102"/>
      <c r="C82" s="103" t="e">
        <f>VLOOKUP(B82,Données!$A$3:$E$1003,3,FALSE)</f>
        <v>#N/A</v>
      </c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>
        <f>SUM(I82:K82)</f>
        <v>0</v>
      </c>
    </row>
    <row r="83" spans="1:19" ht="15.6" x14ac:dyDescent="0.3">
      <c r="A83" s="117"/>
      <c r="B83" s="102"/>
      <c r="C83" s="259" t="e">
        <f>VLOOKUP(B83,Données!$A$3:$E$1003,3,FALSE)</f>
        <v>#N/A</v>
      </c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>
        <f t="shared" ref="S83:S86" si="8">SUM(I83:K83)</f>
        <v>0</v>
      </c>
    </row>
    <row r="84" spans="1:19" ht="15.6" x14ac:dyDescent="0.3">
      <c r="A84" s="117"/>
      <c r="B84" s="102"/>
      <c r="C84" s="259" t="e">
        <f>VLOOKUP(B84,Données!$A$3:$E$1003,3,FALSE)</f>
        <v>#N/A</v>
      </c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>
        <f t="shared" si="8"/>
        <v>0</v>
      </c>
    </row>
    <row r="85" spans="1:19" ht="15.6" x14ac:dyDescent="0.3">
      <c r="A85" s="117"/>
      <c r="B85" s="102"/>
      <c r="C85" s="259" t="e">
        <f>VLOOKUP(B85,Données!$A$3:$E$1003,3,FALSE)</f>
        <v>#N/A</v>
      </c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>
        <f t="shared" si="8"/>
        <v>0</v>
      </c>
    </row>
    <row r="86" spans="1:19" ht="16.2" thickBot="1" x14ac:dyDescent="0.35">
      <c r="A86" s="117"/>
      <c r="B86" s="102"/>
      <c r="C86" s="259" t="e">
        <f>VLOOKUP(B86,Données!$A$3:$E$1003,3,FALSE)</f>
        <v>#N/A</v>
      </c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85">
        <f t="shared" si="8"/>
        <v>0</v>
      </c>
    </row>
    <row r="87" spans="1:19" ht="15.6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185"/>
    </row>
    <row r="88" spans="1:19" ht="15.6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</row>
    <row r="89" spans="1:19" ht="15.6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</row>
    <row r="90" spans="1:19" ht="16.2" thickBot="1" x14ac:dyDescent="0.35">
      <c r="A90" s="152"/>
      <c r="B90" s="134"/>
      <c r="C90" s="260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</row>
    <row r="91" spans="1:19" ht="16.2" thickBot="1" x14ac:dyDescent="0.35">
      <c r="A91" s="155"/>
      <c r="B91" s="171"/>
      <c r="C91" s="157" t="s">
        <v>32</v>
      </c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</row>
    <row r="92" spans="1:19" ht="15.6" x14ac:dyDescent="0.3">
      <c r="A92" s="101"/>
      <c r="B92" s="102"/>
      <c r="C92" s="103" t="e">
        <f>VLOOKUP(B92,Données!$A$3:$E$1003,3,FALSE)</f>
        <v>#N/A</v>
      </c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>
        <f>SUM(I92:K92)</f>
        <v>0</v>
      </c>
    </row>
    <row r="93" spans="1:19" ht="15.6" x14ac:dyDescent="0.3">
      <c r="A93" s="117"/>
      <c r="B93" s="102"/>
      <c r="C93" s="259" t="e">
        <f>VLOOKUP(B93,Données!$A$3:$E$1003,3,FALSE)</f>
        <v>#N/A</v>
      </c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>
        <f t="shared" ref="S93:S96" si="9">SUM(I93:K93)</f>
        <v>0</v>
      </c>
    </row>
    <row r="94" spans="1:19" ht="15.6" x14ac:dyDescent="0.3">
      <c r="A94" s="117"/>
      <c r="B94" s="102"/>
      <c r="C94" s="259" t="e">
        <f>VLOOKUP(B94,Données!$A$3:$E$1003,3,FALSE)</f>
        <v>#N/A</v>
      </c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>
        <f t="shared" si="9"/>
        <v>0</v>
      </c>
    </row>
    <row r="95" spans="1:19" ht="15.6" x14ac:dyDescent="0.3">
      <c r="A95" s="117"/>
      <c r="B95" s="102"/>
      <c r="C95" s="259" t="e">
        <f>VLOOKUP(B95,Données!$A$3:$E$1003,3,FALSE)</f>
        <v>#N/A</v>
      </c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>
        <f t="shared" si="9"/>
        <v>0</v>
      </c>
    </row>
    <row r="96" spans="1:19" ht="16.2" thickBot="1" x14ac:dyDescent="0.35">
      <c r="A96" s="117"/>
      <c r="B96" s="102"/>
      <c r="C96" s="259" t="e">
        <f>VLOOKUP(B96,Données!$A$3:$E$1003,3,FALSE)</f>
        <v>#N/A</v>
      </c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85">
        <f t="shared" si="9"/>
        <v>0</v>
      </c>
    </row>
    <row r="97" spans="1:19" ht="15.6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185"/>
    </row>
    <row r="98" spans="1:19" ht="15.6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</row>
    <row r="99" spans="1:19" ht="15.6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</row>
    <row r="100" spans="1:19" ht="16.2" thickBot="1" x14ac:dyDescent="0.35">
      <c r="A100" s="152"/>
      <c r="B100" s="134"/>
      <c r="C100" s="260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</row>
    <row r="101" spans="1:19" ht="16.2" thickBot="1" x14ac:dyDescent="0.35">
      <c r="A101" s="155"/>
      <c r="B101" s="171"/>
      <c r="C101" s="157" t="s">
        <v>33</v>
      </c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</row>
    <row r="102" spans="1:19" ht="15.6" x14ac:dyDescent="0.3">
      <c r="A102" s="101"/>
      <c r="B102" s="102"/>
      <c r="C102" s="103" t="e">
        <f>VLOOKUP(B102,Données!$A$3:$E$1003,3,FALSE)</f>
        <v>#N/A</v>
      </c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>
        <f>SUM(I102:K102)</f>
        <v>0</v>
      </c>
    </row>
    <row r="103" spans="1:19" ht="15.6" x14ac:dyDescent="0.3">
      <c r="A103" s="117"/>
      <c r="B103" s="102"/>
      <c r="C103" s="259" t="e">
        <f>VLOOKUP(B103,Données!$A$3:$E$1003,3,FALSE)</f>
        <v>#N/A</v>
      </c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>
        <f t="shared" ref="S103:S106" si="10">SUM(I103:K103)</f>
        <v>0</v>
      </c>
    </row>
    <row r="104" spans="1:19" ht="15.6" x14ac:dyDescent="0.3">
      <c r="A104" s="117"/>
      <c r="B104" s="102"/>
      <c r="C104" s="259" t="e">
        <f>VLOOKUP(B104,Données!$A$3:$E$1003,3,FALSE)</f>
        <v>#N/A</v>
      </c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>
        <f t="shared" si="10"/>
        <v>0</v>
      </c>
    </row>
    <row r="105" spans="1:19" ht="15.6" x14ac:dyDescent="0.3">
      <c r="A105" s="117"/>
      <c r="B105" s="102"/>
      <c r="C105" s="259" t="e">
        <f>VLOOKUP(B105,Données!$A$3:$E$1003,3,FALSE)</f>
        <v>#N/A</v>
      </c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>
        <f t="shared" si="10"/>
        <v>0</v>
      </c>
    </row>
    <row r="106" spans="1:19" ht="16.2" thickBot="1" x14ac:dyDescent="0.35">
      <c r="A106" s="117"/>
      <c r="B106" s="102"/>
      <c r="C106" s="259" t="e">
        <f>VLOOKUP(B106,Données!$A$3:$E$1003,3,FALSE)</f>
        <v>#N/A</v>
      </c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85">
        <f t="shared" si="10"/>
        <v>0</v>
      </c>
    </row>
    <row r="107" spans="1:19" ht="15.6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185"/>
    </row>
    <row r="108" spans="1:19" ht="15.6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</row>
    <row r="109" spans="1:19" ht="15.6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</row>
    <row r="110" spans="1:19" ht="16.2" thickBot="1" x14ac:dyDescent="0.35">
      <c r="A110" s="152"/>
      <c r="B110" s="134"/>
      <c r="C110" s="260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</row>
    <row r="111" spans="1:19" ht="16.2" thickBot="1" x14ac:dyDescent="0.35">
      <c r="A111" s="155"/>
      <c r="B111" s="171"/>
      <c r="C111" s="157" t="s">
        <v>34</v>
      </c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</row>
    <row r="112" spans="1:19" ht="15.6" x14ac:dyDescent="0.3">
      <c r="A112" s="101"/>
      <c r="B112" s="102"/>
      <c r="C112" s="103" t="e">
        <f>VLOOKUP(B112,Données!$A$3:$E$1003,3,FALSE)</f>
        <v>#N/A</v>
      </c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>
        <f>SUM(I112:K112)</f>
        <v>0</v>
      </c>
    </row>
    <row r="113" spans="1:19" ht="15.6" x14ac:dyDescent="0.3">
      <c r="A113" s="117"/>
      <c r="B113" s="102"/>
      <c r="C113" s="259" t="e">
        <f>VLOOKUP(B113,Données!$A$3:$E$1003,3,FALSE)</f>
        <v>#N/A</v>
      </c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>
        <f t="shared" ref="S113:S116" si="11">SUM(I113:K113)</f>
        <v>0</v>
      </c>
    </row>
    <row r="114" spans="1:19" ht="15.6" x14ac:dyDescent="0.3">
      <c r="A114" s="117"/>
      <c r="B114" s="102"/>
      <c r="C114" s="259" t="e">
        <f>VLOOKUP(B114,Données!$A$3:$E$1003,3,FALSE)</f>
        <v>#N/A</v>
      </c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>
        <f t="shared" si="11"/>
        <v>0</v>
      </c>
    </row>
    <row r="115" spans="1:19" ht="15.6" x14ac:dyDescent="0.3">
      <c r="A115" s="117"/>
      <c r="B115" s="102"/>
      <c r="C115" s="259" t="e">
        <f>VLOOKUP(B115,Données!$A$3:$E$1003,3,FALSE)</f>
        <v>#N/A</v>
      </c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>
        <f t="shared" si="11"/>
        <v>0</v>
      </c>
    </row>
    <row r="116" spans="1:19" ht="16.2" thickBot="1" x14ac:dyDescent="0.35">
      <c r="A116" s="117"/>
      <c r="B116" s="102"/>
      <c r="C116" s="259" t="e">
        <f>VLOOKUP(B116,Données!$A$3:$E$1003,3,FALSE)</f>
        <v>#N/A</v>
      </c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85">
        <f t="shared" si="11"/>
        <v>0</v>
      </c>
    </row>
    <row r="117" spans="1:19" ht="15.6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185"/>
    </row>
    <row r="118" spans="1:19" ht="15.6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</row>
    <row r="119" spans="1:19" ht="15.6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</row>
    <row r="120" spans="1:19" ht="16.2" thickBot="1" x14ac:dyDescent="0.35">
      <c r="A120" s="152"/>
      <c r="B120" s="134"/>
      <c r="C120" s="260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</row>
    <row r="121" spans="1:19" ht="16.2" thickBot="1" x14ac:dyDescent="0.35">
      <c r="A121" s="155"/>
      <c r="B121" s="171"/>
      <c r="C121" s="157" t="s">
        <v>35</v>
      </c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</row>
    <row r="122" spans="1:19" ht="15.6" x14ac:dyDescent="0.3">
      <c r="A122" s="101"/>
      <c r="B122" s="102"/>
      <c r="C122" s="103" t="e">
        <f>VLOOKUP(B122,Données!$A$3:$E$1003,3,FALSE)</f>
        <v>#N/A</v>
      </c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>
        <f>SUM(I122:K122)</f>
        <v>0</v>
      </c>
    </row>
    <row r="123" spans="1:19" ht="15.6" x14ac:dyDescent="0.3">
      <c r="A123" s="117"/>
      <c r="B123" s="102"/>
      <c r="C123" s="259" t="e">
        <f>VLOOKUP(B123,Données!$A$3:$E$1003,3,FALSE)</f>
        <v>#N/A</v>
      </c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>
        <f t="shared" ref="S123:S126" si="12">SUM(I123:K123)</f>
        <v>0</v>
      </c>
    </row>
    <row r="124" spans="1:19" ht="15.6" x14ac:dyDescent="0.3">
      <c r="A124" s="117"/>
      <c r="B124" s="102"/>
      <c r="C124" s="259" t="e">
        <f>VLOOKUP(B124,Données!$A$3:$E$1003,3,FALSE)</f>
        <v>#N/A</v>
      </c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>
        <f t="shared" si="12"/>
        <v>0</v>
      </c>
    </row>
    <row r="125" spans="1:19" ht="15.6" x14ac:dyDescent="0.3">
      <c r="A125" s="117"/>
      <c r="B125" s="102"/>
      <c r="C125" s="259" t="e">
        <f>VLOOKUP(B125,Données!$A$3:$E$1003,3,FALSE)</f>
        <v>#N/A</v>
      </c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>
        <f t="shared" si="12"/>
        <v>0</v>
      </c>
    </row>
    <row r="126" spans="1:19" ht="16.2" thickBot="1" x14ac:dyDescent="0.35">
      <c r="A126" s="117"/>
      <c r="B126" s="102"/>
      <c r="C126" s="259" t="e">
        <f>VLOOKUP(B126,Données!$A$3:$E$1003,3,FALSE)</f>
        <v>#N/A</v>
      </c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85">
        <f t="shared" si="12"/>
        <v>0</v>
      </c>
    </row>
    <row r="127" spans="1:19" ht="15.6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185"/>
    </row>
    <row r="128" spans="1:19" ht="15.6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</row>
    <row r="129" spans="1:19" ht="15.6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</row>
    <row r="130" spans="1:19" ht="16.2" thickBot="1" x14ac:dyDescent="0.35">
      <c r="A130" s="152"/>
      <c r="B130" s="134"/>
      <c r="C130" s="260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</row>
    <row r="131" spans="1:19" ht="16.2" thickBot="1" x14ac:dyDescent="0.35">
      <c r="A131" s="155"/>
      <c r="B131" s="171"/>
      <c r="C131" s="157" t="s">
        <v>36</v>
      </c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</row>
    <row r="132" spans="1:19" ht="15.6" x14ac:dyDescent="0.3">
      <c r="A132" s="101"/>
      <c r="B132" s="102"/>
      <c r="C132" s="103" t="e">
        <f>VLOOKUP(B132,Données!$A$3:$E$1003,3,FALSE)</f>
        <v>#N/A</v>
      </c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>
        <f>SUM(I132:K132)</f>
        <v>0</v>
      </c>
    </row>
    <row r="133" spans="1:19" ht="15.6" x14ac:dyDescent="0.3">
      <c r="A133" s="117"/>
      <c r="B133" s="102"/>
      <c r="C133" s="259" t="e">
        <f>VLOOKUP(B133,Données!$A$3:$E$1003,3,FALSE)</f>
        <v>#N/A</v>
      </c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>
        <f t="shared" ref="S133:S136" si="13">SUM(I133:K133)</f>
        <v>0</v>
      </c>
    </row>
    <row r="134" spans="1:19" ht="15.6" x14ac:dyDescent="0.3">
      <c r="A134" s="117"/>
      <c r="B134" s="102"/>
      <c r="C134" s="259" t="e">
        <f>VLOOKUP(B134,Données!$A$3:$E$1003,3,FALSE)</f>
        <v>#N/A</v>
      </c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>
        <f t="shared" si="13"/>
        <v>0</v>
      </c>
    </row>
    <row r="135" spans="1:19" ht="15.6" x14ac:dyDescent="0.3">
      <c r="A135" s="117"/>
      <c r="B135" s="102"/>
      <c r="C135" s="259" t="e">
        <f>VLOOKUP(B135,Données!$A$3:$E$1003,3,FALSE)</f>
        <v>#N/A</v>
      </c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>
        <f t="shared" si="13"/>
        <v>0</v>
      </c>
    </row>
    <row r="136" spans="1:19" ht="16.2" thickBot="1" x14ac:dyDescent="0.35">
      <c r="A136" s="117"/>
      <c r="B136" s="102"/>
      <c r="C136" s="259" t="e">
        <f>VLOOKUP(B136,Données!$A$3:$E$1003,3,FALSE)</f>
        <v>#N/A</v>
      </c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85">
        <f t="shared" si="13"/>
        <v>0</v>
      </c>
    </row>
    <row r="137" spans="1:19" ht="15.6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185"/>
    </row>
    <row r="138" spans="1:19" ht="15.6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</row>
    <row r="139" spans="1:19" ht="15.6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</row>
    <row r="140" spans="1:19" ht="16.2" thickBot="1" x14ac:dyDescent="0.35">
      <c r="A140" s="152"/>
      <c r="B140" s="134"/>
      <c r="C140" s="260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</row>
    <row r="141" spans="1:19" ht="16.2" thickBot="1" x14ac:dyDescent="0.35">
      <c r="A141" s="155"/>
      <c r="B141" s="171"/>
      <c r="C141" s="157" t="s">
        <v>37</v>
      </c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</row>
    <row r="142" spans="1:19" ht="15.6" x14ac:dyDescent="0.3">
      <c r="A142" s="101"/>
      <c r="B142" s="102"/>
      <c r="C142" s="103" t="e">
        <f>VLOOKUP(B142,Données!$A$3:$E$1003,3,FALSE)</f>
        <v>#N/A</v>
      </c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>
        <f>SUM(I142:K142)</f>
        <v>0</v>
      </c>
    </row>
    <row r="143" spans="1:19" ht="15.6" x14ac:dyDescent="0.3">
      <c r="A143" s="117"/>
      <c r="B143" s="102"/>
      <c r="C143" s="259" t="e">
        <f>VLOOKUP(B143,Données!$A$3:$E$1003,3,FALSE)</f>
        <v>#N/A</v>
      </c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>
        <f t="shared" ref="S143:S146" si="14">SUM(I143:K143)</f>
        <v>0</v>
      </c>
    </row>
    <row r="144" spans="1:19" ht="15.6" x14ac:dyDescent="0.3">
      <c r="A144" s="117"/>
      <c r="B144" s="102"/>
      <c r="C144" s="259" t="e">
        <f>VLOOKUP(B144,Données!$A$3:$E$1003,3,FALSE)</f>
        <v>#N/A</v>
      </c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>
        <f t="shared" si="14"/>
        <v>0</v>
      </c>
    </row>
    <row r="145" spans="1:19" ht="15.6" x14ac:dyDescent="0.3">
      <c r="A145" s="117"/>
      <c r="B145" s="102"/>
      <c r="C145" s="259" t="e">
        <f>VLOOKUP(B145,Données!$A$3:$E$1003,3,FALSE)</f>
        <v>#N/A</v>
      </c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>
        <f t="shared" si="14"/>
        <v>0</v>
      </c>
    </row>
    <row r="146" spans="1:19" ht="16.2" thickBot="1" x14ac:dyDescent="0.35">
      <c r="A146" s="117"/>
      <c r="B146" s="102"/>
      <c r="C146" s="259" t="e">
        <f>VLOOKUP(B146,Données!$A$3:$E$1003,3,FALSE)</f>
        <v>#N/A</v>
      </c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85">
        <f t="shared" si="14"/>
        <v>0</v>
      </c>
    </row>
    <row r="147" spans="1:19" ht="15.6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185"/>
    </row>
    <row r="148" spans="1:19" ht="15.6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</row>
    <row r="149" spans="1:19" ht="15.6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</row>
    <row r="150" spans="1:19" ht="16.2" thickBot="1" x14ac:dyDescent="0.35">
      <c r="A150" s="152"/>
      <c r="B150" s="134"/>
      <c r="C150" s="260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</row>
    <row r="151" spans="1:19" ht="16.2" thickBot="1" x14ac:dyDescent="0.35">
      <c r="A151" s="155"/>
      <c r="B151" s="171"/>
      <c r="C151" s="157" t="s">
        <v>38</v>
      </c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</row>
    <row r="152" spans="1:19" ht="15.6" x14ac:dyDescent="0.3">
      <c r="A152" s="101"/>
      <c r="B152" s="102"/>
      <c r="C152" s="103" t="e">
        <f>VLOOKUP(B152,Données!$A$3:$E$1003,3,FALSE)</f>
        <v>#N/A</v>
      </c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>
        <f>SUM(I152:K152)</f>
        <v>0</v>
      </c>
    </row>
    <row r="153" spans="1:19" ht="15.6" x14ac:dyDescent="0.3">
      <c r="A153" s="117"/>
      <c r="B153" s="102"/>
      <c r="C153" s="259" t="e">
        <f>VLOOKUP(B153,Données!$A$3:$E$1003,3,FALSE)</f>
        <v>#N/A</v>
      </c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>
        <f t="shared" ref="S153:S156" si="15">SUM(I153:K153)</f>
        <v>0</v>
      </c>
    </row>
    <row r="154" spans="1:19" ht="15.6" x14ac:dyDescent="0.3">
      <c r="A154" s="117"/>
      <c r="B154" s="102"/>
      <c r="C154" s="259" t="e">
        <f>VLOOKUP(B154,Données!$A$3:$E$1003,3,FALSE)</f>
        <v>#N/A</v>
      </c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>
        <f t="shared" si="15"/>
        <v>0</v>
      </c>
    </row>
    <row r="155" spans="1:19" ht="15.6" x14ac:dyDescent="0.3">
      <c r="A155" s="117"/>
      <c r="B155" s="102"/>
      <c r="C155" s="259" t="e">
        <f>VLOOKUP(B155,Données!$A$3:$E$1003,3,FALSE)</f>
        <v>#N/A</v>
      </c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>
        <f t="shared" si="15"/>
        <v>0</v>
      </c>
    </row>
    <row r="156" spans="1:19" ht="16.2" thickBot="1" x14ac:dyDescent="0.35">
      <c r="A156" s="117"/>
      <c r="B156" s="102"/>
      <c r="C156" s="259" t="e">
        <f>VLOOKUP(B156,Données!$A$3:$E$1003,3,FALSE)</f>
        <v>#N/A</v>
      </c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85">
        <f t="shared" si="15"/>
        <v>0</v>
      </c>
    </row>
    <row r="157" spans="1:19" ht="15.6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185"/>
    </row>
    <row r="158" spans="1:19" ht="15.6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</row>
    <row r="159" spans="1:19" ht="15.6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</row>
    <row r="160" spans="1:19" ht="16.2" thickBot="1" x14ac:dyDescent="0.35">
      <c r="A160" s="152"/>
      <c r="B160" s="134"/>
      <c r="C160" s="260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</row>
    <row r="161" spans="1:19" ht="16.2" thickBot="1" x14ac:dyDescent="0.35">
      <c r="A161" s="155"/>
      <c r="B161" s="171"/>
      <c r="C161" s="157" t="s">
        <v>39</v>
      </c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</row>
    <row r="162" spans="1:19" ht="15.6" x14ac:dyDescent="0.3">
      <c r="A162" s="101"/>
      <c r="B162" s="102"/>
      <c r="C162" s="103" t="e">
        <f>VLOOKUP(B162,Données!$A$3:$E$1003,3,FALSE)</f>
        <v>#N/A</v>
      </c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>
        <f>SUM(I162:K162)</f>
        <v>0</v>
      </c>
    </row>
    <row r="163" spans="1:19" ht="15.6" x14ac:dyDescent="0.3">
      <c r="A163" s="117"/>
      <c r="B163" s="102"/>
      <c r="C163" s="259" t="e">
        <f>VLOOKUP(B163,Données!$A$3:$E$1003,3,FALSE)</f>
        <v>#N/A</v>
      </c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>
        <f t="shared" ref="S163:S166" si="16">SUM(I163:K163)</f>
        <v>0</v>
      </c>
    </row>
    <row r="164" spans="1:19" ht="15.6" x14ac:dyDescent="0.3">
      <c r="A164" s="117"/>
      <c r="B164" s="102"/>
      <c r="C164" s="259" t="e">
        <f>VLOOKUP(B164,Données!$A$3:$E$1003,3,FALSE)</f>
        <v>#N/A</v>
      </c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>
        <f t="shared" si="16"/>
        <v>0</v>
      </c>
    </row>
    <row r="165" spans="1:19" ht="15.6" x14ac:dyDescent="0.3">
      <c r="A165" s="117"/>
      <c r="B165" s="102"/>
      <c r="C165" s="259" t="e">
        <f>VLOOKUP(B165,Données!$A$3:$E$1003,3,FALSE)</f>
        <v>#N/A</v>
      </c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>
        <f t="shared" si="16"/>
        <v>0</v>
      </c>
    </row>
    <row r="166" spans="1:19" ht="16.2" thickBot="1" x14ac:dyDescent="0.35">
      <c r="A166" s="117"/>
      <c r="B166" s="102"/>
      <c r="C166" s="259" t="e">
        <f>VLOOKUP(B166,Données!$A$3:$E$1003,3,FALSE)</f>
        <v>#N/A</v>
      </c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85">
        <f t="shared" si="16"/>
        <v>0</v>
      </c>
    </row>
    <row r="167" spans="1:19" ht="15.6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185"/>
    </row>
    <row r="168" spans="1:19" ht="15.6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</row>
    <row r="169" spans="1:19" ht="15.6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</row>
    <row r="170" spans="1:19" ht="16.2" thickBot="1" x14ac:dyDescent="0.35">
      <c r="A170" s="152"/>
      <c r="B170" s="134"/>
      <c r="C170" s="260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</row>
    <row r="171" spans="1:19" ht="16.2" thickBot="1" x14ac:dyDescent="0.35">
      <c r="A171" s="155"/>
      <c r="B171" s="171"/>
      <c r="C171" s="157" t="s">
        <v>40</v>
      </c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</row>
    <row r="172" spans="1:19" ht="15.6" x14ac:dyDescent="0.3">
      <c r="A172" s="101"/>
      <c r="B172" s="102"/>
      <c r="C172" s="103" t="e">
        <f>VLOOKUP(B172,Données!$A$3:$E$1003,3,FALSE)</f>
        <v>#N/A</v>
      </c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>
        <f>SUM(I172:K172)</f>
        <v>0</v>
      </c>
    </row>
    <row r="173" spans="1:19" ht="15.6" x14ac:dyDescent="0.3">
      <c r="A173" s="117"/>
      <c r="B173" s="102"/>
      <c r="C173" s="259" t="e">
        <f>VLOOKUP(B173,Données!$A$3:$E$1003,3,FALSE)</f>
        <v>#N/A</v>
      </c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>
        <f t="shared" ref="S173:S176" si="17">SUM(I173:K173)</f>
        <v>0</v>
      </c>
    </row>
    <row r="174" spans="1:19" ht="15.6" x14ac:dyDescent="0.3">
      <c r="A174" s="117"/>
      <c r="B174" s="102"/>
      <c r="C174" s="259" t="e">
        <f>VLOOKUP(B174,Données!$A$3:$E$1003,3,FALSE)</f>
        <v>#N/A</v>
      </c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>
        <f t="shared" si="17"/>
        <v>0</v>
      </c>
    </row>
    <row r="175" spans="1:19" ht="15.6" x14ac:dyDescent="0.3">
      <c r="A175" s="117"/>
      <c r="B175" s="102"/>
      <c r="C175" s="259" t="e">
        <f>VLOOKUP(B175,Données!$A$3:$E$1003,3,FALSE)</f>
        <v>#N/A</v>
      </c>
      <c r="D175" s="119"/>
      <c r="E175" s="105"/>
      <c r="F175" s="106"/>
      <c r="G175" s="106"/>
      <c r="H175" s="120"/>
      <c r="I175" s="121"/>
      <c r="J175" s="122"/>
      <c r="K175" s="123"/>
      <c r="L175" s="124"/>
      <c r="M175" s="125"/>
      <c r="N175" s="125"/>
      <c r="O175" s="113"/>
      <c r="P175" s="129"/>
      <c r="Q175" s="115"/>
      <c r="R175" s="127"/>
      <c r="S175" s="185">
        <f t="shared" si="17"/>
        <v>0</v>
      </c>
    </row>
    <row r="176" spans="1:19" ht="16.2" thickBot="1" x14ac:dyDescent="0.35">
      <c r="A176" s="117"/>
      <c r="B176" s="102"/>
      <c r="C176" s="259" t="e">
        <f>VLOOKUP(B176,Données!$A$3:$E$1003,3,FALSE)</f>
        <v>#N/A</v>
      </c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85">
        <f t="shared" si="17"/>
        <v>0</v>
      </c>
    </row>
    <row r="177" spans="1:19" ht="15.6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185"/>
    </row>
    <row r="178" spans="1:19" ht="15.6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</row>
    <row r="179" spans="1:19" ht="15.6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</row>
    <row r="180" spans="1:19" ht="16.2" thickBot="1" x14ac:dyDescent="0.35">
      <c r="A180" s="152"/>
      <c r="B180" s="134"/>
      <c r="C180" s="260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</row>
    <row r="181" spans="1:19" ht="16.2" thickBot="1" x14ac:dyDescent="0.35">
      <c r="A181" s="155"/>
      <c r="B181" s="171"/>
      <c r="C181" s="157" t="s">
        <v>41</v>
      </c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</row>
  </sheetData>
  <conditionalFormatting sqref="C2:C181">
    <cfRule type="containsErrors" dxfId="74" priority="19">
      <formula>ISERROR(C2)</formula>
    </cfRule>
  </conditionalFormatting>
  <conditionalFormatting sqref="S2:S6">
    <cfRule type="cellIs" dxfId="73" priority="18" operator="equal">
      <formula>0</formula>
    </cfRule>
  </conditionalFormatting>
  <conditionalFormatting sqref="S12:S16">
    <cfRule type="cellIs" dxfId="72" priority="17" operator="equal">
      <formula>0</formula>
    </cfRule>
  </conditionalFormatting>
  <conditionalFormatting sqref="S22:S26">
    <cfRule type="cellIs" dxfId="71" priority="16" operator="equal">
      <formula>0</formula>
    </cfRule>
  </conditionalFormatting>
  <conditionalFormatting sqref="S32:S36">
    <cfRule type="cellIs" dxfId="70" priority="15" operator="equal">
      <formula>0</formula>
    </cfRule>
  </conditionalFormatting>
  <conditionalFormatting sqref="S42:S46">
    <cfRule type="cellIs" dxfId="69" priority="14" operator="equal">
      <formula>0</formula>
    </cfRule>
  </conditionalFormatting>
  <conditionalFormatting sqref="S52:S56">
    <cfRule type="cellIs" dxfId="68" priority="13" operator="equal">
      <formula>0</formula>
    </cfRule>
  </conditionalFormatting>
  <conditionalFormatting sqref="S62:S66">
    <cfRule type="cellIs" dxfId="67" priority="12" operator="equal">
      <formula>0</formula>
    </cfRule>
  </conditionalFormatting>
  <conditionalFormatting sqref="S72:S76">
    <cfRule type="cellIs" dxfId="66" priority="11" operator="equal">
      <formula>0</formula>
    </cfRule>
  </conditionalFormatting>
  <conditionalFormatting sqref="S82:S86">
    <cfRule type="cellIs" dxfId="65" priority="10" operator="equal">
      <formula>0</formula>
    </cfRule>
  </conditionalFormatting>
  <conditionalFormatting sqref="S92:S96">
    <cfRule type="cellIs" dxfId="64" priority="9" operator="equal">
      <formula>0</formula>
    </cfRule>
  </conditionalFormatting>
  <conditionalFormatting sqref="S102:S106">
    <cfRule type="cellIs" dxfId="63" priority="8" operator="equal">
      <formula>0</formula>
    </cfRule>
  </conditionalFormatting>
  <conditionalFormatting sqref="S112:S116">
    <cfRule type="cellIs" dxfId="62" priority="7" operator="equal">
      <formula>0</formula>
    </cfRule>
  </conditionalFormatting>
  <conditionalFormatting sqref="S122:S126">
    <cfRule type="cellIs" dxfId="61" priority="6" operator="equal">
      <formula>0</formula>
    </cfRule>
  </conditionalFormatting>
  <conditionalFormatting sqref="S132:S136">
    <cfRule type="cellIs" dxfId="60" priority="5" operator="equal">
      <formula>0</formula>
    </cfRule>
  </conditionalFormatting>
  <conditionalFormatting sqref="S142:S146">
    <cfRule type="cellIs" dxfId="59" priority="4" operator="equal">
      <formula>0</formula>
    </cfRule>
  </conditionalFormatting>
  <conditionalFormatting sqref="S152:S156">
    <cfRule type="cellIs" dxfId="58" priority="3" operator="equal">
      <formula>0</formula>
    </cfRule>
  </conditionalFormatting>
  <conditionalFormatting sqref="S162:S166">
    <cfRule type="cellIs" dxfId="57" priority="2" operator="equal">
      <formula>0</formula>
    </cfRule>
  </conditionalFormatting>
  <conditionalFormatting sqref="S172:S176">
    <cfRule type="cellIs" dxfId="56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22860</xdr:colOff>
                    <xdr:row>0</xdr:row>
                    <xdr:rowOff>30480</xdr:rowOff>
                  </from>
                  <to>
                    <xdr:col>2</xdr:col>
                    <xdr:colOff>1143000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181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2" width="6.7773437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</cols>
  <sheetData>
    <row r="1" spans="1:19" ht="49.95" customHeight="1" thickBot="1" x14ac:dyDescent="0.35">
      <c r="A1" s="191" t="s">
        <v>21</v>
      </c>
      <c r="B1" s="86" t="s">
        <v>4</v>
      </c>
      <c r="C1" s="8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44831</v>
      </c>
      <c r="P1" s="99" t="s">
        <v>14</v>
      </c>
      <c r="Q1" s="89" t="s">
        <v>15</v>
      </c>
      <c r="R1" s="100" t="s">
        <v>16</v>
      </c>
      <c r="S1" s="200" t="s">
        <v>17</v>
      </c>
    </row>
    <row r="2" spans="1:19" ht="15.6" x14ac:dyDescent="0.3">
      <c r="A2" s="101"/>
      <c r="B2" s="102"/>
      <c r="C2" s="103" t="e">
        <f>VLOOKUP(B2,Données!$A$3:$E$1003,3,FALSE)</f>
        <v>#N/A</v>
      </c>
      <c r="D2" s="104"/>
      <c r="E2" s="105"/>
      <c r="F2" s="106"/>
      <c r="G2" s="106"/>
      <c r="H2" s="107"/>
      <c r="I2" s="108"/>
      <c r="J2" s="109"/>
      <c r="K2" s="110"/>
      <c r="L2" s="111"/>
      <c r="M2" s="112"/>
      <c r="N2" s="112"/>
      <c r="O2" s="113"/>
      <c r="P2" s="114"/>
      <c r="Q2" s="115"/>
      <c r="R2" s="197"/>
      <c r="S2" s="184">
        <f>SUM(I2:K2)</f>
        <v>0</v>
      </c>
    </row>
    <row r="3" spans="1:19" ht="15.6" x14ac:dyDescent="0.3">
      <c r="A3" s="117"/>
      <c r="B3" s="102"/>
      <c r="C3" s="259" t="e">
        <f>VLOOKUP(B3,Données!$A$3:$E$1003,3,FALSE)</f>
        <v>#N/A</v>
      </c>
      <c r="D3" s="119"/>
      <c r="E3" s="105"/>
      <c r="F3" s="106"/>
      <c r="G3" s="106"/>
      <c r="H3" s="120"/>
      <c r="I3" s="121"/>
      <c r="J3" s="122"/>
      <c r="K3" s="123"/>
      <c r="L3" s="124"/>
      <c r="M3" s="112"/>
      <c r="N3" s="125"/>
      <c r="O3" s="113"/>
      <c r="P3" s="126"/>
      <c r="Q3" s="115"/>
      <c r="R3" s="198"/>
      <c r="S3" s="185">
        <f t="shared" ref="S3:S6" si="0">SUM(I3:K3)</f>
        <v>0</v>
      </c>
    </row>
    <row r="4" spans="1:19" ht="15.6" x14ac:dyDescent="0.3">
      <c r="A4" s="117"/>
      <c r="B4" s="102"/>
      <c r="C4" s="259" t="e">
        <f>VLOOKUP(B4,Données!$A$3:$E$1003,3,FALSE)</f>
        <v>#N/A</v>
      </c>
      <c r="D4" s="119"/>
      <c r="E4" s="105"/>
      <c r="F4" s="106"/>
      <c r="G4" s="106"/>
      <c r="H4" s="120"/>
      <c r="I4" s="121">
        <v>2</v>
      </c>
      <c r="J4" s="122">
        <v>1</v>
      </c>
      <c r="K4" s="123"/>
      <c r="L4" s="124"/>
      <c r="M4" s="112"/>
      <c r="N4" s="125"/>
      <c r="O4" s="113"/>
      <c r="P4" s="128"/>
      <c r="Q4" s="115"/>
      <c r="R4" s="198"/>
      <c r="S4" s="185">
        <f t="shared" si="0"/>
        <v>3</v>
      </c>
    </row>
    <row r="5" spans="1:19" ht="15.6" x14ac:dyDescent="0.3">
      <c r="A5" s="117"/>
      <c r="B5" s="102"/>
      <c r="C5" s="259" t="e">
        <f>VLOOKUP(B5,Données!$A$3:$E$1003,3,FALSE)</f>
        <v>#N/A</v>
      </c>
      <c r="D5" s="119"/>
      <c r="E5" s="105"/>
      <c r="F5" s="106"/>
      <c r="G5" s="106"/>
      <c r="H5" s="120"/>
      <c r="I5" s="121"/>
      <c r="J5" s="122"/>
      <c r="K5" s="123"/>
      <c r="L5" s="124"/>
      <c r="M5" s="112"/>
      <c r="N5" s="125"/>
      <c r="O5" s="113"/>
      <c r="P5" s="129"/>
      <c r="Q5" s="115"/>
      <c r="R5" s="198"/>
      <c r="S5" s="185">
        <f t="shared" si="0"/>
        <v>0</v>
      </c>
    </row>
    <row r="6" spans="1:19" ht="16.2" thickBot="1" x14ac:dyDescent="0.35">
      <c r="A6" s="117"/>
      <c r="B6" s="102"/>
      <c r="C6" s="259" t="e">
        <f>VLOOKUP(B6,Données!$A$3:$E$1003,3,FALSE)</f>
        <v>#N/A</v>
      </c>
      <c r="D6" s="119"/>
      <c r="E6" s="105"/>
      <c r="F6" s="106"/>
      <c r="G6" s="106"/>
      <c r="H6" s="120"/>
      <c r="I6" s="121"/>
      <c r="J6" s="122"/>
      <c r="K6" s="123"/>
      <c r="L6" s="124"/>
      <c r="M6" s="112"/>
      <c r="N6" s="125"/>
      <c r="O6" s="113"/>
      <c r="P6" s="130"/>
      <c r="Q6" s="131"/>
      <c r="R6" s="199"/>
      <c r="S6" s="185">
        <f t="shared" si="0"/>
        <v>0</v>
      </c>
    </row>
    <row r="7" spans="1:19" ht="15.6" x14ac:dyDescent="0.3">
      <c r="A7" s="133"/>
      <c r="B7" s="134"/>
      <c r="C7" s="135"/>
      <c r="D7" s="136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270"/>
    </row>
    <row r="8" spans="1:19" ht="15.6" x14ac:dyDescent="0.3">
      <c r="A8" s="133"/>
      <c r="B8" s="134"/>
      <c r="C8" s="135"/>
      <c r="D8" s="136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</row>
    <row r="9" spans="1:19" ht="15.6" x14ac:dyDescent="0.3">
      <c r="A9" s="147"/>
      <c r="B9" s="134"/>
      <c r="C9" s="148"/>
      <c r="D9" s="149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</row>
    <row r="10" spans="1:19" ht="16.2" thickBot="1" x14ac:dyDescent="0.35">
      <c r="A10" s="152"/>
      <c r="B10" s="134"/>
      <c r="C10" s="260"/>
      <c r="D10" s="149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85"/>
    </row>
    <row r="11" spans="1:19" ht="16.2" thickBot="1" x14ac:dyDescent="0.35">
      <c r="A11" s="155"/>
      <c r="B11" s="156"/>
      <c r="C11" s="258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42"/>
    </row>
    <row r="12" spans="1:19" ht="15.6" x14ac:dyDescent="0.3">
      <c r="A12" s="101"/>
      <c r="B12" s="102"/>
      <c r="C12" s="103" t="e">
        <f>VLOOKUP(B12,Données!$A$3:$E$1003,3,FALSE)</f>
        <v>#N/A</v>
      </c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SUM(I12:K12)</f>
        <v>0</v>
      </c>
    </row>
    <row r="13" spans="1:19" ht="15.6" x14ac:dyDescent="0.3">
      <c r="A13" s="117"/>
      <c r="B13" s="102"/>
      <c r="C13" s="259" t="e">
        <f>VLOOKUP(B13,Données!$A$3:$E$1003,3,FALSE)</f>
        <v>#N/A</v>
      </c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1">SUM(I13:K13)</f>
        <v>3</v>
      </c>
    </row>
    <row r="14" spans="1:19" ht="15.6" x14ac:dyDescent="0.3">
      <c r="A14" s="117"/>
      <c r="B14" s="102"/>
      <c r="C14" s="259" t="e">
        <f>VLOOKUP(B14,Données!$A$3:$E$1003,3,FALSE)</f>
        <v>#N/A</v>
      </c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1"/>
        <v>0</v>
      </c>
    </row>
    <row r="15" spans="1:19" ht="15.6" x14ac:dyDescent="0.3">
      <c r="A15" s="117"/>
      <c r="B15" s="102"/>
      <c r="C15" s="259" t="e">
        <f>VLOOKUP(B15,Données!$A$3:$E$1003,3,FALSE)</f>
        <v>#N/A</v>
      </c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1"/>
        <v>0</v>
      </c>
    </row>
    <row r="16" spans="1:19" ht="16.2" thickBot="1" x14ac:dyDescent="0.35">
      <c r="A16" s="117"/>
      <c r="B16" s="102"/>
      <c r="C16" s="259" t="e">
        <f>VLOOKUP(B16,Données!$A$3:$E$1003,3,FALSE)</f>
        <v>#N/A</v>
      </c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85">
        <f t="shared" si="1"/>
        <v>0</v>
      </c>
    </row>
    <row r="17" spans="1:19" ht="15.6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185"/>
    </row>
    <row r="18" spans="1:19" ht="15.6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</row>
    <row r="19" spans="1:19" ht="15.6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</row>
    <row r="20" spans="1:19" ht="16.2" thickBot="1" x14ac:dyDescent="0.35">
      <c r="A20" s="152"/>
      <c r="B20" s="134"/>
      <c r="C20" s="260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</row>
    <row r="21" spans="1:19" ht="16.2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</row>
    <row r="22" spans="1:19" ht="15.6" x14ac:dyDescent="0.3">
      <c r="A22" s="101"/>
      <c r="B22" s="102"/>
      <c r="C22" s="103" t="e">
        <f>VLOOKUP(B22,Données!$A$3:$E$1003,3,FALSE)</f>
        <v>#N/A</v>
      </c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SUM(I22:K22)</f>
        <v>0</v>
      </c>
    </row>
    <row r="23" spans="1:19" ht="15.6" x14ac:dyDescent="0.3">
      <c r="A23" s="117"/>
      <c r="B23" s="102"/>
      <c r="C23" s="259" t="e">
        <f>VLOOKUP(B23,Données!$A$3:$E$1003,3,FALSE)</f>
        <v>#N/A</v>
      </c>
      <c r="D23" s="119"/>
      <c r="E23" s="105"/>
      <c r="F23" s="106"/>
      <c r="G23" s="106"/>
      <c r="H23" s="120"/>
      <c r="I23" s="121">
        <v>3</v>
      </c>
      <c r="J23" s="122"/>
      <c r="K23" s="123"/>
      <c r="L23" s="124"/>
      <c r="M23" s="125"/>
      <c r="N23" s="125"/>
      <c r="O23" s="113"/>
      <c r="P23" s="126"/>
      <c r="Q23" s="115"/>
      <c r="R23" s="127"/>
      <c r="S23" s="185">
        <f t="shared" ref="S23:S26" si="2">SUM(I23:K23)</f>
        <v>3</v>
      </c>
    </row>
    <row r="24" spans="1:19" ht="15.6" x14ac:dyDescent="0.3">
      <c r="A24" s="117"/>
      <c r="B24" s="102"/>
      <c r="C24" s="259" t="e">
        <f>VLOOKUP(B24,Données!$A$3:$E$1003,3,FALSE)</f>
        <v>#N/A</v>
      </c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2"/>
        <v>0</v>
      </c>
    </row>
    <row r="25" spans="1:19" ht="15.6" x14ac:dyDescent="0.3">
      <c r="A25" s="117"/>
      <c r="B25" s="102"/>
      <c r="C25" s="259" t="e">
        <f>VLOOKUP(B25,Données!$A$3:$E$1003,3,FALSE)</f>
        <v>#N/A</v>
      </c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2"/>
        <v>0</v>
      </c>
    </row>
    <row r="26" spans="1:19" ht="16.2" thickBot="1" x14ac:dyDescent="0.35">
      <c r="A26" s="117"/>
      <c r="B26" s="102"/>
      <c r="C26" s="259" t="e">
        <f>VLOOKUP(B26,Données!$A$3:$E$1003,3,FALSE)</f>
        <v>#N/A</v>
      </c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85">
        <f t="shared" si="2"/>
        <v>0</v>
      </c>
    </row>
    <row r="27" spans="1:19" ht="15.6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185"/>
    </row>
    <row r="28" spans="1:19" ht="15.6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</row>
    <row r="29" spans="1:19" ht="15.6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</row>
    <row r="30" spans="1:19" ht="16.2" thickBot="1" x14ac:dyDescent="0.35">
      <c r="A30" s="152"/>
      <c r="B30" s="134"/>
      <c r="C30" s="260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</row>
    <row r="31" spans="1:19" ht="16.2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</row>
    <row r="32" spans="1:19" ht="15.6" x14ac:dyDescent="0.3">
      <c r="A32" s="101"/>
      <c r="B32" s="102"/>
      <c r="C32" s="103" t="e">
        <f>VLOOKUP(B32,Données!$A$3:$E$1003,3,FALSE)</f>
        <v>#N/A</v>
      </c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>
        <f>SUM(I32:K32)</f>
        <v>0</v>
      </c>
    </row>
    <row r="33" spans="1:19" ht="15.6" x14ac:dyDescent="0.3">
      <c r="A33" s="117"/>
      <c r="B33" s="102"/>
      <c r="C33" s="259" t="e">
        <f>VLOOKUP(B33,Données!$A$3:$E$1003,3,FALSE)</f>
        <v>#N/A</v>
      </c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>
        <f t="shared" ref="S33:S36" si="3">SUM(I33:K33)</f>
        <v>0</v>
      </c>
    </row>
    <row r="34" spans="1:19" ht="15.6" x14ac:dyDescent="0.3">
      <c r="A34" s="117"/>
      <c r="B34" s="102"/>
      <c r="C34" s="259" t="e">
        <f>VLOOKUP(B34,Données!$A$3:$E$1003,3,FALSE)</f>
        <v>#N/A</v>
      </c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>
        <f t="shared" si="3"/>
        <v>0</v>
      </c>
    </row>
    <row r="35" spans="1:19" ht="15.6" x14ac:dyDescent="0.3">
      <c r="A35" s="117"/>
      <c r="B35" s="102"/>
      <c r="C35" s="259" t="e">
        <f>VLOOKUP(B35,Données!$A$3:$E$1003,3,FALSE)</f>
        <v>#N/A</v>
      </c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>
        <f t="shared" si="3"/>
        <v>0</v>
      </c>
    </row>
    <row r="36" spans="1:19" ht="16.2" thickBot="1" x14ac:dyDescent="0.35">
      <c r="A36" s="117"/>
      <c r="B36" s="102"/>
      <c r="C36" s="259" t="e">
        <f>VLOOKUP(B36,Données!$A$3:$E$1003,3,FALSE)</f>
        <v>#N/A</v>
      </c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85">
        <f t="shared" si="3"/>
        <v>0</v>
      </c>
    </row>
    <row r="37" spans="1:19" ht="15.6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185"/>
    </row>
    <row r="38" spans="1:19" ht="15.6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</row>
    <row r="39" spans="1:19" ht="15.6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</row>
    <row r="40" spans="1:19" ht="16.2" thickBot="1" x14ac:dyDescent="0.35">
      <c r="A40" s="152"/>
      <c r="B40" s="134"/>
      <c r="C40" s="260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</row>
    <row r="41" spans="1:19" ht="16.2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</row>
    <row r="42" spans="1:19" ht="15.6" x14ac:dyDescent="0.3">
      <c r="A42" s="101"/>
      <c r="B42" s="102"/>
      <c r="C42" s="103" t="e">
        <f>VLOOKUP(B42,Données!$A$3:$E$1003,3,FALSE)</f>
        <v>#N/A</v>
      </c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>
        <f>SUM(I42:K42)</f>
        <v>0</v>
      </c>
    </row>
    <row r="43" spans="1:19" ht="15.6" x14ac:dyDescent="0.3">
      <c r="A43" s="117"/>
      <c r="B43" s="102"/>
      <c r="C43" s="259" t="e">
        <f>VLOOKUP(B43,Données!$A$3:$E$1003,3,FALSE)</f>
        <v>#N/A</v>
      </c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>
        <f t="shared" ref="S43:S46" si="4">SUM(I43:K43)</f>
        <v>0</v>
      </c>
    </row>
    <row r="44" spans="1:19" ht="15.6" x14ac:dyDescent="0.3">
      <c r="A44" s="117"/>
      <c r="B44" s="102"/>
      <c r="C44" s="259" t="e">
        <f>VLOOKUP(B44,Données!$A$3:$E$1003,3,FALSE)</f>
        <v>#N/A</v>
      </c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>
        <f t="shared" si="4"/>
        <v>0</v>
      </c>
    </row>
    <row r="45" spans="1:19" ht="15.6" x14ac:dyDescent="0.3">
      <c r="A45" s="117"/>
      <c r="B45" s="102"/>
      <c r="C45" s="259" t="e">
        <f>VLOOKUP(B45,Données!$A$3:$E$1003,3,FALSE)</f>
        <v>#N/A</v>
      </c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>
        <f t="shared" si="4"/>
        <v>0</v>
      </c>
    </row>
    <row r="46" spans="1:19" ht="16.2" thickBot="1" x14ac:dyDescent="0.35">
      <c r="A46" s="117"/>
      <c r="B46" s="102"/>
      <c r="C46" s="259" t="e">
        <f>VLOOKUP(B46,Données!$A$3:$E$1003,3,FALSE)</f>
        <v>#N/A</v>
      </c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85">
        <f t="shared" si="4"/>
        <v>0</v>
      </c>
    </row>
    <row r="47" spans="1:19" ht="15.6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185"/>
    </row>
    <row r="48" spans="1:19" ht="15.6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</row>
    <row r="49" spans="1:19" ht="15.6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</row>
    <row r="50" spans="1:19" ht="16.2" thickBot="1" x14ac:dyDescent="0.35">
      <c r="A50" s="152"/>
      <c r="B50" s="134"/>
      <c r="C50" s="260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</row>
    <row r="51" spans="1:19" ht="16.2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</row>
    <row r="52" spans="1:19" ht="15.6" x14ac:dyDescent="0.3">
      <c r="A52" s="101"/>
      <c r="B52" s="102"/>
      <c r="C52" s="103" t="e">
        <f>VLOOKUP(B52,Données!$A$3:$E$1003,3,FALSE)</f>
        <v>#N/A</v>
      </c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>
        <f>SUM(I52:K52)</f>
        <v>0</v>
      </c>
    </row>
    <row r="53" spans="1:19" ht="15.6" x14ac:dyDescent="0.3">
      <c r="A53" s="117"/>
      <c r="B53" s="102"/>
      <c r="C53" s="259" t="e">
        <f>VLOOKUP(B53,Données!$A$3:$E$1003,3,FALSE)</f>
        <v>#N/A</v>
      </c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>
        <f t="shared" ref="S53:S56" si="5">SUM(I53:K53)</f>
        <v>0</v>
      </c>
    </row>
    <row r="54" spans="1:19" ht="15.6" x14ac:dyDescent="0.3">
      <c r="A54" s="117"/>
      <c r="B54" s="102"/>
      <c r="C54" s="259" t="e">
        <f>VLOOKUP(B54,Données!$A$3:$E$1003,3,FALSE)</f>
        <v>#N/A</v>
      </c>
      <c r="D54" s="119"/>
      <c r="E54" s="105"/>
      <c r="F54" s="106"/>
      <c r="G54" s="106"/>
      <c r="H54" s="120"/>
      <c r="I54" s="121"/>
      <c r="J54" s="122"/>
      <c r="K54" s="123"/>
      <c r="L54" s="124"/>
      <c r="M54" s="125"/>
      <c r="N54" s="125"/>
      <c r="O54" s="113"/>
      <c r="P54" s="128"/>
      <c r="Q54" s="115"/>
      <c r="R54" s="127"/>
      <c r="S54" s="185">
        <f t="shared" si="5"/>
        <v>0</v>
      </c>
    </row>
    <row r="55" spans="1:19" ht="15.6" x14ac:dyDescent="0.3">
      <c r="A55" s="117"/>
      <c r="B55" s="102"/>
      <c r="C55" s="259" t="e">
        <f>VLOOKUP(B55,Données!$A$3:$E$1003,3,FALSE)</f>
        <v>#N/A</v>
      </c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>
        <f t="shared" si="5"/>
        <v>0</v>
      </c>
    </row>
    <row r="56" spans="1:19" ht="16.2" thickBot="1" x14ac:dyDescent="0.35">
      <c r="A56" s="117"/>
      <c r="B56" s="102"/>
      <c r="C56" s="259" t="e">
        <f>VLOOKUP(B56,Données!$A$3:$E$1003,3,FALSE)</f>
        <v>#N/A</v>
      </c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85">
        <f t="shared" si="5"/>
        <v>0</v>
      </c>
    </row>
    <row r="57" spans="1:19" ht="15.6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185"/>
    </row>
    <row r="58" spans="1:19" ht="15.6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</row>
    <row r="59" spans="1:19" ht="15.6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</row>
    <row r="60" spans="1:19" ht="16.2" thickBot="1" x14ac:dyDescent="0.35">
      <c r="A60" s="152"/>
      <c r="B60" s="134"/>
      <c r="C60" s="260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</row>
    <row r="61" spans="1:19" ht="16.2" thickBot="1" x14ac:dyDescent="0.35">
      <c r="A61" s="155"/>
      <c r="B61" s="171"/>
      <c r="C61" s="157" t="s">
        <v>29</v>
      </c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</row>
    <row r="62" spans="1:19" ht="15.6" x14ac:dyDescent="0.3">
      <c r="A62" s="101"/>
      <c r="B62" s="102"/>
      <c r="C62" s="103" t="e">
        <f>VLOOKUP(B62,Données!$A$3:$E$1003,3,FALSE)</f>
        <v>#N/A</v>
      </c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>
        <f>SUM(I62:K62)</f>
        <v>0</v>
      </c>
    </row>
    <row r="63" spans="1:19" ht="15.6" x14ac:dyDescent="0.3">
      <c r="A63" s="117"/>
      <c r="B63" s="102"/>
      <c r="C63" s="259" t="e">
        <f>VLOOKUP(B63,Données!$A$3:$E$1003,3,FALSE)</f>
        <v>#N/A</v>
      </c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>
        <f t="shared" ref="S63:S66" si="6">SUM(I63:K63)</f>
        <v>0</v>
      </c>
    </row>
    <row r="64" spans="1:19" ht="15.6" x14ac:dyDescent="0.3">
      <c r="A64" s="117"/>
      <c r="B64" s="102"/>
      <c r="C64" s="259" t="e">
        <f>VLOOKUP(B64,Données!$A$3:$E$1003,3,FALSE)</f>
        <v>#N/A</v>
      </c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>
        <f t="shared" si="6"/>
        <v>0</v>
      </c>
    </row>
    <row r="65" spans="1:19" ht="15.6" x14ac:dyDescent="0.3">
      <c r="A65" s="117"/>
      <c r="B65" s="102"/>
      <c r="C65" s="259" t="e">
        <f>VLOOKUP(B65,Données!$A$3:$E$1003,3,FALSE)</f>
        <v>#N/A</v>
      </c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>
        <f t="shared" si="6"/>
        <v>0</v>
      </c>
    </row>
    <row r="66" spans="1:19" ht="16.2" thickBot="1" x14ac:dyDescent="0.35">
      <c r="A66" s="117"/>
      <c r="B66" s="102"/>
      <c r="C66" s="259" t="e">
        <f>VLOOKUP(B66,Données!$A$3:$E$1003,3,FALSE)</f>
        <v>#N/A</v>
      </c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85">
        <f t="shared" si="6"/>
        <v>0</v>
      </c>
    </row>
    <row r="67" spans="1:19" ht="15.6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185"/>
    </row>
    <row r="68" spans="1:19" ht="15.6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</row>
    <row r="69" spans="1:19" ht="15.6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</row>
    <row r="70" spans="1:19" ht="16.2" thickBot="1" x14ac:dyDescent="0.35">
      <c r="A70" s="152"/>
      <c r="B70" s="134"/>
      <c r="C70" s="260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</row>
    <row r="71" spans="1:19" ht="16.2" thickBot="1" x14ac:dyDescent="0.35">
      <c r="A71" s="155"/>
      <c r="B71" s="171"/>
      <c r="C71" s="157" t="s">
        <v>30</v>
      </c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</row>
    <row r="72" spans="1:19" ht="15.6" x14ac:dyDescent="0.3">
      <c r="A72" s="101"/>
      <c r="B72" s="102"/>
      <c r="C72" s="103" t="e">
        <f>VLOOKUP(B72,Données!$A$3:$E$1003,3,FALSE)</f>
        <v>#N/A</v>
      </c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>
        <f>SUM(I72:K72)</f>
        <v>0</v>
      </c>
    </row>
    <row r="73" spans="1:19" ht="15.6" x14ac:dyDescent="0.3">
      <c r="A73" s="117"/>
      <c r="B73" s="102"/>
      <c r="C73" s="259" t="e">
        <f>VLOOKUP(B73,Données!$A$3:$E$1003,3,FALSE)</f>
        <v>#N/A</v>
      </c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>
        <f t="shared" ref="S73:S76" si="7">SUM(I73:K73)</f>
        <v>0</v>
      </c>
    </row>
    <row r="74" spans="1:19" ht="15.6" x14ac:dyDescent="0.3">
      <c r="A74" s="117"/>
      <c r="B74" s="102"/>
      <c r="C74" s="259" t="e">
        <f>VLOOKUP(B74,Données!$A$3:$E$1003,3,FALSE)</f>
        <v>#N/A</v>
      </c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>
        <f t="shared" si="7"/>
        <v>0</v>
      </c>
    </row>
    <row r="75" spans="1:19" ht="15.6" x14ac:dyDescent="0.3">
      <c r="A75" s="117"/>
      <c r="B75" s="102"/>
      <c r="C75" s="259" t="e">
        <f>VLOOKUP(B75,Données!$A$3:$E$1003,3,FALSE)</f>
        <v>#N/A</v>
      </c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>
        <f t="shared" si="7"/>
        <v>0</v>
      </c>
    </row>
    <row r="76" spans="1:19" ht="16.2" thickBot="1" x14ac:dyDescent="0.35">
      <c r="A76" s="117"/>
      <c r="B76" s="102"/>
      <c r="C76" s="259" t="e">
        <f>VLOOKUP(B76,Données!$A$3:$E$1003,3,FALSE)</f>
        <v>#N/A</v>
      </c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85">
        <f t="shared" si="7"/>
        <v>0</v>
      </c>
    </row>
    <row r="77" spans="1:19" ht="15.6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185"/>
    </row>
    <row r="78" spans="1:19" ht="15.6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</row>
    <row r="79" spans="1:19" ht="15.6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</row>
    <row r="80" spans="1:19" ht="16.2" thickBot="1" x14ac:dyDescent="0.35">
      <c r="A80" s="152"/>
      <c r="B80" s="134"/>
      <c r="C80" s="260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</row>
    <row r="81" spans="1:19" ht="16.2" thickBot="1" x14ac:dyDescent="0.35">
      <c r="A81" s="155"/>
      <c r="B81" s="171"/>
      <c r="C81" s="157" t="s">
        <v>31</v>
      </c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</row>
    <row r="82" spans="1:19" ht="15.6" x14ac:dyDescent="0.3">
      <c r="A82" s="101"/>
      <c r="B82" s="102"/>
      <c r="C82" s="103" t="e">
        <f>VLOOKUP(B82,Données!$A$3:$E$1003,3,FALSE)</f>
        <v>#N/A</v>
      </c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>
        <f>SUM(I82:K82)</f>
        <v>0</v>
      </c>
    </row>
    <row r="83" spans="1:19" ht="15.6" x14ac:dyDescent="0.3">
      <c r="A83" s="117"/>
      <c r="B83" s="102"/>
      <c r="C83" s="259" t="e">
        <f>VLOOKUP(B83,Données!$A$3:$E$1003,3,FALSE)</f>
        <v>#N/A</v>
      </c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>
        <f t="shared" ref="S83:S86" si="8">SUM(I83:K83)</f>
        <v>0</v>
      </c>
    </row>
    <row r="84" spans="1:19" ht="15.6" x14ac:dyDescent="0.3">
      <c r="A84" s="117"/>
      <c r="B84" s="102"/>
      <c r="C84" s="259" t="e">
        <f>VLOOKUP(B84,Données!$A$3:$E$1003,3,FALSE)</f>
        <v>#N/A</v>
      </c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>
        <f t="shared" si="8"/>
        <v>0</v>
      </c>
    </row>
    <row r="85" spans="1:19" ht="15.6" x14ac:dyDescent="0.3">
      <c r="A85" s="117"/>
      <c r="B85" s="102"/>
      <c r="C85" s="259" t="e">
        <f>VLOOKUP(B85,Données!$A$3:$E$1003,3,FALSE)</f>
        <v>#N/A</v>
      </c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>
        <f t="shared" si="8"/>
        <v>0</v>
      </c>
    </row>
    <row r="86" spans="1:19" ht="16.2" thickBot="1" x14ac:dyDescent="0.35">
      <c r="A86" s="117"/>
      <c r="B86" s="102"/>
      <c r="C86" s="259" t="e">
        <f>VLOOKUP(B86,Données!$A$3:$E$1003,3,FALSE)</f>
        <v>#N/A</v>
      </c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85">
        <f t="shared" si="8"/>
        <v>0</v>
      </c>
    </row>
    <row r="87" spans="1:19" ht="15.6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185"/>
    </row>
    <row r="88" spans="1:19" ht="15.6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</row>
    <row r="89" spans="1:19" ht="15.6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</row>
    <row r="90" spans="1:19" ht="16.2" thickBot="1" x14ac:dyDescent="0.35">
      <c r="A90" s="152"/>
      <c r="B90" s="134"/>
      <c r="C90" s="260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</row>
    <row r="91" spans="1:19" ht="16.2" thickBot="1" x14ac:dyDescent="0.35">
      <c r="A91" s="155"/>
      <c r="B91" s="171"/>
      <c r="C91" s="157" t="s">
        <v>32</v>
      </c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</row>
    <row r="92" spans="1:19" ht="15.6" x14ac:dyDescent="0.3">
      <c r="A92" s="101"/>
      <c r="B92" s="102"/>
      <c r="C92" s="103" t="e">
        <f>VLOOKUP(B92,Données!$A$3:$E$1003,3,FALSE)</f>
        <v>#N/A</v>
      </c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>
        <f>SUM(I92:K92)</f>
        <v>0</v>
      </c>
    </row>
    <row r="93" spans="1:19" ht="15.6" x14ac:dyDescent="0.3">
      <c r="A93" s="117"/>
      <c r="B93" s="102"/>
      <c r="C93" s="259" t="e">
        <f>VLOOKUP(B93,Données!$A$3:$E$1003,3,FALSE)</f>
        <v>#N/A</v>
      </c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>
        <f t="shared" ref="S93:S96" si="9">SUM(I93:K93)</f>
        <v>0</v>
      </c>
    </row>
    <row r="94" spans="1:19" ht="15.6" x14ac:dyDescent="0.3">
      <c r="A94" s="117"/>
      <c r="B94" s="102"/>
      <c r="C94" s="259" t="e">
        <f>VLOOKUP(B94,Données!$A$3:$E$1003,3,FALSE)</f>
        <v>#N/A</v>
      </c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>
        <f t="shared" si="9"/>
        <v>0</v>
      </c>
    </row>
    <row r="95" spans="1:19" ht="15.6" x14ac:dyDescent="0.3">
      <c r="A95" s="117"/>
      <c r="B95" s="102"/>
      <c r="C95" s="259" t="e">
        <f>VLOOKUP(B95,Données!$A$3:$E$1003,3,FALSE)</f>
        <v>#N/A</v>
      </c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>
        <f t="shared" si="9"/>
        <v>0</v>
      </c>
    </row>
    <row r="96" spans="1:19" ht="16.2" thickBot="1" x14ac:dyDescent="0.35">
      <c r="A96" s="117"/>
      <c r="B96" s="102"/>
      <c r="C96" s="259" t="e">
        <f>VLOOKUP(B96,Données!$A$3:$E$1003,3,FALSE)</f>
        <v>#N/A</v>
      </c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85">
        <f t="shared" si="9"/>
        <v>0</v>
      </c>
    </row>
    <row r="97" spans="1:19" ht="15.6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185"/>
    </row>
    <row r="98" spans="1:19" ht="15.6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</row>
    <row r="99" spans="1:19" ht="15.6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</row>
    <row r="100" spans="1:19" ht="16.2" thickBot="1" x14ac:dyDescent="0.35">
      <c r="A100" s="152"/>
      <c r="B100" s="134"/>
      <c r="C100" s="260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</row>
    <row r="101" spans="1:19" ht="16.2" thickBot="1" x14ac:dyDescent="0.35">
      <c r="A101" s="155"/>
      <c r="B101" s="171"/>
      <c r="C101" s="157" t="s">
        <v>33</v>
      </c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</row>
    <row r="102" spans="1:19" ht="15.6" x14ac:dyDescent="0.3">
      <c r="A102" s="101"/>
      <c r="B102" s="102"/>
      <c r="C102" s="103" t="e">
        <f>VLOOKUP(B102,Données!$A$3:$E$1003,3,FALSE)</f>
        <v>#N/A</v>
      </c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>
        <f>SUM(I102:K102)</f>
        <v>0</v>
      </c>
    </row>
    <row r="103" spans="1:19" ht="15.6" x14ac:dyDescent="0.3">
      <c r="A103" s="117"/>
      <c r="B103" s="102"/>
      <c r="C103" s="259" t="e">
        <f>VLOOKUP(B103,Données!$A$3:$E$1003,3,FALSE)</f>
        <v>#N/A</v>
      </c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>
        <f t="shared" ref="S103:S106" si="10">SUM(I103:K103)</f>
        <v>0</v>
      </c>
    </row>
    <row r="104" spans="1:19" ht="15.6" x14ac:dyDescent="0.3">
      <c r="A104" s="117"/>
      <c r="B104" s="102"/>
      <c r="C104" s="259" t="e">
        <f>VLOOKUP(B104,Données!$A$3:$E$1003,3,FALSE)</f>
        <v>#N/A</v>
      </c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>
        <f t="shared" si="10"/>
        <v>0</v>
      </c>
    </row>
    <row r="105" spans="1:19" ht="15.6" x14ac:dyDescent="0.3">
      <c r="A105" s="117"/>
      <c r="B105" s="102"/>
      <c r="C105" s="259" t="e">
        <f>VLOOKUP(B105,Données!$A$3:$E$1003,3,FALSE)</f>
        <v>#N/A</v>
      </c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>
        <f t="shared" si="10"/>
        <v>0</v>
      </c>
    </row>
    <row r="106" spans="1:19" ht="16.2" thickBot="1" x14ac:dyDescent="0.35">
      <c r="A106" s="117"/>
      <c r="B106" s="102"/>
      <c r="C106" s="259" t="e">
        <f>VLOOKUP(B106,Données!$A$3:$E$1003,3,FALSE)</f>
        <v>#N/A</v>
      </c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85">
        <f t="shared" si="10"/>
        <v>0</v>
      </c>
    </row>
    <row r="107" spans="1:19" ht="15.6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185"/>
    </row>
    <row r="108" spans="1:19" ht="15.6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</row>
    <row r="109" spans="1:19" ht="15.6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</row>
    <row r="110" spans="1:19" ht="16.2" thickBot="1" x14ac:dyDescent="0.35">
      <c r="A110" s="152"/>
      <c r="B110" s="134"/>
      <c r="C110" s="260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</row>
    <row r="111" spans="1:19" ht="16.2" thickBot="1" x14ac:dyDescent="0.35">
      <c r="A111" s="155"/>
      <c r="B111" s="171"/>
      <c r="C111" s="157" t="s">
        <v>34</v>
      </c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</row>
    <row r="112" spans="1:19" ht="15.6" x14ac:dyDescent="0.3">
      <c r="A112" s="101"/>
      <c r="B112" s="102"/>
      <c r="C112" s="103" t="e">
        <f>VLOOKUP(B112,Données!$A$3:$E$1003,3,FALSE)</f>
        <v>#N/A</v>
      </c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>
        <f>SUM(I112:K112)</f>
        <v>0</v>
      </c>
    </row>
    <row r="113" spans="1:19" ht="15.6" x14ac:dyDescent="0.3">
      <c r="A113" s="117"/>
      <c r="B113" s="102"/>
      <c r="C113" s="259" t="e">
        <f>VLOOKUP(B113,Données!$A$3:$E$1003,3,FALSE)</f>
        <v>#N/A</v>
      </c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>
        <f t="shared" ref="S113:S116" si="11">SUM(I113:K113)</f>
        <v>0</v>
      </c>
    </row>
    <row r="114" spans="1:19" ht="15.6" x14ac:dyDescent="0.3">
      <c r="A114" s="117"/>
      <c r="B114" s="102"/>
      <c r="C114" s="259" t="e">
        <f>VLOOKUP(B114,Données!$A$3:$E$1003,3,FALSE)</f>
        <v>#N/A</v>
      </c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>
        <f t="shared" si="11"/>
        <v>0</v>
      </c>
    </row>
    <row r="115" spans="1:19" ht="15.6" x14ac:dyDescent="0.3">
      <c r="A115" s="117"/>
      <c r="B115" s="102"/>
      <c r="C115" s="259" t="e">
        <f>VLOOKUP(B115,Données!$A$3:$E$1003,3,FALSE)</f>
        <v>#N/A</v>
      </c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>
        <f t="shared" si="11"/>
        <v>0</v>
      </c>
    </row>
    <row r="116" spans="1:19" ht="16.2" thickBot="1" x14ac:dyDescent="0.35">
      <c r="A116" s="117"/>
      <c r="B116" s="102"/>
      <c r="C116" s="259" t="e">
        <f>VLOOKUP(B116,Données!$A$3:$E$1003,3,FALSE)</f>
        <v>#N/A</v>
      </c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85">
        <f t="shared" si="11"/>
        <v>0</v>
      </c>
    </row>
    <row r="117" spans="1:19" ht="15.6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185"/>
    </row>
    <row r="118" spans="1:19" ht="15.6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</row>
    <row r="119" spans="1:19" ht="15.6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</row>
    <row r="120" spans="1:19" ht="16.2" thickBot="1" x14ac:dyDescent="0.35">
      <c r="A120" s="152"/>
      <c r="B120" s="134"/>
      <c r="C120" s="260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</row>
    <row r="121" spans="1:19" ht="16.2" thickBot="1" x14ac:dyDescent="0.35">
      <c r="A121" s="155"/>
      <c r="B121" s="171"/>
      <c r="C121" s="157" t="s">
        <v>35</v>
      </c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</row>
    <row r="122" spans="1:19" ht="15.6" x14ac:dyDescent="0.3">
      <c r="A122" s="101"/>
      <c r="B122" s="102"/>
      <c r="C122" s="103" t="e">
        <f>VLOOKUP(B122,Données!$A$3:$E$1003,3,FALSE)</f>
        <v>#N/A</v>
      </c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>
        <f>SUM(I122:K122)</f>
        <v>0</v>
      </c>
    </row>
    <row r="123" spans="1:19" ht="15.6" x14ac:dyDescent="0.3">
      <c r="A123" s="117"/>
      <c r="B123" s="102"/>
      <c r="C123" s="259" t="e">
        <f>VLOOKUP(B123,Données!$A$3:$E$1003,3,FALSE)</f>
        <v>#N/A</v>
      </c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>
        <f t="shared" ref="S123:S126" si="12">SUM(I123:K123)</f>
        <v>0</v>
      </c>
    </row>
    <row r="124" spans="1:19" ht="15.6" x14ac:dyDescent="0.3">
      <c r="A124" s="117"/>
      <c r="B124" s="102"/>
      <c r="C124" s="259" t="e">
        <f>VLOOKUP(B124,Données!$A$3:$E$1003,3,FALSE)</f>
        <v>#N/A</v>
      </c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>
        <f t="shared" si="12"/>
        <v>0</v>
      </c>
    </row>
    <row r="125" spans="1:19" ht="15.6" x14ac:dyDescent="0.3">
      <c r="A125" s="117"/>
      <c r="B125" s="102"/>
      <c r="C125" s="259" t="e">
        <f>VLOOKUP(B125,Données!$A$3:$E$1003,3,FALSE)</f>
        <v>#N/A</v>
      </c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>
        <f t="shared" si="12"/>
        <v>0</v>
      </c>
    </row>
    <row r="126" spans="1:19" ht="16.2" thickBot="1" x14ac:dyDescent="0.35">
      <c r="A126" s="117"/>
      <c r="B126" s="102"/>
      <c r="C126" s="259" t="e">
        <f>VLOOKUP(B126,Données!$A$3:$E$1003,3,FALSE)</f>
        <v>#N/A</v>
      </c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85">
        <f t="shared" si="12"/>
        <v>0</v>
      </c>
    </row>
    <row r="127" spans="1:19" ht="15.6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185"/>
    </row>
    <row r="128" spans="1:19" ht="15.6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</row>
    <row r="129" spans="1:19" ht="15.6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</row>
    <row r="130" spans="1:19" ht="16.2" thickBot="1" x14ac:dyDescent="0.35">
      <c r="A130" s="152"/>
      <c r="B130" s="134"/>
      <c r="C130" s="260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</row>
    <row r="131" spans="1:19" ht="16.2" thickBot="1" x14ac:dyDescent="0.35">
      <c r="A131" s="155"/>
      <c r="B131" s="171"/>
      <c r="C131" s="157" t="s">
        <v>36</v>
      </c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</row>
    <row r="132" spans="1:19" ht="15.6" x14ac:dyDescent="0.3">
      <c r="A132" s="101"/>
      <c r="B132" s="102"/>
      <c r="C132" s="103" t="e">
        <f>VLOOKUP(B132,Données!$A$3:$E$1003,3,FALSE)</f>
        <v>#N/A</v>
      </c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>
        <f>SUM(I132:K132)</f>
        <v>0</v>
      </c>
    </row>
    <row r="133" spans="1:19" ht="15.6" x14ac:dyDescent="0.3">
      <c r="A133" s="117"/>
      <c r="B133" s="102"/>
      <c r="C133" s="259" t="e">
        <f>VLOOKUP(B133,Données!$A$3:$E$1003,3,FALSE)</f>
        <v>#N/A</v>
      </c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>
        <f t="shared" ref="S133:S136" si="13">SUM(I133:K133)</f>
        <v>0</v>
      </c>
    </row>
    <row r="134" spans="1:19" ht="15.6" x14ac:dyDescent="0.3">
      <c r="A134" s="117"/>
      <c r="B134" s="102"/>
      <c r="C134" s="259" t="e">
        <f>VLOOKUP(B134,Données!$A$3:$E$1003,3,FALSE)</f>
        <v>#N/A</v>
      </c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>
        <f t="shared" si="13"/>
        <v>0</v>
      </c>
    </row>
    <row r="135" spans="1:19" ht="15.6" x14ac:dyDescent="0.3">
      <c r="A135" s="117"/>
      <c r="B135" s="102"/>
      <c r="C135" s="259" t="e">
        <f>VLOOKUP(B135,Données!$A$3:$E$1003,3,FALSE)</f>
        <v>#N/A</v>
      </c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>
        <f t="shared" si="13"/>
        <v>0</v>
      </c>
    </row>
    <row r="136" spans="1:19" ht="16.2" thickBot="1" x14ac:dyDescent="0.35">
      <c r="A136" s="117"/>
      <c r="B136" s="102"/>
      <c r="C136" s="259" t="e">
        <f>VLOOKUP(B136,Données!$A$3:$E$1003,3,FALSE)</f>
        <v>#N/A</v>
      </c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85">
        <f t="shared" si="13"/>
        <v>0</v>
      </c>
    </row>
    <row r="137" spans="1:19" ht="15.6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185"/>
    </row>
    <row r="138" spans="1:19" ht="15.6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</row>
    <row r="139" spans="1:19" ht="15.6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</row>
    <row r="140" spans="1:19" ht="16.2" thickBot="1" x14ac:dyDescent="0.35">
      <c r="A140" s="152"/>
      <c r="B140" s="134"/>
      <c r="C140" s="260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</row>
    <row r="141" spans="1:19" ht="16.2" thickBot="1" x14ac:dyDescent="0.35">
      <c r="A141" s="155"/>
      <c r="B141" s="171"/>
      <c r="C141" s="157" t="s">
        <v>37</v>
      </c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</row>
    <row r="142" spans="1:19" ht="15.6" x14ac:dyDescent="0.3">
      <c r="A142" s="101"/>
      <c r="B142" s="102"/>
      <c r="C142" s="103" t="e">
        <f>VLOOKUP(B142,Données!$A$3:$E$1003,3,FALSE)</f>
        <v>#N/A</v>
      </c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>
        <f>SUM(I142:K142)</f>
        <v>0</v>
      </c>
    </row>
    <row r="143" spans="1:19" ht="15.6" x14ac:dyDescent="0.3">
      <c r="A143" s="117"/>
      <c r="B143" s="102"/>
      <c r="C143" s="259" t="e">
        <f>VLOOKUP(B143,Données!$A$3:$E$1003,3,FALSE)</f>
        <v>#N/A</v>
      </c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>
        <f t="shared" ref="S143:S146" si="14">SUM(I143:K143)</f>
        <v>0</v>
      </c>
    </row>
    <row r="144" spans="1:19" ht="15.6" x14ac:dyDescent="0.3">
      <c r="A144" s="117"/>
      <c r="B144" s="102"/>
      <c r="C144" s="259" t="e">
        <f>VLOOKUP(B144,Données!$A$3:$E$1003,3,FALSE)</f>
        <v>#N/A</v>
      </c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>
        <f t="shared" si="14"/>
        <v>0</v>
      </c>
    </row>
    <row r="145" spans="1:19" ht="15.6" x14ac:dyDescent="0.3">
      <c r="A145" s="117"/>
      <c r="B145" s="102"/>
      <c r="C145" s="259" t="e">
        <f>VLOOKUP(B145,Données!$A$3:$E$1003,3,FALSE)</f>
        <v>#N/A</v>
      </c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>
        <f t="shared" si="14"/>
        <v>0</v>
      </c>
    </row>
    <row r="146" spans="1:19" ht="16.2" thickBot="1" x14ac:dyDescent="0.35">
      <c r="A146" s="117"/>
      <c r="B146" s="102"/>
      <c r="C146" s="259" t="e">
        <f>VLOOKUP(B146,Données!$A$3:$E$1003,3,FALSE)</f>
        <v>#N/A</v>
      </c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85">
        <f t="shared" si="14"/>
        <v>0</v>
      </c>
    </row>
    <row r="147" spans="1:19" ht="15.6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185"/>
    </row>
    <row r="148" spans="1:19" ht="15.6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</row>
    <row r="149" spans="1:19" ht="15.6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</row>
    <row r="150" spans="1:19" ht="16.2" thickBot="1" x14ac:dyDescent="0.35">
      <c r="A150" s="152"/>
      <c r="B150" s="134"/>
      <c r="C150" s="260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</row>
    <row r="151" spans="1:19" ht="16.2" thickBot="1" x14ac:dyDescent="0.35">
      <c r="A151" s="155"/>
      <c r="B151" s="171"/>
      <c r="C151" s="157" t="s">
        <v>38</v>
      </c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</row>
    <row r="152" spans="1:19" ht="15.6" x14ac:dyDescent="0.3">
      <c r="A152" s="101"/>
      <c r="B152" s="102"/>
      <c r="C152" s="103" t="e">
        <f>VLOOKUP(B152,Données!$A$3:$E$1003,3,FALSE)</f>
        <v>#N/A</v>
      </c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>
        <f>SUM(I152:K152)</f>
        <v>0</v>
      </c>
    </row>
    <row r="153" spans="1:19" ht="15.6" x14ac:dyDescent="0.3">
      <c r="A153" s="117"/>
      <c r="B153" s="102"/>
      <c r="C153" s="259" t="e">
        <f>VLOOKUP(B153,Données!$A$3:$E$1003,3,FALSE)</f>
        <v>#N/A</v>
      </c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>
        <f t="shared" ref="S153:S156" si="15">SUM(I153:K153)</f>
        <v>0</v>
      </c>
    </row>
    <row r="154" spans="1:19" ht="15.6" x14ac:dyDescent="0.3">
      <c r="A154" s="117"/>
      <c r="B154" s="102"/>
      <c r="C154" s="259" t="e">
        <f>VLOOKUP(B154,Données!$A$3:$E$1003,3,FALSE)</f>
        <v>#N/A</v>
      </c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>
        <f t="shared" si="15"/>
        <v>0</v>
      </c>
    </row>
    <row r="155" spans="1:19" ht="15.6" x14ac:dyDescent="0.3">
      <c r="A155" s="117"/>
      <c r="B155" s="102"/>
      <c r="C155" s="259" t="e">
        <f>VLOOKUP(B155,Données!$A$3:$E$1003,3,FALSE)</f>
        <v>#N/A</v>
      </c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>
        <f t="shared" si="15"/>
        <v>0</v>
      </c>
    </row>
    <row r="156" spans="1:19" ht="16.2" thickBot="1" x14ac:dyDescent="0.35">
      <c r="A156" s="117"/>
      <c r="B156" s="102"/>
      <c r="C156" s="259" t="e">
        <f>VLOOKUP(B156,Données!$A$3:$E$1003,3,FALSE)</f>
        <v>#N/A</v>
      </c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85">
        <f t="shared" si="15"/>
        <v>0</v>
      </c>
    </row>
    <row r="157" spans="1:19" ht="15.6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185"/>
    </row>
    <row r="158" spans="1:19" ht="15.6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</row>
    <row r="159" spans="1:19" ht="15.6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</row>
    <row r="160" spans="1:19" ht="16.2" thickBot="1" x14ac:dyDescent="0.35">
      <c r="A160" s="152"/>
      <c r="B160" s="134"/>
      <c r="C160" s="260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</row>
    <row r="161" spans="1:19" ht="16.2" thickBot="1" x14ac:dyDescent="0.35">
      <c r="A161" s="155"/>
      <c r="B161" s="171"/>
      <c r="C161" s="157" t="s">
        <v>39</v>
      </c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</row>
    <row r="162" spans="1:19" ht="15.6" x14ac:dyDescent="0.3">
      <c r="A162" s="101"/>
      <c r="B162" s="102"/>
      <c r="C162" s="103" t="e">
        <f>VLOOKUP(B162,Données!$A$3:$E$1003,3,FALSE)</f>
        <v>#N/A</v>
      </c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>
        <f>SUM(I162:K162)</f>
        <v>0</v>
      </c>
    </row>
    <row r="163" spans="1:19" ht="15.6" x14ac:dyDescent="0.3">
      <c r="A163" s="117"/>
      <c r="B163" s="102"/>
      <c r="C163" s="259" t="e">
        <f>VLOOKUP(B163,Données!$A$3:$E$1003,3,FALSE)</f>
        <v>#N/A</v>
      </c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>
        <f t="shared" ref="S163:S166" si="16">SUM(I163:K163)</f>
        <v>0</v>
      </c>
    </row>
    <row r="164" spans="1:19" ht="15.6" x14ac:dyDescent="0.3">
      <c r="A164" s="117"/>
      <c r="B164" s="102"/>
      <c r="C164" s="259" t="e">
        <f>VLOOKUP(B164,Données!$A$3:$E$1003,3,FALSE)</f>
        <v>#N/A</v>
      </c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>
        <f t="shared" si="16"/>
        <v>0</v>
      </c>
    </row>
    <row r="165" spans="1:19" ht="15.6" x14ac:dyDescent="0.3">
      <c r="A165" s="117"/>
      <c r="B165" s="102"/>
      <c r="C165" s="259" t="e">
        <f>VLOOKUP(B165,Données!$A$3:$E$1003,3,FALSE)</f>
        <v>#N/A</v>
      </c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>
        <f t="shared" si="16"/>
        <v>0</v>
      </c>
    </row>
    <row r="166" spans="1:19" ht="16.2" thickBot="1" x14ac:dyDescent="0.35">
      <c r="A166" s="117"/>
      <c r="B166" s="102"/>
      <c r="C166" s="259" t="e">
        <f>VLOOKUP(B166,Données!$A$3:$E$1003,3,FALSE)</f>
        <v>#N/A</v>
      </c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85">
        <f t="shared" si="16"/>
        <v>0</v>
      </c>
    </row>
    <row r="167" spans="1:19" ht="15.6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185"/>
    </row>
    <row r="168" spans="1:19" ht="15.6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</row>
    <row r="169" spans="1:19" ht="15.6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</row>
    <row r="170" spans="1:19" ht="16.2" thickBot="1" x14ac:dyDescent="0.35">
      <c r="A170" s="152"/>
      <c r="B170" s="134"/>
      <c r="C170" s="260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</row>
    <row r="171" spans="1:19" ht="16.2" thickBot="1" x14ac:dyDescent="0.35">
      <c r="A171" s="155"/>
      <c r="B171" s="171"/>
      <c r="C171" s="157" t="s">
        <v>40</v>
      </c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</row>
    <row r="172" spans="1:19" ht="15.6" x14ac:dyDescent="0.3">
      <c r="A172" s="101"/>
      <c r="B172" s="102"/>
      <c r="C172" s="103" t="e">
        <f>VLOOKUP(B172,Données!$A$3:$E$1003,3,FALSE)</f>
        <v>#N/A</v>
      </c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>
        <f>SUM(I172:K172)</f>
        <v>0</v>
      </c>
    </row>
    <row r="173" spans="1:19" ht="15.6" x14ac:dyDescent="0.3">
      <c r="A173" s="117"/>
      <c r="B173" s="102"/>
      <c r="C173" s="259" t="e">
        <f>VLOOKUP(B173,Données!$A$3:$E$1003,3,FALSE)</f>
        <v>#N/A</v>
      </c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>
        <f t="shared" ref="S173:S176" si="17">SUM(I173:K173)</f>
        <v>0</v>
      </c>
    </row>
    <row r="174" spans="1:19" ht="15.6" x14ac:dyDescent="0.3">
      <c r="A174" s="117"/>
      <c r="B174" s="102"/>
      <c r="C174" s="259" t="e">
        <f>VLOOKUP(B174,Données!$A$3:$E$1003,3,FALSE)</f>
        <v>#N/A</v>
      </c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>
        <f t="shared" si="17"/>
        <v>0</v>
      </c>
    </row>
    <row r="175" spans="1:19" ht="15.6" x14ac:dyDescent="0.3">
      <c r="A175" s="117"/>
      <c r="B175" s="102"/>
      <c r="C175" s="259" t="e">
        <f>VLOOKUP(B175,Données!$A$3:$E$1003,3,FALSE)</f>
        <v>#N/A</v>
      </c>
      <c r="D175" s="119"/>
      <c r="E175" s="105"/>
      <c r="F175" s="106"/>
      <c r="G175" s="106"/>
      <c r="H175" s="120"/>
      <c r="I175" s="121"/>
      <c r="J175" s="122"/>
      <c r="K175" s="123"/>
      <c r="L175" s="124"/>
      <c r="M175" s="125"/>
      <c r="N175" s="125"/>
      <c r="O175" s="113"/>
      <c r="P175" s="129"/>
      <c r="Q175" s="115"/>
      <c r="R175" s="127"/>
      <c r="S175" s="185">
        <f t="shared" si="17"/>
        <v>0</v>
      </c>
    </row>
    <row r="176" spans="1:19" ht="16.2" thickBot="1" x14ac:dyDescent="0.35">
      <c r="A176" s="117"/>
      <c r="B176" s="102"/>
      <c r="C176" s="259" t="e">
        <f>VLOOKUP(B176,Données!$A$3:$E$1003,3,FALSE)</f>
        <v>#N/A</v>
      </c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85">
        <f t="shared" si="17"/>
        <v>0</v>
      </c>
    </row>
    <row r="177" spans="1:19" ht="15.6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185"/>
    </row>
    <row r="178" spans="1:19" ht="15.6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</row>
    <row r="179" spans="1:19" ht="15.6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</row>
    <row r="180" spans="1:19" ht="16.2" thickBot="1" x14ac:dyDescent="0.35">
      <c r="A180" s="152"/>
      <c r="B180" s="134"/>
      <c r="C180" s="260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</row>
    <row r="181" spans="1:19" ht="16.2" thickBot="1" x14ac:dyDescent="0.35">
      <c r="A181" s="155"/>
      <c r="B181" s="171"/>
      <c r="C181" s="157" t="s">
        <v>41</v>
      </c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</row>
  </sheetData>
  <conditionalFormatting sqref="C2:C181">
    <cfRule type="containsErrors" dxfId="55" priority="19">
      <formula>ISERROR(C2)</formula>
    </cfRule>
  </conditionalFormatting>
  <conditionalFormatting sqref="S2:S6">
    <cfRule type="cellIs" dxfId="54" priority="18" operator="equal">
      <formula>0</formula>
    </cfRule>
  </conditionalFormatting>
  <conditionalFormatting sqref="S12:S16">
    <cfRule type="cellIs" dxfId="53" priority="17" operator="equal">
      <formula>0</formula>
    </cfRule>
  </conditionalFormatting>
  <conditionalFormatting sqref="S22:S26">
    <cfRule type="cellIs" dxfId="52" priority="16" operator="equal">
      <formula>0</formula>
    </cfRule>
  </conditionalFormatting>
  <conditionalFormatting sqref="S32:S36">
    <cfRule type="cellIs" dxfId="51" priority="15" operator="equal">
      <formula>0</formula>
    </cfRule>
  </conditionalFormatting>
  <conditionalFormatting sqref="S42:S46">
    <cfRule type="cellIs" dxfId="50" priority="14" operator="equal">
      <formula>0</formula>
    </cfRule>
  </conditionalFormatting>
  <conditionalFormatting sqref="S52:S56">
    <cfRule type="cellIs" dxfId="49" priority="13" operator="equal">
      <formula>0</formula>
    </cfRule>
  </conditionalFormatting>
  <conditionalFormatting sqref="S62:S66">
    <cfRule type="cellIs" dxfId="48" priority="12" operator="equal">
      <formula>0</formula>
    </cfRule>
  </conditionalFormatting>
  <conditionalFormatting sqref="S72:S76">
    <cfRule type="cellIs" dxfId="47" priority="11" operator="equal">
      <formula>0</formula>
    </cfRule>
  </conditionalFormatting>
  <conditionalFormatting sqref="S82:S86">
    <cfRule type="cellIs" dxfId="46" priority="10" operator="equal">
      <formula>0</formula>
    </cfRule>
  </conditionalFormatting>
  <conditionalFormatting sqref="S92:S96">
    <cfRule type="cellIs" dxfId="45" priority="9" operator="equal">
      <formula>0</formula>
    </cfRule>
  </conditionalFormatting>
  <conditionalFormatting sqref="S102:S106">
    <cfRule type="cellIs" dxfId="44" priority="8" operator="equal">
      <formula>0</formula>
    </cfRule>
  </conditionalFormatting>
  <conditionalFormatting sqref="S112:S116">
    <cfRule type="cellIs" dxfId="43" priority="7" operator="equal">
      <formula>0</formula>
    </cfRule>
  </conditionalFormatting>
  <conditionalFormatting sqref="S122:S126">
    <cfRule type="cellIs" dxfId="42" priority="6" operator="equal">
      <formula>0</formula>
    </cfRule>
  </conditionalFormatting>
  <conditionalFormatting sqref="S132:S136">
    <cfRule type="cellIs" dxfId="41" priority="5" operator="equal">
      <formula>0</formula>
    </cfRule>
  </conditionalFormatting>
  <conditionalFormatting sqref="S142:S146">
    <cfRule type="cellIs" dxfId="40" priority="4" operator="equal">
      <formula>0</formula>
    </cfRule>
  </conditionalFormatting>
  <conditionalFormatting sqref="S152:S156">
    <cfRule type="cellIs" dxfId="39" priority="3" operator="equal">
      <formula>0</formula>
    </cfRule>
  </conditionalFormatting>
  <conditionalFormatting sqref="S162:S166">
    <cfRule type="cellIs" dxfId="38" priority="2" operator="equal">
      <formula>0</formula>
    </cfRule>
  </conditionalFormatting>
  <conditionalFormatting sqref="S172:S176">
    <cfRule type="cellIs" dxfId="37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22860</xdr:colOff>
                    <xdr:row>0</xdr:row>
                    <xdr:rowOff>30480</xdr:rowOff>
                  </from>
                  <to>
                    <xdr:col>2</xdr:col>
                    <xdr:colOff>1143000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181"/>
  <sheetViews>
    <sheetView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10.77734375" customWidth="1"/>
    <col min="2" max="2" width="6.7773437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</cols>
  <sheetData>
    <row r="1" spans="1:19" ht="49.95" customHeight="1" thickBot="1" x14ac:dyDescent="0.35">
      <c r="A1" s="191" t="s">
        <v>22</v>
      </c>
      <c r="B1" s="86" t="s">
        <v>4</v>
      </c>
      <c r="C1" s="8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44838</v>
      </c>
      <c r="P1" s="99" t="s">
        <v>14</v>
      </c>
      <c r="Q1" s="89" t="s">
        <v>15</v>
      </c>
      <c r="R1" s="100" t="s">
        <v>16</v>
      </c>
      <c r="S1" s="200" t="s">
        <v>17</v>
      </c>
    </row>
    <row r="2" spans="1:19" ht="15.6" x14ac:dyDescent="0.3">
      <c r="A2" s="101"/>
      <c r="B2" s="102"/>
      <c r="C2" s="103" t="e">
        <f>VLOOKUP(B2,Données!$A$3:$E$1003,3,FALSE)</f>
        <v>#N/A</v>
      </c>
      <c r="D2" s="104"/>
      <c r="E2" s="105"/>
      <c r="F2" s="106"/>
      <c r="G2" s="106"/>
      <c r="H2" s="107"/>
      <c r="I2" s="108"/>
      <c r="J2" s="109">
        <v>2</v>
      </c>
      <c r="K2" s="110">
        <v>1</v>
      </c>
      <c r="L2" s="111"/>
      <c r="M2" s="112"/>
      <c r="N2" s="112"/>
      <c r="O2" s="113"/>
      <c r="P2" s="114"/>
      <c r="Q2" s="115"/>
      <c r="R2" s="197"/>
      <c r="S2" s="184">
        <f>SUM(I2:K2)</f>
        <v>3</v>
      </c>
    </row>
    <row r="3" spans="1:19" ht="15.6" x14ac:dyDescent="0.3">
      <c r="A3" s="117"/>
      <c r="B3" s="102"/>
      <c r="C3" s="259" t="e">
        <f>VLOOKUP(B3,Données!$A$3:$E$1003,3,FALSE)</f>
        <v>#N/A</v>
      </c>
      <c r="D3" s="119"/>
      <c r="E3" s="105"/>
      <c r="F3" s="106"/>
      <c r="G3" s="106"/>
      <c r="H3" s="120"/>
      <c r="I3" s="121"/>
      <c r="J3" s="122"/>
      <c r="K3" s="123"/>
      <c r="L3" s="124"/>
      <c r="M3" s="112"/>
      <c r="N3" s="125"/>
      <c r="O3" s="113"/>
      <c r="P3" s="126"/>
      <c r="Q3" s="115"/>
      <c r="R3" s="198"/>
      <c r="S3" s="185">
        <f t="shared" ref="S3:S6" si="0">SUM(I3:K3)</f>
        <v>0</v>
      </c>
    </row>
    <row r="4" spans="1:19" ht="15.6" x14ac:dyDescent="0.3">
      <c r="A4" s="117"/>
      <c r="B4" s="102"/>
      <c r="C4" s="259" t="e">
        <f>VLOOKUP(B4,Données!$A$3:$E$1003,3,FALSE)</f>
        <v>#N/A</v>
      </c>
      <c r="D4" s="119"/>
      <c r="E4" s="105"/>
      <c r="F4" s="106"/>
      <c r="G4" s="106"/>
      <c r="H4" s="120"/>
      <c r="I4" s="121"/>
      <c r="J4" s="122"/>
      <c r="K4" s="123"/>
      <c r="L4" s="124"/>
      <c r="M4" s="112"/>
      <c r="N4" s="125"/>
      <c r="O4" s="113"/>
      <c r="P4" s="128"/>
      <c r="Q4" s="115"/>
      <c r="R4" s="198"/>
      <c r="S4" s="185">
        <f t="shared" si="0"/>
        <v>0</v>
      </c>
    </row>
    <row r="5" spans="1:19" ht="15.6" x14ac:dyDescent="0.3">
      <c r="A5" s="117"/>
      <c r="B5" s="102"/>
      <c r="C5" s="259" t="e">
        <f>VLOOKUP(B5,Données!$A$3:$E$1003,3,FALSE)</f>
        <v>#N/A</v>
      </c>
      <c r="D5" s="119"/>
      <c r="E5" s="105"/>
      <c r="F5" s="106"/>
      <c r="G5" s="106"/>
      <c r="H5" s="120"/>
      <c r="I5" s="121"/>
      <c r="J5" s="122"/>
      <c r="K5" s="123"/>
      <c r="L5" s="124"/>
      <c r="M5" s="112"/>
      <c r="N5" s="125"/>
      <c r="O5" s="113"/>
      <c r="P5" s="129"/>
      <c r="Q5" s="115"/>
      <c r="R5" s="198"/>
      <c r="S5" s="185">
        <f t="shared" si="0"/>
        <v>0</v>
      </c>
    </row>
    <row r="6" spans="1:19" ht="16.2" thickBot="1" x14ac:dyDescent="0.35">
      <c r="A6" s="117"/>
      <c r="B6" s="102"/>
      <c r="C6" s="259" t="e">
        <f>VLOOKUP(B6,Données!$A$3:$E$1003,3,FALSE)</f>
        <v>#N/A</v>
      </c>
      <c r="D6" s="119"/>
      <c r="E6" s="105"/>
      <c r="F6" s="106"/>
      <c r="G6" s="106"/>
      <c r="H6" s="120"/>
      <c r="I6" s="121"/>
      <c r="J6" s="122"/>
      <c r="K6" s="123"/>
      <c r="L6" s="124"/>
      <c r="M6" s="112"/>
      <c r="N6" s="125"/>
      <c r="O6" s="113"/>
      <c r="P6" s="130"/>
      <c r="Q6" s="131"/>
      <c r="R6" s="199"/>
      <c r="S6" s="185">
        <f t="shared" si="0"/>
        <v>0</v>
      </c>
    </row>
    <row r="7" spans="1:19" ht="15.6" x14ac:dyDescent="0.3">
      <c r="A7" s="133"/>
      <c r="B7" s="134"/>
      <c r="C7" s="135"/>
      <c r="D7" s="136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270"/>
    </row>
    <row r="8" spans="1:19" ht="15.6" x14ac:dyDescent="0.3">
      <c r="A8" s="133"/>
      <c r="B8" s="134"/>
      <c r="C8" s="135"/>
      <c r="D8" s="136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</row>
    <row r="9" spans="1:19" ht="15.6" x14ac:dyDescent="0.3">
      <c r="A9" s="147"/>
      <c r="B9" s="134"/>
      <c r="C9" s="148"/>
      <c r="D9" s="149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</row>
    <row r="10" spans="1:19" ht="16.2" thickBot="1" x14ac:dyDescent="0.35">
      <c r="A10" s="152"/>
      <c r="B10" s="134"/>
      <c r="C10" s="260"/>
      <c r="D10" s="149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85"/>
    </row>
    <row r="11" spans="1:19" ht="16.2" thickBot="1" x14ac:dyDescent="0.35">
      <c r="A11" s="155"/>
      <c r="B11" s="156"/>
      <c r="C11" s="258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42"/>
    </row>
    <row r="12" spans="1:19" ht="15.6" x14ac:dyDescent="0.3">
      <c r="A12" s="101"/>
      <c r="B12" s="102"/>
      <c r="C12" s="103" t="e">
        <f>VLOOKUP(B12,Données!$A$3:$E$1003,3,FALSE)</f>
        <v>#N/A</v>
      </c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SUM(I12:K12)</f>
        <v>0</v>
      </c>
    </row>
    <row r="13" spans="1:19" ht="15.6" x14ac:dyDescent="0.3">
      <c r="A13" s="117"/>
      <c r="B13" s="102"/>
      <c r="C13" s="259" t="e">
        <f>VLOOKUP(B13,Données!$A$3:$E$1003,3,FALSE)</f>
        <v>#N/A</v>
      </c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1">SUM(I13:K13)</f>
        <v>3</v>
      </c>
    </row>
    <row r="14" spans="1:19" ht="15.6" x14ac:dyDescent="0.3">
      <c r="A14" s="117"/>
      <c r="B14" s="102"/>
      <c r="C14" s="259" t="e">
        <f>VLOOKUP(B14,Données!$A$3:$E$1003,3,FALSE)</f>
        <v>#N/A</v>
      </c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1"/>
        <v>0</v>
      </c>
    </row>
    <row r="15" spans="1:19" ht="15.6" x14ac:dyDescent="0.3">
      <c r="A15" s="117"/>
      <c r="B15" s="102"/>
      <c r="C15" s="259" t="e">
        <f>VLOOKUP(B15,Données!$A$3:$E$1003,3,FALSE)</f>
        <v>#N/A</v>
      </c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1"/>
        <v>0</v>
      </c>
    </row>
    <row r="16" spans="1:19" ht="16.2" thickBot="1" x14ac:dyDescent="0.35">
      <c r="A16" s="117"/>
      <c r="B16" s="102"/>
      <c r="C16" s="259" t="e">
        <f>VLOOKUP(B16,Données!$A$3:$E$1003,3,FALSE)</f>
        <v>#N/A</v>
      </c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85">
        <f t="shared" si="1"/>
        <v>0</v>
      </c>
    </row>
    <row r="17" spans="1:19" ht="15.6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185"/>
    </row>
    <row r="18" spans="1:19" ht="15.6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</row>
    <row r="19" spans="1:19" ht="15.6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</row>
    <row r="20" spans="1:19" ht="16.2" thickBot="1" x14ac:dyDescent="0.35">
      <c r="A20" s="152"/>
      <c r="B20" s="134"/>
      <c r="C20" s="260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</row>
    <row r="21" spans="1:19" ht="16.2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</row>
    <row r="22" spans="1:19" ht="15.6" x14ac:dyDescent="0.3">
      <c r="A22" s="101"/>
      <c r="B22" s="102"/>
      <c r="C22" s="103" t="e">
        <f>VLOOKUP(B22,Données!$A$3:$E$1003,3,FALSE)</f>
        <v>#N/A</v>
      </c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SUM(I22:K22)</f>
        <v>0</v>
      </c>
    </row>
    <row r="23" spans="1:19" ht="15.6" x14ac:dyDescent="0.3">
      <c r="A23" s="117"/>
      <c r="B23" s="102"/>
      <c r="C23" s="259" t="e">
        <f>VLOOKUP(B23,Données!$A$3:$E$1003,3,FALSE)</f>
        <v>#N/A</v>
      </c>
      <c r="D23" s="119"/>
      <c r="E23" s="105"/>
      <c r="F23" s="106"/>
      <c r="G23" s="106"/>
      <c r="H23" s="120"/>
      <c r="I23" s="121">
        <v>3</v>
      </c>
      <c r="J23" s="122"/>
      <c r="K23" s="123"/>
      <c r="L23" s="124"/>
      <c r="M23" s="125"/>
      <c r="N23" s="125"/>
      <c r="O23" s="113"/>
      <c r="P23" s="126"/>
      <c r="Q23" s="115"/>
      <c r="R23" s="127"/>
      <c r="S23" s="185">
        <f t="shared" ref="S23:S26" si="2">SUM(I23:K23)</f>
        <v>3</v>
      </c>
    </row>
    <row r="24" spans="1:19" ht="15.6" x14ac:dyDescent="0.3">
      <c r="A24" s="117"/>
      <c r="B24" s="102"/>
      <c r="C24" s="259" t="e">
        <f>VLOOKUP(B24,Données!$A$3:$E$1003,3,FALSE)</f>
        <v>#N/A</v>
      </c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2"/>
        <v>0</v>
      </c>
    </row>
    <row r="25" spans="1:19" ht="15.6" x14ac:dyDescent="0.3">
      <c r="A25" s="117"/>
      <c r="B25" s="102"/>
      <c r="C25" s="259" t="e">
        <f>VLOOKUP(B25,Données!$A$3:$E$1003,3,FALSE)</f>
        <v>#N/A</v>
      </c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2"/>
        <v>0</v>
      </c>
    </row>
    <row r="26" spans="1:19" ht="16.2" thickBot="1" x14ac:dyDescent="0.35">
      <c r="A26" s="117"/>
      <c r="B26" s="102"/>
      <c r="C26" s="259" t="e">
        <f>VLOOKUP(B26,Données!$A$3:$E$1003,3,FALSE)</f>
        <v>#N/A</v>
      </c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85">
        <f t="shared" si="2"/>
        <v>0</v>
      </c>
    </row>
    <row r="27" spans="1:19" ht="15.6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185"/>
    </row>
    <row r="28" spans="1:19" ht="15.6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</row>
    <row r="29" spans="1:19" ht="15.6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</row>
    <row r="30" spans="1:19" ht="16.2" thickBot="1" x14ac:dyDescent="0.35">
      <c r="A30" s="152"/>
      <c r="B30" s="134"/>
      <c r="C30" s="260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</row>
    <row r="31" spans="1:19" ht="16.2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</row>
    <row r="32" spans="1:19" ht="15.6" x14ac:dyDescent="0.3">
      <c r="A32" s="101"/>
      <c r="B32" s="102"/>
      <c r="C32" s="103" t="e">
        <f>VLOOKUP(B32,Données!$A$3:$E$1003,3,FALSE)</f>
        <v>#N/A</v>
      </c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>
        <f>SUM(I32:K32)</f>
        <v>0</v>
      </c>
    </row>
    <row r="33" spans="1:19" ht="15.6" x14ac:dyDescent="0.3">
      <c r="A33" s="117"/>
      <c r="B33" s="102"/>
      <c r="C33" s="259" t="e">
        <f>VLOOKUP(B33,Données!$A$3:$E$1003,3,FALSE)</f>
        <v>#N/A</v>
      </c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>
        <f t="shared" ref="S33:S36" si="3">SUM(I33:K33)</f>
        <v>0</v>
      </c>
    </row>
    <row r="34" spans="1:19" ht="15.6" x14ac:dyDescent="0.3">
      <c r="A34" s="117"/>
      <c r="B34" s="102"/>
      <c r="C34" s="259" t="e">
        <f>VLOOKUP(B34,Données!$A$3:$E$1003,3,FALSE)</f>
        <v>#N/A</v>
      </c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>
        <f t="shared" si="3"/>
        <v>0</v>
      </c>
    </row>
    <row r="35" spans="1:19" ht="15.6" x14ac:dyDescent="0.3">
      <c r="A35" s="117"/>
      <c r="B35" s="102"/>
      <c r="C35" s="259" t="e">
        <f>VLOOKUP(B35,Données!$A$3:$E$1003,3,FALSE)</f>
        <v>#N/A</v>
      </c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>
        <f t="shared" si="3"/>
        <v>0</v>
      </c>
    </row>
    <row r="36" spans="1:19" ht="16.2" thickBot="1" x14ac:dyDescent="0.35">
      <c r="A36" s="117"/>
      <c r="B36" s="102"/>
      <c r="C36" s="259" t="e">
        <f>VLOOKUP(B36,Données!$A$3:$E$1003,3,FALSE)</f>
        <v>#N/A</v>
      </c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85">
        <f t="shared" si="3"/>
        <v>0</v>
      </c>
    </row>
    <row r="37" spans="1:19" ht="15.6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185"/>
    </row>
    <row r="38" spans="1:19" ht="15.6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</row>
    <row r="39" spans="1:19" ht="15.6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</row>
    <row r="40" spans="1:19" ht="16.2" thickBot="1" x14ac:dyDescent="0.35">
      <c r="A40" s="152"/>
      <c r="B40" s="134"/>
      <c r="C40" s="260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</row>
    <row r="41" spans="1:19" ht="16.2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</row>
    <row r="42" spans="1:19" ht="15.6" x14ac:dyDescent="0.3">
      <c r="A42" s="101"/>
      <c r="B42" s="102"/>
      <c r="C42" s="103" t="e">
        <f>VLOOKUP(B42,Données!$A$3:$E$1003,3,FALSE)</f>
        <v>#N/A</v>
      </c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>
        <f>SUM(I42:K42)</f>
        <v>0</v>
      </c>
    </row>
    <row r="43" spans="1:19" ht="15.6" x14ac:dyDescent="0.3">
      <c r="A43" s="117"/>
      <c r="B43" s="102"/>
      <c r="C43" s="259" t="e">
        <f>VLOOKUP(B43,Données!$A$3:$E$1003,3,FALSE)</f>
        <v>#N/A</v>
      </c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>
        <f t="shared" ref="S43:S46" si="4">SUM(I43:K43)</f>
        <v>0</v>
      </c>
    </row>
    <row r="44" spans="1:19" ht="15.6" x14ac:dyDescent="0.3">
      <c r="A44" s="117"/>
      <c r="B44" s="102"/>
      <c r="C44" s="259" t="e">
        <f>VLOOKUP(B44,Données!$A$3:$E$1003,3,FALSE)</f>
        <v>#N/A</v>
      </c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>
        <f t="shared" si="4"/>
        <v>0</v>
      </c>
    </row>
    <row r="45" spans="1:19" ht="15.6" x14ac:dyDescent="0.3">
      <c r="A45" s="117"/>
      <c r="B45" s="102"/>
      <c r="C45" s="259" t="e">
        <f>VLOOKUP(B45,Données!$A$3:$E$1003,3,FALSE)</f>
        <v>#N/A</v>
      </c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>
        <f t="shared" si="4"/>
        <v>0</v>
      </c>
    </row>
    <row r="46" spans="1:19" ht="16.2" thickBot="1" x14ac:dyDescent="0.35">
      <c r="A46" s="117"/>
      <c r="B46" s="102"/>
      <c r="C46" s="259" t="e">
        <f>VLOOKUP(B46,Données!$A$3:$E$1003,3,FALSE)</f>
        <v>#N/A</v>
      </c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85">
        <f t="shared" si="4"/>
        <v>0</v>
      </c>
    </row>
    <row r="47" spans="1:19" ht="15.6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185"/>
    </row>
    <row r="48" spans="1:19" ht="15.6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</row>
    <row r="49" spans="1:19" ht="15.6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</row>
    <row r="50" spans="1:19" ht="16.2" thickBot="1" x14ac:dyDescent="0.35">
      <c r="A50" s="152"/>
      <c r="B50" s="134"/>
      <c r="C50" s="260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</row>
    <row r="51" spans="1:19" ht="16.2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</row>
    <row r="52" spans="1:19" ht="15.6" x14ac:dyDescent="0.3">
      <c r="A52" s="101"/>
      <c r="B52" s="102"/>
      <c r="C52" s="103" t="e">
        <f>VLOOKUP(B52,Données!$A$3:$E$1003,3,FALSE)</f>
        <v>#N/A</v>
      </c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>
        <f>SUM(I52:K52)</f>
        <v>0</v>
      </c>
    </row>
    <row r="53" spans="1:19" ht="15.6" x14ac:dyDescent="0.3">
      <c r="A53" s="117"/>
      <c r="B53" s="102"/>
      <c r="C53" s="259" t="e">
        <f>VLOOKUP(B53,Données!$A$3:$E$1003,3,FALSE)</f>
        <v>#N/A</v>
      </c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>
        <f t="shared" ref="S53:S56" si="5">SUM(I53:K53)</f>
        <v>0</v>
      </c>
    </row>
    <row r="54" spans="1:19" ht="15.6" x14ac:dyDescent="0.3">
      <c r="A54" s="117"/>
      <c r="B54" s="102"/>
      <c r="C54" s="259" t="e">
        <f>VLOOKUP(B54,Données!$A$3:$E$1003,3,FALSE)</f>
        <v>#N/A</v>
      </c>
      <c r="D54" s="119"/>
      <c r="E54" s="105"/>
      <c r="F54" s="106"/>
      <c r="G54" s="106"/>
      <c r="H54" s="120"/>
      <c r="I54" s="121"/>
      <c r="J54" s="122"/>
      <c r="K54" s="123"/>
      <c r="L54" s="124"/>
      <c r="M54" s="125"/>
      <c r="N54" s="125"/>
      <c r="O54" s="113"/>
      <c r="P54" s="128"/>
      <c r="Q54" s="115"/>
      <c r="R54" s="127"/>
      <c r="S54" s="185">
        <f t="shared" si="5"/>
        <v>0</v>
      </c>
    </row>
    <row r="55" spans="1:19" ht="15.6" x14ac:dyDescent="0.3">
      <c r="A55" s="117"/>
      <c r="B55" s="102"/>
      <c r="C55" s="259" t="e">
        <f>VLOOKUP(B55,Données!$A$3:$E$1003,3,FALSE)</f>
        <v>#N/A</v>
      </c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>
        <f t="shared" si="5"/>
        <v>0</v>
      </c>
    </row>
    <row r="56" spans="1:19" ht="16.2" thickBot="1" x14ac:dyDescent="0.35">
      <c r="A56" s="117"/>
      <c r="B56" s="102"/>
      <c r="C56" s="259" t="e">
        <f>VLOOKUP(B56,Données!$A$3:$E$1003,3,FALSE)</f>
        <v>#N/A</v>
      </c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85">
        <f t="shared" si="5"/>
        <v>0</v>
      </c>
    </row>
    <row r="57" spans="1:19" ht="15.6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185"/>
    </row>
    <row r="58" spans="1:19" ht="15.6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</row>
    <row r="59" spans="1:19" ht="15.6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</row>
    <row r="60" spans="1:19" ht="16.2" thickBot="1" x14ac:dyDescent="0.35">
      <c r="A60" s="152"/>
      <c r="B60" s="134"/>
      <c r="C60" s="260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</row>
    <row r="61" spans="1:19" ht="16.2" thickBot="1" x14ac:dyDescent="0.35">
      <c r="A61" s="155"/>
      <c r="B61" s="171"/>
      <c r="C61" s="157" t="s">
        <v>29</v>
      </c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</row>
    <row r="62" spans="1:19" ht="15.6" x14ac:dyDescent="0.3">
      <c r="A62" s="101"/>
      <c r="B62" s="102"/>
      <c r="C62" s="103" t="e">
        <f>VLOOKUP(B62,Données!$A$3:$E$1003,3,FALSE)</f>
        <v>#N/A</v>
      </c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>
        <f>SUM(I62:K62)</f>
        <v>0</v>
      </c>
    </row>
    <row r="63" spans="1:19" ht="15.6" x14ac:dyDescent="0.3">
      <c r="A63" s="117"/>
      <c r="B63" s="102"/>
      <c r="C63" s="259" t="e">
        <f>VLOOKUP(B63,Données!$A$3:$E$1003,3,FALSE)</f>
        <v>#N/A</v>
      </c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>
        <f t="shared" ref="S63:S66" si="6">SUM(I63:K63)</f>
        <v>0</v>
      </c>
    </row>
    <row r="64" spans="1:19" ht="15.6" x14ac:dyDescent="0.3">
      <c r="A64" s="117"/>
      <c r="B64" s="102"/>
      <c r="C64" s="259" t="e">
        <f>VLOOKUP(B64,Données!$A$3:$E$1003,3,FALSE)</f>
        <v>#N/A</v>
      </c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>
        <f t="shared" si="6"/>
        <v>0</v>
      </c>
    </row>
    <row r="65" spans="1:19" ht="15.6" x14ac:dyDescent="0.3">
      <c r="A65" s="117"/>
      <c r="B65" s="102"/>
      <c r="C65" s="259" t="e">
        <f>VLOOKUP(B65,Données!$A$3:$E$1003,3,FALSE)</f>
        <v>#N/A</v>
      </c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>
        <f t="shared" si="6"/>
        <v>0</v>
      </c>
    </row>
    <row r="66" spans="1:19" ht="16.2" thickBot="1" x14ac:dyDescent="0.35">
      <c r="A66" s="117"/>
      <c r="B66" s="102"/>
      <c r="C66" s="259" t="e">
        <f>VLOOKUP(B66,Données!$A$3:$E$1003,3,FALSE)</f>
        <v>#N/A</v>
      </c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85">
        <f t="shared" si="6"/>
        <v>0</v>
      </c>
    </row>
    <row r="67" spans="1:19" ht="15.6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185"/>
    </row>
    <row r="68" spans="1:19" ht="15.6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</row>
    <row r="69" spans="1:19" ht="15.6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</row>
    <row r="70" spans="1:19" ht="16.2" thickBot="1" x14ac:dyDescent="0.35">
      <c r="A70" s="152"/>
      <c r="B70" s="134"/>
      <c r="C70" s="260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</row>
    <row r="71" spans="1:19" ht="16.2" thickBot="1" x14ac:dyDescent="0.35">
      <c r="A71" s="155"/>
      <c r="B71" s="171"/>
      <c r="C71" s="157" t="s">
        <v>30</v>
      </c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</row>
    <row r="72" spans="1:19" ht="15.6" x14ac:dyDescent="0.3">
      <c r="A72" s="101"/>
      <c r="B72" s="102"/>
      <c r="C72" s="103" t="e">
        <f>VLOOKUP(B72,Données!$A$3:$E$1003,3,FALSE)</f>
        <v>#N/A</v>
      </c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>
        <f>SUM(I72:K72)</f>
        <v>0</v>
      </c>
    </row>
    <row r="73" spans="1:19" ht="15.6" x14ac:dyDescent="0.3">
      <c r="A73" s="117"/>
      <c r="B73" s="102"/>
      <c r="C73" s="259" t="e">
        <f>VLOOKUP(B73,Données!$A$3:$E$1003,3,FALSE)</f>
        <v>#N/A</v>
      </c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>
        <f t="shared" ref="S73:S76" si="7">SUM(I73:K73)</f>
        <v>0</v>
      </c>
    </row>
    <row r="74" spans="1:19" ht="15.6" x14ac:dyDescent="0.3">
      <c r="A74" s="117"/>
      <c r="B74" s="102"/>
      <c r="C74" s="259" t="e">
        <f>VLOOKUP(B74,Données!$A$3:$E$1003,3,FALSE)</f>
        <v>#N/A</v>
      </c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>
        <f t="shared" si="7"/>
        <v>0</v>
      </c>
    </row>
    <row r="75" spans="1:19" ht="15.6" x14ac:dyDescent="0.3">
      <c r="A75" s="117"/>
      <c r="B75" s="102"/>
      <c r="C75" s="259" t="e">
        <f>VLOOKUP(B75,Données!$A$3:$E$1003,3,FALSE)</f>
        <v>#N/A</v>
      </c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>
        <f t="shared" si="7"/>
        <v>0</v>
      </c>
    </row>
    <row r="76" spans="1:19" ht="16.2" thickBot="1" x14ac:dyDescent="0.35">
      <c r="A76" s="117"/>
      <c r="B76" s="102"/>
      <c r="C76" s="259" t="e">
        <f>VLOOKUP(B76,Données!$A$3:$E$1003,3,FALSE)</f>
        <v>#N/A</v>
      </c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85">
        <f t="shared" si="7"/>
        <v>0</v>
      </c>
    </row>
    <row r="77" spans="1:19" ht="15.6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185"/>
    </row>
    <row r="78" spans="1:19" ht="15.6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</row>
    <row r="79" spans="1:19" ht="15.6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</row>
    <row r="80" spans="1:19" ht="16.2" thickBot="1" x14ac:dyDescent="0.35">
      <c r="A80" s="152"/>
      <c r="B80" s="134"/>
      <c r="C80" s="260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</row>
    <row r="81" spans="1:19" ht="16.2" thickBot="1" x14ac:dyDescent="0.35">
      <c r="A81" s="155"/>
      <c r="B81" s="171"/>
      <c r="C81" s="157" t="s">
        <v>31</v>
      </c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</row>
    <row r="82" spans="1:19" ht="15.6" x14ac:dyDescent="0.3">
      <c r="A82" s="101"/>
      <c r="B82" s="102"/>
      <c r="C82" s="103" t="e">
        <f>VLOOKUP(B82,Données!$A$3:$E$1003,3,FALSE)</f>
        <v>#N/A</v>
      </c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>
        <f>SUM(I82:K82)</f>
        <v>0</v>
      </c>
    </row>
    <row r="83" spans="1:19" ht="15.6" x14ac:dyDescent="0.3">
      <c r="A83" s="117"/>
      <c r="B83" s="102"/>
      <c r="C83" s="259" t="e">
        <f>VLOOKUP(B83,Données!$A$3:$E$1003,3,FALSE)</f>
        <v>#N/A</v>
      </c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>
        <f t="shared" ref="S83:S86" si="8">SUM(I83:K83)</f>
        <v>0</v>
      </c>
    </row>
    <row r="84" spans="1:19" ht="15.6" x14ac:dyDescent="0.3">
      <c r="A84" s="117"/>
      <c r="B84" s="102"/>
      <c r="C84" s="259" t="e">
        <f>VLOOKUP(B84,Données!$A$3:$E$1003,3,FALSE)</f>
        <v>#N/A</v>
      </c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>
        <f t="shared" si="8"/>
        <v>0</v>
      </c>
    </row>
    <row r="85" spans="1:19" ht="15.6" x14ac:dyDescent="0.3">
      <c r="A85" s="117"/>
      <c r="B85" s="102"/>
      <c r="C85" s="259" t="e">
        <f>VLOOKUP(B85,Données!$A$3:$E$1003,3,FALSE)</f>
        <v>#N/A</v>
      </c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>
        <f t="shared" si="8"/>
        <v>0</v>
      </c>
    </row>
    <row r="86" spans="1:19" ht="16.2" thickBot="1" x14ac:dyDescent="0.35">
      <c r="A86" s="117"/>
      <c r="B86" s="102"/>
      <c r="C86" s="259" t="e">
        <f>VLOOKUP(B86,Données!$A$3:$E$1003,3,FALSE)</f>
        <v>#N/A</v>
      </c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85">
        <f t="shared" si="8"/>
        <v>0</v>
      </c>
    </row>
    <row r="87" spans="1:19" ht="15.6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185"/>
    </row>
    <row r="88" spans="1:19" ht="15.6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</row>
    <row r="89" spans="1:19" ht="15.6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</row>
    <row r="90" spans="1:19" ht="16.2" thickBot="1" x14ac:dyDescent="0.35">
      <c r="A90" s="152"/>
      <c r="B90" s="134"/>
      <c r="C90" s="260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</row>
    <row r="91" spans="1:19" ht="16.2" thickBot="1" x14ac:dyDescent="0.35">
      <c r="A91" s="155"/>
      <c r="B91" s="171"/>
      <c r="C91" s="157" t="s">
        <v>32</v>
      </c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</row>
    <row r="92" spans="1:19" ht="15.6" x14ac:dyDescent="0.3">
      <c r="A92" s="101"/>
      <c r="B92" s="102"/>
      <c r="C92" s="103" t="e">
        <f>VLOOKUP(B92,Données!$A$3:$E$1003,3,FALSE)</f>
        <v>#N/A</v>
      </c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>
        <f>SUM(I92:K92)</f>
        <v>0</v>
      </c>
    </row>
    <row r="93" spans="1:19" ht="15.6" x14ac:dyDescent="0.3">
      <c r="A93" s="117"/>
      <c r="B93" s="102"/>
      <c r="C93" s="259" t="e">
        <f>VLOOKUP(B93,Données!$A$3:$E$1003,3,FALSE)</f>
        <v>#N/A</v>
      </c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>
        <f t="shared" ref="S93:S96" si="9">SUM(I93:K93)</f>
        <v>0</v>
      </c>
    </row>
    <row r="94" spans="1:19" ht="15.6" x14ac:dyDescent="0.3">
      <c r="A94" s="117"/>
      <c r="B94" s="102"/>
      <c r="C94" s="259" t="e">
        <f>VLOOKUP(B94,Données!$A$3:$E$1003,3,FALSE)</f>
        <v>#N/A</v>
      </c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>
        <f t="shared" si="9"/>
        <v>0</v>
      </c>
    </row>
    <row r="95" spans="1:19" ht="15.6" x14ac:dyDescent="0.3">
      <c r="A95" s="117"/>
      <c r="B95" s="102"/>
      <c r="C95" s="259" t="e">
        <f>VLOOKUP(B95,Données!$A$3:$E$1003,3,FALSE)</f>
        <v>#N/A</v>
      </c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>
        <f t="shared" si="9"/>
        <v>0</v>
      </c>
    </row>
    <row r="96" spans="1:19" ht="16.2" thickBot="1" x14ac:dyDescent="0.35">
      <c r="A96" s="117"/>
      <c r="B96" s="102"/>
      <c r="C96" s="259" t="e">
        <f>VLOOKUP(B96,Données!$A$3:$E$1003,3,FALSE)</f>
        <v>#N/A</v>
      </c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85">
        <f t="shared" si="9"/>
        <v>0</v>
      </c>
    </row>
    <row r="97" spans="1:19" ht="15.6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185"/>
    </row>
    <row r="98" spans="1:19" ht="15.6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</row>
    <row r="99" spans="1:19" ht="15.6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</row>
    <row r="100" spans="1:19" ht="16.2" thickBot="1" x14ac:dyDescent="0.35">
      <c r="A100" s="152"/>
      <c r="B100" s="134"/>
      <c r="C100" s="260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</row>
    <row r="101" spans="1:19" ht="16.2" thickBot="1" x14ac:dyDescent="0.35">
      <c r="A101" s="155"/>
      <c r="B101" s="171"/>
      <c r="C101" s="157" t="s">
        <v>33</v>
      </c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</row>
    <row r="102" spans="1:19" ht="15.6" x14ac:dyDescent="0.3">
      <c r="A102" s="101"/>
      <c r="B102" s="102"/>
      <c r="C102" s="103" t="e">
        <f>VLOOKUP(B102,Données!$A$3:$E$1003,3,FALSE)</f>
        <v>#N/A</v>
      </c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>
        <f>SUM(I102:K102)</f>
        <v>0</v>
      </c>
    </row>
    <row r="103" spans="1:19" ht="15.6" x14ac:dyDescent="0.3">
      <c r="A103" s="117"/>
      <c r="B103" s="102"/>
      <c r="C103" s="259" t="e">
        <f>VLOOKUP(B103,Données!$A$3:$E$1003,3,FALSE)</f>
        <v>#N/A</v>
      </c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>
        <f t="shared" ref="S103:S106" si="10">SUM(I103:K103)</f>
        <v>0</v>
      </c>
    </row>
    <row r="104" spans="1:19" ht="15.6" x14ac:dyDescent="0.3">
      <c r="A104" s="117"/>
      <c r="B104" s="102"/>
      <c r="C104" s="259" t="e">
        <f>VLOOKUP(B104,Données!$A$3:$E$1003,3,FALSE)</f>
        <v>#N/A</v>
      </c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>
        <f t="shared" si="10"/>
        <v>0</v>
      </c>
    </row>
    <row r="105" spans="1:19" ht="15.6" x14ac:dyDescent="0.3">
      <c r="A105" s="117"/>
      <c r="B105" s="102"/>
      <c r="C105" s="259" t="e">
        <f>VLOOKUP(B105,Données!$A$3:$E$1003,3,FALSE)</f>
        <v>#N/A</v>
      </c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>
        <f t="shared" si="10"/>
        <v>0</v>
      </c>
    </row>
    <row r="106" spans="1:19" ht="16.2" thickBot="1" x14ac:dyDescent="0.35">
      <c r="A106" s="117"/>
      <c r="B106" s="102"/>
      <c r="C106" s="259" t="e">
        <f>VLOOKUP(B106,Données!$A$3:$E$1003,3,FALSE)</f>
        <v>#N/A</v>
      </c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85">
        <f t="shared" si="10"/>
        <v>0</v>
      </c>
    </row>
    <row r="107" spans="1:19" ht="15.6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185"/>
    </row>
    <row r="108" spans="1:19" ht="15.6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</row>
    <row r="109" spans="1:19" ht="15.6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</row>
    <row r="110" spans="1:19" ht="16.2" thickBot="1" x14ac:dyDescent="0.35">
      <c r="A110" s="152"/>
      <c r="B110" s="134"/>
      <c r="C110" s="260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</row>
    <row r="111" spans="1:19" ht="16.2" thickBot="1" x14ac:dyDescent="0.35">
      <c r="A111" s="155"/>
      <c r="B111" s="171"/>
      <c r="C111" s="157" t="s">
        <v>34</v>
      </c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</row>
    <row r="112" spans="1:19" ht="15.6" x14ac:dyDescent="0.3">
      <c r="A112" s="101"/>
      <c r="B112" s="102"/>
      <c r="C112" s="103" t="e">
        <f>VLOOKUP(B112,Données!$A$3:$E$1003,3,FALSE)</f>
        <v>#N/A</v>
      </c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>
        <f>SUM(I112:K112)</f>
        <v>0</v>
      </c>
    </row>
    <row r="113" spans="1:19" ht="15.6" x14ac:dyDescent="0.3">
      <c r="A113" s="117"/>
      <c r="B113" s="102"/>
      <c r="C113" s="259" t="e">
        <f>VLOOKUP(B113,Données!$A$3:$E$1003,3,FALSE)</f>
        <v>#N/A</v>
      </c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>
        <f t="shared" ref="S113:S116" si="11">SUM(I113:K113)</f>
        <v>0</v>
      </c>
    </row>
    <row r="114" spans="1:19" ht="15.6" x14ac:dyDescent="0.3">
      <c r="A114" s="117"/>
      <c r="B114" s="102"/>
      <c r="C114" s="259" t="e">
        <f>VLOOKUP(B114,Données!$A$3:$E$1003,3,FALSE)</f>
        <v>#N/A</v>
      </c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>
        <f t="shared" si="11"/>
        <v>0</v>
      </c>
    </row>
    <row r="115" spans="1:19" ht="15.6" x14ac:dyDescent="0.3">
      <c r="A115" s="117"/>
      <c r="B115" s="102"/>
      <c r="C115" s="259" t="e">
        <f>VLOOKUP(B115,Données!$A$3:$E$1003,3,FALSE)</f>
        <v>#N/A</v>
      </c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>
        <f t="shared" si="11"/>
        <v>0</v>
      </c>
    </row>
    <row r="116" spans="1:19" ht="16.2" thickBot="1" x14ac:dyDescent="0.35">
      <c r="A116" s="117"/>
      <c r="B116" s="102"/>
      <c r="C116" s="259" t="e">
        <f>VLOOKUP(B116,Données!$A$3:$E$1003,3,FALSE)</f>
        <v>#N/A</v>
      </c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85">
        <f t="shared" si="11"/>
        <v>0</v>
      </c>
    </row>
    <row r="117" spans="1:19" ht="15.6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185"/>
    </row>
    <row r="118" spans="1:19" ht="15.6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</row>
    <row r="119" spans="1:19" ht="15.6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</row>
    <row r="120" spans="1:19" ht="16.2" thickBot="1" x14ac:dyDescent="0.35">
      <c r="A120" s="152"/>
      <c r="B120" s="134"/>
      <c r="C120" s="260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</row>
    <row r="121" spans="1:19" ht="16.2" thickBot="1" x14ac:dyDescent="0.35">
      <c r="A121" s="155"/>
      <c r="B121" s="171"/>
      <c r="C121" s="157" t="s">
        <v>35</v>
      </c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</row>
    <row r="122" spans="1:19" ht="15.6" x14ac:dyDescent="0.3">
      <c r="A122" s="101"/>
      <c r="B122" s="102"/>
      <c r="C122" s="103" t="e">
        <f>VLOOKUP(B122,Données!$A$3:$E$1003,3,FALSE)</f>
        <v>#N/A</v>
      </c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>
        <f>SUM(I122:K122)</f>
        <v>0</v>
      </c>
    </row>
    <row r="123" spans="1:19" ht="15.6" x14ac:dyDescent="0.3">
      <c r="A123" s="117"/>
      <c r="B123" s="102"/>
      <c r="C123" s="259" t="e">
        <f>VLOOKUP(B123,Données!$A$3:$E$1003,3,FALSE)</f>
        <v>#N/A</v>
      </c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>
        <f t="shared" ref="S123:S126" si="12">SUM(I123:K123)</f>
        <v>0</v>
      </c>
    </row>
    <row r="124" spans="1:19" ht="15.6" x14ac:dyDescent="0.3">
      <c r="A124" s="117"/>
      <c r="B124" s="102"/>
      <c r="C124" s="259" t="e">
        <f>VLOOKUP(B124,Données!$A$3:$E$1003,3,FALSE)</f>
        <v>#N/A</v>
      </c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>
        <f t="shared" si="12"/>
        <v>0</v>
      </c>
    </row>
    <row r="125" spans="1:19" ht="15.6" x14ac:dyDescent="0.3">
      <c r="A125" s="117"/>
      <c r="B125" s="102"/>
      <c r="C125" s="259" t="e">
        <f>VLOOKUP(B125,Données!$A$3:$E$1003,3,FALSE)</f>
        <v>#N/A</v>
      </c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>
        <f t="shared" si="12"/>
        <v>0</v>
      </c>
    </row>
    <row r="126" spans="1:19" ht="16.2" thickBot="1" x14ac:dyDescent="0.35">
      <c r="A126" s="117"/>
      <c r="B126" s="102"/>
      <c r="C126" s="259" t="e">
        <f>VLOOKUP(B126,Données!$A$3:$E$1003,3,FALSE)</f>
        <v>#N/A</v>
      </c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85">
        <f t="shared" si="12"/>
        <v>0</v>
      </c>
    </row>
    <row r="127" spans="1:19" ht="15.6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185"/>
    </row>
    <row r="128" spans="1:19" ht="15.6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</row>
    <row r="129" spans="1:19" ht="15.6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</row>
    <row r="130" spans="1:19" ht="16.2" thickBot="1" x14ac:dyDescent="0.35">
      <c r="A130" s="152"/>
      <c r="B130" s="134"/>
      <c r="C130" s="260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</row>
    <row r="131" spans="1:19" ht="16.2" thickBot="1" x14ac:dyDescent="0.35">
      <c r="A131" s="155"/>
      <c r="B131" s="171"/>
      <c r="C131" s="157" t="s">
        <v>36</v>
      </c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</row>
    <row r="132" spans="1:19" ht="15.6" x14ac:dyDescent="0.3">
      <c r="A132" s="101"/>
      <c r="B132" s="102"/>
      <c r="C132" s="103" t="e">
        <f>VLOOKUP(B132,Données!$A$3:$E$1003,3,FALSE)</f>
        <v>#N/A</v>
      </c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>
        <f>SUM(I132:K132)</f>
        <v>0</v>
      </c>
    </row>
    <row r="133" spans="1:19" ht="15.6" x14ac:dyDescent="0.3">
      <c r="A133" s="117"/>
      <c r="B133" s="102"/>
      <c r="C133" s="259" t="e">
        <f>VLOOKUP(B133,Données!$A$3:$E$1003,3,FALSE)</f>
        <v>#N/A</v>
      </c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>
        <f t="shared" ref="S133:S136" si="13">SUM(I133:K133)</f>
        <v>0</v>
      </c>
    </row>
    <row r="134" spans="1:19" ht="15.6" x14ac:dyDescent="0.3">
      <c r="A134" s="117"/>
      <c r="B134" s="102"/>
      <c r="C134" s="259" t="e">
        <f>VLOOKUP(B134,Données!$A$3:$E$1003,3,FALSE)</f>
        <v>#N/A</v>
      </c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>
        <f t="shared" si="13"/>
        <v>0</v>
      </c>
    </row>
    <row r="135" spans="1:19" ht="15.6" x14ac:dyDescent="0.3">
      <c r="A135" s="117"/>
      <c r="B135" s="102"/>
      <c r="C135" s="259" t="e">
        <f>VLOOKUP(B135,Données!$A$3:$E$1003,3,FALSE)</f>
        <v>#N/A</v>
      </c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>
        <f t="shared" si="13"/>
        <v>0</v>
      </c>
    </row>
    <row r="136" spans="1:19" ht="16.2" thickBot="1" x14ac:dyDescent="0.35">
      <c r="A136" s="117"/>
      <c r="B136" s="102"/>
      <c r="C136" s="259" t="e">
        <f>VLOOKUP(B136,Données!$A$3:$E$1003,3,FALSE)</f>
        <v>#N/A</v>
      </c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85">
        <f t="shared" si="13"/>
        <v>0</v>
      </c>
    </row>
    <row r="137" spans="1:19" ht="15.6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185"/>
    </row>
    <row r="138" spans="1:19" ht="15.6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</row>
    <row r="139" spans="1:19" ht="15.6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</row>
    <row r="140" spans="1:19" ht="16.2" thickBot="1" x14ac:dyDescent="0.35">
      <c r="A140" s="152"/>
      <c r="B140" s="134"/>
      <c r="C140" s="260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</row>
    <row r="141" spans="1:19" ht="16.2" thickBot="1" x14ac:dyDescent="0.35">
      <c r="A141" s="155"/>
      <c r="B141" s="171"/>
      <c r="C141" s="157" t="s">
        <v>37</v>
      </c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</row>
    <row r="142" spans="1:19" ht="15.6" x14ac:dyDescent="0.3">
      <c r="A142" s="101"/>
      <c r="B142" s="102"/>
      <c r="C142" s="103" t="e">
        <f>VLOOKUP(B142,Données!$A$3:$E$1003,3,FALSE)</f>
        <v>#N/A</v>
      </c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>
        <f>SUM(I142:K142)</f>
        <v>0</v>
      </c>
    </row>
    <row r="143" spans="1:19" ht="15.6" x14ac:dyDescent="0.3">
      <c r="A143" s="117"/>
      <c r="B143" s="102"/>
      <c r="C143" s="259" t="e">
        <f>VLOOKUP(B143,Données!$A$3:$E$1003,3,FALSE)</f>
        <v>#N/A</v>
      </c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>
        <f t="shared" ref="S143:S146" si="14">SUM(I143:K143)</f>
        <v>0</v>
      </c>
    </row>
    <row r="144" spans="1:19" ht="15.6" x14ac:dyDescent="0.3">
      <c r="A144" s="117"/>
      <c r="B144" s="102"/>
      <c r="C144" s="259" t="e">
        <f>VLOOKUP(B144,Données!$A$3:$E$1003,3,FALSE)</f>
        <v>#N/A</v>
      </c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>
        <f t="shared" si="14"/>
        <v>0</v>
      </c>
    </row>
    <row r="145" spans="1:19" ht="15.6" x14ac:dyDescent="0.3">
      <c r="A145" s="117"/>
      <c r="B145" s="102"/>
      <c r="C145" s="259" t="e">
        <f>VLOOKUP(B145,Données!$A$3:$E$1003,3,FALSE)</f>
        <v>#N/A</v>
      </c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>
        <f t="shared" si="14"/>
        <v>0</v>
      </c>
    </row>
    <row r="146" spans="1:19" ht="16.2" thickBot="1" x14ac:dyDescent="0.35">
      <c r="A146" s="117"/>
      <c r="B146" s="102"/>
      <c r="C146" s="259" t="e">
        <f>VLOOKUP(B146,Données!$A$3:$E$1003,3,FALSE)</f>
        <v>#N/A</v>
      </c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85">
        <f t="shared" si="14"/>
        <v>0</v>
      </c>
    </row>
    <row r="147" spans="1:19" ht="15.6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185"/>
    </row>
    <row r="148" spans="1:19" ht="15.6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</row>
    <row r="149" spans="1:19" ht="15.6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</row>
    <row r="150" spans="1:19" ht="16.2" thickBot="1" x14ac:dyDescent="0.35">
      <c r="A150" s="152"/>
      <c r="B150" s="134"/>
      <c r="C150" s="260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</row>
    <row r="151" spans="1:19" ht="16.2" thickBot="1" x14ac:dyDescent="0.35">
      <c r="A151" s="155"/>
      <c r="B151" s="171"/>
      <c r="C151" s="157" t="s">
        <v>38</v>
      </c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</row>
    <row r="152" spans="1:19" ht="15.6" x14ac:dyDescent="0.3">
      <c r="A152" s="101"/>
      <c r="B152" s="102"/>
      <c r="C152" s="103" t="e">
        <f>VLOOKUP(B152,Données!$A$3:$E$1003,3,FALSE)</f>
        <v>#N/A</v>
      </c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>
        <f>SUM(I152:K152)</f>
        <v>0</v>
      </c>
    </row>
    <row r="153" spans="1:19" ht="15.6" x14ac:dyDescent="0.3">
      <c r="A153" s="117"/>
      <c r="B153" s="102"/>
      <c r="C153" s="259" t="e">
        <f>VLOOKUP(B153,Données!$A$3:$E$1003,3,FALSE)</f>
        <v>#N/A</v>
      </c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>
        <f t="shared" ref="S153:S156" si="15">SUM(I153:K153)</f>
        <v>0</v>
      </c>
    </row>
    <row r="154" spans="1:19" ht="15.6" x14ac:dyDescent="0.3">
      <c r="A154" s="117"/>
      <c r="B154" s="102"/>
      <c r="C154" s="259" t="e">
        <f>VLOOKUP(B154,Données!$A$3:$E$1003,3,FALSE)</f>
        <v>#N/A</v>
      </c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>
        <f t="shared" si="15"/>
        <v>0</v>
      </c>
    </row>
    <row r="155" spans="1:19" ht="15.6" x14ac:dyDescent="0.3">
      <c r="A155" s="117"/>
      <c r="B155" s="102"/>
      <c r="C155" s="259" t="e">
        <f>VLOOKUP(B155,Données!$A$3:$E$1003,3,FALSE)</f>
        <v>#N/A</v>
      </c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>
        <f t="shared" si="15"/>
        <v>0</v>
      </c>
    </row>
    <row r="156" spans="1:19" ht="16.2" thickBot="1" x14ac:dyDescent="0.35">
      <c r="A156" s="117"/>
      <c r="B156" s="102"/>
      <c r="C156" s="259" t="e">
        <f>VLOOKUP(B156,Données!$A$3:$E$1003,3,FALSE)</f>
        <v>#N/A</v>
      </c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85">
        <f t="shared" si="15"/>
        <v>0</v>
      </c>
    </row>
    <row r="157" spans="1:19" ht="15.6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185"/>
    </row>
    <row r="158" spans="1:19" ht="15.6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</row>
    <row r="159" spans="1:19" ht="15.6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</row>
    <row r="160" spans="1:19" ht="16.2" thickBot="1" x14ac:dyDescent="0.35">
      <c r="A160" s="152"/>
      <c r="B160" s="134"/>
      <c r="C160" s="260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</row>
    <row r="161" spans="1:19" ht="16.2" thickBot="1" x14ac:dyDescent="0.35">
      <c r="A161" s="155"/>
      <c r="B161" s="171"/>
      <c r="C161" s="157" t="s">
        <v>39</v>
      </c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</row>
    <row r="162" spans="1:19" ht="15.6" x14ac:dyDescent="0.3">
      <c r="A162" s="101"/>
      <c r="B162" s="102"/>
      <c r="C162" s="103" t="e">
        <f>VLOOKUP(B162,Données!$A$3:$E$1003,3,FALSE)</f>
        <v>#N/A</v>
      </c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>
        <f>SUM(I162:K162)</f>
        <v>0</v>
      </c>
    </row>
    <row r="163" spans="1:19" ht="15.6" x14ac:dyDescent="0.3">
      <c r="A163" s="117"/>
      <c r="B163" s="102"/>
      <c r="C163" s="259" t="e">
        <f>VLOOKUP(B163,Données!$A$3:$E$1003,3,FALSE)</f>
        <v>#N/A</v>
      </c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>
        <f t="shared" ref="S163:S166" si="16">SUM(I163:K163)</f>
        <v>0</v>
      </c>
    </row>
    <row r="164" spans="1:19" ht="15.6" x14ac:dyDescent="0.3">
      <c r="A164" s="117"/>
      <c r="B164" s="102"/>
      <c r="C164" s="259" t="e">
        <f>VLOOKUP(B164,Données!$A$3:$E$1003,3,FALSE)</f>
        <v>#N/A</v>
      </c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>
        <f t="shared" si="16"/>
        <v>0</v>
      </c>
    </row>
    <row r="165" spans="1:19" ht="15.6" x14ac:dyDescent="0.3">
      <c r="A165" s="117"/>
      <c r="B165" s="102"/>
      <c r="C165" s="259" t="e">
        <f>VLOOKUP(B165,Données!$A$3:$E$1003,3,FALSE)</f>
        <v>#N/A</v>
      </c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>
        <f t="shared" si="16"/>
        <v>0</v>
      </c>
    </row>
    <row r="166" spans="1:19" ht="16.2" thickBot="1" x14ac:dyDescent="0.35">
      <c r="A166" s="117"/>
      <c r="B166" s="102"/>
      <c r="C166" s="259" t="e">
        <f>VLOOKUP(B166,Données!$A$3:$E$1003,3,FALSE)</f>
        <v>#N/A</v>
      </c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85">
        <f t="shared" si="16"/>
        <v>0</v>
      </c>
    </row>
    <row r="167" spans="1:19" ht="15.6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185"/>
    </row>
    <row r="168" spans="1:19" ht="15.6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</row>
    <row r="169" spans="1:19" ht="15.6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</row>
    <row r="170" spans="1:19" ht="16.2" thickBot="1" x14ac:dyDescent="0.35">
      <c r="A170" s="152"/>
      <c r="B170" s="134"/>
      <c r="C170" s="260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</row>
    <row r="171" spans="1:19" ht="16.2" thickBot="1" x14ac:dyDescent="0.35">
      <c r="A171" s="155"/>
      <c r="B171" s="171"/>
      <c r="C171" s="157" t="s">
        <v>40</v>
      </c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</row>
    <row r="172" spans="1:19" ht="15.6" x14ac:dyDescent="0.3">
      <c r="A172" s="101"/>
      <c r="B172" s="102"/>
      <c r="C172" s="103" t="e">
        <f>VLOOKUP(B172,Données!$A$3:$E$1003,3,FALSE)</f>
        <v>#N/A</v>
      </c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>
        <f>SUM(I172:K172)</f>
        <v>0</v>
      </c>
    </row>
    <row r="173" spans="1:19" ht="15.6" x14ac:dyDescent="0.3">
      <c r="A173" s="117"/>
      <c r="B173" s="102"/>
      <c r="C173" s="259" t="e">
        <f>VLOOKUP(B173,Données!$A$3:$E$1003,3,FALSE)</f>
        <v>#N/A</v>
      </c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>
        <f t="shared" ref="S173:S176" si="17">SUM(I173:K173)</f>
        <v>0</v>
      </c>
    </row>
    <row r="174" spans="1:19" ht="15.6" x14ac:dyDescent="0.3">
      <c r="A174" s="117"/>
      <c r="B174" s="102"/>
      <c r="C174" s="259" t="e">
        <f>VLOOKUP(B174,Données!$A$3:$E$1003,3,FALSE)</f>
        <v>#N/A</v>
      </c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>
        <f t="shared" si="17"/>
        <v>0</v>
      </c>
    </row>
    <row r="175" spans="1:19" ht="15.6" x14ac:dyDescent="0.3">
      <c r="A175" s="117"/>
      <c r="B175" s="102"/>
      <c r="C175" s="259" t="e">
        <f>VLOOKUP(B175,Données!$A$3:$E$1003,3,FALSE)</f>
        <v>#N/A</v>
      </c>
      <c r="D175" s="119"/>
      <c r="E175" s="105"/>
      <c r="F175" s="106"/>
      <c r="G175" s="106"/>
      <c r="H175" s="120"/>
      <c r="I175" s="121"/>
      <c r="J175" s="122"/>
      <c r="K175" s="123"/>
      <c r="L175" s="124"/>
      <c r="M175" s="125"/>
      <c r="N175" s="125"/>
      <c r="O175" s="113"/>
      <c r="P175" s="129"/>
      <c r="Q175" s="115"/>
      <c r="R175" s="127"/>
      <c r="S175" s="185">
        <f t="shared" si="17"/>
        <v>0</v>
      </c>
    </row>
    <row r="176" spans="1:19" ht="16.2" thickBot="1" x14ac:dyDescent="0.35">
      <c r="A176" s="117"/>
      <c r="B176" s="102"/>
      <c r="C176" s="259" t="e">
        <f>VLOOKUP(B176,Données!$A$3:$E$1003,3,FALSE)</f>
        <v>#N/A</v>
      </c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85">
        <f t="shared" si="17"/>
        <v>0</v>
      </c>
    </row>
    <row r="177" spans="1:19" ht="15.6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185"/>
    </row>
    <row r="178" spans="1:19" ht="15.6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</row>
    <row r="179" spans="1:19" ht="15.6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</row>
    <row r="180" spans="1:19" ht="16.2" thickBot="1" x14ac:dyDescent="0.35">
      <c r="A180" s="152"/>
      <c r="B180" s="134"/>
      <c r="C180" s="260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</row>
    <row r="181" spans="1:19" ht="16.2" thickBot="1" x14ac:dyDescent="0.35">
      <c r="A181" s="155"/>
      <c r="B181" s="171"/>
      <c r="C181" s="157" t="s">
        <v>41</v>
      </c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</row>
  </sheetData>
  <conditionalFormatting sqref="C2:C181">
    <cfRule type="containsErrors" dxfId="36" priority="19">
      <formula>ISERROR(C2)</formula>
    </cfRule>
  </conditionalFormatting>
  <conditionalFormatting sqref="S2:S6">
    <cfRule type="cellIs" dxfId="35" priority="18" operator="equal">
      <formula>0</formula>
    </cfRule>
  </conditionalFormatting>
  <conditionalFormatting sqref="S12:S16">
    <cfRule type="cellIs" dxfId="34" priority="17" operator="equal">
      <formula>0</formula>
    </cfRule>
  </conditionalFormatting>
  <conditionalFormatting sqref="S22:S26">
    <cfRule type="cellIs" dxfId="33" priority="16" operator="equal">
      <formula>0</formula>
    </cfRule>
  </conditionalFormatting>
  <conditionalFormatting sqref="S32:S36">
    <cfRule type="cellIs" dxfId="32" priority="15" operator="equal">
      <formula>0</formula>
    </cfRule>
  </conditionalFormatting>
  <conditionalFormatting sqref="S42:S46">
    <cfRule type="cellIs" dxfId="31" priority="14" operator="equal">
      <formula>0</formula>
    </cfRule>
  </conditionalFormatting>
  <conditionalFormatting sqref="S52:S56">
    <cfRule type="cellIs" dxfId="30" priority="13" operator="equal">
      <formula>0</formula>
    </cfRule>
  </conditionalFormatting>
  <conditionalFormatting sqref="S62:S66">
    <cfRule type="cellIs" dxfId="29" priority="12" operator="equal">
      <formula>0</formula>
    </cfRule>
  </conditionalFormatting>
  <conditionalFormatting sqref="S72:S76">
    <cfRule type="cellIs" dxfId="28" priority="11" operator="equal">
      <formula>0</formula>
    </cfRule>
  </conditionalFormatting>
  <conditionalFormatting sqref="S82:S86">
    <cfRule type="cellIs" dxfId="27" priority="10" operator="equal">
      <formula>0</formula>
    </cfRule>
  </conditionalFormatting>
  <conditionalFormatting sqref="S92:S96">
    <cfRule type="cellIs" dxfId="26" priority="9" operator="equal">
      <formula>0</formula>
    </cfRule>
  </conditionalFormatting>
  <conditionalFormatting sqref="S102:S106">
    <cfRule type="cellIs" dxfId="25" priority="8" operator="equal">
      <formula>0</formula>
    </cfRule>
  </conditionalFormatting>
  <conditionalFormatting sqref="S112:S116">
    <cfRule type="cellIs" dxfId="24" priority="7" operator="equal">
      <formula>0</formula>
    </cfRule>
  </conditionalFormatting>
  <conditionalFormatting sqref="S122:S126">
    <cfRule type="cellIs" dxfId="23" priority="6" operator="equal">
      <formula>0</formula>
    </cfRule>
  </conditionalFormatting>
  <conditionalFormatting sqref="S132:S136">
    <cfRule type="cellIs" dxfId="22" priority="5" operator="equal">
      <formula>0</formula>
    </cfRule>
  </conditionalFormatting>
  <conditionalFormatting sqref="S142:S146">
    <cfRule type="cellIs" dxfId="21" priority="4" operator="equal">
      <formula>0</formula>
    </cfRule>
  </conditionalFormatting>
  <conditionalFormatting sqref="S152:S156">
    <cfRule type="cellIs" dxfId="20" priority="3" operator="equal">
      <formula>0</formula>
    </cfRule>
  </conditionalFormatting>
  <conditionalFormatting sqref="S162:S166">
    <cfRule type="cellIs" dxfId="19" priority="2" operator="equal">
      <formula>0</formula>
    </cfRule>
  </conditionalFormatting>
  <conditionalFormatting sqref="S172:S176">
    <cfRule type="cellIs" dxfId="18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standar">
                <anchor moveWithCells="1">
                  <from>
                    <xdr:col>2</xdr:col>
                    <xdr:colOff>22860</xdr:colOff>
                    <xdr:row>0</xdr:row>
                    <xdr:rowOff>30480</xdr:rowOff>
                  </from>
                  <to>
                    <xdr:col>2</xdr:col>
                    <xdr:colOff>1143000</xdr:colOff>
                    <xdr:row>0</xdr:row>
                    <xdr:rowOff>274320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81"/>
  <sheetViews>
    <sheetView workbookViewId="0"/>
  </sheetViews>
  <sheetFormatPr baseColWidth="10" defaultRowHeight="14.4" x14ac:dyDescent="0.3"/>
  <cols>
    <col min="1" max="1" width="10.77734375" customWidth="1"/>
    <col min="2" max="2" width="6.77734375" customWidth="1"/>
    <col min="3" max="3" width="16.77734375" customWidth="1"/>
    <col min="4" max="12" width="5.77734375" customWidth="1"/>
    <col min="13" max="14" width="6.77734375" customWidth="1"/>
    <col min="15" max="15" width="10.77734375" customWidth="1"/>
    <col min="16" max="18" width="7.77734375" customWidth="1"/>
    <col min="19" max="19" width="4.77734375" customWidth="1"/>
  </cols>
  <sheetData>
    <row r="1" spans="1:19" ht="49.95" customHeight="1" thickBot="1" x14ac:dyDescent="0.35">
      <c r="A1" s="191" t="s">
        <v>23</v>
      </c>
      <c r="B1" s="86" t="s">
        <v>4</v>
      </c>
      <c r="C1" s="87" t="s">
        <v>5</v>
      </c>
      <c r="D1" s="88" t="s">
        <v>6</v>
      </c>
      <c r="E1" s="89" t="s">
        <v>7</v>
      </c>
      <c r="F1" s="90" t="s">
        <v>8</v>
      </c>
      <c r="G1" s="90" t="s">
        <v>9</v>
      </c>
      <c r="H1" s="91" t="s">
        <v>10</v>
      </c>
      <c r="I1" s="92">
        <v>69</v>
      </c>
      <c r="J1" s="93">
        <v>169</v>
      </c>
      <c r="K1" s="94">
        <v>269</v>
      </c>
      <c r="L1" s="95" t="s">
        <v>11</v>
      </c>
      <c r="M1" s="96" t="s">
        <v>12</v>
      </c>
      <c r="N1" s="97" t="s">
        <v>13</v>
      </c>
      <c r="O1" s="98">
        <v>44845</v>
      </c>
      <c r="P1" s="99" t="s">
        <v>14</v>
      </c>
      <c r="Q1" s="89" t="s">
        <v>15</v>
      </c>
      <c r="R1" s="100" t="s">
        <v>16</v>
      </c>
      <c r="S1" s="200" t="s">
        <v>17</v>
      </c>
    </row>
    <row r="2" spans="1:19" ht="15.6" x14ac:dyDescent="0.3">
      <c r="A2" s="101"/>
      <c r="B2" s="102"/>
      <c r="C2" s="103"/>
      <c r="D2" s="104"/>
      <c r="E2" s="105"/>
      <c r="F2" s="106"/>
      <c r="G2" s="106"/>
      <c r="H2" s="107"/>
      <c r="I2" s="108"/>
      <c r="J2" s="109"/>
      <c r="K2" s="110"/>
      <c r="L2" s="111"/>
      <c r="M2" s="112"/>
      <c r="N2" s="112"/>
      <c r="O2" s="113"/>
      <c r="P2" s="114"/>
      <c r="Q2" s="115"/>
      <c r="R2" s="197"/>
      <c r="S2" s="184">
        <f>SUM(I2:K2)</f>
        <v>0</v>
      </c>
    </row>
    <row r="3" spans="1:19" ht="15.6" x14ac:dyDescent="0.3">
      <c r="A3" s="117"/>
      <c r="B3" s="102"/>
      <c r="C3" s="118"/>
      <c r="D3" s="119"/>
      <c r="E3" s="105"/>
      <c r="F3" s="106"/>
      <c r="G3" s="106"/>
      <c r="H3" s="120"/>
      <c r="I3" s="121"/>
      <c r="J3" s="122"/>
      <c r="K3" s="123"/>
      <c r="L3" s="124"/>
      <c r="M3" s="112"/>
      <c r="N3" s="125"/>
      <c r="O3" s="113"/>
      <c r="P3" s="126"/>
      <c r="Q3" s="115"/>
      <c r="R3" s="198"/>
      <c r="S3" s="185">
        <f t="shared" ref="S3:S6" si="0">SUM(I3:K3)</f>
        <v>0</v>
      </c>
    </row>
    <row r="4" spans="1:19" ht="15.6" x14ac:dyDescent="0.3">
      <c r="A4" s="117"/>
      <c r="B4" s="102"/>
      <c r="C4" s="118"/>
      <c r="D4" s="119"/>
      <c r="E4" s="105"/>
      <c r="F4" s="106"/>
      <c r="G4" s="106"/>
      <c r="H4" s="120"/>
      <c r="I4" s="121"/>
      <c r="J4" s="122"/>
      <c r="K4" s="123"/>
      <c r="L4" s="124"/>
      <c r="M4" s="112"/>
      <c r="N4" s="125"/>
      <c r="O4" s="113"/>
      <c r="P4" s="128"/>
      <c r="Q4" s="115"/>
      <c r="R4" s="198"/>
      <c r="S4" s="185">
        <f t="shared" si="0"/>
        <v>0</v>
      </c>
    </row>
    <row r="5" spans="1:19" ht="15.6" x14ac:dyDescent="0.3">
      <c r="A5" s="117"/>
      <c r="B5" s="102"/>
      <c r="C5" s="118"/>
      <c r="D5" s="119"/>
      <c r="E5" s="105"/>
      <c r="F5" s="106"/>
      <c r="G5" s="106"/>
      <c r="H5" s="120"/>
      <c r="I5" s="121"/>
      <c r="J5" s="122"/>
      <c r="K5" s="123"/>
      <c r="L5" s="124"/>
      <c r="M5" s="112"/>
      <c r="N5" s="125"/>
      <c r="O5" s="113"/>
      <c r="P5" s="129"/>
      <c r="Q5" s="115"/>
      <c r="R5" s="198"/>
      <c r="S5" s="185">
        <f t="shared" si="0"/>
        <v>0</v>
      </c>
    </row>
    <row r="6" spans="1:19" ht="16.2" thickBot="1" x14ac:dyDescent="0.35">
      <c r="A6" s="117"/>
      <c r="B6" s="102"/>
      <c r="C6" s="118"/>
      <c r="D6" s="119"/>
      <c r="E6" s="105"/>
      <c r="F6" s="106"/>
      <c r="G6" s="106"/>
      <c r="H6" s="120"/>
      <c r="I6" s="121"/>
      <c r="J6" s="122"/>
      <c r="K6" s="123"/>
      <c r="L6" s="124"/>
      <c r="M6" s="112"/>
      <c r="N6" s="125"/>
      <c r="O6" s="113"/>
      <c r="P6" s="130"/>
      <c r="Q6" s="131"/>
      <c r="R6" s="199"/>
      <c r="S6" s="185">
        <f t="shared" si="0"/>
        <v>0</v>
      </c>
    </row>
    <row r="7" spans="1:19" ht="15.6" x14ac:dyDescent="0.3">
      <c r="A7" s="133"/>
      <c r="B7" s="134"/>
      <c r="C7" s="135"/>
      <c r="D7" s="136"/>
      <c r="E7" s="137"/>
      <c r="F7" s="138"/>
      <c r="G7" s="138"/>
      <c r="H7" s="120"/>
      <c r="I7" s="121"/>
      <c r="J7" s="122"/>
      <c r="K7" s="123"/>
      <c r="L7" s="124"/>
      <c r="M7" s="139"/>
      <c r="N7" s="139"/>
      <c r="O7" s="140"/>
      <c r="P7" s="141"/>
      <c r="Q7" s="142"/>
      <c r="R7" s="141"/>
      <c r="S7" s="185"/>
    </row>
    <row r="8" spans="1:19" ht="15.6" x14ac:dyDescent="0.3">
      <c r="A8" s="133"/>
      <c r="B8" s="134"/>
      <c r="C8" s="135"/>
      <c r="D8" s="136"/>
      <c r="E8" s="143"/>
      <c r="F8" s="144"/>
      <c r="G8" s="144"/>
      <c r="H8" s="120"/>
      <c r="I8" s="121"/>
      <c r="J8" s="122"/>
      <c r="K8" s="123"/>
      <c r="L8" s="124"/>
      <c r="M8" s="139"/>
      <c r="N8" s="139"/>
      <c r="O8" s="140"/>
      <c r="P8" s="145"/>
      <c r="Q8" s="146"/>
      <c r="R8" s="145"/>
      <c r="S8" s="185"/>
    </row>
    <row r="9" spans="1:19" ht="15.6" x14ac:dyDescent="0.3">
      <c r="A9" s="147"/>
      <c r="B9" s="134"/>
      <c r="C9" s="148"/>
      <c r="D9" s="149"/>
      <c r="E9" s="143"/>
      <c r="F9" s="144"/>
      <c r="G9" s="144"/>
      <c r="H9" s="120"/>
      <c r="I9" s="121"/>
      <c r="J9" s="122"/>
      <c r="K9" s="123"/>
      <c r="L9" s="124"/>
      <c r="M9" s="150"/>
      <c r="N9" s="150"/>
      <c r="O9" s="151"/>
      <c r="P9" s="145"/>
      <c r="Q9" s="146"/>
      <c r="R9" s="145"/>
      <c r="S9" s="185"/>
    </row>
    <row r="10" spans="1:19" ht="16.2" thickBot="1" x14ac:dyDescent="0.35">
      <c r="A10" s="152"/>
      <c r="B10" s="134"/>
      <c r="C10" s="148"/>
      <c r="D10" s="149"/>
      <c r="E10" s="153"/>
      <c r="F10" s="154"/>
      <c r="G10" s="154"/>
      <c r="H10" s="120"/>
      <c r="I10" s="121"/>
      <c r="J10" s="122"/>
      <c r="K10" s="123"/>
      <c r="L10" s="124"/>
      <c r="M10" s="150"/>
      <c r="N10" s="150"/>
      <c r="O10" s="151"/>
      <c r="P10" s="145"/>
      <c r="Q10" s="146"/>
      <c r="R10" s="145"/>
      <c r="S10" s="196"/>
    </row>
    <row r="11" spans="1:19" ht="16.2" thickBot="1" x14ac:dyDescent="0.35">
      <c r="A11" s="155"/>
      <c r="B11" s="156"/>
      <c r="C11" s="157" t="s">
        <v>24</v>
      </c>
      <c r="D11" s="158"/>
      <c r="E11" s="159"/>
      <c r="F11" s="160"/>
      <c r="G11" s="160"/>
      <c r="H11" s="161"/>
      <c r="I11" s="162"/>
      <c r="J11" s="163"/>
      <c r="K11" s="164"/>
      <c r="L11" s="165"/>
      <c r="M11" s="166"/>
      <c r="N11" s="167"/>
      <c r="O11" s="168"/>
      <c r="P11" s="169"/>
      <c r="Q11" s="170"/>
      <c r="R11" s="146"/>
      <c r="S11" s="195"/>
    </row>
    <row r="12" spans="1:19" ht="15.6" x14ac:dyDescent="0.3">
      <c r="A12" s="101"/>
      <c r="B12" s="102"/>
      <c r="C12" s="118"/>
      <c r="D12" s="119"/>
      <c r="E12" s="105"/>
      <c r="F12" s="106"/>
      <c r="G12" s="106"/>
      <c r="H12" s="107"/>
      <c r="I12" s="108"/>
      <c r="J12" s="109"/>
      <c r="K12" s="110"/>
      <c r="L12" s="111"/>
      <c r="M12" s="112"/>
      <c r="N12" s="125"/>
      <c r="O12" s="113"/>
      <c r="P12" s="114"/>
      <c r="Q12" s="115"/>
      <c r="R12" s="116"/>
      <c r="S12" s="184">
        <f>SUM(I12:K12)</f>
        <v>0</v>
      </c>
    </row>
    <row r="13" spans="1:19" ht="15.6" x14ac:dyDescent="0.3">
      <c r="A13" s="117"/>
      <c r="B13" s="102"/>
      <c r="C13" s="118"/>
      <c r="D13" s="119"/>
      <c r="E13" s="105"/>
      <c r="F13" s="106"/>
      <c r="G13" s="106"/>
      <c r="H13" s="120"/>
      <c r="I13" s="121"/>
      <c r="J13" s="122">
        <v>2</v>
      </c>
      <c r="K13" s="123">
        <v>1</v>
      </c>
      <c r="L13" s="124"/>
      <c r="M13" s="112"/>
      <c r="N13" s="125"/>
      <c r="O13" s="113"/>
      <c r="P13" s="126"/>
      <c r="Q13" s="115"/>
      <c r="R13" s="127"/>
      <c r="S13" s="185">
        <f t="shared" ref="S13:S16" si="1">SUM(I13:K13)</f>
        <v>3</v>
      </c>
    </row>
    <row r="14" spans="1:19" ht="15.6" x14ac:dyDescent="0.3">
      <c r="A14" s="117"/>
      <c r="B14" s="102"/>
      <c r="C14" s="118"/>
      <c r="D14" s="119"/>
      <c r="E14" s="105"/>
      <c r="F14" s="106"/>
      <c r="G14" s="106"/>
      <c r="H14" s="120"/>
      <c r="I14" s="121"/>
      <c r="J14" s="122"/>
      <c r="K14" s="123"/>
      <c r="L14" s="124"/>
      <c r="M14" s="112"/>
      <c r="N14" s="125"/>
      <c r="O14" s="113"/>
      <c r="P14" s="128"/>
      <c r="Q14" s="115"/>
      <c r="R14" s="127"/>
      <c r="S14" s="185">
        <f t="shared" si="1"/>
        <v>0</v>
      </c>
    </row>
    <row r="15" spans="1:19" ht="15.6" x14ac:dyDescent="0.3">
      <c r="A15" s="117"/>
      <c r="B15" s="102"/>
      <c r="C15" s="118"/>
      <c r="D15" s="119"/>
      <c r="E15" s="105"/>
      <c r="F15" s="106"/>
      <c r="G15" s="106"/>
      <c r="H15" s="120"/>
      <c r="I15" s="121"/>
      <c r="J15" s="122"/>
      <c r="K15" s="123"/>
      <c r="L15" s="124"/>
      <c r="M15" s="112"/>
      <c r="N15" s="125"/>
      <c r="O15" s="113"/>
      <c r="P15" s="129"/>
      <c r="Q15" s="115"/>
      <c r="R15" s="127"/>
      <c r="S15" s="185">
        <f t="shared" si="1"/>
        <v>0</v>
      </c>
    </row>
    <row r="16" spans="1:19" ht="16.2" thickBot="1" x14ac:dyDescent="0.35">
      <c r="A16" s="117"/>
      <c r="B16" s="102"/>
      <c r="C16" s="118"/>
      <c r="D16" s="119"/>
      <c r="E16" s="105"/>
      <c r="F16" s="106"/>
      <c r="G16" s="106"/>
      <c r="H16" s="120"/>
      <c r="I16" s="121"/>
      <c r="J16" s="122"/>
      <c r="K16" s="123"/>
      <c r="L16" s="124"/>
      <c r="M16" s="112"/>
      <c r="N16" s="125"/>
      <c r="O16" s="113"/>
      <c r="P16" s="130"/>
      <c r="Q16" s="131"/>
      <c r="R16" s="132"/>
      <c r="S16" s="185">
        <f t="shared" si="1"/>
        <v>0</v>
      </c>
    </row>
    <row r="17" spans="1:19" ht="15.6" x14ac:dyDescent="0.3">
      <c r="A17" s="133"/>
      <c r="B17" s="134"/>
      <c r="C17" s="135"/>
      <c r="D17" s="136"/>
      <c r="E17" s="137"/>
      <c r="F17" s="138"/>
      <c r="G17" s="138"/>
      <c r="H17" s="120"/>
      <c r="I17" s="121"/>
      <c r="J17" s="122"/>
      <c r="K17" s="123"/>
      <c r="L17" s="124"/>
      <c r="M17" s="139"/>
      <c r="N17" s="139"/>
      <c r="O17" s="140"/>
      <c r="P17" s="141"/>
      <c r="Q17" s="146"/>
      <c r="R17" s="146"/>
      <c r="S17" s="185"/>
    </row>
    <row r="18" spans="1:19" ht="15.6" x14ac:dyDescent="0.3">
      <c r="A18" s="133"/>
      <c r="B18" s="134"/>
      <c r="C18" s="135"/>
      <c r="D18" s="136"/>
      <c r="E18" s="143"/>
      <c r="F18" s="144"/>
      <c r="G18" s="144"/>
      <c r="H18" s="120"/>
      <c r="I18" s="121"/>
      <c r="J18" s="122"/>
      <c r="K18" s="123"/>
      <c r="L18" s="124"/>
      <c r="M18" s="139"/>
      <c r="N18" s="139"/>
      <c r="O18" s="140"/>
      <c r="P18" s="145"/>
      <c r="Q18" s="146"/>
      <c r="R18" s="146"/>
      <c r="S18" s="185"/>
    </row>
    <row r="19" spans="1:19" ht="15.6" x14ac:dyDescent="0.3">
      <c r="A19" s="147"/>
      <c r="B19" s="134"/>
      <c r="C19" s="148"/>
      <c r="D19" s="149"/>
      <c r="E19" s="143"/>
      <c r="F19" s="144"/>
      <c r="G19" s="144"/>
      <c r="H19" s="120"/>
      <c r="I19" s="121"/>
      <c r="J19" s="122"/>
      <c r="K19" s="123"/>
      <c r="L19" s="124"/>
      <c r="M19" s="150"/>
      <c r="N19" s="150"/>
      <c r="O19" s="151"/>
      <c r="P19" s="145"/>
      <c r="Q19" s="146"/>
      <c r="R19" s="146"/>
      <c r="S19" s="185"/>
    </row>
    <row r="20" spans="1:19" ht="16.2" thickBot="1" x14ac:dyDescent="0.35">
      <c r="A20" s="152"/>
      <c r="B20" s="134"/>
      <c r="C20" s="148"/>
      <c r="D20" s="149"/>
      <c r="E20" s="153"/>
      <c r="F20" s="154"/>
      <c r="G20" s="154"/>
      <c r="H20" s="120"/>
      <c r="I20" s="121"/>
      <c r="J20" s="122"/>
      <c r="K20" s="123"/>
      <c r="L20" s="124"/>
      <c r="M20" s="150"/>
      <c r="N20" s="150"/>
      <c r="O20" s="151"/>
      <c r="P20" s="145"/>
      <c r="Q20" s="146"/>
      <c r="R20" s="146"/>
      <c r="S20" s="185"/>
    </row>
    <row r="21" spans="1:19" ht="16.2" thickBot="1" x14ac:dyDescent="0.35">
      <c r="A21" s="155"/>
      <c r="B21" s="171"/>
      <c r="C21" s="157" t="s">
        <v>25</v>
      </c>
      <c r="D21" s="158"/>
      <c r="E21" s="159"/>
      <c r="F21" s="160"/>
      <c r="G21" s="160"/>
      <c r="H21" s="161"/>
      <c r="I21" s="162"/>
      <c r="J21" s="163"/>
      <c r="K21" s="164"/>
      <c r="L21" s="165"/>
      <c r="M21" s="166"/>
      <c r="N21" s="172"/>
      <c r="O21" s="168"/>
      <c r="P21" s="173"/>
      <c r="Q21" s="170"/>
      <c r="R21" s="146"/>
      <c r="S21" s="186"/>
    </row>
    <row r="22" spans="1:19" ht="15.6" x14ac:dyDescent="0.3">
      <c r="A22" s="101"/>
      <c r="B22" s="102"/>
      <c r="C22" s="118"/>
      <c r="D22" s="119"/>
      <c r="E22" s="105"/>
      <c r="F22" s="106"/>
      <c r="G22" s="106"/>
      <c r="H22" s="107"/>
      <c r="I22" s="108"/>
      <c r="J22" s="109"/>
      <c r="K22" s="110"/>
      <c r="L22" s="111"/>
      <c r="M22" s="125"/>
      <c r="N22" s="125"/>
      <c r="O22" s="113"/>
      <c r="P22" s="114"/>
      <c r="Q22" s="115"/>
      <c r="R22" s="116"/>
      <c r="S22" s="184">
        <f>SUM(I22:K22)</f>
        <v>0</v>
      </c>
    </row>
    <row r="23" spans="1:19" ht="15.6" x14ac:dyDescent="0.3">
      <c r="A23" s="117"/>
      <c r="B23" s="102"/>
      <c r="C23" s="118"/>
      <c r="D23" s="119"/>
      <c r="E23" s="105"/>
      <c r="F23" s="106"/>
      <c r="G23" s="106"/>
      <c r="H23" s="120"/>
      <c r="I23" s="121">
        <v>3</v>
      </c>
      <c r="J23" s="122"/>
      <c r="K23" s="123"/>
      <c r="L23" s="124"/>
      <c r="M23" s="125"/>
      <c r="N23" s="125"/>
      <c r="O23" s="113"/>
      <c r="P23" s="126"/>
      <c r="Q23" s="115"/>
      <c r="R23" s="127"/>
      <c r="S23" s="185">
        <f t="shared" ref="S23:S26" si="2">SUM(I23:K23)</f>
        <v>3</v>
      </c>
    </row>
    <row r="24" spans="1:19" ht="15.6" x14ac:dyDescent="0.3">
      <c r="A24" s="117"/>
      <c r="B24" s="102"/>
      <c r="C24" s="118"/>
      <c r="D24" s="119"/>
      <c r="E24" s="105"/>
      <c r="F24" s="106"/>
      <c r="G24" s="106"/>
      <c r="H24" s="120"/>
      <c r="I24" s="121"/>
      <c r="J24" s="122"/>
      <c r="K24" s="123"/>
      <c r="L24" s="124"/>
      <c r="M24" s="125"/>
      <c r="N24" s="125"/>
      <c r="O24" s="113"/>
      <c r="P24" s="128"/>
      <c r="Q24" s="115"/>
      <c r="R24" s="127"/>
      <c r="S24" s="185">
        <f t="shared" si="2"/>
        <v>0</v>
      </c>
    </row>
    <row r="25" spans="1:19" ht="15.6" x14ac:dyDescent="0.3">
      <c r="A25" s="117"/>
      <c r="B25" s="102"/>
      <c r="C25" s="118"/>
      <c r="D25" s="119"/>
      <c r="E25" s="105"/>
      <c r="F25" s="106"/>
      <c r="G25" s="106"/>
      <c r="H25" s="120"/>
      <c r="I25" s="121"/>
      <c r="J25" s="122"/>
      <c r="K25" s="123"/>
      <c r="L25" s="124"/>
      <c r="M25" s="125"/>
      <c r="N25" s="125"/>
      <c r="O25" s="113"/>
      <c r="P25" s="129"/>
      <c r="Q25" s="115"/>
      <c r="R25" s="127"/>
      <c r="S25" s="185">
        <f t="shared" si="2"/>
        <v>0</v>
      </c>
    </row>
    <row r="26" spans="1:19" ht="16.2" thickBot="1" x14ac:dyDescent="0.35">
      <c r="A26" s="117"/>
      <c r="B26" s="102"/>
      <c r="C26" s="118"/>
      <c r="D26" s="119"/>
      <c r="E26" s="105"/>
      <c r="F26" s="106"/>
      <c r="G26" s="106"/>
      <c r="H26" s="120"/>
      <c r="I26" s="121"/>
      <c r="J26" s="122"/>
      <c r="K26" s="123"/>
      <c r="L26" s="124"/>
      <c r="M26" s="125"/>
      <c r="N26" s="125"/>
      <c r="O26" s="113"/>
      <c r="P26" s="130"/>
      <c r="Q26" s="131"/>
      <c r="R26" s="132"/>
      <c r="S26" s="185">
        <f t="shared" si="2"/>
        <v>0</v>
      </c>
    </row>
    <row r="27" spans="1:19" ht="15.6" x14ac:dyDescent="0.3">
      <c r="A27" s="133"/>
      <c r="B27" s="134"/>
      <c r="C27" s="135"/>
      <c r="D27" s="136"/>
      <c r="E27" s="137"/>
      <c r="F27" s="138"/>
      <c r="G27" s="138"/>
      <c r="H27" s="120"/>
      <c r="I27" s="121"/>
      <c r="J27" s="122"/>
      <c r="K27" s="123"/>
      <c r="L27" s="124"/>
      <c r="M27" s="139"/>
      <c r="N27" s="139"/>
      <c r="O27" s="140"/>
      <c r="P27" s="141"/>
      <c r="Q27" s="146"/>
      <c r="R27" s="146"/>
      <c r="S27" s="185"/>
    </row>
    <row r="28" spans="1:19" ht="15.6" x14ac:dyDescent="0.3">
      <c r="A28" s="133"/>
      <c r="B28" s="134"/>
      <c r="C28" s="135"/>
      <c r="D28" s="136"/>
      <c r="E28" s="143"/>
      <c r="F28" s="144"/>
      <c r="G28" s="144"/>
      <c r="H28" s="120"/>
      <c r="I28" s="121"/>
      <c r="J28" s="122"/>
      <c r="K28" s="123"/>
      <c r="L28" s="124"/>
      <c r="M28" s="139"/>
      <c r="N28" s="139"/>
      <c r="O28" s="140"/>
      <c r="P28" s="145"/>
      <c r="Q28" s="146"/>
      <c r="R28" s="146"/>
      <c r="S28" s="185"/>
    </row>
    <row r="29" spans="1:19" ht="15.6" x14ac:dyDescent="0.3">
      <c r="A29" s="147"/>
      <c r="B29" s="134"/>
      <c r="C29" s="148"/>
      <c r="D29" s="149"/>
      <c r="E29" s="143"/>
      <c r="F29" s="144"/>
      <c r="G29" s="144"/>
      <c r="H29" s="120"/>
      <c r="I29" s="121"/>
      <c r="J29" s="122"/>
      <c r="K29" s="123"/>
      <c r="L29" s="124"/>
      <c r="M29" s="150"/>
      <c r="N29" s="150"/>
      <c r="O29" s="151"/>
      <c r="P29" s="145"/>
      <c r="Q29" s="146"/>
      <c r="R29" s="146"/>
      <c r="S29" s="185"/>
    </row>
    <row r="30" spans="1:19" ht="16.2" thickBot="1" x14ac:dyDescent="0.35">
      <c r="A30" s="152"/>
      <c r="B30" s="134"/>
      <c r="C30" s="148"/>
      <c r="D30" s="149"/>
      <c r="E30" s="153"/>
      <c r="F30" s="154"/>
      <c r="G30" s="154"/>
      <c r="H30" s="120"/>
      <c r="I30" s="121"/>
      <c r="J30" s="122"/>
      <c r="K30" s="123"/>
      <c r="L30" s="124"/>
      <c r="M30" s="150"/>
      <c r="N30" s="150"/>
      <c r="O30" s="151"/>
      <c r="P30" s="145"/>
      <c r="Q30" s="146"/>
      <c r="R30" s="146"/>
      <c r="S30" s="185"/>
    </row>
    <row r="31" spans="1:19" ht="16.2" thickBot="1" x14ac:dyDescent="0.35">
      <c r="A31" s="155"/>
      <c r="B31" s="171"/>
      <c r="C31" s="157" t="s">
        <v>26</v>
      </c>
      <c r="D31" s="158"/>
      <c r="E31" s="159"/>
      <c r="F31" s="160"/>
      <c r="G31" s="160"/>
      <c r="H31" s="161"/>
      <c r="I31" s="162"/>
      <c r="J31" s="163"/>
      <c r="K31" s="164"/>
      <c r="L31" s="165"/>
      <c r="M31" s="166"/>
      <c r="N31" s="172"/>
      <c r="O31" s="168"/>
      <c r="P31" s="169"/>
      <c r="Q31" s="170"/>
      <c r="R31" s="146"/>
      <c r="S31" s="186"/>
    </row>
    <row r="32" spans="1:19" ht="15.6" x14ac:dyDescent="0.3">
      <c r="A32" s="101"/>
      <c r="B32" s="102"/>
      <c r="C32" s="118"/>
      <c r="D32" s="119"/>
      <c r="E32" s="105"/>
      <c r="F32" s="106"/>
      <c r="G32" s="106"/>
      <c r="H32" s="107"/>
      <c r="I32" s="108"/>
      <c r="J32" s="109"/>
      <c r="K32" s="110"/>
      <c r="L32" s="111"/>
      <c r="M32" s="125"/>
      <c r="N32" s="125"/>
      <c r="O32" s="113"/>
      <c r="P32" s="114"/>
      <c r="Q32" s="115"/>
      <c r="R32" s="116"/>
      <c r="S32" s="184"/>
    </row>
    <row r="33" spans="1:19" ht="15.6" x14ac:dyDescent="0.3">
      <c r="A33" s="117"/>
      <c r="B33" s="102"/>
      <c r="C33" s="118"/>
      <c r="D33" s="119"/>
      <c r="E33" s="105"/>
      <c r="F33" s="106"/>
      <c r="G33" s="106"/>
      <c r="H33" s="120"/>
      <c r="I33" s="121"/>
      <c r="J33" s="122"/>
      <c r="K33" s="123"/>
      <c r="L33" s="124"/>
      <c r="M33" s="125"/>
      <c r="N33" s="125"/>
      <c r="O33" s="113"/>
      <c r="P33" s="126"/>
      <c r="Q33" s="115"/>
      <c r="R33" s="127"/>
      <c r="S33" s="185"/>
    </row>
    <row r="34" spans="1:19" ht="15.6" x14ac:dyDescent="0.3">
      <c r="A34" s="117"/>
      <c r="B34" s="102"/>
      <c r="C34" s="118"/>
      <c r="D34" s="119"/>
      <c r="E34" s="105"/>
      <c r="F34" s="106"/>
      <c r="G34" s="106"/>
      <c r="H34" s="120"/>
      <c r="I34" s="121"/>
      <c r="J34" s="122"/>
      <c r="K34" s="123"/>
      <c r="L34" s="124"/>
      <c r="M34" s="125"/>
      <c r="N34" s="125"/>
      <c r="O34" s="113"/>
      <c r="P34" s="128"/>
      <c r="Q34" s="115"/>
      <c r="R34" s="127"/>
      <c r="S34" s="185"/>
    </row>
    <row r="35" spans="1:19" ht="15.6" x14ac:dyDescent="0.3">
      <c r="A35" s="117"/>
      <c r="B35" s="102"/>
      <c r="C35" s="118"/>
      <c r="D35" s="119"/>
      <c r="E35" s="105"/>
      <c r="F35" s="106"/>
      <c r="G35" s="106"/>
      <c r="H35" s="120"/>
      <c r="I35" s="121"/>
      <c r="J35" s="122"/>
      <c r="K35" s="123"/>
      <c r="L35" s="124"/>
      <c r="M35" s="125"/>
      <c r="N35" s="125"/>
      <c r="O35" s="113"/>
      <c r="P35" s="129"/>
      <c r="Q35" s="115"/>
      <c r="R35" s="127"/>
      <c r="S35" s="185"/>
    </row>
    <row r="36" spans="1:19" ht="16.2" thickBot="1" x14ac:dyDescent="0.35">
      <c r="A36" s="117"/>
      <c r="B36" s="102"/>
      <c r="C36" s="118"/>
      <c r="D36" s="119"/>
      <c r="E36" s="105"/>
      <c r="F36" s="106"/>
      <c r="G36" s="106"/>
      <c r="H36" s="120"/>
      <c r="I36" s="121"/>
      <c r="J36" s="122"/>
      <c r="K36" s="123"/>
      <c r="L36" s="124"/>
      <c r="M36" s="125"/>
      <c r="N36" s="125"/>
      <c r="O36" s="113"/>
      <c r="P36" s="130"/>
      <c r="Q36" s="131"/>
      <c r="R36" s="132"/>
      <c r="S36" s="185"/>
    </row>
    <row r="37" spans="1:19" ht="15.6" x14ac:dyDescent="0.3">
      <c r="A37" s="133"/>
      <c r="B37" s="134"/>
      <c r="C37" s="135"/>
      <c r="D37" s="136"/>
      <c r="E37" s="137"/>
      <c r="F37" s="138"/>
      <c r="G37" s="138"/>
      <c r="H37" s="120"/>
      <c r="I37" s="121"/>
      <c r="J37" s="122"/>
      <c r="K37" s="123"/>
      <c r="L37" s="124"/>
      <c r="M37" s="139"/>
      <c r="N37" s="139"/>
      <c r="O37" s="140"/>
      <c r="P37" s="141"/>
      <c r="Q37" s="146"/>
      <c r="R37" s="146"/>
      <c r="S37" s="185"/>
    </row>
    <row r="38" spans="1:19" ht="15.6" x14ac:dyDescent="0.3">
      <c r="A38" s="133"/>
      <c r="B38" s="134"/>
      <c r="C38" s="135"/>
      <c r="D38" s="136"/>
      <c r="E38" s="143"/>
      <c r="F38" s="144"/>
      <c r="G38" s="144"/>
      <c r="H38" s="120"/>
      <c r="I38" s="121"/>
      <c r="J38" s="122"/>
      <c r="K38" s="123"/>
      <c r="L38" s="124"/>
      <c r="M38" s="139"/>
      <c r="N38" s="139"/>
      <c r="O38" s="140"/>
      <c r="P38" s="145"/>
      <c r="Q38" s="146"/>
      <c r="R38" s="146"/>
      <c r="S38" s="185"/>
    </row>
    <row r="39" spans="1:19" ht="15.6" x14ac:dyDescent="0.3">
      <c r="A39" s="147"/>
      <c r="B39" s="134"/>
      <c r="C39" s="148"/>
      <c r="D39" s="149"/>
      <c r="E39" s="143"/>
      <c r="F39" s="144"/>
      <c r="G39" s="144"/>
      <c r="H39" s="120"/>
      <c r="I39" s="121"/>
      <c r="J39" s="122"/>
      <c r="K39" s="123"/>
      <c r="L39" s="124"/>
      <c r="M39" s="150"/>
      <c r="N39" s="150"/>
      <c r="O39" s="151"/>
      <c r="P39" s="145"/>
      <c r="Q39" s="146"/>
      <c r="R39" s="146"/>
      <c r="S39" s="185"/>
    </row>
    <row r="40" spans="1:19" ht="16.2" thickBot="1" x14ac:dyDescent="0.35">
      <c r="A40" s="152"/>
      <c r="B40" s="134"/>
      <c r="C40" s="148"/>
      <c r="D40" s="149"/>
      <c r="E40" s="153"/>
      <c r="F40" s="154"/>
      <c r="G40" s="154"/>
      <c r="H40" s="120"/>
      <c r="I40" s="121"/>
      <c r="J40" s="122"/>
      <c r="K40" s="123"/>
      <c r="L40" s="124"/>
      <c r="M40" s="150"/>
      <c r="N40" s="150"/>
      <c r="O40" s="151"/>
      <c r="P40" s="145"/>
      <c r="Q40" s="146"/>
      <c r="R40" s="146"/>
      <c r="S40" s="185"/>
    </row>
    <row r="41" spans="1:19" ht="16.2" thickBot="1" x14ac:dyDescent="0.35">
      <c r="A41" s="155"/>
      <c r="B41" s="171"/>
      <c r="C41" s="157" t="s">
        <v>27</v>
      </c>
      <c r="D41" s="158"/>
      <c r="E41" s="159"/>
      <c r="F41" s="160"/>
      <c r="G41" s="160"/>
      <c r="H41" s="161"/>
      <c r="I41" s="162"/>
      <c r="J41" s="163"/>
      <c r="K41" s="164"/>
      <c r="L41" s="165"/>
      <c r="M41" s="166"/>
      <c r="N41" s="172"/>
      <c r="O41" s="168"/>
      <c r="P41" s="169"/>
      <c r="Q41" s="170"/>
      <c r="R41" s="146"/>
      <c r="S41" s="186"/>
    </row>
    <row r="42" spans="1:19" ht="15.6" x14ac:dyDescent="0.3">
      <c r="A42" s="101"/>
      <c r="B42" s="102"/>
      <c r="C42" s="118"/>
      <c r="D42" s="119"/>
      <c r="E42" s="105"/>
      <c r="F42" s="106"/>
      <c r="G42" s="106"/>
      <c r="H42" s="107"/>
      <c r="I42" s="174"/>
      <c r="J42" s="109"/>
      <c r="K42" s="110"/>
      <c r="L42" s="111"/>
      <c r="M42" s="112"/>
      <c r="N42" s="125"/>
      <c r="O42" s="113"/>
      <c r="P42" s="114"/>
      <c r="Q42" s="115"/>
      <c r="R42" s="116"/>
      <c r="S42" s="184"/>
    </row>
    <row r="43" spans="1:19" ht="15.6" x14ac:dyDescent="0.3">
      <c r="A43" s="117"/>
      <c r="B43" s="102"/>
      <c r="C43" s="118"/>
      <c r="D43" s="119"/>
      <c r="E43" s="105"/>
      <c r="F43" s="106"/>
      <c r="G43" s="106"/>
      <c r="H43" s="120"/>
      <c r="I43" s="174"/>
      <c r="J43" s="122"/>
      <c r="K43" s="123"/>
      <c r="L43" s="124"/>
      <c r="M43" s="112"/>
      <c r="N43" s="125"/>
      <c r="O43" s="113"/>
      <c r="P43" s="126"/>
      <c r="Q43" s="115"/>
      <c r="R43" s="127"/>
      <c r="S43" s="185"/>
    </row>
    <row r="44" spans="1:19" ht="15.6" x14ac:dyDescent="0.3">
      <c r="A44" s="117"/>
      <c r="B44" s="102"/>
      <c r="C44" s="118"/>
      <c r="D44" s="119"/>
      <c r="E44" s="105"/>
      <c r="F44" s="106"/>
      <c r="G44" s="106"/>
      <c r="H44" s="120"/>
      <c r="I44" s="174"/>
      <c r="J44" s="122"/>
      <c r="K44" s="123"/>
      <c r="L44" s="124"/>
      <c r="M44" s="112"/>
      <c r="N44" s="125"/>
      <c r="O44" s="113"/>
      <c r="P44" s="128"/>
      <c r="Q44" s="115"/>
      <c r="R44" s="127"/>
      <c r="S44" s="185"/>
    </row>
    <row r="45" spans="1:19" ht="15.6" x14ac:dyDescent="0.3">
      <c r="A45" s="117"/>
      <c r="B45" s="102"/>
      <c r="C45" s="118"/>
      <c r="D45" s="119"/>
      <c r="E45" s="105"/>
      <c r="F45" s="106"/>
      <c r="G45" s="106"/>
      <c r="H45" s="120"/>
      <c r="I45" s="174"/>
      <c r="J45" s="122"/>
      <c r="K45" s="123"/>
      <c r="L45" s="124"/>
      <c r="M45" s="112"/>
      <c r="N45" s="125"/>
      <c r="O45" s="113"/>
      <c r="P45" s="129"/>
      <c r="Q45" s="115"/>
      <c r="R45" s="127"/>
      <c r="S45" s="185"/>
    </row>
    <row r="46" spans="1:19" ht="16.2" thickBot="1" x14ac:dyDescent="0.35">
      <c r="A46" s="117"/>
      <c r="B46" s="102"/>
      <c r="C46" s="118"/>
      <c r="D46" s="119"/>
      <c r="E46" s="105"/>
      <c r="F46" s="106"/>
      <c r="G46" s="106"/>
      <c r="H46" s="120"/>
      <c r="I46" s="174"/>
      <c r="J46" s="122"/>
      <c r="K46" s="123"/>
      <c r="L46" s="124"/>
      <c r="M46" s="112"/>
      <c r="N46" s="125"/>
      <c r="O46" s="113"/>
      <c r="P46" s="130"/>
      <c r="Q46" s="131"/>
      <c r="R46" s="132"/>
      <c r="S46" s="185"/>
    </row>
    <row r="47" spans="1:19" ht="15.6" x14ac:dyDescent="0.3">
      <c r="A47" s="133"/>
      <c r="B47" s="134"/>
      <c r="C47" s="135"/>
      <c r="D47" s="136"/>
      <c r="E47" s="137"/>
      <c r="F47" s="138"/>
      <c r="G47" s="138"/>
      <c r="H47" s="120"/>
      <c r="I47" s="121"/>
      <c r="J47" s="122"/>
      <c r="K47" s="123"/>
      <c r="L47" s="124"/>
      <c r="M47" s="139"/>
      <c r="N47" s="139"/>
      <c r="O47" s="140"/>
      <c r="P47" s="141"/>
      <c r="Q47" s="146"/>
      <c r="R47" s="146"/>
      <c r="S47" s="185"/>
    </row>
    <row r="48" spans="1:19" ht="15.6" x14ac:dyDescent="0.3">
      <c r="A48" s="133"/>
      <c r="B48" s="134"/>
      <c r="C48" s="135"/>
      <c r="D48" s="136"/>
      <c r="E48" s="143"/>
      <c r="F48" s="144"/>
      <c r="G48" s="144"/>
      <c r="H48" s="120"/>
      <c r="I48" s="121"/>
      <c r="J48" s="122"/>
      <c r="K48" s="123"/>
      <c r="L48" s="124"/>
      <c r="M48" s="139"/>
      <c r="N48" s="139"/>
      <c r="O48" s="140"/>
      <c r="P48" s="145"/>
      <c r="Q48" s="146"/>
      <c r="R48" s="146"/>
      <c r="S48" s="185"/>
    </row>
    <row r="49" spans="1:19" ht="15.6" x14ac:dyDescent="0.3">
      <c r="A49" s="147"/>
      <c r="B49" s="134"/>
      <c r="C49" s="148"/>
      <c r="D49" s="149"/>
      <c r="E49" s="143"/>
      <c r="F49" s="144"/>
      <c r="G49" s="144"/>
      <c r="H49" s="120"/>
      <c r="I49" s="121"/>
      <c r="J49" s="122"/>
      <c r="K49" s="123"/>
      <c r="L49" s="124"/>
      <c r="M49" s="150"/>
      <c r="N49" s="150"/>
      <c r="O49" s="151"/>
      <c r="P49" s="145"/>
      <c r="Q49" s="146"/>
      <c r="R49" s="146"/>
      <c r="S49" s="185"/>
    </row>
    <row r="50" spans="1:19" ht="16.2" thickBot="1" x14ac:dyDescent="0.35">
      <c r="A50" s="152"/>
      <c r="B50" s="134"/>
      <c r="C50" s="148"/>
      <c r="D50" s="149"/>
      <c r="E50" s="153"/>
      <c r="F50" s="154"/>
      <c r="G50" s="154"/>
      <c r="H50" s="120"/>
      <c r="I50" s="121"/>
      <c r="J50" s="122"/>
      <c r="K50" s="123"/>
      <c r="L50" s="124"/>
      <c r="M50" s="150"/>
      <c r="N50" s="150"/>
      <c r="O50" s="151"/>
      <c r="P50" s="145"/>
      <c r="Q50" s="146"/>
      <c r="R50" s="146"/>
      <c r="S50" s="185"/>
    </row>
    <row r="51" spans="1:19" ht="16.2" thickBot="1" x14ac:dyDescent="0.35">
      <c r="A51" s="155"/>
      <c r="B51" s="171"/>
      <c r="C51" s="157" t="s">
        <v>28</v>
      </c>
      <c r="D51" s="158"/>
      <c r="E51" s="159"/>
      <c r="F51" s="160"/>
      <c r="G51" s="160"/>
      <c r="H51" s="161"/>
      <c r="I51" s="162"/>
      <c r="J51" s="163"/>
      <c r="K51" s="164"/>
      <c r="L51" s="165"/>
      <c r="M51" s="166"/>
      <c r="N51" s="172"/>
      <c r="O51" s="168"/>
      <c r="P51" s="169"/>
      <c r="Q51" s="170"/>
      <c r="R51" s="146"/>
      <c r="S51" s="186"/>
    </row>
    <row r="52" spans="1:19" ht="15.6" x14ac:dyDescent="0.3">
      <c r="A52" s="101"/>
      <c r="B52" s="102"/>
      <c r="C52" s="118"/>
      <c r="D52" s="119"/>
      <c r="E52" s="105"/>
      <c r="F52" s="106"/>
      <c r="G52" s="106"/>
      <c r="H52" s="107"/>
      <c r="I52" s="108"/>
      <c r="J52" s="109"/>
      <c r="K52" s="110"/>
      <c r="L52" s="111"/>
      <c r="M52" s="125"/>
      <c r="N52" s="125"/>
      <c r="O52" s="113"/>
      <c r="P52" s="114"/>
      <c r="Q52" s="115"/>
      <c r="R52" s="116"/>
      <c r="S52" s="184"/>
    </row>
    <row r="53" spans="1:19" ht="15.6" x14ac:dyDescent="0.3">
      <c r="A53" s="117"/>
      <c r="B53" s="102"/>
      <c r="C53" s="118"/>
      <c r="D53" s="119"/>
      <c r="E53" s="105"/>
      <c r="F53" s="106"/>
      <c r="G53" s="106"/>
      <c r="H53" s="120"/>
      <c r="I53" s="121"/>
      <c r="J53" s="122"/>
      <c r="K53" s="123"/>
      <c r="L53" s="124"/>
      <c r="M53" s="125"/>
      <c r="N53" s="125"/>
      <c r="O53" s="113"/>
      <c r="P53" s="126"/>
      <c r="Q53" s="115"/>
      <c r="R53" s="127"/>
      <c r="S53" s="185"/>
    </row>
    <row r="54" spans="1:19" ht="15.6" x14ac:dyDescent="0.3">
      <c r="A54" s="117"/>
      <c r="B54" s="102"/>
      <c r="C54" s="118"/>
      <c r="D54" s="119"/>
      <c r="E54" s="105"/>
      <c r="F54" s="106"/>
      <c r="G54" s="106"/>
      <c r="H54" s="120"/>
      <c r="I54" s="121"/>
      <c r="J54" s="122"/>
      <c r="K54" s="123"/>
      <c r="L54" s="124"/>
      <c r="M54" s="125"/>
      <c r="N54" s="125"/>
      <c r="O54" s="113"/>
      <c r="P54" s="128"/>
      <c r="Q54" s="115"/>
      <c r="R54" s="127"/>
      <c r="S54" s="185"/>
    </row>
    <row r="55" spans="1:19" ht="15.6" x14ac:dyDescent="0.3">
      <c r="A55" s="117"/>
      <c r="B55" s="102"/>
      <c r="C55" s="118"/>
      <c r="D55" s="119"/>
      <c r="E55" s="105"/>
      <c r="F55" s="106"/>
      <c r="G55" s="106"/>
      <c r="H55" s="120"/>
      <c r="I55" s="121"/>
      <c r="J55" s="122"/>
      <c r="K55" s="123"/>
      <c r="L55" s="124"/>
      <c r="M55" s="125"/>
      <c r="N55" s="125"/>
      <c r="O55" s="113"/>
      <c r="P55" s="129"/>
      <c r="Q55" s="115"/>
      <c r="R55" s="127"/>
      <c r="S55" s="185"/>
    </row>
    <row r="56" spans="1:19" ht="16.2" thickBot="1" x14ac:dyDescent="0.35">
      <c r="A56" s="117"/>
      <c r="B56" s="102"/>
      <c r="C56" s="118"/>
      <c r="D56" s="119"/>
      <c r="E56" s="105"/>
      <c r="F56" s="106"/>
      <c r="G56" s="106"/>
      <c r="H56" s="120"/>
      <c r="I56" s="121"/>
      <c r="J56" s="122"/>
      <c r="K56" s="123"/>
      <c r="L56" s="124"/>
      <c r="M56" s="125"/>
      <c r="N56" s="125"/>
      <c r="O56" s="113"/>
      <c r="P56" s="130"/>
      <c r="Q56" s="131"/>
      <c r="R56" s="132"/>
      <c r="S56" s="185"/>
    </row>
    <row r="57" spans="1:19" ht="15.6" x14ac:dyDescent="0.3">
      <c r="A57" s="133"/>
      <c r="B57" s="134"/>
      <c r="C57" s="135"/>
      <c r="D57" s="136"/>
      <c r="E57" s="137"/>
      <c r="F57" s="138"/>
      <c r="G57" s="138"/>
      <c r="H57" s="120"/>
      <c r="I57" s="121"/>
      <c r="J57" s="122"/>
      <c r="K57" s="123"/>
      <c r="L57" s="124"/>
      <c r="M57" s="139"/>
      <c r="N57" s="139"/>
      <c r="O57" s="140"/>
      <c r="P57" s="141"/>
      <c r="Q57" s="146"/>
      <c r="R57" s="146"/>
      <c r="S57" s="185"/>
    </row>
    <row r="58" spans="1:19" ht="15.6" x14ac:dyDescent="0.3">
      <c r="A58" s="133"/>
      <c r="B58" s="134"/>
      <c r="C58" s="135"/>
      <c r="D58" s="136"/>
      <c r="E58" s="143"/>
      <c r="F58" s="144"/>
      <c r="G58" s="144"/>
      <c r="H58" s="120"/>
      <c r="I58" s="121"/>
      <c r="J58" s="122"/>
      <c r="K58" s="123"/>
      <c r="L58" s="124"/>
      <c r="M58" s="139"/>
      <c r="N58" s="139"/>
      <c r="O58" s="140"/>
      <c r="P58" s="145"/>
      <c r="Q58" s="146"/>
      <c r="R58" s="146"/>
      <c r="S58" s="185"/>
    </row>
    <row r="59" spans="1:19" ht="15.6" x14ac:dyDescent="0.3">
      <c r="A59" s="147"/>
      <c r="B59" s="134"/>
      <c r="C59" s="148"/>
      <c r="D59" s="149"/>
      <c r="E59" s="143"/>
      <c r="F59" s="144"/>
      <c r="G59" s="144"/>
      <c r="H59" s="120"/>
      <c r="I59" s="121"/>
      <c r="J59" s="122"/>
      <c r="K59" s="123"/>
      <c r="L59" s="124"/>
      <c r="M59" s="150"/>
      <c r="N59" s="150"/>
      <c r="O59" s="151"/>
      <c r="P59" s="145"/>
      <c r="Q59" s="146"/>
      <c r="R59" s="146"/>
      <c r="S59" s="185"/>
    </row>
    <row r="60" spans="1:19" ht="16.2" thickBot="1" x14ac:dyDescent="0.35">
      <c r="A60" s="152"/>
      <c r="B60" s="134"/>
      <c r="C60" s="148"/>
      <c r="D60" s="149"/>
      <c r="E60" s="153"/>
      <c r="F60" s="154"/>
      <c r="G60" s="154"/>
      <c r="H60" s="120"/>
      <c r="I60" s="121"/>
      <c r="J60" s="122"/>
      <c r="K60" s="123"/>
      <c r="L60" s="124"/>
      <c r="M60" s="150"/>
      <c r="N60" s="150"/>
      <c r="O60" s="151"/>
      <c r="P60" s="145"/>
      <c r="Q60" s="146"/>
      <c r="R60" s="146"/>
      <c r="S60" s="185"/>
    </row>
    <row r="61" spans="1:19" ht="16.2" thickBot="1" x14ac:dyDescent="0.35">
      <c r="A61" s="155"/>
      <c r="B61" s="171"/>
      <c r="C61" s="157"/>
      <c r="D61" s="158"/>
      <c r="E61" s="159"/>
      <c r="F61" s="160"/>
      <c r="G61" s="160"/>
      <c r="H61" s="161"/>
      <c r="I61" s="162"/>
      <c r="J61" s="163"/>
      <c r="K61" s="164"/>
      <c r="L61" s="165"/>
      <c r="M61" s="166"/>
      <c r="N61" s="172"/>
      <c r="O61" s="168"/>
      <c r="P61" s="169"/>
      <c r="Q61" s="170"/>
      <c r="R61" s="146"/>
      <c r="S61" s="186"/>
    </row>
    <row r="62" spans="1:19" ht="15.6" x14ac:dyDescent="0.3">
      <c r="A62" s="101"/>
      <c r="B62" s="102"/>
      <c r="C62" s="118"/>
      <c r="D62" s="119"/>
      <c r="E62" s="105"/>
      <c r="F62" s="106"/>
      <c r="G62" s="106"/>
      <c r="H62" s="107"/>
      <c r="I62" s="108"/>
      <c r="J62" s="109"/>
      <c r="K62" s="110"/>
      <c r="L62" s="111"/>
      <c r="M62" s="125"/>
      <c r="N62" s="125"/>
      <c r="O62" s="113"/>
      <c r="P62" s="114"/>
      <c r="Q62" s="115"/>
      <c r="R62" s="116"/>
      <c r="S62" s="184"/>
    </row>
    <row r="63" spans="1:19" ht="15.6" x14ac:dyDescent="0.3">
      <c r="A63" s="117"/>
      <c r="B63" s="102"/>
      <c r="C63" s="118"/>
      <c r="D63" s="119"/>
      <c r="E63" s="105"/>
      <c r="F63" s="106"/>
      <c r="G63" s="106"/>
      <c r="H63" s="120"/>
      <c r="I63" s="121"/>
      <c r="J63" s="122"/>
      <c r="K63" s="123"/>
      <c r="L63" s="124"/>
      <c r="M63" s="125"/>
      <c r="N63" s="125"/>
      <c r="O63" s="113"/>
      <c r="P63" s="126"/>
      <c r="Q63" s="115"/>
      <c r="R63" s="127"/>
      <c r="S63" s="185"/>
    </row>
    <row r="64" spans="1:19" ht="15.6" x14ac:dyDescent="0.3">
      <c r="A64" s="117"/>
      <c r="B64" s="102"/>
      <c r="C64" s="118"/>
      <c r="D64" s="119"/>
      <c r="E64" s="105"/>
      <c r="F64" s="106"/>
      <c r="G64" s="106"/>
      <c r="H64" s="120"/>
      <c r="I64" s="121"/>
      <c r="J64" s="122"/>
      <c r="K64" s="123"/>
      <c r="L64" s="124"/>
      <c r="M64" s="125"/>
      <c r="N64" s="125"/>
      <c r="O64" s="113"/>
      <c r="P64" s="128"/>
      <c r="Q64" s="115"/>
      <c r="R64" s="127"/>
      <c r="S64" s="185"/>
    </row>
    <row r="65" spans="1:19" ht="15.6" x14ac:dyDescent="0.3">
      <c r="A65" s="117"/>
      <c r="B65" s="102"/>
      <c r="C65" s="118"/>
      <c r="D65" s="119"/>
      <c r="E65" s="105"/>
      <c r="F65" s="106"/>
      <c r="G65" s="106"/>
      <c r="H65" s="120"/>
      <c r="I65" s="121"/>
      <c r="J65" s="122"/>
      <c r="K65" s="123"/>
      <c r="L65" s="124"/>
      <c r="M65" s="125"/>
      <c r="N65" s="125"/>
      <c r="O65" s="113"/>
      <c r="P65" s="129"/>
      <c r="Q65" s="115"/>
      <c r="R65" s="127"/>
      <c r="S65" s="185"/>
    </row>
    <row r="66" spans="1:19" ht="16.2" thickBot="1" x14ac:dyDescent="0.35">
      <c r="A66" s="117"/>
      <c r="B66" s="102"/>
      <c r="C66" s="118"/>
      <c r="D66" s="119"/>
      <c r="E66" s="105"/>
      <c r="F66" s="106"/>
      <c r="G66" s="106"/>
      <c r="H66" s="120"/>
      <c r="I66" s="121"/>
      <c r="J66" s="122"/>
      <c r="K66" s="123"/>
      <c r="L66" s="124"/>
      <c r="M66" s="125"/>
      <c r="N66" s="125"/>
      <c r="O66" s="113"/>
      <c r="P66" s="130"/>
      <c r="Q66" s="131"/>
      <c r="R66" s="132"/>
      <c r="S66" s="185"/>
    </row>
    <row r="67" spans="1:19" ht="15.6" x14ac:dyDescent="0.3">
      <c r="A67" s="133"/>
      <c r="B67" s="134"/>
      <c r="C67" s="135"/>
      <c r="D67" s="136"/>
      <c r="E67" s="137"/>
      <c r="F67" s="138"/>
      <c r="G67" s="138"/>
      <c r="H67" s="120"/>
      <c r="I67" s="121"/>
      <c r="J67" s="122"/>
      <c r="K67" s="123"/>
      <c r="L67" s="124"/>
      <c r="M67" s="139"/>
      <c r="N67" s="139"/>
      <c r="O67" s="140"/>
      <c r="P67" s="141"/>
      <c r="Q67" s="146"/>
      <c r="R67" s="146"/>
      <c r="S67" s="185"/>
    </row>
    <row r="68" spans="1:19" ht="15.6" x14ac:dyDescent="0.3">
      <c r="A68" s="133"/>
      <c r="B68" s="134"/>
      <c r="C68" s="135"/>
      <c r="D68" s="136"/>
      <c r="E68" s="143"/>
      <c r="F68" s="144"/>
      <c r="G68" s="144"/>
      <c r="H68" s="120"/>
      <c r="I68" s="121"/>
      <c r="J68" s="122"/>
      <c r="K68" s="123"/>
      <c r="L68" s="124"/>
      <c r="M68" s="139"/>
      <c r="N68" s="139"/>
      <c r="O68" s="140"/>
      <c r="P68" s="145"/>
      <c r="Q68" s="146"/>
      <c r="R68" s="146"/>
      <c r="S68" s="185"/>
    </row>
    <row r="69" spans="1:19" ht="15.6" x14ac:dyDescent="0.3">
      <c r="A69" s="147"/>
      <c r="B69" s="134"/>
      <c r="C69" s="148"/>
      <c r="D69" s="149"/>
      <c r="E69" s="143"/>
      <c r="F69" s="144"/>
      <c r="G69" s="144"/>
      <c r="H69" s="120"/>
      <c r="I69" s="121"/>
      <c r="J69" s="122"/>
      <c r="K69" s="123"/>
      <c r="L69" s="124"/>
      <c r="M69" s="150"/>
      <c r="N69" s="150"/>
      <c r="O69" s="151"/>
      <c r="P69" s="145"/>
      <c r="Q69" s="146"/>
      <c r="R69" s="146"/>
      <c r="S69" s="185"/>
    </row>
    <row r="70" spans="1:19" ht="16.2" thickBot="1" x14ac:dyDescent="0.35">
      <c r="A70" s="152"/>
      <c r="B70" s="134"/>
      <c r="C70" s="148"/>
      <c r="D70" s="149"/>
      <c r="E70" s="153"/>
      <c r="F70" s="154"/>
      <c r="G70" s="154"/>
      <c r="H70" s="120"/>
      <c r="I70" s="121"/>
      <c r="J70" s="122"/>
      <c r="K70" s="123"/>
      <c r="L70" s="124"/>
      <c r="M70" s="150"/>
      <c r="N70" s="150"/>
      <c r="O70" s="151"/>
      <c r="P70" s="145"/>
      <c r="Q70" s="146"/>
      <c r="R70" s="146"/>
      <c r="S70" s="185"/>
    </row>
    <row r="71" spans="1:19" ht="16.2" thickBot="1" x14ac:dyDescent="0.35">
      <c r="A71" s="155"/>
      <c r="B71" s="171"/>
      <c r="C71" s="157"/>
      <c r="D71" s="158"/>
      <c r="E71" s="159"/>
      <c r="F71" s="160"/>
      <c r="G71" s="160"/>
      <c r="H71" s="161"/>
      <c r="I71" s="162"/>
      <c r="J71" s="163"/>
      <c r="K71" s="164"/>
      <c r="L71" s="165"/>
      <c r="M71" s="166"/>
      <c r="N71" s="172"/>
      <c r="O71" s="168"/>
      <c r="P71" s="169"/>
      <c r="Q71" s="170"/>
      <c r="R71" s="146"/>
      <c r="S71" s="186"/>
    </row>
    <row r="72" spans="1:19" ht="15.6" x14ac:dyDescent="0.3">
      <c r="A72" s="101"/>
      <c r="B72" s="102"/>
      <c r="C72" s="118"/>
      <c r="D72" s="119"/>
      <c r="E72" s="105"/>
      <c r="F72" s="106"/>
      <c r="G72" s="106"/>
      <c r="H72" s="107"/>
      <c r="I72" s="108"/>
      <c r="J72" s="109"/>
      <c r="K72" s="110"/>
      <c r="L72" s="111"/>
      <c r="M72" s="125"/>
      <c r="N72" s="125"/>
      <c r="O72" s="113"/>
      <c r="P72" s="114"/>
      <c r="Q72" s="115"/>
      <c r="R72" s="116"/>
      <c r="S72" s="184"/>
    </row>
    <row r="73" spans="1:19" ht="15.6" x14ac:dyDescent="0.3">
      <c r="A73" s="117"/>
      <c r="B73" s="102"/>
      <c r="C73" s="118"/>
      <c r="D73" s="119"/>
      <c r="E73" s="105"/>
      <c r="F73" s="106"/>
      <c r="G73" s="106"/>
      <c r="H73" s="120"/>
      <c r="I73" s="121"/>
      <c r="J73" s="122"/>
      <c r="K73" s="123"/>
      <c r="L73" s="124"/>
      <c r="M73" s="125"/>
      <c r="N73" s="125"/>
      <c r="O73" s="113"/>
      <c r="P73" s="126"/>
      <c r="Q73" s="115"/>
      <c r="R73" s="127"/>
      <c r="S73" s="185"/>
    </row>
    <row r="74" spans="1:19" ht="15.6" x14ac:dyDescent="0.3">
      <c r="A74" s="117"/>
      <c r="B74" s="102"/>
      <c r="C74" s="118"/>
      <c r="D74" s="119"/>
      <c r="E74" s="105"/>
      <c r="F74" s="106"/>
      <c r="G74" s="106"/>
      <c r="H74" s="120"/>
      <c r="I74" s="121"/>
      <c r="J74" s="122"/>
      <c r="K74" s="123"/>
      <c r="L74" s="124"/>
      <c r="M74" s="125"/>
      <c r="N74" s="125"/>
      <c r="O74" s="113"/>
      <c r="P74" s="128"/>
      <c r="Q74" s="115"/>
      <c r="R74" s="127"/>
      <c r="S74" s="185"/>
    </row>
    <row r="75" spans="1:19" ht="15.6" x14ac:dyDescent="0.3">
      <c r="A75" s="117"/>
      <c r="B75" s="102"/>
      <c r="C75" s="118"/>
      <c r="D75" s="119"/>
      <c r="E75" s="105"/>
      <c r="F75" s="106"/>
      <c r="G75" s="106"/>
      <c r="H75" s="120"/>
      <c r="I75" s="121"/>
      <c r="J75" s="122"/>
      <c r="K75" s="123"/>
      <c r="L75" s="124"/>
      <c r="M75" s="125"/>
      <c r="N75" s="125"/>
      <c r="O75" s="113"/>
      <c r="P75" s="129"/>
      <c r="Q75" s="115"/>
      <c r="R75" s="127"/>
      <c r="S75" s="185"/>
    </row>
    <row r="76" spans="1:19" ht="16.2" thickBot="1" x14ac:dyDescent="0.35">
      <c r="A76" s="117"/>
      <c r="B76" s="102"/>
      <c r="C76" s="118"/>
      <c r="D76" s="119"/>
      <c r="E76" s="105"/>
      <c r="F76" s="106"/>
      <c r="G76" s="106"/>
      <c r="H76" s="120"/>
      <c r="I76" s="121"/>
      <c r="J76" s="122"/>
      <c r="K76" s="123"/>
      <c r="L76" s="124"/>
      <c r="M76" s="125"/>
      <c r="N76" s="125"/>
      <c r="O76" s="113"/>
      <c r="P76" s="130"/>
      <c r="Q76" s="131"/>
      <c r="R76" s="132"/>
      <c r="S76" s="185"/>
    </row>
    <row r="77" spans="1:19" ht="15.6" x14ac:dyDescent="0.3">
      <c r="A77" s="133"/>
      <c r="B77" s="134"/>
      <c r="C77" s="135"/>
      <c r="D77" s="136"/>
      <c r="E77" s="137"/>
      <c r="F77" s="138"/>
      <c r="G77" s="138"/>
      <c r="H77" s="120"/>
      <c r="I77" s="121"/>
      <c r="J77" s="122"/>
      <c r="K77" s="123"/>
      <c r="L77" s="124"/>
      <c r="M77" s="139"/>
      <c r="N77" s="139"/>
      <c r="O77" s="140"/>
      <c r="P77" s="141"/>
      <c r="Q77" s="146"/>
      <c r="R77" s="146"/>
      <c r="S77" s="185"/>
    </row>
    <row r="78" spans="1:19" ht="15.6" x14ac:dyDescent="0.3">
      <c r="A78" s="133"/>
      <c r="B78" s="134"/>
      <c r="C78" s="135"/>
      <c r="D78" s="136"/>
      <c r="E78" s="143"/>
      <c r="F78" s="144"/>
      <c r="G78" s="144"/>
      <c r="H78" s="120"/>
      <c r="I78" s="121"/>
      <c r="J78" s="122"/>
      <c r="K78" s="123"/>
      <c r="L78" s="124"/>
      <c r="M78" s="139"/>
      <c r="N78" s="139"/>
      <c r="O78" s="140"/>
      <c r="P78" s="145"/>
      <c r="Q78" s="146"/>
      <c r="R78" s="146"/>
      <c r="S78" s="185"/>
    </row>
    <row r="79" spans="1:19" ht="15.6" x14ac:dyDescent="0.3">
      <c r="A79" s="147"/>
      <c r="B79" s="134"/>
      <c r="C79" s="148"/>
      <c r="D79" s="149"/>
      <c r="E79" s="143"/>
      <c r="F79" s="144"/>
      <c r="G79" s="144"/>
      <c r="H79" s="120"/>
      <c r="I79" s="121"/>
      <c r="J79" s="122"/>
      <c r="K79" s="123"/>
      <c r="L79" s="124"/>
      <c r="M79" s="150"/>
      <c r="N79" s="150"/>
      <c r="O79" s="151"/>
      <c r="P79" s="145"/>
      <c r="Q79" s="146"/>
      <c r="R79" s="146"/>
      <c r="S79" s="185"/>
    </row>
    <row r="80" spans="1:19" ht="16.2" thickBot="1" x14ac:dyDescent="0.35">
      <c r="A80" s="152"/>
      <c r="B80" s="134"/>
      <c r="C80" s="148"/>
      <c r="D80" s="149"/>
      <c r="E80" s="153"/>
      <c r="F80" s="154"/>
      <c r="G80" s="154"/>
      <c r="H80" s="120"/>
      <c r="I80" s="121"/>
      <c r="J80" s="122"/>
      <c r="K80" s="123"/>
      <c r="L80" s="124"/>
      <c r="M80" s="150"/>
      <c r="N80" s="150"/>
      <c r="O80" s="151"/>
      <c r="P80" s="145"/>
      <c r="Q80" s="146"/>
      <c r="R80" s="146"/>
      <c r="S80" s="185"/>
    </row>
    <row r="81" spans="1:19" ht="16.2" thickBot="1" x14ac:dyDescent="0.35">
      <c r="A81" s="155"/>
      <c r="B81" s="171"/>
      <c r="C81" s="157"/>
      <c r="D81" s="158"/>
      <c r="E81" s="159"/>
      <c r="F81" s="160"/>
      <c r="G81" s="160"/>
      <c r="H81" s="161"/>
      <c r="I81" s="162"/>
      <c r="J81" s="163"/>
      <c r="K81" s="164"/>
      <c r="L81" s="165"/>
      <c r="M81" s="166"/>
      <c r="N81" s="172"/>
      <c r="O81" s="168"/>
      <c r="P81" s="169"/>
      <c r="Q81" s="170"/>
      <c r="R81" s="146"/>
      <c r="S81" s="186"/>
    </row>
    <row r="82" spans="1:19" ht="15.6" x14ac:dyDescent="0.3">
      <c r="A82" s="101"/>
      <c r="B82" s="102"/>
      <c r="C82" s="118"/>
      <c r="D82" s="119"/>
      <c r="E82" s="105"/>
      <c r="F82" s="106"/>
      <c r="G82" s="106"/>
      <c r="H82" s="107"/>
      <c r="I82" s="108"/>
      <c r="J82" s="109"/>
      <c r="K82" s="110"/>
      <c r="L82" s="111"/>
      <c r="M82" s="125"/>
      <c r="N82" s="125"/>
      <c r="O82" s="113"/>
      <c r="P82" s="114"/>
      <c r="Q82" s="115"/>
      <c r="R82" s="116"/>
      <c r="S82" s="184"/>
    </row>
    <row r="83" spans="1:19" ht="15.6" x14ac:dyDescent="0.3">
      <c r="A83" s="117"/>
      <c r="B83" s="102"/>
      <c r="C83" s="118"/>
      <c r="D83" s="119"/>
      <c r="E83" s="105"/>
      <c r="F83" s="106"/>
      <c r="G83" s="106"/>
      <c r="H83" s="120"/>
      <c r="I83" s="121"/>
      <c r="J83" s="122"/>
      <c r="K83" s="123"/>
      <c r="L83" s="124"/>
      <c r="M83" s="125"/>
      <c r="N83" s="125"/>
      <c r="O83" s="113"/>
      <c r="P83" s="126"/>
      <c r="Q83" s="115"/>
      <c r="R83" s="127"/>
      <c r="S83" s="185"/>
    </row>
    <row r="84" spans="1:19" ht="15.6" x14ac:dyDescent="0.3">
      <c r="A84" s="117"/>
      <c r="B84" s="102"/>
      <c r="C84" s="118"/>
      <c r="D84" s="119"/>
      <c r="E84" s="105"/>
      <c r="F84" s="106"/>
      <c r="G84" s="106"/>
      <c r="H84" s="120"/>
      <c r="I84" s="121"/>
      <c r="J84" s="122"/>
      <c r="K84" s="123"/>
      <c r="L84" s="124"/>
      <c r="M84" s="125"/>
      <c r="N84" s="125"/>
      <c r="O84" s="113"/>
      <c r="P84" s="128"/>
      <c r="Q84" s="115"/>
      <c r="R84" s="127"/>
      <c r="S84" s="185"/>
    </row>
    <row r="85" spans="1:19" ht="15.6" x14ac:dyDescent="0.3">
      <c r="A85" s="117"/>
      <c r="B85" s="102"/>
      <c r="C85" s="118"/>
      <c r="D85" s="119"/>
      <c r="E85" s="105"/>
      <c r="F85" s="106"/>
      <c r="G85" s="106"/>
      <c r="H85" s="120"/>
      <c r="I85" s="121"/>
      <c r="J85" s="122"/>
      <c r="K85" s="123"/>
      <c r="L85" s="124"/>
      <c r="M85" s="125"/>
      <c r="N85" s="125"/>
      <c r="O85" s="113"/>
      <c r="P85" s="129"/>
      <c r="Q85" s="115"/>
      <c r="R85" s="127"/>
      <c r="S85" s="185"/>
    </row>
    <row r="86" spans="1:19" ht="16.2" thickBot="1" x14ac:dyDescent="0.35">
      <c r="A86" s="117"/>
      <c r="B86" s="102"/>
      <c r="C86" s="118"/>
      <c r="D86" s="119"/>
      <c r="E86" s="105"/>
      <c r="F86" s="106"/>
      <c r="G86" s="106"/>
      <c r="H86" s="120"/>
      <c r="I86" s="121"/>
      <c r="J86" s="122"/>
      <c r="K86" s="123"/>
      <c r="L86" s="124"/>
      <c r="M86" s="125"/>
      <c r="N86" s="125"/>
      <c r="O86" s="113"/>
      <c r="P86" s="130"/>
      <c r="Q86" s="131"/>
      <c r="R86" s="132"/>
      <c r="S86" s="185"/>
    </row>
    <row r="87" spans="1:19" ht="15.6" x14ac:dyDescent="0.3">
      <c r="A87" s="133"/>
      <c r="B87" s="134"/>
      <c r="C87" s="135"/>
      <c r="D87" s="136"/>
      <c r="E87" s="137"/>
      <c r="F87" s="138"/>
      <c r="G87" s="138"/>
      <c r="H87" s="120"/>
      <c r="I87" s="121"/>
      <c r="J87" s="122"/>
      <c r="K87" s="123"/>
      <c r="L87" s="124"/>
      <c r="M87" s="139"/>
      <c r="N87" s="139"/>
      <c r="O87" s="140"/>
      <c r="P87" s="141"/>
      <c r="Q87" s="146"/>
      <c r="R87" s="146"/>
      <c r="S87" s="185"/>
    </row>
    <row r="88" spans="1:19" ht="15.6" x14ac:dyDescent="0.3">
      <c r="A88" s="133"/>
      <c r="B88" s="134"/>
      <c r="C88" s="135"/>
      <c r="D88" s="136"/>
      <c r="E88" s="143"/>
      <c r="F88" s="144"/>
      <c r="G88" s="144"/>
      <c r="H88" s="120"/>
      <c r="I88" s="121"/>
      <c r="J88" s="122"/>
      <c r="K88" s="123"/>
      <c r="L88" s="124"/>
      <c r="M88" s="139"/>
      <c r="N88" s="139"/>
      <c r="O88" s="140"/>
      <c r="P88" s="145"/>
      <c r="Q88" s="146"/>
      <c r="R88" s="146"/>
      <c r="S88" s="185"/>
    </row>
    <row r="89" spans="1:19" ht="15.6" x14ac:dyDescent="0.3">
      <c r="A89" s="147"/>
      <c r="B89" s="134"/>
      <c r="C89" s="148"/>
      <c r="D89" s="149"/>
      <c r="E89" s="143"/>
      <c r="F89" s="144"/>
      <c r="G89" s="144"/>
      <c r="H89" s="120"/>
      <c r="I89" s="121"/>
      <c r="J89" s="122"/>
      <c r="K89" s="123"/>
      <c r="L89" s="124"/>
      <c r="M89" s="150"/>
      <c r="N89" s="150"/>
      <c r="O89" s="151"/>
      <c r="P89" s="145"/>
      <c r="Q89" s="146"/>
      <c r="R89" s="146"/>
      <c r="S89" s="185"/>
    </row>
    <row r="90" spans="1:19" ht="16.2" thickBot="1" x14ac:dyDescent="0.35">
      <c r="A90" s="152"/>
      <c r="B90" s="134"/>
      <c r="C90" s="148"/>
      <c r="D90" s="149"/>
      <c r="E90" s="153"/>
      <c r="F90" s="154"/>
      <c r="G90" s="154"/>
      <c r="H90" s="120"/>
      <c r="I90" s="121"/>
      <c r="J90" s="122"/>
      <c r="K90" s="123"/>
      <c r="L90" s="124"/>
      <c r="M90" s="150"/>
      <c r="N90" s="150"/>
      <c r="O90" s="151"/>
      <c r="P90" s="145"/>
      <c r="Q90" s="146"/>
      <c r="R90" s="146"/>
      <c r="S90" s="185"/>
    </row>
    <row r="91" spans="1:19" ht="16.2" thickBot="1" x14ac:dyDescent="0.35">
      <c r="A91" s="155"/>
      <c r="B91" s="171"/>
      <c r="C91" s="157"/>
      <c r="D91" s="158"/>
      <c r="E91" s="159"/>
      <c r="F91" s="160"/>
      <c r="G91" s="160"/>
      <c r="H91" s="161"/>
      <c r="I91" s="162"/>
      <c r="J91" s="163"/>
      <c r="K91" s="164"/>
      <c r="L91" s="165"/>
      <c r="M91" s="166"/>
      <c r="N91" s="172"/>
      <c r="O91" s="168"/>
      <c r="P91" s="169"/>
      <c r="Q91" s="170"/>
      <c r="R91" s="146"/>
      <c r="S91" s="186"/>
    </row>
    <row r="92" spans="1:19" ht="15.6" x14ac:dyDescent="0.3">
      <c r="A92" s="101"/>
      <c r="B92" s="102"/>
      <c r="C92" s="118"/>
      <c r="D92" s="119"/>
      <c r="E92" s="105"/>
      <c r="F92" s="106"/>
      <c r="G92" s="106"/>
      <c r="H92" s="107"/>
      <c r="I92" s="108"/>
      <c r="J92" s="109"/>
      <c r="K92" s="110"/>
      <c r="L92" s="111"/>
      <c r="M92" s="125"/>
      <c r="N92" s="125"/>
      <c r="O92" s="113"/>
      <c r="P92" s="114"/>
      <c r="Q92" s="115"/>
      <c r="R92" s="116"/>
      <c r="S92" s="184"/>
    </row>
    <row r="93" spans="1:19" ht="15.6" x14ac:dyDescent="0.3">
      <c r="A93" s="117"/>
      <c r="B93" s="102"/>
      <c r="C93" s="118"/>
      <c r="D93" s="119"/>
      <c r="E93" s="105"/>
      <c r="F93" s="106"/>
      <c r="G93" s="106"/>
      <c r="H93" s="120"/>
      <c r="I93" s="121"/>
      <c r="J93" s="122"/>
      <c r="K93" s="123"/>
      <c r="L93" s="124"/>
      <c r="M93" s="125"/>
      <c r="N93" s="125"/>
      <c r="O93" s="113"/>
      <c r="P93" s="126"/>
      <c r="Q93" s="115"/>
      <c r="R93" s="127"/>
      <c r="S93" s="185"/>
    </row>
    <row r="94" spans="1:19" ht="15.6" x14ac:dyDescent="0.3">
      <c r="A94" s="117"/>
      <c r="B94" s="102"/>
      <c r="C94" s="118"/>
      <c r="D94" s="119"/>
      <c r="E94" s="105"/>
      <c r="F94" s="106"/>
      <c r="G94" s="106"/>
      <c r="H94" s="120"/>
      <c r="I94" s="121"/>
      <c r="J94" s="122"/>
      <c r="K94" s="123"/>
      <c r="L94" s="124"/>
      <c r="M94" s="125"/>
      <c r="N94" s="125"/>
      <c r="O94" s="113"/>
      <c r="P94" s="128"/>
      <c r="Q94" s="115"/>
      <c r="R94" s="127"/>
      <c r="S94" s="185"/>
    </row>
    <row r="95" spans="1:19" ht="15.6" x14ac:dyDescent="0.3">
      <c r="A95" s="117"/>
      <c r="B95" s="102"/>
      <c r="C95" s="118"/>
      <c r="D95" s="119"/>
      <c r="E95" s="105"/>
      <c r="F95" s="106"/>
      <c r="G95" s="106"/>
      <c r="H95" s="120"/>
      <c r="I95" s="121"/>
      <c r="J95" s="122"/>
      <c r="K95" s="123"/>
      <c r="L95" s="124"/>
      <c r="M95" s="125"/>
      <c r="N95" s="125"/>
      <c r="O95" s="113"/>
      <c r="P95" s="129"/>
      <c r="Q95" s="115"/>
      <c r="R95" s="127"/>
      <c r="S95" s="185"/>
    </row>
    <row r="96" spans="1:19" ht="16.2" thickBot="1" x14ac:dyDescent="0.35">
      <c r="A96" s="117"/>
      <c r="B96" s="102"/>
      <c r="C96" s="118"/>
      <c r="D96" s="119"/>
      <c r="E96" s="105"/>
      <c r="F96" s="106"/>
      <c r="G96" s="106"/>
      <c r="H96" s="120"/>
      <c r="I96" s="121"/>
      <c r="J96" s="122"/>
      <c r="K96" s="123"/>
      <c r="L96" s="124"/>
      <c r="M96" s="125"/>
      <c r="N96" s="125"/>
      <c r="O96" s="113"/>
      <c r="P96" s="130"/>
      <c r="Q96" s="131"/>
      <c r="R96" s="132"/>
      <c r="S96" s="185"/>
    </row>
    <row r="97" spans="1:19" ht="15.6" x14ac:dyDescent="0.3">
      <c r="A97" s="133"/>
      <c r="B97" s="134"/>
      <c r="C97" s="135"/>
      <c r="D97" s="136"/>
      <c r="E97" s="137"/>
      <c r="F97" s="138"/>
      <c r="G97" s="138"/>
      <c r="H97" s="120"/>
      <c r="I97" s="121"/>
      <c r="J97" s="122"/>
      <c r="K97" s="123"/>
      <c r="L97" s="124"/>
      <c r="M97" s="139"/>
      <c r="N97" s="139"/>
      <c r="O97" s="140"/>
      <c r="P97" s="141"/>
      <c r="Q97" s="146"/>
      <c r="R97" s="146"/>
      <c r="S97" s="185"/>
    </row>
    <row r="98" spans="1:19" ht="15.6" x14ac:dyDescent="0.3">
      <c r="A98" s="133"/>
      <c r="B98" s="134"/>
      <c r="C98" s="135"/>
      <c r="D98" s="136"/>
      <c r="E98" s="143"/>
      <c r="F98" s="144"/>
      <c r="G98" s="144"/>
      <c r="H98" s="120"/>
      <c r="I98" s="121"/>
      <c r="J98" s="122"/>
      <c r="K98" s="123"/>
      <c r="L98" s="124"/>
      <c r="M98" s="139"/>
      <c r="N98" s="139"/>
      <c r="O98" s="140"/>
      <c r="P98" s="145"/>
      <c r="Q98" s="146"/>
      <c r="R98" s="146"/>
      <c r="S98" s="185"/>
    </row>
    <row r="99" spans="1:19" ht="15.6" x14ac:dyDescent="0.3">
      <c r="A99" s="147"/>
      <c r="B99" s="134"/>
      <c r="C99" s="148"/>
      <c r="D99" s="149"/>
      <c r="E99" s="143"/>
      <c r="F99" s="144"/>
      <c r="G99" s="144"/>
      <c r="H99" s="120"/>
      <c r="I99" s="121"/>
      <c r="J99" s="122"/>
      <c r="K99" s="123"/>
      <c r="L99" s="124"/>
      <c r="M99" s="150"/>
      <c r="N99" s="150"/>
      <c r="O99" s="151"/>
      <c r="P99" s="145"/>
      <c r="Q99" s="146"/>
      <c r="R99" s="146"/>
      <c r="S99" s="185"/>
    </row>
    <row r="100" spans="1:19" ht="16.2" thickBot="1" x14ac:dyDescent="0.35">
      <c r="A100" s="152"/>
      <c r="B100" s="134"/>
      <c r="C100" s="148"/>
      <c r="D100" s="149"/>
      <c r="E100" s="153"/>
      <c r="F100" s="154"/>
      <c r="G100" s="154"/>
      <c r="H100" s="120"/>
      <c r="I100" s="121"/>
      <c r="J100" s="122"/>
      <c r="K100" s="123"/>
      <c r="L100" s="124"/>
      <c r="M100" s="150"/>
      <c r="N100" s="150"/>
      <c r="O100" s="151"/>
      <c r="P100" s="145"/>
      <c r="Q100" s="146"/>
      <c r="R100" s="146"/>
      <c r="S100" s="185"/>
    </row>
    <row r="101" spans="1:19" ht="16.2" thickBot="1" x14ac:dyDescent="0.35">
      <c r="A101" s="155"/>
      <c r="B101" s="171"/>
      <c r="C101" s="157"/>
      <c r="D101" s="158"/>
      <c r="E101" s="159"/>
      <c r="F101" s="160"/>
      <c r="G101" s="160"/>
      <c r="H101" s="161"/>
      <c r="I101" s="162"/>
      <c r="J101" s="163"/>
      <c r="K101" s="164"/>
      <c r="L101" s="165"/>
      <c r="M101" s="166"/>
      <c r="N101" s="172"/>
      <c r="O101" s="168"/>
      <c r="P101" s="169"/>
      <c r="Q101" s="170"/>
      <c r="R101" s="146"/>
      <c r="S101" s="186"/>
    </row>
    <row r="102" spans="1:19" ht="15.6" x14ac:dyDescent="0.3">
      <c r="A102" s="101"/>
      <c r="B102" s="102"/>
      <c r="C102" s="118"/>
      <c r="D102" s="119"/>
      <c r="E102" s="105"/>
      <c r="F102" s="106"/>
      <c r="G102" s="106"/>
      <c r="H102" s="107"/>
      <c r="I102" s="108"/>
      <c r="J102" s="109"/>
      <c r="K102" s="110"/>
      <c r="L102" s="111"/>
      <c r="M102" s="125"/>
      <c r="N102" s="125"/>
      <c r="O102" s="113"/>
      <c r="P102" s="114"/>
      <c r="Q102" s="115"/>
      <c r="R102" s="116"/>
      <c r="S102" s="184"/>
    </row>
    <row r="103" spans="1:19" ht="15.6" x14ac:dyDescent="0.3">
      <c r="A103" s="117"/>
      <c r="B103" s="102"/>
      <c r="C103" s="118"/>
      <c r="D103" s="119"/>
      <c r="E103" s="105"/>
      <c r="F103" s="106"/>
      <c r="G103" s="106"/>
      <c r="H103" s="120"/>
      <c r="I103" s="121"/>
      <c r="J103" s="122"/>
      <c r="K103" s="123"/>
      <c r="L103" s="124"/>
      <c r="M103" s="125"/>
      <c r="N103" s="125"/>
      <c r="O103" s="113"/>
      <c r="P103" s="126"/>
      <c r="Q103" s="115"/>
      <c r="R103" s="127"/>
      <c r="S103" s="185"/>
    </row>
    <row r="104" spans="1:19" ht="15.6" x14ac:dyDescent="0.3">
      <c r="A104" s="117"/>
      <c r="B104" s="102"/>
      <c r="C104" s="118"/>
      <c r="D104" s="119"/>
      <c r="E104" s="105"/>
      <c r="F104" s="106"/>
      <c r="G104" s="106"/>
      <c r="H104" s="120"/>
      <c r="I104" s="121"/>
      <c r="J104" s="122"/>
      <c r="K104" s="123"/>
      <c r="L104" s="124"/>
      <c r="M104" s="125"/>
      <c r="N104" s="125"/>
      <c r="O104" s="113"/>
      <c r="P104" s="128"/>
      <c r="Q104" s="115"/>
      <c r="R104" s="127"/>
      <c r="S104" s="185"/>
    </row>
    <row r="105" spans="1:19" ht="15.6" x14ac:dyDescent="0.3">
      <c r="A105" s="117"/>
      <c r="B105" s="102"/>
      <c r="C105" s="118"/>
      <c r="D105" s="119"/>
      <c r="E105" s="105"/>
      <c r="F105" s="106"/>
      <c r="G105" s="106"/>
      <c r="H105" s="120"/>
      <c r="I105" s="121"/>
      <c r="J105" s="122"/>
      <c r="K105" s="123"/>
      <c r="L105" s="124"/>
      <c r="M105" s="125"/>
      <c r="N105" s="125"/>
      <c r="O105" s="113"/>
      <c r="P105" s="129"/>
      <c r="Q105" s="115"/>
      <c r="R105" s="127"/>
      <c r="S105" s="185"/>
    </row>
    <row r="106" spans="1:19" ht="16.2" thickBot="1" x14ac:dyDescent="0.35">
      <c r="A106" s="117"/>
      <c r="B106" s="102"/>
      <c r="C106" s="118"/>
      <c r="D106" s="119"/>
      <c r="E106" s="105"/>
      <c r="F106" s="106"/>
      <c r="G106" s="106"/>
      <c r="H106" s="120"/>
      <c r="I106" s="121"/>
      <c r="J106" s="122"/>
      <c r="K106" s="123"/>
      <c r="L106" s="124"/>
      <c r="M106" s="125"/>
      <c r="N106" s="125"/>
      <c r="O106" s="113"/>
      <c r="P106" s="130"/>
      <c r="Q106" s="131"/>
      <c r="R106" s="132"/>
      <c r="S106" s="185"/>
    </row>
    <row r="107" spans="1:19" ht="15.6" x14ac:dyDescent="0.3">
      <c r="A107" s="133"/>
      <c r="B107" s="134"/>
      <c r="C107" s="135"/>
      <c r="D107" s="136"/>
      <c r="E107" s="137"/>
      <c r="F107" s="138"/>
      <c r="G107" s="138"/>
      <c r="H107" s="120"/>
      <c r="I107" s="121"/>
      <c r="J107" s="122"/>
      <c r="K107" s="123"/>
      <c r="L107" s="124"/>
      <c r="M107" s="139"/>
      <c r="N107" s="139"/>
      <c r="O107" s="140"/>
      <c r="P107" s="141"/>
      <c r="Q107" s="146"/>
      <c r="R107" s="146"/>
      <c r="S107" s="185"/>
    </row>
    <row r="108" spans="1:19" ht="15.6" x14ac:dyDescent="0.3">
      <c r="A108" s="133"/>
      <c r="B108" s="134"/>
      <c r="C108" s="135"/>
      <c r="D108" s="136"/>
      <c r="E108" s="143"/>
      <c r="F108" s="144"/>
      <c r="G108" s="144"/>
      <c r="H108" s="120"/>
      <c r="I108" s="121"/>
      <c r="J108" s="122"/>
      <c r="K108" s="123"/>
      <c r="L108" s="124"/>
      <c r="M108" s="139"/>
      <c r="N108" s="139"/>
      <c r="O108" s="140"/>
      <c r="P108" s="145"/>
      <c r="Q108" s="146"/>
      <c r="R108" s="146"/>
      <c r="S108" s="185"/>
    </row>
    <row r="109" spans="1:19" ht="15.6" x14ac:dyDescent="0.3">
      <c r="A109" s="147"/>
      <c r="B109" s="134"/>
      <c r="C109" s="148"/>
      <c r="D109" s="149"/>
      <c r="E109" s="143"/>
      <c r="F109" s="144"/>
      <c r="G109" s="144"/>
      <c r="H109" s="120"/>
      <c r="I109" s="121"/>
      <c r="J109" s="122"/>
      <c r="K109" s="123"/>
      <c r="L109" s="124"/>
      <c r="M109" s="150"/>
      <c r="N109" s="150"/>
      <c r="O109" s="151"/>
      <c r="P109" s="145"/>
      <c r="Q109" s="146"/>
      <c r="R109" s="146"/>
      <c r="S109" s="185"/>
    </row>
    <row r="110" spans="1:19" ht="16.2" thickBot="1" x14ac:dyDescent="0.35">
      <c r="A110" s="152"/>
      <c r="B110" s="134"/>
      <c r="C110" s="148"/>
      <c r="D110" s="149"/>
      <c r="E110" s="153"/>
      <c r="F110" s="154"/>
      <c r="G110" s="154"/>
      <c r="H110" s="120"/>
      <c r="I110" s="121"/>
      <c r="J110" s="122"/>
      <c r="K110" s="123"/>
      <c r="L110" s="124"/>
      <c r="M110" s="150"/>
      <c r="N110" s="150"/>
      <c r="O110" s="151"/>
      <c r="P110" s="145"/>
      <c r="Q110" s="146"/>
      <c r="R110" s="146"/>
      <c r="S110" s="185"/>
    </row>
    <row r="111" spans="1:19" ht="16.2" thickBot="1" x14ac:dyDescent="0.35">
      <c r="A111" s="155"/>
      <c r="B111" s="171"/>
      <c r="C111" s="157"/>
      <c r="D111" s="158"/>
      <c r="E111" s="159"/>
      <c r="F111" s="160"/>
      <c r="G111" s="160"/>
      <c r="H111" s="161"/>
      <c r="I111" s="162"/>
      <c r="J111" s="163"/>
      <c r="K111" s="164"/>
      <c r="L111" s="165"/>
      <c r="M111" s="166"/>
      <c r="N111" s="172"/>
      <c r="O111" s="168"/>
      <c r="P111" s="173"/>
      <c r="Q111" s="170"/>
      <c r="R111" s="146"/>
      <c r="S111" s="186"/>
    </row>
    <row r="112" spans="1:19" ht="15.6" x14ac:dyDescent="0.3">
      <c r="A112" s="101"/>
      <c r="B112" s="102"/>
      <c r="C112" s="118"/>
      <c r="D112" s="119"/>
      <c r="E112" s="105"/>
      <c r="F112" s="106"/>
      <c r="G112" s="106"/>
      <c r="H112" s="107"/>
      <c r="I112" s="108"/>
      <c r="J112" s="109"/>
      <c r="K112" s="110"/>
      <c r="L112" s="111"/>
      <c r="M112" s="125"/>
      <c r="N112" s="125"/>
      <c r="O112" s="113"/>
      <c r="P112" s="114"/>
      <c r="Q112" s="115"/>
      <c r="R112" s="116"/>
      <c r="S112" s="184"/>
    </row>
    <row r="113" spans="1:19" ht="15.6" x14ac:dyDescent="0.3">
      <c r="A113" s="117"/>
      <c r="B113" s="102"/>
      <c r="C113" s="118"/>
      <c r="D113" s="119"/>
      <c r="E113" s="105"/>
      <c r="F113" s="106"/>
      <c r="G113" s="106"/>
      <c r="H113" s="120"/>
      <c r="I113" s="121"/>
      <c r="J113" s="122"/>
      <c r="K113" s="123"/>
      <c r="L113" s="124"/>
      <c r="M113" s="125"/>
      <c r="N113" s="125"/>
      <c r="O113" s="113"/>
      <c r="P113" s="126"/>
      <c r="Q113" s="115"/>
      <c r="R113" s="127"/>
      <c r="S113" s="185"/>
    </row>
    <row r="114" spans="1:19" ht="15.6" x14ac:dyDescent="0.3">
      <c r="A114" s="117"/>
      <c r="B114" s="102"/>
      <c r="C114" s="118"/>
      <c r="D114" s="119"/>
      <c r="E114" s="105"/>
      <c r="F114" s="106"/>
      <c r="G114" s="106"/>
      <c r="H114" s="120"/>
      <c r="I114" s="121"/>
      <c r="J114" s="122"/>
      <c r="K114" s="123"/>
      <c r="L114" s="124"/>
      <c r="M114" s="125"/>
      <c r="N114" s="125"/>
      <c r="O114" s="113"/>
      <c r="P114" s="128"/>
      <c r="Q114" s="115"/>
      <c r="R114" s="127"/>
      <c r="S114" s="185"/>
    </row>
    <row r="115" spans="1:19" ht="15.6" x14ac:dyDescent="0.3">
      <c r="A115" s="117"/>
      <c r="B115" s="102"/>
      <c r="C115" s="118"/>
      <c r="D115" s="119"/>
      <c r="E115" s="105"/>
      <c r="F115" s="106"/>
      <c r="G115" s="106"/>
      <c r="H115" s="120"/>
      <c r="I115" s="121"/>
      <c r="J115" s="122"/>
      <c r="K115" s="123"/>
      <c r="L115" s="124"/>
      <c r="M115" s="125"/>
      <c r="N115" s="125"/>
      <c r="O115" s="113"/>
      <c r="P115" s="129"/>
      <c r="Q115" s="115"/>
      <c r="R115" s="127"/>
      <c r="S115" s="185"/>
    </row>
    <row r="116" spans="1:19" ht="16.2" thickBot="1" x14ac:dyDescent="0.35">
      <c r="A116" s="117"/>
      <c r="B116" s="102"/>
      <c r="C116" s="118"/>
      <c r="D116" s="119"/>
      <c r="E116" s="105"/>
      <c r="F116" s="106"/>
      <c r="G116" s="106"/>
      <c r="H116" s="120"/>
      <c r="I116" s="121"/>
      <c r="J116" s="122"/>
      <c r="K116" s="123"/>
      <c r="L116" s="124"/>
      <c r="M116" s="125"/>
      <c r="N116" s="125"/>
      <c r="O116" s="113"/>
      <c r="P116" s="130"/>
      <c r="Q116" s="131"/>
      <c r="R116" s="132"/>
      <c r="S116" s="185"/>
    </row>
    <row r="117" spans="1:19" ht="15.6" x14ac:dyDescent="0.3">
      <c r="A117" s="133"/>
      <c r="B117" s="134"/>
      <c r="C117" s="135"/>
      <c r="D117" s="136"/>
      <c r="E117" s="137"/>
      <c r="F117" s="138"/>
      <c r="G117" s="138"/>
      <c r="H117" s="120"/>
      <c r="I117" s="121"/>
      <c r="J117" s="122"/>
      <c r="K117" s="123"/>
      <c r="L117" s="124"/>
      <c r="M117" s="139"/>
      <c r="N117" s="139"/>
      <c r="O117" s="140"/>
      <c r="P117" s="141"/>
      <c r="Q117" s="142"/>
      <c r="R117" s="142"/>
      <c r="S117" s="185"/>
    </row>
    <row r="118" spans="1:19" ht="15.6" x14ac:dyDescent="0.3">
      <c r="A118" s="133"/>
      <c r="B118" s="134"/>
      <c r="C118" s="135"/>
      <c r="D118" s="136"/>
      <c r="E118" s="143"/>
      <c r="F118" s="144"/>
      <c r="G118" s="144"/>
      <c r="H118" s="120"/>
      <c r="I118" s="121"/>
      <c r="J118" s="122"/>
      <c r="K118" s="123"/>
      <c r="L118" s="124"/>
      <c r="M118" s="139"/>
      <c r="N118" s="139"/>
      <c r="O118" s="140"/>
      <c r="P118" s="145"/>
      <c r="Q118" s="146"/>
      <c r="R118" s="146"/>
      <c r="S118" s="185"/>
    </row>
    <row r="119" spans="1:19" ht="15.6" x14ac:dyDescent="0.3">
      <c r="A119" s="147"/>
      <c r="B119" s="134"/>
      <c r="C119" s="148"/>
      <c r="D119" s="149"/>
      <c r="E119" s="143"/>
      <c r="F119" s="144"/>
      <c r="G119" s="144"/>
      <c r="H119" s="120"/>
      <c r="I119" s="121"/>
      <c r="J119" s="122"/>
      <c r="K119" s="123"/>
      <c r="L119" s="124"/>
      <c r="M119" s="150"/>
      <c r="N119" s="150"/>
      <c r="O119" s="151"/>
      <c r="P119" s="145"/>
      <c r="Q119" s="146"/>
      <c r="R119" s="146"/>
      <c r="S119" s="185"/>
    </row>
    <row r="120" spans="1:19" ht="16.2" thickBot="1" x14ac:dyDescent="0.35">
      <c r="A120" s="152"/>
      <c r="B120" s="134"/>
      <c r="C120" s="148"/>
      <c r="D120" s="149"/>
      <c r="E120" s="153"/>
      <c r="F120" s="154"/>
      <c r="G120" s="154"/>
      <c r="H120" s="120"/>
      <c r="I120" s="121"/>
      <c r="J120" s="122"/>
      <c r="K120" s="123"/>
      <c r="L120" s="124"/>
      <c r="M120" s="150"/>
      <c r="N120" s="150"/>
      <c r="O120" s="151"/>
      <c r="P120" s="145"/>
      <c r="Q120" s="146"/>
      <c r="R120" s="146"/>
      <c r="S120" s="185"/>
    </row>
    <row r="121" spans="1:19" ht="16.2" thickBot="1" x14ac:dyDescent="0.35">
      <c r="A121" s="155"/>
      <c r="B121" s="171"/>
      <c r="C121" s="157"/>
      <c r="D121" s="158"/>
      <c r="E121" s="159"/>
      <c r="F121" s="160"/>
      <c r="G121" s="160"/>
      <c r="H121" s="161"/>
      <c r="I121" s="162"/>
      <c r="J121" s="163"/>
      <c r="K121" s="164"/>
      <c r="L121" s="165"/>
      <c r="M121" s="166"/>
      <c r="N121" s="172"/>
      <c r="O121" s="168"/>
      <c r="P121" s="169"/>
      <c r="Q121" s="170"/>
      <c r="R121" s="146"/>
      <c r="S121" s="186"/>
    </row>
    <row r="122" spans="1:19" ht="15.6" x14ac:dyDescent="0.3">
      <c r="A122" s="101"/>
      <c r="B122" s="102"/>
      <c r="C122" s="118"/>
      <c r="D122" s="119"/>
      <c r="E122" s="105"/>
      <c r="F122" s="106"/>
      <c r="G122" s="106"/>
      <c r="H122" s="107"/>
      <c r="I122" s="108"/>
      <c r="J122" s="109"/>
      <c r="K122" s="110"/>
      <c r="L122" s="111"/>
      <c r="M122" s="125"/>
      <c r="N122" s="125"/>
      <c r="O122" s="113"/>
      <c r="P122" s="114"/>
      <c r="Q122" s="115"/>
      <c r="R122" s="116"/>
      <c r="S122" s="184"/>
    </row>
    <row r="123" spans="1:19" ht="15.6" x14ac:dyDescent="0.3">
      <c r="A123" s="117"/>
      <c r="B123" s="102"/>
      <c r="C123" s="118"/>
      <c r="D123" s="119"/>
      <c r="E123" s="105"/>
      <c r="F123" s="106"/>
      <c r="G123" s="106"/>
      <c r="H123" s="120"/>
      <c r="I123" s="121"/>
      <c r="J123" s="122"/>
      <c r="K123" s="123"/>
      <c r="L123" s="124"/>
      <c r="M123" s="125"/>
      <c r="N123" s="125"/>
      <c r="O123" s="113"/>
      <c r="P123" s="126"/>
      <c r="Q123" s="115"/>
      <c r="R123" s="127"/>
      <c r="S123" s="185"/>
    </row>
    <row r="124" spans="1:19" ht="15.6" x14ac:dyDescent="0.3">
      <c r="A124" s="117"/>
      <c r="B124" s="102"/>
      <c r="C124" s="118"/>
      <c r="D124" s="119"/>
      <c r="E124" s="105"/>
      <c r="F124" s="106"/>
      <c r="G124" s="106"/>
      <c r="H124" s="120"/>
      <c r="I124" s="121"/>
      <c r="J124" s="122"/>
      <c r="K124" s="123"/>
      <c r="L124" s="124"/>
      <c r="M124" s="125"/>
      <c r="N124" s="125"/>
      <c r="O124" s="113"/>
      <c r="P124" s="128"/>
      <c r="Q124" s="115"/>
      <c r="R124" s="127"/>
      <c r="S124" s="185"/>
    </row>
    <row r="125" spans="1:19" ht="15.6" x14ac:dyDescent="0.3">
      <c r="A125" s="117"/>
      <c r="B125" s="102"/>
      <c r="C125" s="118"/>
      <c r="D125" s="119"/>
      <c r="E125" s="105"/>
      <c r="F125" s="106"/>
      <c r="G125" s="106"/>
      <c r="H125" s="120"/>
      <c r="I125" s="121"/>
      <c r="J125" s="122"/>
      <c r="K125" s="123"/>
      <c r="L125" s="124"/>
      <c r="M125" s="125"/>
      <c r="N125" s="125"/>
      <c r="O125" s="113"/>
      <c r="P125" s="129"/>
      <c r="Q125" s="115"/>
      <c r="R125" s="127"/>
      <c r="S125" s="185"/>
    </row>
    <row r="126" spans="1:19" ht="16.2" thickBot="1" x14ac:dyDescent="0.35">
      <c r="A126" s="117"/>
      <c r="B126" s="102"/>
      <c r="C126" s="118"/>
      <c r="D126" s="119"/>
      <c r="E126" s="105"/>
      <c r="F126" s="106"/>
      <c r="G126" s="106"/>
      <c r="H126" s="120"/>
      <c r="I126" s="121"/>
      <c r="J126" s="122"/>
      <c r="K126" s="123"/>
      <c r="L126" s="124"/>
      <c r="M126" s="125"/>
      <c r="N126" s="125"/>
      <c r="O126" s="113"/>
      <c r="P126" s="130"/>
      <c r="Q126" s="131"/>
      <c r="R126" s="132"/>
      <c r="S126" s="185"/>
    </row>
    <row r="127" spans="1:19" ht="15.6" x14ac:dyDescent="0.3">
      <c r="A127" s="133"/>
      <c r="B127" s="134"/>
      <c r="C127" s="135"/>
      <c r="D127" s="136"/>
      <c r="E127" s="137"/>
      <c r="F127" s="138"/>
      <c r="G127" s="138"/>
      <c r="H127" s="120"/>
      <c r="I127" s="121"/>
      <c r="J127" s="122"/>
      <c r="K127" s="123"/>
      <c r="L127" s="124"/>
      <c r="M127" s="139"/>
      <c r="N127" s="139"/>
      <c r="O127" s="140"/>
      <c r="P127" s="141"/>
      <c r="Q127" s="142"/>
      <c r="R127" s="142"/>
      <c r="S127" s="185"/>
    </row>
    <row r="128" spans="1:19" ht="15.6" x14ac:dyDescent="0.3">
      <c r="A128" s="133"/>
      <c r="B128" s="134"/>
      <c r="C128" s="135"/>
      <c r="D128" s="136"/>
      <c r="E128" s="143"/>
      <c r="F128" s="144"/>
      <c r="G128" s="144"/>
      <c r="H128" s="120"/>
      <c r="I128" s="121"/>
      <c r="J128" s="122"/>
      <c r="K128" s="123"/>
      <c r="L128" s="124"/>
      <c r="M128" s="139"/>
      <c r="N128" s="139"/>
      <c r="O128" s="140"/>
      <c r="P128" s="145"/>
      <c r="Q128" s="146"/>
      <c r="R128" s="146"/>
      <c r="S128" s="185"/>
    </row>
    <row r="129" spans="1:19" ht="15.6" x14ac:dyDescent="0.3">
      <c r="A129" s="147"/>
      <c r="B129" s="134"/>
      <c r="C129" s="148"/>
      <c r="D129" s="149"/>
      <c r="E129" s="143"/>
      <c r="F129" s="144"/>
      <c r="G129" s="144"/>
      <c r="H129" s="120"/>
      <c r="I129" s="121"/>
      <c r="J129" s="122"/>
      <c r="K129" s="123"/>
      <c r="L129" s="124"/>
      <c r="M129" s="150"/>
      <c r="N129" s="150"/>
      <c r="O129" s="151"/>
      <c r="P129" s="145"/>
      <c r="Q129" s="146"/>
      <c r="R129" s="146"/>
      <c r="S129" s="185"/>
    </row>
    <row r="130" spans="1:19" ht="16.2" thickBot="1" x14ac:dyDescent="0.35">
      <c r="A130" s="152"/>
      <c r="B130" s="134"/>
      <c r="C130" s="148"/>
      <c r="D130" s="149"/>
      <c r="E130" s="153"/>
      <c r="F130" s="154"/>
      <c r="G130" s="154"/>
      <c r="H130" s="120"/>
      <c r="I130" s="121"/>
      <c r="J130" s="122"/>
      <c r="K130" s="123"/>
      <c r="L130" s="124"/>
      <c r="M130" s="150"/>
      <c r="N130" s="150"/>
      <c r="O130" s="151"/>
      <c r="P130" s="145"/>
      <c r="Q130" s="146"/>
      <c r="R130" s="146"/>
      <c r="S130" s="185"/>
    </row>
    <row r="131" spans="1:19" ht="16.2" thickBot="1" x14ac:dyDescent="0.35">
      <c r="A131" s="155"/>
      <c r="B131" s="171"/>
      <c r="C131" s="157"/>
      <c r="D131" s="158"/>
      <c r="E131" s="159"/>
      <c r="F131" s="160"/>
      <c r="G131" s="160"/>
      <c r="H131" s="161"/>
      <c r="I131" s="162"/>
      <c r="J131" s="163"/>
      <c r="K131" s="164"/>
      <c r="L131" s="165"/>
      <c r="M131" s="166"/>
      <c r="N131" s="172"/>
      <c r="O131" s="168"/>
      <c r="P131" s="169"/>
      <c r="Q131" s="170"/>
      <c r="R131" s="146"/>
      <c r="S131" s="186"/>
    </row>
    <row r="132" spans="1:19" ht="15.6" x14ac:dyDescent="0.3">
      <c r="A132" s="101"/>
      <c r="B132" s="102"/>
      <c r="C132" s="118"/>
      <c r="D132" s="119"/>
      <c r="E132" s="105"/>
      <c r="F132" s="106"/>
      <c r="G132" s="106"/>
      <c r="H132" s="107"/>
      <c r="I132" s="108"/>
      <c r="J132" s="109"/>
      <c r="K132" s="110"/>
      <c r="L132" s="111"/>
      <c r="M132" s="125"/>
      <c r="N132" s="125"/>
      <c r="O132" s="113"/>
      <c r="P132" s="114"/>
      <c r="Q132" s="115"/>
      <c r="R132" s="116"/>
      <c r="S132" s="184"/>
    </row>
    <row r="133" spans="1:19" ht="15.6" x14ac:dyDescent="0.3">
      <c r="A133" s="117"/>
      <c r="B133" s="102"/>
      <c r="C133" s="118"/>
      <c r="D133" s="119"/>
      <c r="E133" s="105"/>
      <c r="F133" s="106"/>
      <c r="G133" s="106"/>
      <c r="H133" s="120"/>
      <c r="I133" s="121"/>
      <c r="J133" s="122"/>
      <c r="K133" s="123"/>
      <c r="L133" s="124"/>
      <c r="M133" s="125"/>
      <c r="N133" s="125"/>
      <c r="O133" s="113"/>
      <c r="P133" s="126"/>
      <c r="Q133" s="115"/>
      <c r="R133" s="127"/>
      <c r="S133" s="185"/>
    </row>
    <row r="134" spans="1:19" ht="15.6" x14ac:dyDescent="0.3">
      <c r="A134" s="117"/>
      <c r="B134" s="102"/>
      <c r="C134" s="118"/>
      <c r="D134" s="119"/>
      <c r="E134" s="105"/>
      <c r="F134" s="106"/>
      <c r="G134" s="106"/>
      <c r="H134" s="120"/>
      <c r="I134" s="121"/>
      <c r="J134" s="122"/>
      <c r="K134" s="123"/>
      <c r="L134" s="124"/>
      <c r="M134" s="125"/>
      <c r="N134" s="125"/>
      <c r="O134" s="113"/>
      <c r="P134" s="128"/>
      <c r="Q134" s="115"/>
      <c r="R134" s="127"/>
      <c r="S134" s="185"/>
    </row>
    <row r="135" spans="1:19" ht="15.6" x14ac:dyDescent="0.3">
      <c r="A135" s="117"/>
      <c r="B135" s="102"/>
      <c r="C135" s="118"/>
      <c r="D135" s="119"/>
      <c r="E135" s="105"/>
      <c r="F135" s="106"/>
      <c r="G135" s="106"/>
      <c r="H135" s="120"/>
      <c r="I135" s="121"/>
      <c r="J135" s="122"/>
      <c r="K135" s="123"/>
      <c r="L135" s="124"/>
      <c r="M135" s="125"/>
      <c r="N135" s="125"/>
      <c r="O135" s="113"/>
      <c r="P135" s="129"/>
      <c r="Q135" s="115"/>
      <c r="R135" s="127"/>
      <c r="S135" s="185"/>
    </row>
    <row r="136" spans="1:19" ht="16.2" thickBot="1" x14ac:dyDescent="0.35">
      <c r="A136" s="117"/>
      <c r="B136" s="102"/>
      <c r="C136" s="118"/>
      <c r="D136" s="119"/>
      <c r="E136" s="105"/>
      <c r="F136" s="106"/>
      <c r="G136" s="106"/>
      <c r="H136" s="120"/>
      <c r="I136" s="121"/>
      <c r="J136" s="122"/>
      <c r="K136" s="123"/>
      <c r="L136" s="124"/>
      <c r="M136" s="125"/>
      <c r="N136" s="125"/>
      <c r="O136" s="113"/>
      <c r="P136" s="130"/>
      <c r="Q136" s="131"/>
      <c r="R136" s="132"/>
      <c r="S136" s="185"/>
    </row>
    <row r="137" spans="1:19" ht="15.6" x14ac:dyDescent="0.3">
      <c r="A137" s="133"/>
      <c r="B137" s="134"/>
      <c r="C137" s="135"/>
      <c r="D137" s="136"/>
      <c r="E137" s="137"/>
      <c r="F137" s="138"/>
      <c r="G137" s="138"/>
      <c r="H137" s="120"/>
      <c r="I137" s="121"/>
      <c r="J137" s="122"/>
      <c r="K137" s="123"/>
      <c r="L137" s="124"/>
      <c r="M137" s="139"/>
      <c r="N137" s="139"/>
      <c r="O137" s="140"/>
      <c r="P137" s="141"/>
      <c r="Q137" s="142"/>
      <c r="R137" s="142"/>
      <c r="S137" s="185"/>
    </row>
    <row r="138" spans="1:19" ht="15.6" x14ac:dyDescent="0.3">
      <c r="A138" s="133"/>
      <c r="B138" s="134"/>
      <c r="C138" s="135"/>
      <c r="D138" s="136"/>
      <c r="E138" s="143"/>
      <c r="F138" s="144"/>
      <c r="G138" s="144"/>
      <c r="H138" s="120"/>
      <c r="I138" s="121"/>
      <c r="J138" s="122"/>
      <c r="K138" s="123"/>
      <c r="L138" s="124"/>
      <c r="M138" s="139"/>
      <c r="N138" s="139"/>
      <c r="O138" s="140"/>
      <c r="P138" s="145"/>
      <c r="Q138" s="146"/>
      <c r="R138" s="146"/>
      <c r="S138" s="185"/>
    </row>
    <row r="139" spans="1:19" ht="15.6" x14ac:dyDescent="0.3">
      <c r="A139" s="147"/>
      <c r="B139" s="134"/>
      <c r="C139" s="148"/>
      <c r="D139" s="149"/>
      <c r="E139" s="143"/>
      <c r="F139" s="144"/>
      <c r="G139" s="144"/>
      <c r="H139" s="120"/>
      <c r="I139" s="121"/>
      <c r="J139" s="122"/>
      <c r="K139" s="123"/>
      <c r="L139" s="124"/>
      <c r="M139" s="150"/>
      <c r="N139" s="150"/>
      <c r="O139" s="151"/>
      <c r="P139" s="145"/>
      <c r="Q139" s="146"/>
      <c r="R139" s="146"/>
      <c r="S139" s="185"/>
    </row>
    <row r="140" spans="1:19" ht="16.2" thickBot="1" x14ac:dyDescent="0.35">
      <c r="A140" s="152"/>
      <c r="B140" s="134"/>
      <c r="C140" s="148"/>
      <c r="D140" s="149"/>
      <c r="E140" s="153"/>
      <c r="F140" s="154"/>
      <c r="G140" s="154"/>
      <c r="H140" s="120"/>
      <c r="I140" s="121"/>
      <c r="J140" s="122"/>
      <c r="K140" s="123"/>
      <c r="L140" s="124"/>
      <c r="M140" s="150"/>
      <c r="N140" s="150"/>
      <c r="O140" s="151"/>
      <c r="P140" s="145"/>
      <c r="Q140" s="146"/>
      <c r="R140" s="146"/>
      <c r="S140" s="185"/>
    </row>
    <row r="141" spans="1:19" ht="16.2" thickBot="1" x14ac:dyDescent="0.35">
      <c r="A141" s="155"/>
      <c r="B141" s="171"/>
      <c r="C141" s="157"/>
      <c r="D141" s="158"/>
      <c r="E141" s="159"/>
      <c r="F141" s="160"/>
      <c r="G141" s="160"/>
      <c r="H141" s="161"/>
      <c r="I141" s="162"/>
      <c r="J141" s="163"/>
      <c r="K141" s="164"/>
      <c r="L141" s="165"/>
      <c r="M141" s="166"/>
      <c r="N141" s="172"/>
      <c r="O141" s="168"/>
      <c r="P141" s="169"/>
      <c r="Q141" s="170"/>
      <c r="R141" s="146"/>
      <c r="S141" s="186"/>
    </row>
    <row r="142" spans="1:19" ht="15.6" x14ac:dyDescent="0.3">
      <c r="A142" s="101"/>
      <c r="B142" s="102"/>
      <c r="C142" s="118"/>
      <c r="D142" s="119"/>
      <c r="E142" s="105"/>
      <c r="F142" s="106"/>
      <c r="G142" s="106"/>
      <c r="H142" s="107"/>
      <c r="I142" s="108"/>
      <c r="J142" s="109"/>
      <c r="K142" s="110"/>
      <c r="L142" s="111"/>
      <c r="M142" s="125"/>
      <c r="N142" s="125"/>
      <c r="O142" s="113"/>
      <c r="P142" s="114"/>
      <c r="Q142" s="115"/>
      <c r="R142" s="116"/>
      <c r="S142" s="184"/>
    </row>
    <row r="143" spans="1:19" ht="15.6" x14ac:dyDescent="0.3">
      <c r="A143" s="117"/>
      <c r="B143" s="102"/>
      <c r="C143" s="118"/>
      <c r="D143" s="119"/>
      <c r="E143" s="105"/>
      <c r="F143" s="106"/>
      <c r="G143" s="106"/>
      <c r="H143" s="120"/>
      <c r="I143" s="121"/>
      <c r="J143" s="122"/>
      <c r="K143" s="123"/>
      <c r="L143" s="124"/>
      <c r="M143" s="125"/>
      <c r="N143" s="125"/>
      <c r="O143" s="113"/>
      <c r="P143" s="126"/>
      <c r="Q143" s="115"/>
      <c r="R143" s="127"/>
      <c r="S143" s="185"/>
    </row>
    <row r="144" spans="1:19" ht="15.6" x14ac:dyDescent="0.3">
      <c r="A144" s="117"/>
      <c r="B144" s="102"/>
      <c r="C144" s="118"/>
      <c r="D144" s="119"/>
      <c r="E144" s="105"/>
      <c r="F144" s="106"/>
      <c r="G144" s="106"/>
      <c r="H144" s="120"/>
      <c r="I144" s="121"/>
      <c r="J144" s="122"/>
      <c r="K144" s="123"/>
      <c r="L144" s="124"/>
      <c r="M144" s="125"/>
      <c r="N144" s="125"/>
      <c r="O144" s="113"/>
      <c r="P144" s="128"/>
      <c r="Q144" s="115"/>
      <c r="R144" s="127"/>
      <c r="S144" s="185"/>
    </row>
    <row r="145" spans="1:19" ht="15.6" x14ac:dyDescent="0.3">
      <c r="A145" s="117"/>
      <c r="B145" s="102"/>
      <c r="C145" s="118"/>
      <c r="D145" s="119"/>
      <c r="E145" s="105"/>
      <c r="F145" s="106"/>
      <c r="G145" s="106"/>
      <c r="H145" s="120"/>
      <c r="I145" s="121"/>
      <c r="J145" s="122"/>
      <c r="K145" s="123"/>
      <c r="L145" s="124"/>
      <c r="M145" s="125"/>
      <c r="N145" s="125"/>
      <c r="O145" s="113"/>
      <c r="P145" s="129"/>
      <c r="Q145" s="115"/>
      <c r="R145" s="127"/>
      <c r="S145" s="185"/>
    </row>
    <row r="146" spans="1:19" ht="16.2" thickBot="1" x14ac:dyDescent="0.35">
      <c r="A146" s="117"/>
      <c r="B146" s="102"/>
      <c r="C146" s="118"/>
      <c r="D146" s="119"/>
      <c r="E146" s="105"/>
      <c r="F146" s="106"/>
      <c r="G146" s="106"/>
      <c r="H146" s="120"/>
      <c r="I146" s="121"/>
      <c r="J146" s="122"/>
      <c r="K146" s="123"/>
      <c r="L146" s="124"/>
      <c r="M146" s="125"/>
      <c r="N146" s="125"/>
      <c r="O146" s="113"/>
      <c r="P146" s="130"/>
      <c r="Q146" s="131"/>
      <c r="R146" s="132"/>
      <c r="S146" s="185"/>
    </row>
    <row r="147" spans="1:19" ht="15.6" x14ac:dyDescent="0.3">
      <c r="A147" s="133"/>
      <c r="B147" s="134"/>
      <c r="C147" s="135"/>
      <c r="D147" s="136"/>
      <c r="E147" s="137"/>
      <c r="F147" s="138"/>
      <c r="G147" s="138"/>
      <c r="H147" s="120"/>
      <c r="I147" s="121"/>
      <c r="J147" s="122"/>
      <c r="K147" s="123"/>
      <c r="L147" s="124"/>
      <c r="M147" s="139"/>
      <c r="N147" s="139"/>
      <c r="O147" s="140"/>
      <c r="P147" s="141"/>
      <c r="Q147" s="142"/>
      <c r="R147" s="142"/>
      <c r="S147" s="185"/>
    </row>
    <row r="148" spans="1:19" ht="15.6" x14ac:dyDescent="0.3">
      <c r="A148" s="133"/>
      <c r="B148" s="134"/>
      <c r="C148" s="135"/>
      <c r="D148" s="136"/>
      <c r="E148" s="143"/>
      <c r="F148" s="144"/>
      <c r="G148" s="144"/>
      <c r="H148" s="120"/>
      <c r="I148" s="121"/>
      <c r="J148" s="122"/>
      <c r="K148" s="123"/>
      <c r="L148" s="124"/>
      <c r="M148" s="139"/>
      <c r="N148" s="139"/>
      <c r="O148" s="140"/>
      <c r="P148" s="145"/>
      <c r="Q148" s="146"/>
      <c r="R148" s="146"/>
      <c r="S148" s="185"/>
    </row>
    <row r="149" spans="1:19" ht="15.6" x14ac:dyDescent="0.3">
      <c r="A149" s="147"/>
      <c r="B149" s="134"/>
      <c r="C149" s="148"/>
      <c r="D149" s="149"/>
      <c r="E149" s="143"/>
      <c r="F149" s="144"/>
      <c r="G149" s="144"/>
      <c r="H149" s="120"/>
      <c r="I149" s="121"/>
      <c r="J149" s="122"/>
      <c r="K149" s="123"/>
      <c r="L149" s="124"/>
      <c r="M149" s="150"/>
      <c r="N149" s="150"/>
      <c r="O149" s="151"/>
      <c r="P149" s="145"/>
      <c r="Q149" s="146"/>
      <c r="R149" s="146"/>
      <c r="S149" s="185"/>
    </row>
    <row r="150" spans="1:19" ht="16.2" thickBot="1" x14ac:dyDescent="0.35">
      <c r="A150" s="152"/>
      <c r="B150" s="134"/>
      <c r="C150" s="148"/>
      <c r="D150" s="149"/>
      <c r="E150" s="153"/>
      <c r="F150" s="154"/>
      <c r="G150" s="154"/>
      <c r="H150" s="120"/>
      <c r="I150" s="121"/>
      <c r="J150" s="122"/>
      <c r="K150" s="123"/>
      <c r="L150" s="124"/>
      <c r="M150" s="150"/>
      <c r="N150" s="150"/>
      <c r="O150" s="151"/>
      <c r="P150" s="145"/>
      <c r="Q150" s="146"/>
      <c r="R150" s="146"/>
      <c r="S150" s="185"/>
    </row>
    <row r="151" spans="1:19" ht="16.2" thickBot="1" x14ac:dyDescent="0.35">
      <c r="A151" s="155"/>
      <c r="B151" s="171"/>
      <c r="C151" s="157"/>
      <c r="D151" s="158"/>
      <c r="E151" s="159"/>
      <c r="F151" s="160"/>
      <c r="G151" s="160"/>
      <c r="H151" s="161"/>
      <c r="I151" s="162"/>
      <c r="J151" s="163"/>
      <c r="K151" s="164"/>
      <c r="L151" s="165"/>
      <c r="M151" s="166"/>
      <c r="N151" s="172"/>
      <c r="O151" s="168"/>
      <c r="P151" s="169"/>
      <c r="Q151" s="170"/>
      <c r="R151" s="146"/>
      <c r="S151" s="186"/>
    </row>
    <row r="152" spans="1:19" ht="15.6" x14ac:dyDescent="0.3">
      <c r="A152" s="101"/>
      <c r="B152" s="102"/>
      <c r="C152" s="118"/>
      <c r="D152" s="119"/>
      <c r="E152" s="105"/>
      <c r="F152" s="106"/>
      <c r="G152" s="106"/>
      <c r="H152" s="107"/>
      <c r="I152" s="108"/>
      <c r="J152" s="109"/>
      <c r="K152" s="110"/>
      <c r="L152" s="111"/>
      <c r="M152" s="125"/>
      <c r="N152" s="125"/>
      <c r="O152" s="113"/>
      <c r="P152" s="114"/>
      <c r="Q152" s="115"/>
      <c r="R152" s="116"/>
      <c r="S152" s="184"/>
    </row>
    <row r="153" spans="1:19" ht="15.6" x14ac:dyDescent="0.3">
      <c r="A153" s="117"/>
      <c r="B153" s="102"/>
      <c r="C153" s="118"/>
      <c r="D153" s="119"/>
      <c r="E153" s="105"/>
      <c r="F153" s="106"/>
      <c r="G153" s="106"/>
      <c r="H153" s="120"/>
      <c r="I153" s="121"/>
      <c r="J153" s="122"/>
      <c r="K153" s="123"/>
      <c r="L153" s="124"/>
      <c r="M153" s="125"/>
      <c r="N153" s="125"/>
      <c r="O153" s="113"/>
      <c r="P153" s="126"/>
      <c r="Q153" s="115"/>
      <c r="R153" s="127"/>
      <c r="S153" s="185"/>
    </row>
    <row r="154" spans="1:19" ht="15.6" x14ac:dyDescent="0.3">
      <c r="A154" s="117"/>
      <c r="B154" s="102"/>
      <c r="C154" s="118"/>
      <c r="D154" s="119"/>
      <c r="E154" s="105"/>
      <c r="F154" s="106"/>
      <c r="G154" s="106"/>
      <c r="H154" s="120"/>
      <c r="I154" s="121"/>
      <c r="J154" s="122"/>
      <c r="K154" s="123"/>
      <c r="L154" s="124"/>
      <c r="M154" s="125"/>
      <c r="N154" s="125"/>
      <c r="O154" s="113"/>
      <c r="P154" s="128"/>
      <c r="Q154" s="115"/>
      <c r="R154" s="127"/>
      <c r="S154" s="185"/>
    </row>
    <row r="155" spans="1:19" ht="15.6" x14ac:dyDescent="0.3">
      <c r="A155" s="117"/>
      <c r="B155" s="102"/>
      <c r="C155" s="118"/>
      <c r="D155" s="119"/>
      <c r="E155" s="105"/>
      <c r="F155" s="106"/>
      <c r="G155" s="106"/>
      <c r="H155" s="120"/>
      <c r="I155" s="121"/>
      <c r="J155" s="122"/>
      <c r="K155" s="123"/>
      <c r="L155" s="124"/>
      <c r="M155" s="125"/>
      <c r="N155" s="125"/>
      <c r="O155" s="113"/>
      <c r="P155" s="129"/>
      <c r="Q155" s="115"/>
      <c r="R155" s="127"/>
      <c r="S155" s="185"/>
    </row>
    <row r="156" spans="1:19" ht="16.2" thickBot="1" x14ac:dyDescent="0.35">
      <c r="A156" s="117"/>
      <c r="B156" s="102"/>
      <c r="C156" s="118"/>
      <c r="D156" s="119"/>
      <c r="E156" s="105"/>
      <c r="F156" s="106"/>
      <c r="G156" s="106"/>
      <c r="H156" s="120"/>
      <c r="I156" s="121"/>
      <c r="J156" s="122"/>
      <c r="K156" s="123"/>
      <c r="L156" s="124"/>
      <c r="M156" s="125"/>
      <c r="N156" s="125"/>
      <c r="O156" s="113"/>
      <c r="P156" s="130"/>
      <c r="Q156" s="131"/>
      <c r="R156" s="132"/>
      <c r="S156" s="185"/>
    </row>
    <row r="157" spans="1:19" ht="15.6" x14ac:dyDescent="0.3">
      <c r="A157" s="133"/>
      <c r="B157" s="134"/>
      <c r="C157" s="135"/>
      <c r="D157" s="136"/>
      <c r="E157" s="137"/>
      <c r="F157" s="138"/>
      <c r="G157" s="138"/>
      <c r="H157" s="120"/>
      <c r="I157" s="121"/>
      <c r="J157" s="122"/>
      <c r="K157" s="123"/>
      <c r="L157" s="124"/>
      <c r="M157" s="139"/>
      <c r="N157" s="139"/>
      <c r="O157" s="140"/>
      <c r="P157" s="141"/>
      <c r="Q157" s="142"/>
      <c r="R157" s="142"/>
      <c r="S157" s="185"/>
    </row>
    <row r="158" spans="1:19" ht="15.6" x14ac:dyDescent="0.3">
      <c r="A158" s="133"/>
      <c r="B158" s="134"/>
      <c r="C158" s="135"/>
      <c r="D158" s="136"/>
      <c r="E158" s="143"/>
      <c r="F158" s="144"/>
      <c r="G158" s="144"/>
      <c r="H158" s="120"/>
      <c r="I158" s="121"/>
      <c r="J158" s="122"/>
      <c r="K158" s="123"/>
      <c r="L158" s="124"/>
      <c r="M158" s="139"/>
      <c r="N158" s="139"/>
      <c r="O158" s="140"/>
      <c r="P158" s="145"/>
      <c r="Q158" s="146"/>
      <c r="R158" s="146"/>
      <c r="S158" s="185"/>
    </row>
    <row r="159" spans="1:19" ht="15.6" x14ac:dyDescent="0.3">
      <c r="A159" s="147"/>
      <c r="B159" s="134"/>
      <c r="C159" s="148"/>
      <c r="D159" s="149"/>
      <c r="E159" s="143"/>
      <c r="F159" s="144"/>
      <c r="G159" s="144"/>
      <c r="H159" s="120"/>
      <c r="I159" s="121"/>
      <c r="J159" s="122"/>
      <c r="K159" s="123"/>
      <c r="L159" s="124"/>
      <c r="M159" s="150"/>
      <c r="N159" s="150"/>
      <c r="O159" s="151"/>
      <c r="P159" s="145"/>
      <c r="Q159" s="146"/>
      <c r="R159" s="146"/>
      <c r="S159" s="185"/>
    </row>
    <row r="160" spans="1:19" ht="16.2" thickBot="1" x14ac:dyDescent="0.35">
      <c r="A160" s="152"/>
      <c r="B160" s="134"/>
      <c r="C160" s="148"/>
      <c r="D160" s="149"/>
      <c r="E160" s="153"/>
      <c r="F160" s="154"/>
      <c r="G160" s="154"/>
      <c r="H160" s="120"/>
      <c r="I160" s="121"/>
      <c r="J160" s="122"/>
      <c r="K160" s="123"/>
      <c r="L160" s="124"/>
      <c r="M160" s="150"/>
      <c r="N160" s="150"/>
      <c r="O160" s="151"/>
      <c r="P160" s="145"/>
      <c r="Q160" s="146"/>
      <c r="R160" s="146"/>
      <c r="S160" s="185"/>
    </row>
    <row r="161" spans="1:19" ht="16.2" thickBot="1" x14ac:dyDescent="0.35">
      <c r="A161" s="155"/>
      <c r="B161" s="171"/>
      <c r="C161" s="157"/>
      <c r="D161" s="158"/>
      <c r="E161" s="159"/>
      <c r="F161" s="160"/>
      <c r="G161" s="160"/>
      <c r="H161" s="175"/>
      <c r="I161" s="176"/>
      <c r="J161" s="177"/>
      <c r="K161" s="178"/>
      <c r="L161" s="179"/>
      <c r="M161" s="166"/>
      <c r="N161" s="180"/>
      <c r="O161" s="181"/>
      <c r="P161" s="182"/>
      <c r="Q161" s="170"/>
      <c r="R161" s="170"/>
      <c r="S161" s="187"/>
    </row>
    <row r="162" spans="1:19" ht="15.6" x14ac:dyDescent="0.3">
      <c r="A162" s="101"/>
      <c r="B162" s="102"/>
      <c r="C162" s="118"/>
      <c r="D162" s="119"/>
      <c r="E162" s="105"/>
      <c r="F162" s="106"/>
      <c r="G162" s="106"/>
      <c r="H162" s="107"/>
      <c r="I162" s="108"/>
      <c r="J162" s="109"/>
      <c r="K162" s="110"/>
      <c r="L162" s="111"/>
      <c r="M162" s="125"/>
      <c r="N162" s="125"/>
      <c r="O162" s="113"/>
      <c r="P162" s="114"/>
      <c r="Q162" s="115"/>
      <c r="R162" s="116"/>
      <c r="S162" s="184"/>
    </row>
    <row r="163" spans="1:19" ht="15.6" x14ac:dyDescent="0.3">
      <c r="A163" s="117"/>
      <c r="B163" s="102"/>
      <c r="C163" s="118"/>
      <c r="D163" s="119"/>
      <c r="E163" s="105"/>
      <c r="F163" s="106"/>
      <c r="G163" s="106"/>
      <c r="H163" s="120"/>
      <c r="I163" s="121"/>
      <c r="J163" s="122"/>
      <c r="K163" s="123"/>
      <c r="L163" s="124"/>
      <c r="M163" s="125"/>
      <c r="N163" s="125"/>
      <c r="O163" s="113"/>
      <c r="P163" s="126"/>
      <c r="Q163" s="115"/>
      <c r="R163" s="127"/>
      <c r="S163" s="185"/>
    </row>
    <row r="164" spans="1:19" ht="15.6" x14ac:dyDescent="0.3">
      <c r="A164" s="117"/>
      <c r="B164" s="102"/>
      <c r="C164" s="118"/>
      <c r="D164" s="119"/>
      <c r="E164" s="105"/>
      <c r="F164" s="106"/>
      <c r="G164" s="106"/>
      <c r="H164" s="120"/>
      <c r="I164" s="121"/>
      <c r="J164" s="122"/>
      <c r="K164" s="123"/>
      <c r="L164" s="124"/>
      <c r="M164" s="125"/>
      <c r="N164" s="125"/>
      <c r="O164" s="113"/>
      <c r="P164" s="128"/>
      <c r="Q164" s="115"/>
      <c r="R164" s="127"/>
      <c r="S164" s="185"/>
    </row>
    <row r="165" spans="1:19" ht="15.6" x14ac:dyDescent="0.3">
      <c r="A165" s="117"/>
      <c r="B165" s="102"/>
      <c r="C165" s="118"/>
      <c r="D165" s="119"/>
      <c r="E165" s="105"/>
      <c r="F165" s="106"/>
      <c r="G165" s="106"/>
      <c r="H165" s="120"/>
      <c r="I165" s="121"/>
      <c r="J165" s="122"/>
      <c r="K165" s="123"/>
      <c r="L165" s="124"/>
      <c r="M165" s="125"/>
      <c r="N165" s="125"/>
      <c r="O165" s="113"/>
      <c r="P165" s="129"/>
      <c r="Q165" s="115"/>
      <c r="R165" s="127"/>
      <c r="S165" s="185"/>
    </row>
    <row r="166" spans="1:19" ht="16.2" thickBot="1" x14ac:dyDescent="0.35">
      <c r="A166" s="117"/>
      <c r="B166" s="102"/>
      <c r="C166" s="118"/>
      <c r="D166" s="119"/>
      <c r="E166" s="105"/>
      <c r="F166" s="106"/>
      <c r="G166" s="106"/>
      <c r="H166" s="120"/>
      <c r="I166" s="121"/>
      <c r="J166" s="122"/>
      <c r="K166" s="123"/>
      <c r="L166" s="124"/>
      <c r="M166" s="125"/>
      <c r="N166" s="125"/>
      <c r="O166" s="113"/>
      <c r="P166" s="130"/>
      <c r="Q166" s="131"/>
      <c r="R166" s="132"/>
      <c r="S166" s="185"/>
    </row>
    <row r="167" spans="1:19" ht="15.6" x14ac:dyDescent="0.3">
      <c r="A167" s="133"/>
      <c r="B167" s="134"/>
      <c r="C167" s="135"/>
      <c r="D167" s="136"/>
      <c r="E167" s="137"/>
      <c r="F167" s="138"/>
      <c r="G167" s="138"/>
      <c r="H167" s="120"/>
      <c r="I167" s="121"/>
      <c r="J167" s="122"/>
      <c r="K167" s="123"/>
      <c r="L167" s="124"/>
      <c r="M167" s="139"/>
      <c r="N167" s="139"/>
      <c r="O167" s="140"/>
      <c r="P167" s="141"/>
      <c r="Q167" s="142"/>
      <c r="R167" s="142"/>
      <c r="S167" s="185"/>
    </row>
    <row r="168" spans="1:19" ht="15.6" x14ac:dyDescent="0.3">
      <c r="A168" s="133"/>
      <c r="B168" s="134"/>
      <c r="C168" s="135"/>
      <c r="D168" s="136"/>
      <c r="E168" s="143"/>
      <c r="F168" s="144"/>
      <c r="G168" s="144"/>
      <c r="H168" s="120"/>
      <c r="I168" s="121"/>
      <c r="J168" s="122"/>
      <c r="K168" s="123"/>
      <c r="L168" s="124"/>
      <c r="M168" s="139"/>
      <c r="N168" s="139"/>
      <c r="O168" s="140"/>
      <c r="P168" s="145"/>
      <c r="Q168" s="146"/>
      <c r="R168" s="146"/>
      <c r="S168" s="185"/>
    </row>
    <row r="169" spans="1:19" ht="15.6" x14ac:dyDescent="0.3">
      <c r="A169" s="147"/>
      <c r="B169" s="134"/>
      <c r="C169" s="148"/>
      <c r="D169" s="149"/>
      <c r="E169" s="143"/>
      <c r="F169" s="144"/>
      <c r="G169" s="144"/>
      <c r="H169" s="120"/>
      <c r="I169" s="121"/>
      <c r="J169" s="122"/>
      <c r="K169" s="123"/>
      <c r="L169" s="124"/>
      <c r="M169" s="150"/>
      <c r="N169" s="150"/>
      <c r="O169" s="151"/>
      <c r="P169" s="145"/>
      <c r="Q169" s="146"/>
      <c r="R169" s="146"/>
      <c r="S169" s="185"/>
    </row>
    <row r="170" spans="1:19" ht="16.2" thickBot="1" x14ac:dyDescent="0.35">
      <c r="A170" s="152"/>
      <c r="B170" s="134"/>
      <c r="C170" s="148"/>
      <c r="D170" s="149"/>
      <c r="E170" s="153"/>
      <c r="F170" s="154"/>
      <c r="G170" s="154"/>
      <c r="H170" s="120"/>
      <c r="I170" s="121"/>
      <c r="J170" s="122"/>
      <c r="K170" s="123"/>
      <c r="L170" s="124"/>
      <c r="M170" s="150"/>
      <c r="N170" s="150"/>
      <c r="O170" s="151"/>
      <c r="P170" s="145"/>
      <c r="Q170" s="146"/>
      <c r="R170" s="146"/>
      <c r="S170" s="185"/>
    </row>
    <row r="171" spans="1:19" ht="16.2" thickBot="1" x14ac:dyDescent="0.35">
      <c r="A171" s="155"/>
      <c r="B171" s="171"/>
      <c r="C171" s="157"/>
      <c r="D171" s="158"/>
      <c r="E171" s="159"/>
      <c r="F171" s="160"/>
      <c r="G171" s="160"/>
      <c r="H171" s="175"/>
      <c r="I171" s="176"/>
      <c r="J171" s="177"/>
      <c r="K171" s="178"/>
      <c r="L171" s="179"/>
      <c r="M171" s="166"/>
      <c r="N171" s="180"/>
      <c r="O171" s="181"/>
      <c r="P171" s="182"/>
      <c r="Q171" s="170"/>
      <c r="R171" s="170"/>
      <c r="S171" s="187"/>
    </row>
    <row r="172" spans="1:19" ht="15.6" x14ac:dyDescent="0.3">
      <c r="A172" s="101"/>
      <c r="B172" s="102"/>
      <c r="C172" s="118"/>
      <c r="D172" s="119"/>
      <c r="E172" s="105"/>
      <c r="F172" s="106"/>
      <c r="G172" s="106"/>
      <c r="H172" s="107"/>
      <c r="I172" s="108"/>
      <c r="J172" s="109"/>
      <c r="K172" s="110"/>
      <c r="L172" s="111"/>
      <c r="M172" s="125"/>
      <c r="N172" s="125"/>
      <c r="O172" s="113"/>
      <c r="P172" s="114"/>
      <c r="Q172" s="115"/>
      <c r="R172" s="116"/>
      <c r="S172" s="184"/>
    </row>
    <row r="173" spans="1:19" ht="15.6" x14ac:dyDescent="0.3">
      <c r="A173" s="117"/>
      <c r="B173" s="102"/>
      <c r="C173" s="118"/>
      <c r="D173" s="119"/>
      <c r="E173" s="105"/>
      <c r="F173" s="106"/>
      <c r="G173" s="106"/>
      <c r="H173" s="120"/>
      <c r="I173" s="121"/>
      <c r="J173" s="122"/>
      <c r="K173" s="123"/>
      <c r="L173" s="124"/>
      <c r="M173" s="125"/>
      <c r="N173" s="125"/>
      <c r="O173" s="113"/>
      <c r="P173" s="126"/>
      <c r="Q173" s="115"/>
      <c r="R173" s="127"/>
      <c r="S173" s="185"/>
    </row>
    <row r="174" spans="1:19" ht="15.6" x14ac:dyDescent="0.3">
      <c r="A174" s="117"/>
      <c r="B174" s="102"/>
      <c r="C174" s="118"/>
      <c r="D174" s="119"/>
      <c r="E174" s="105"/>
      <c r="F174" s="106"/>
      <c r="G174" s="106"/>
      <c r="H174" s="120"/>
      <c r="I174" s="121"/>
      <c r="J174" s="122"/>
      <c r="K174" s="123"/>
      <c r="L174" s="124"/>
      <c r="M174" s="125"/>
      <c r="N174" s="125"/>
      <c r="O174" s="113"/>
      <c r="P174" s="128"/>
      <c r="Q174" s="115"/>
      <c r="R174" s="127"/>
      <c r="S174" s="185"/>
    </row>
    <row r="175" spans="1:19" ht="15.6" x14ac:dyDescent="0.3">
      <c r="A175" s="117"/>
      <c r="B175" s="102"/>
      <c r="C175" s="118"/>
      <c r="D175" s="119"/>
      <c r="E175" s="105"/>
      <c r="F175" s="106"/>
      <c r="G175" s="106"/>
      <c r="H175" s="120"/>
      <c r="I175" s="121"/>
      <c r="J175" s="122"/>
      <c r="K175" s="123"/>
      <c r="L175" s="124"/>
      <c r="M175" s="125"/>
      <c r="N175" s="125"/>
      <c r="O175" s="113"/>
      <c r="P175" s="129"/>
      <c r="Q175" s="115"/>
      <c r="R175" s="127"/>
      <c r="S175" s="185"/>
    </row>
    <row r="176" spans="1:19" ht="16.2" thickBot="1" x14ac:dyDescent="0.35">
      <c r="A176" s="117"/>
      <c r="B176" s="102"/>
      <c r="C176" s="118"/>
      <c r="D176" s="119"/>
      <c r="E176" s="105"/>
      <c r="F176" s="106"/>
      <c r="G176" s="106"/>
      <c r="H176" s="120"/>
      <c r="I176" s="121"/>
      <c r="J176" s="122"/>
      <c r="K176" s="123"/>
      <c r="L176" s="124"/>
      <c r="M176" s="125"/>
      <c r="N176" s="125"/>
      <c r="O176" s="113"/>
      <c r="P176" s="130"/>
      <c r="Q176" s="131"/>
      <c r="R176" s="132"/>
      <c r="S176" s="185"/>
    </row>
    <row r="177" spans="1:19" ht="15.6" x14ac:dyDescent="0.3">
      <c r="A177" s="133"/>
      <c r="B177" s="134"/>
      <c r="C177" s="135"/>
      <c r="D177" s="136"/>
      <c r="E177" s="137"/>
      <c r="F177" s="138"/>
      <c r="G177" s="138"/>
      <c r="H177" s="120"/>
      <c r="I177" s="121"/>
      <c r="J177" s="122"/>
      <c r="K177" s="123"/>
      <c r="L177" s="124"/>
      <c r="M177" s="139"/>
      <c r="N177" s="139"/>
      <c r="O177" s="140"/>
      <c r="P177" s="141"/>
      <c r="Q177" s="142"/>
      <c r="R177" s="142"/>
      <c r="S177" s="185"/>
    </row>
    <row r="178" spans="1:19" ht="15.6" x14ac:dyDescent="0.3">
      <c r="A178" s="133"/>
      <c r="B178" s="134"/>
      <c r="C178" s="135"/>
      <c r="D178" s="136"/>
      <c r="E178" s="143"/>
      <c r="F178" s="144"/>
      <c r="G178" s="144"/>
      <c r="H178" s="120"/>
      <c r="I178" s="121"/>
      <c r="J178" s="122"/>
      <c r="K178" s="123"/>
      <c r="L178" s="124"/>
      <c r="M178" s="139"/>
      <c r="N178" s="139"/>
      <c r="O178" s="140"/>
      <c r="P178" s="145"/>
      <c r="Q178" s="146"/>
      <c r="R178" s="146"/>
      <c r="S178" s="185"/>
    </row>
    <row r="179" spans="1:19" ht="15.6" x14ac:dyDescent="0.3">
      <c r="A179" s="147"/>
      <c r="B179" s="134"/>
      <c r="C179" s="148"/>
      <c r="D179" s="149"/>
      <c r="E179" s="143"/>
      <c r="F179" s="144"/>
      <c r="G179" s="144"/>
      <c r="H179" s="120"/>
      <c r="I179" s="121"/>
      <c r="J179" s="122"/>
      <c r="K179" s="123"/>
      <c r="L179" s="124"/>
      <c r="M179" s="150"/>
      <c r="N179" s="150"/>
      <c r="O179" s="151"/>
      <c r="P179" s="145"/>
      <c r="Q179" s="146"/>
      <c r="R179" s="146"/>
      <c r="S179" s="185"/>
    </row>
    <row r="180" spans="1:19" ht="16.2" thickBot="1" x14ac:dyDescent="0.35">
      <c r="A180" s="152"/>
      <c r="B180" s="134"/>
      <c r="C180" s="148"/>
      <c r="D180" s="149"/>
      <c r="E180" s="153"/>
      <c r="F180" s="154"/>
      <c r="G180" s="154"/>
      <c r="H180" s="120"/>
      <c r="I180" s="121"/>
      <c r="J180" s="122"/>
      <c r="K180" s="123"/>
      <c r="L180" s="124"/>
      <c r="M180" s="150"/>
      <c r="N180" s="150"/>
      <c r="O180" s="151"/>
      <c r="P180" s="145"/>
      <c r="Q180" s="146"/>
      <c r="R180" s="146"/>
      <c r="S180" s="185"/>
    </row>
    <row r="181" spans="1:19" ht="16.2" thickBot="1" x14ac:dyDescent="0.35">
      <c r="A181" s="155"/>
      <c r="B181" s="171"/>
      <c r="C181" s="183"/>
      <c r="D181" s="158"/>
      <c r="E181" s="159"/>
      <c r="F181" s="160"/>
      <c r="G181" s="160"/>
      <c r="H181" s="175"/>
      <c r="I181" s="176"/>
      <c r="J181" s="177"/>
      <c r="K181" s="178"/>
      <c r="L181" s="179"/>
      <c r="M181" s="166"/>
      <c r="N181" s="180"/>
      <c r="O181" s="181"/>
      <c r="P181" s="182"/>
      <c r="Q181" s="170"/>
      <c r="R181" s="170"/>
      <c r="S181" s="187"/>
    </row>
  </sheetData>
  <conditionalFormatting sqref="S2:S6">
    <cfRule type="cellIs" dxfId="17" priority="18" operator="equal">
      <formula>0</formula>
    </cfRule>
  </conditionalFormatting>
  <conditionalFormatting sqref="S12:S16">
    <cfRule type="cellIs" dxfId="16" priority="17" operator="equal">
      <formula>0</formula>
    </cfRule>
  </conditionalFormatting>
  <conditionalFormatting sqref="S22:S26">
    <cfRule type="cellIs" dxfId="15" priority="16" operator="equal">
      <formula>0</formula>
    </cfRule>
  </conditionalFormatting>
  <conditionalFormatting sqref="S32:S36">
    <cfRule type="cellIs" dxfId="14" priority="15" operator="equal">
      <formula>0</formula>
    </cfRule>
  </conditionalFormatting>
  <conditionalFormatting sqref="S42:S46">
    <cfRule type="cellIs" dxfId="13" priority="14" operator="equal">
      <formula>0</formula>
    </cfRule>
  </conditionalFormatting>
  <conditionalFormatting sqref="S52:S56">
    <cfRule type="cellIs" dxfId="12" priority="13" operator="equal">
      <formula>0</formula>
    </cfRule>
  </conditionalFormatting>
  <conditionalFormatting sqref="S62:S66">
    <cfRule type="cellIs" dxfId="11" priority="12" operator="equal">
      <formula>0</formula>
    </cfRule>
  </conditionalFormatting>
  <conditionalFormatting sqref="S72:S76">
    <cfRule type="cellIs" dxfId="10" priority="11" operator="equal">
      <formula>0</formula>
    </cfRule>
  </conditionalFormatting>
  <conditionalFormatting sqref="S82:S86">
    <cfRule type="cellIs" dxfId="9" priority="10" operator="equal">
      <formula>0</formula>
    </cfRule>
  </conditionalFormatting>
  <conditionalFormatting sqref="S92:S96">
    <cfRule type="cellIs" dxfId="8" priority="9" operator="equal">
      <formula>0</formula>
    </cfRule>
  </conditionalFormatting>
  <conditionalFormatting sqref="S102:S106">
    <cfRule type="cellIs" dxfId="7" priority="8" operator="equal">
      <formula>0</formula>
    </cfRule>
  </conditionalFormatting>
  <conditionalFormatting sqref="S112:S116">
    <cfRule type="cellIs" dxfId="6" priority="7" operator="equal">
      <formula>0</formula>
    </cfRule>
  </conditionalFormatting>
  <conditionalFormatting sqref="S122:S126">
    <cfRule type="cellIs" dxfId="5" priority="6" operator="equal">
      <formula>0</formula>
    </cfRule>
  </conditionalFormatting>
  <conditionalFormatting sqref="S132:S136">
    <cfRule type="cellIs" dxfId="4" priority="5" operator="equal">
      <formula>0</formula>
    </cfRule>
  </conditionalFormatting>
  <conditionalFormatting sqref="S142:S146">
    <cfRule type="cellIs" dxfId="3" priority="4" operator="equal">
      <formula>0</formula>
    </cfRule>
  </conditionalFormatting>
  <conditionalFormatting sqref="S152:S156">
    <cfRule type="cellIs" dxfId="2" priority="3" operator="equal">
      <formula>0</formula>
    </cfRule>
  </conditionalFormatting>
  <conditionalFormatting sqref="S162:S166">
    <cfRule type="cellIs" dxfId="1" priority="2" operator="equal">
      <formula>0</formula>
    </cfRule>
  </conditionalFormatting>
  <conditionalFormatting sqref="S172:S17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Données</vt:lpstr>
      <vt:lpstr>Budgets hebdomadaires</vt:lpstr>
      <vt:lpstr>Sem.01</vt:lpstr>
      <vt:lpstr>Sem.02</vt:lpstr>
      <vt:lpstr>Sem.03</vt:lpstr>
      <vt:lpstr>Sem.04</vt:lpstr>
      <vt:lpstr>Sem.05</vt:lpstr>
      <vt:lpstr>Sem.06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2022-04-25T13:56:37Z</dcterms:created>
  <dcterms:modified xsi:type="dcterms:W3CDTF">2022-10-29T18:15:20Z</dcterms:modified>
</cp:coreProperties>
</file>