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364" windowHeight="5604" firstSheet="1" activeTab="2"/>
  </bookViews>
  <sheets>
    <sheet name="Horaire" sheetId="9" r:id="rId1"/>
    <sheet name="Données" sheetId="7" r:id="rId2"/>
    <sheet name="Abat-Neuf" sheetId="1" r:id="rId3"/>
    <sheet name="Sem.01" sheetId="2" r:id="rId4"/>
    <sheet name="Sem.02" sheetId="3" r:id="rId5"/>
    <sheet name="Sem.03" sheetId="4" r:id="rId6"/>
    <sheet name="Sem.04" sheetId="5" r:id="rId7"/>
    <sheet name="Sem.05" sheetId="8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6" i="8" l="1"/>
  <c r="C155" i="8"/>
  <c r="C154" i="8"/>
  <c r="C153" i="8"/>
  <c r="C152" i="8"/>
  <c r="C146" i="8"/>
  <c r="C145" i="8"/>
  <c r="C144" i="8"/>
  <c r="C143" i="8"/>
  <c r="C142" i="8"/>
  <c r="C136" i="8"/>
  <c r="C135" i="8"/>
  <c r="C134" i="8"/>
  <c r="C133" i="8"/>
  <c r="C132" i="8"/>
  <c r="C126" i="8"/>
  <c r="C125" i="8"/>
  <c r="C124" i="8"/>
  <c r="C123" i="8"/>
  <c r="C122" i="8"/>
  <c r="C116" i="8"/>
  <c r="C115" i="8"/>
  <c r="C114" i="8"/>
  <c r="C113" i="8"/>
  <c r="C112" i="8"/>
  <c r="C106" i="8"/>
  <c r="C105" i="8"/>
  <c r="C104" i="8"/>
  <c r="C103" i="8"/>
  <c r="C102" i="8"/>
  <c r="C96" i="8"/>
  <c r="C95" i="8"/>
  <c r="C94" i="8"/>
  <c r="C93" i="8"/>
  <c r="C92" i="8"/>
  <c r="C86" i="8"/>
  <c r="C85" i="8"/>
  <c r="C84" i="8"/>
  <c r="C83" i="8"/>
  <c r="C82" i="8"/>
  <c r="C76" i="8"/>
  <c r="C75" i="8"/>
  <c r="C74" i="8"/>
  <c r="C73" i="8"/>
  <c r="C72" i="8"/>
  <c r="C66" i="8"/>
  <c r="C65" i="8"/>
  <c r="C64" i="8"/>
  <c r="C63" i="8"/>
  <c r="C62" i="8"/>
  <c r="C56" i="8"/>
  <c r="C55" i="8"/>
  <c r="C54" i="8"/>
  <c r="C53" i="8"/>
  <c r="C52" i="8"/>
  <c r="C46" i="8"/>
  <c r="C45" i="8"/>
  <c r="C44" i="8"/>
  <c r="C43" i="8"/>
  <c r="C42" i="8"/>
  <c r="C36" i="8"/>
  <c r="C35" i="8"/>
  <c r="C34" i="8"/>
  <c r="C33" i="8"/>
  <c r="C32" i="8"/>
  <c r="C26" i="8"/>
  <c r="C25" i="8"/>
  <c r="C24" i="8"/>
  <c r="C23" i="8"/>
  <c r="C22" i="8"/>
  <c r="C16" i="8"/>
  <c r="C15" i="8"/>
  <c r="C14" i="8"/>
  <c r="C13" i="8"/>
  <c r="C12" i="8"/>
  <c r="C3" i="8"/>
  <c r="C4" i="8"/>
  <c r="C5" i="8"/>
  <c r="C6" i="8"/>
  <c r="C2" i="8"/>
  <c r="C2" i="5"/>
  <c r="CZ179" i="8" l="1"/>
  <c r="CZ409" i="8" s="1"/>
  <c r="CZ416" i="8"/>
  <c r="CY407" i="8"/>
  <c r="CW407" i="8"/>
  <c r="CZ405" i="8"/>
  <c r="CY405" i="8"/>
  <c r="CZ402" i="8"/>
  <c r="CY393" i="8"/>
  <c r="CW393" i="8"/>
  <c r="CZ391" i="8"/>
  <c r="CY391" i="8"/>
  <c r="CZ386" i="8"/>
  <c r="CZ379" i="8"/>
  <c r="CY377" i="8"/>
  <c r="CW377" i="8"/>
  <c r="CZ375" i="8"/>
  <c r="CY375" i="8"/>
  <c r="CZ370" i="8"/>
  <c r="CY361" i="8"/>
  <c r="CW361" i="8"/>
  <c r="CZ359" i="8"/>
  <c r="CY359" i="8"/>
  <c r="CZ356" i="8"/>
  <c r="CZ349" i="8"/>
  <c r="CY347" i="8"/>
  <c r="CW347" i="8"/>
  <c r="CZ345" i="8"/>
  <c r="CY345" i="8"/>
  <c r="CZ340" i="8"/>
  <c r="CY331" i="8"/>
  <c r="CW331" i="8"/>
  <c r="CZ329" i="8"/>
  <c r="CY329" i="8"/>
  <c r="CZ324" i="8"/>
  <c r="CY315" i="8"/>
  <c r="CW315" i="8"/>
  <c r="CZ313" i="8"/>
  <c r="CY313" i="8"/>
  <c r="CZ310" i="8"/>
  <c r="CY301" i="8"/>
  <c r="CW301" i="8"/>
  <c r="CZ299" i="8"/>
  <c r="CY299" i="8"/>
  <c r="CZ294" i="8"/>
  <c r="CY285" i="8"/>
  <c r="CW285" i="8"/>
  <c r="CZ283" i="8"/>
  <c r="CY283" i="8"/>
  <c r="CZ278" i="8"/>
  <c r="CY269" i="8"/>
  <c r="CW269" i="8"/>
  <c r="CZ267" i="8"/>
  <c r="CY267" i="8"/>
  <c r="CZ264" i="8"/>
  <c r="CZ257" i="8"/>
  <c r="CY255" i="8"/>
  <c r="CW255" i="8"/>
  <c r="CZ253" i="8"/>
  <c r="CY253" i="8"/>
  <c r="CZ248" i="8"/>
  <c r="CY239" i="8"/>
  <c r="CW239" i="8"/>
  <c r="CZ237" i="8"/>
  <c r="CY237" i="8"/>
  <c r="CZ232" i="8"/>
  <c r="CZ225" i="8"/>
  <c r="CY223" i="8"/>
  <c r="CW223" i="8"/>
  <c r="CZ221" i="8"/>
  <c r="CY221" i="8"/>
  <c r="CZ218" i="8"/>
  <c r="CY209" i="8"/>
  <c r="CW209" i="8"/>
  <c r="CZ207" i="8"/>
  <c r="CY207" i="8"/>
  <c r="CZ202" i="8"/>
  <c r="CY193" i="8"/>
  <c r="CW193" i="8"/>
  <c r="CZ191" i="8"/>
  <c r="CY191" i="8"/>
  <c r="CZ186" i="8"/>
  <c r="CZ395" i="8"/>
  <c r="CW177" i="8"/>
  <c r="CZ179" i="5"/>
  <c r="CZ409" i="5" s="1"/>
  <c r="CZ179" i="4"/>
  <c r="CZ179" i="3"/>
  <c r="CZ379" i="3" s="1"/>
  <c r="CZ179" i="2"/>
  <c r="CZ349" i="2" s="1"/>
  <c r="CZ416" i="3"/>
  <c r="CY407" i="3"/>
  <c r="CW407" i="3"/>
  <c r="CZ405" i="3"/>
  <c r="CY405" i="3"/>
  <c r="CZ402" i="3"/>
  <c r="CY393" i="3"/>
  <c r="CW393" i="3"/>
  <c r="CZ391" i="3"/>
  <c r="CY391" i="3"/>
  <c r="CZ386" i="3"/>
  <c r="CY377" i="3"/>
  <c r="CW377" i="3"/>
  <c r="CZ375" i="3"/>
  <c r="CY375" i="3"/>
  <c r="CZ370" i="3"/>
  <c r="CY361" i="3"/>
  <c r="CW361" i="3"/>
  <c r="CZ359" i="3"/>
  <c r="CY359" i="3"/>
  <c r="CZ356" i="3"/>
  <c r="CZ349" i="3"/>
  <c r="CY347" i="3"/>
  <c r="CW347" i="3"/>
  <c r="CZ345" i="3"/>
  <c r="CY345" i="3"/>
  <c r="CZ340" i="3"/>
  <c r="CY331" i="3"/>
  <c r="CW331" i="3"/>
  <c r="CZ329" i="3"/>
  <c r="CY329" i="3"/>
  <c r="CZ324" i="3"/>
  <c r="CZ317" i="3"/>
  <c r="CY315" i="3"/>
  <c r="CW315" i="3"/>
  <c r="CZ313" i="3"/>
  <c r="CY313" i="3"/>
  <c r="CZ310" i="3"/>
  <c r="CY301" i="3"/>
  <c r="CW301" i="3"/>
  <c r="CZ299" i="3"/>
  <c r="CY299" i="3"/>
  <c r="CZ294" i="3"/>
  <c r="CY285" i="3"/>
  <c r="CW285" i="3"/>
  <c r="CZ283" i="3"/>
  <c r="CY283" i="3"/>
  <c r="CZ278" i="3"/>
  <c r="CY269" i="3"/>
  <c r="CW269" i="3"/>
  <c r="CZ267" i="3"/>
  <c r="CY267" i="3"/>
  <c r="CZ264" i="3"/>
  <c r="CY255" i="3"/>
  <c r="CW255" i="3"/>
  <c r="CZ253" i="3"/>
  <c r="CY253" i="3"/>
  <c r="CZ248" i="3"/>
  <c r="CY239" i="3"/>
  <c r="CW239" i="3"/>
  <c r="CZ237" i="3"/>
  <c r="CY237" i="3"/>
  <c r="CZ232" i="3"/>
  <c r="CZ225" i="3"/>
  <c r="CY223" i="3"/>
  <c r="CW223" i="3"/>
  <c r="CZ221" i="3"/>
  <c r="CY221" i="3"/>
  <c r="CZ218" i="3"/>
  <c r="CY209" i="3"/>
  <c r="CW209" i="3"/>
  <c r="CZ207" i="3"/>
  <c r="CY207" i="3"/>
  <c r="CZ202" i="3"/>
  <c r="CZ195" i="3"/>
  <c r="CY193" i="3"/>
  <c r="CW193" i="3"/>
  <c r="CZ191" i="3"/>
  <c r="CY191" i="3"/>
  <c r="CZ186" i="3"/>
  <c r="CW177" i="3"/>
  <c r="CZ416" i="4"/>
  <c r="CY407" i="4"/>
  <c r="CW407" i="4"/>
  <c r="CZ405" i="4"/>
  <c r="CY405" i="4"/>
  <c r="CZ402" i="4"/>
  <c r="CY393" i="4"/>
  <c r="CW393" i="4"/>
  <c r="CZ391" i="4"/>
  <c r="CY391" i="4"/>
  <c r="CZ386" i="4"/>
  <c r="CY377" i="4"/>
  <c r="CW377" i="4"/>
  <c r="CZ375" i="4"/>
  <c r="CY375" i="4"/>
  <c r="CZ370" i="4"/>
  <c r="CY361" i="4"/>
  <c r="CW361" i="4"/>
  <c r="CZ359" i="4"/>
  <c r="CY359" i="4"/>
  <c r="CZ356" i="4"/>
  <c r="CY347" i="4"/>
  <c r="CW347" i="4"/>
  <c r="CZ345" i="4"/>
  <c r="CY345" i="4"/>
  <c r="CZ340" i="4"/>
  <c r="CY331" i="4"/>
  <c r="CW331" i="4"/>
  <c r="CZ329" i="4"/>
  <c r="CY329" i="4"/>
  <c r="CZ324" i="4"/>
  <c r="CY315" i="4"/>
  <c r="CW315" i="4"/>
  <c r="CZ313" i="4"/>
  <c r="CY313" i="4"/>
  <c r="CZ310" i="4"/>
  <c r="CY301" i="4"/>
  <c r="CW301" i="4"/>
  <c r="CZ299" i="4"/>
  <c r="CY299" i="4"/>
  <c r="CZ294" i="4"/>
  <c r="CY285" i="4"/>
  <c r="CW285" i="4"/>
  <c r="CZ283" i="4"/>
  <c r="CY283" i="4"/>
  <c r="CZ278" i="4"/>
  <c r="CY269" i="4"/>
  <c r="CW269" i="4"/>
  <c r="CZ267" i="4"/>
  <c r="CY267" i="4"/>
  <c r="CZ264" i="4"/>
  <c r="CY255" i="4"/>
  <c r="CW255" i="4"/>
  <c r="CZ253" i="4"/>
  <c r="CY253" i="4"/>
  <c r="CZ248" i="4"/>
  <c r="CY239" i="4"/>
  <c r="CW239" i="4"/>
  <c r="CZ237" i="4"/>
  <c r="CY237" i="4"/>
  <c r="CZ232" i="4"/>
  <c r="CY223" i="4"/>
  <c r="CW223" i="4"/>
  <c r="CZ221" i="4"/>
  <c r="CY221" i="4"/>
  <c r="CZ218" i="4"/>
  <c r="CY209" i="4"/>
  <c r="CW209" i="4"/>
  <c r="CZ207" i="4"/>
  <c r="CY207" i="4"/>
  <c r="CZ202" i="4"/>
  <c r="CY193" i="4"/>
  <c r="CW193" i="4"/>
  <c r="CZ191" i="4"/>
  <c r="CY191" i="4"/>
  <c r="CZ186" i="4"/>
  <c r="CZ409" i="4"/>
  <c r="CW177" i="4"/>
  <c r="CZ416" i="5"/>
  <c r="CY407" i="5"/>
  <c r="CW407" i="5"/>
  <c r="CZ405" i="5"/>
  <c r="CY405" i="5"/>
  <c r="CZ402" i="5"/>
  <c r="CY393" i="5"/>
  <c r="CW393" i="5"/>
  <c r="CZ391" i="5"/>
  <c r="CY391" i="5"/>
  <c r="CZ386" i="5"/>
  <c r="CY377" i="5"/>
  <c r="CW377" i="5"/>
  <c r="CZ375" i="5"/>
  <c r="CY375" i="5"/>
  <c r="CZ370" i="5"/>
  <c r="CY361" i="5"/>
  <c r="CW361" i="5"/>
  <c r="CZ359" i="5"/>
  <c r="CY359" i="5"/>
  <c r="CZ356" i="5"/>
  <c r="CY347" i="5"/>
  <c r="CW347" i="5"/>
  <c r="CZ345" i="5"/>
  <c r="CY345" i="5"/>
  <c r="CZ340" i="5"/>
  <c r="CY331" i="5"/>
  <c r="CW331" i="5"/>
  <c r="CZ329" i="5"/>
  <c r="CY329" i="5"/>
  <c r="CZ324" i="5"/>
  <c r="CY315" i="5"/>
  <c r="CW315" i="5"/>
  <c r="CZ313" i="5"/>
  <c r="CY313" i="5"/>
  <c r="CZ310" i="5"/>
  <c r="CY301" i="5"/>
  <c r="CW301" i="5"/>
  <c r="CZ299" i="5"/>
  <c r="CY299" i="5"/>
  <c r="CZ294" i="5"/>
  <c r="CY285" i="5"/>
  <c r="CW285" i="5"/>
  <c r="CZ283" i="5"/>
  <c r="CY283" i="5"/>
  <c r="CZ278" i="5"/>
  <c r="CY269" i="5"/>
  <c r="CW269" i="5"/>
  <c r="CZ267" i="5"/>
  <c r="CY267" i="5"/>
  <c r="CZ264" i="5"/>
  <c r="CY255" i="5"/>
  <c r="CW255" i="5"/>
  <c r="CZ253" i="5"/>
  <c r="CY253" i="5"/>
  <c r="CZ248" i="5"/>
  <c r="CY239" i="5"/>
  <c r="CW239" i="5"/>
  <c r="CZ237" i="5"/>
  <c r="CY237" i="5"/>
  <c r="CZ232" i="5"/>
  <c r="CY223" i="5"/>
  <c r="CW223" i="5"/>
  <c r="CZ221" i="5"/>
  <c r="CY221" i="5"/>
  <c r="CZ218" i="5"/>
  <c r="CY209" i="5"/>
  <c r="CW209" i="5"/>
  <c r="CZ207" i="5"/>
  <c r="CY207" i="5"/>
  <c r="CZ202" i="5"/>
  <c r="CY193" i="5"/>
  <c r="CW193" i="5"/>
  <c r="CZ191" i="5"/>
  <c r="CY191" i="5"/>
  <c r="CZ186" i="5"/>
  <c r="CW177" i="5"/>
  <c r="CZ416" i="2"/>
  <c r="CZ409" i="2"/>
  <c r="CY407" i="2"/>
  <c r="CW407" i="2"/>
  <c r="CZ405" i="2"/>
  <c r="CY405" i="2"/>
  <c r="CZ402" i="2"/>
  <c r="CY393" i="2"/>
  <c r="CW393" i="2"/>
  <c r="CZ391" i="2"/>
  <c r="CY391" i="2"/>
  <c r="CZ386" i="2"/>
  <c r="CY377" i="2"/>
  <c r="CW377" i="2"/>
  <c r="CZ375" i="2"/>
  <c r="CY375" i="2"/>
  <c r="CZ370" i="2"/>
  <c r="CY361" i="2"/>
  <c r="CW361" i="2"/>
  <c r="CZ359" i="2"/>
  <c r="CY359" i="2"/>
  <c r="CZ356" i="2"/>
  <c r="CY347" i="2"/>
  <c r="CW347" i="2"/>
  <c r="CZ345" i="2"/>
  <c r="CY345" i="2"/>
  <c r="CZ340" i="2"/>
  <c r="CY331" i="2"/>
  <c r="CW331" i="2"/>
  <c r="CZ329" i="2"/>
  <c r="CY329" i="2"/>
  <c r="CZ324" i="2"/>
  <c r="CZ317" i="2"/>
  <c r="CY315" i="2"/>
  <c r="CW315" i="2"/>
  <c r="CZ313" i="2"/>
  <c r="CY313" i="2"/>
  <c r="CZ310" i="2"/>
  <c r="CY301" i="2"/>
  <c r="CW301" i="2"/>
  <c r="CZ299" i="2"/>
  <c r="CY299" i="2"/>
  <c r="CZ294" i="2"/>
  <c r="CZ287" i="2"/>
  <c r="CY285" i="2"/>
  <c r="CW285" i="2"/>
  <c r="CZ283" i="2"/>
  <c r="CY283" i="2"/>
  <c r="CZ278" i="2"/>
  <c r="CY269" i="2"/>
  <c r="CW269" i="2"/>
  <c r="CZ267" i="2"/>
  <c r="CY267" i="2"/>
  <c r="CZ264" i="2"/>
  <c r="CY255" i="2"/>
  <c r="CW255" i="2"/>
  <c r="CZ253" i="2"/>
  <c r="CY253" i="2"/>
  <c r="CZ248" i="2"/>
  <c r="CY239" i="2"/>
  <c r="CW239" i="2"/>
  <c r="CZ237" i="2"/>
  <c r="CY237" i="2"/>
  <c r="CZ232" i="2"/>
  <c r="CY223" i="2"/>
  <c r="CW223" i="2"/>
  <c r="CZ221" i="2"/>
  <c r="CY221" i="2"/>
  <c r="CZ218" i="2"/>
  <c r="CY209" i="2"/>
  <c r="CW209" i="2"/>
  <c r="CZ207" i="2"/>
  <c r="CY207" i="2"/>
  <c r="CZ202" i="2"/>
  <c r="CZ195" i="2"/>
  <c r="CY193" i="2"/>
  <c r="CW193" i="2"/>
  <c r="CZ191" i="2"/>
  <c r="CY191" i="2"/>
  <c r="CZ186" i="2"/>
  <c r="CW177" i="2"/>
  <c r="CZ179" i="1"/>
  <c r="CW407" i="1"/>
  <c r="CW393" i="1"/>
  <c r="CW377" i="1"/>
  <c r="CW361" i="1"/>
  <c r="CW347" i="1"/>
  <c r="CW331" i="1"/>
  <c r="CW315" i="1"/>
  <c r="CW301" i="1"/>
  <c r="CW285" i="1"/>
  <c r="CW269" i="1"/>
  <c r="CW255" i="1"/>
  <c r="CW239" i="1"/>
  <c r="CW223" i="1"/>
  <c r="CW209" i="1"/>
  <c r="CW193" i="1"/>
  <c r="CW177" i="1"/>
  <c r="CZ195" i="8" l="1"/>
  <c r="CZ317" i="8"/>
  <c r="CZ287" i="8"/>
  <c r="CZ211" i="8"/>
  <c r="CZ241" i="8"/>
  <c r="CZ271" i="8"/>
  <c r="CZ303" i="8"/>
  <c r="CZ333" i="8"/>
  <c r="CZ363" i="8"/>
  <c r="CZ287" i="3"/>
  <c r="CZ409" i="3"/>
  <c r="CZ395" i="3"/>
  <c r="CZ257" i="3"/>
  <c r="CZ395" i="2"/>
  <c r="CZ257" i="2"/>
  <c r="CZ379" i="2"/>
  <c r="CZ225" i="2"/>
  <c r="CZ211" i="5"/>
  <c r="CZ241" i="5"/>
  <c r="CZ271" i="5"/>
  <c r="CZ303" i="5"/>
  <c r="CZ333" i="5"/>
  <c r="CZ363" i="5"/>
  <c r="CZ395" i="5"/>
  <c r="CZ211" i="4"/>
  <c r="CZ241" i="4"/>
  <c r="CZ271" i="4"/>
  <c r="CZ303" i="4"/>
  <c r="CZ333" i="4"/>
  <c r="CZ363" i="4"/>
  <c r="CZ395" i="4"/>
  <c r="CZ195" i="5"/>
  <c r="CZ225" i="5"/>
  <c r="CZ257" i="5"/>
  <c r="CZ287" i="5"/>
  <c r="CZ317" i="5"/>
  <c r="CZ349" i="5"/>
  <c r="CZ379" i="5"/>
  <c r="CZ211" i="3"/>
  <c r="CZ241" i="3"/>
  <c r="CZ271" i="3"/>
  <c r="CZ303" i="3"/>
  <c r="CZ333" i="3"/>
  <c r="CZ363" i="3"/>
  <c r="CZ211" i="2"/>
  <c r="CZ241" i="2"/>
  <c r="CZ271" i="2"/>
  <c r="CZ303" i="2"/>
  <c r="CZ333" i="2"/>
  <c r="CZ363" i="2"/>
  <c r="CZ195" i="4"/>
  <c r="CZ225" i="4"/>
  <c r="CZ257" i="4"/>
  <c r="CZ287" i="4"/>
  <c r="CZ317" i="4"/>
  <c r="CZ349" i="4"/>
  <c r="CZ379" i="4"/>
  <c r="C4" i="9"/>
  <c r="C6" i="9"/>
  <c r="C7" i="9"/>
  <c r="C9" i="9"/>
  <c r="C8" i="9"/>
  <c r="C5" i="9"/>
  <c r="A2" i="7" l="1" a="1"/>
  <c r="A2" i="7" s="1"/>
  <c r="A1" i="7" a="1"/>
  <c r="A1" i="7" s="1"/>
  <c r="G161" i="8"/>
  <c r="F161" i="8"/>
  <c r="E161" i="8"/>
  <c r="A161" i="8"/>
  <c r="G151" i="8"/>
  <c r="F151" i="8"/>
  <c r="E151" i="8"/>
  <c r="A151" i="8"/>
  <c r="G141" i="8"/>
  <c r="F141" i="8"/>
  <c r="E141" i="8"/>
  <c r="A141" i="8"/>
  <c r="G131" i="8"/>
  <c r="F131" i="8"/>
  <c r="E131" i="8"/>
  <c r="A131" i="8"/>
  <c r="G121" i="8"/>
  <c r="F121" i="8"/>
  <c r="E121" i="8"/>
  <c r="A121" i="8"/>
  <c r="G111" i="8"/>
  <c r="F111" i="8"/>
  <c r="E111" i="8"/>
  <c r="A111" i="8"/>
  <c r="G101" i="8"/>
  <c r="F101" i="8"/>
  <c r="E101" i="8"/>
  <c r="A101" i="8"/>
  <c r="G91" i="8"/>
  <c r="F91" i="8"/>
  <c r="E91" i="8"/>
  <c r="A91" i="8"/>
  <c r="G81" i="8"/>
  <c r="F81" i="8"/>
  <c r="E81" i="8"/>
  <c r="A81" i="8"/>
  <c r="G71" i="8"/>
  <c r="F71" i="8"/>
  <c r="E71" i="8"/>
  <c r="A71" i="8"/>
  <c r="G61" i="8"/>
  <c r="F61" i="8"/>
  <c r="E61" i="8"/>
  <c r="A61" i="8"/>
  <c r="G51" i="8"/>
  <c r="F51" i="8"/>
  <c r="E51" i="8"/>
  <c r="A51" i="8"/>
  <c r="G41" i="8"/>
  <c r="F41" i="8"/>
  <c r="E41" i="8"/>
  <c r="A41" i="8"/>
  <c r="G31" i="8"/>
  <c r="F31" i="8"/>
  <c r="E31" i="8"/>
  <c r="A31" i="8"/>
  <c r="G21" i="8"/>
  <c r="F21" i="8"/>
  <c r="E21" i="8"/>
  <c r="A21" i="8"/>
  <c r="G11" i="8"/>
  <c r="F11" i="8"/>
  <c r="E11" i="8"/>
  <c r="A11" i="8"/>
  <c r="C156" i="5"/>
  <c r="A156" i="5"/>
  <c r="C155" i="5"/>
  <c r="A155" i="5"/>
  <c r="C154" i="5"/>
  <c r="A154" i="5"/>
  <c r="C153" i="5"/>
  <c r="A153" i="5"/>
  <c r="C152" i="5"/>
  <c r="A152" i="5"/>
  <c r="C146" i="5"/>
  <c r="A146" i="5"/>
  <c r="C145" i="5"/>
  <c r="A145" i="5"/>
  <c r="C144" i="5"/>
  <c r="A144" i="5"/>
  <c r="C143" i="5"/>
  <c r="A143" i="5"/>
  <c r="C142" i="5"/>
  <c r="A142" i="5"/>
  <c r="C136" i="5"/>
  <c r="A136" i="5"/>
  <c r="C135" i="5"/>
  <c r="A135" i="5"/>
  <c r="C134" i="5"/>
  <c r="A134" i="5"/>
  <c r="C133" i="5"/>
  <c r="A133" i="5"/>
  <c r="C132" i="5"/>
  <c r="A132" i="5"/>
  <c r="C126" i="5"/>
  <c r="A126" i="5"/>
  <c r="C125" i="5"/>
  <c r="A125" i="5"/>
  <c r="C124" i="5"/>
  <c r="A124" i="5"/>
  <c r="C123" i="5"/>
  <c r="A123" i="5"/>
  <c r="C122" i="5"/>
  <c r="A122" i="5"/>
  <c r="C116" i="5"/>
  <c r="A116" i="5"/>
  <c r="C115" i="5"/>
  <c r="A115" i="5"/>
  <c r="C114" i="5"/>
  <c r="A114" i="5"/>
  <c r="C113" i="5"/>
  <c r="A113" i="5"/>
  <c r="C112" i="5"/>
  <c r="A112" i="5"/>
  <c r="C106" i="5"/>
  <c r="A106" i="5"/>
  <c r="C105" i="5"/>
  <c r="A105" i="5"/>
  <c r="C104" i="5"/>
  <c r="A104" i="5"/>
  <c r="C103" i="5"/>
  <c r="A103" i="5"/>
  <c r="C102" i="5"/>
  <c r="A102" i="5"/>
  <c r="C96" i="5"/>
  <c r="A96" i="5"/>
  <c r="C95" i="5"/>
  <c r="A95" i="5"/>
  <c r="C94" i="5"/>
  <c r="A94" i="5"/>
  <c r="C93" i="5"/>
  <c r="A93" i="5"/>
  <c r="C92" i="5"/>
  <c r="A92" i="5"/>
  <c r="C86" i="5"/>
  <c r="A86" i="5"/>
  <c r="C85" i="5"/>
  <c r="A85" i="5"/>
  <c r="C84" i="5"/>
  <c r="A84" i="5"/>
  <c r="C83" i="5"/>
  <c r="A83" i="5"/>
  <c r="C82" i="5"/>
  <c r="A82" i="5"/>
  <c r="C76" i="5"/>
  <c r="A76" i="5"/>
  <c r="C75" i="5"/>
  <c r="A75" i="5"/>
  <c r="C74" i="5"/>
  <c r="A74" i="5"/>
  <c r="C73" i="5"/>
  <c r="A73" i="5"/>
  <c r="C72" i="5"/>
  <c r="A72" i="5"/>
  <c r="C66" i="5"/>
  <c r="A66" i="5"/>
  <c r="C65" i="5"/>
  <c r="A65" i="5"/>
  <c r="C64" i="5"/>
  <c r="A64" i="5"/>
  <c r="C63" i="5"/>
  <c r="A63" i="5"/>
  <c r="C62" i="5"/>
  <c r="A62" i="5"/>
  <c r="C56" i="5"/>
  <c r="A56" i="5"/>
  <c r="C55" i="5"/>
  <c r="A55" i="5"/>
  <c r="C54" i="5"/>
  <c r="A54" i="5"/>
  <c r="C53" i="5"/>
  <c r="A53" i="5"/>
  <c r="C52" i="5"/>
  <c r="A52" i="5"/>
  <c r="C46" i="5"/>
  <c r="A46" i="5"/>
  <c r="C45" i="5"/>
  <c r="A45" i="5"/>
  <c r="C44" i="5"/>
  <c r="A44" i="5"/>
  <c r="C43" i="5"/>
  <c r="A43" i="5"/>
  <c r="C42" i="5"/>
  <c r="A42" i="5"/>
  <c r="C36" i="5"/>
  <c r="A36" i="5"/>
  <c r="C35" i="5"/>
  <c r="A35" i="5"/>
  <c r="C34" i="5"/>
  <c r="A34" i="5"/>
  <c r="C33" i="5"/>
  <c r="A33" i="5"/>
  <c r="C32" i="5"/>
  <c r="A32" i="5"/>
  <c r="C26" i="5"/>
  <c r="A26" i="5"/>
  <c r="C25" i="5"/>
  <c r="A25" i="5"/>
  <c r="C24" i="5"/>
  <c r="A24" i="5"/>
  <c r="C23" i="5"/>
  <c r="A23" i="5"/>
  <c r="C22" i="5"/>
  <c r="A22" i="5"/>
  <c r="C16" i="5"/>
  <c r="A16" i="5"/>
  <c r="C15" i="5"/>
  <c r="A15" i="5"/>
  <c r="C14" i="5"/>
  <c r="A14" i="5"/>
  <c r="C13" i="5"/>
  <c r="A13" i="5"/>
  <c r="C12" i="5"/>
  <c r="A12" i="5"/>
  <c r="C6" i="5"/>
  <c r="A6" i="5"/>
  <c r="C5" i="5"/>
  <c r="A5" i="5"/>
  <c r="C4" i="5"/>
  <c r="A4" i="5"/>
  <c r="C3" i="5"/>
  <c r="A3" i="5"/>
  <c r="A2" i="5"/>
  <c r="G161" i="5"/>
  <c r="F161" i="5"/>
  <c r="E161" i="5"/>
  <c r="A161" i="5"/>
  <c r="G151" i="5"/>
  <c r="F151" i="5"/>
  <c r="E151" i="5"/>
  <c r="A151" i="5"/>
  <c r="G141" i="5"/>
  <c r="F141" i="5"/>
  <c r="E141" i="5"/>
  <c r="A141" i="5"/>
  <c r="G131" i="5"/>
  <c r="F131" i="5"/>
  <c r="E131" i="5"/>
  <c r="A131" i="5"/>
  <c r="G121" i="5"/>
  <c r="F121" i="5"/>
  <c r="E121" i="5"/>
  <c r="A121" i="5"/>
  <c r="G111" i="5"/>
  <c r="F111" i="5"/>
  <c r="E111" i="5"/>
  <c r="A111" i="5"/>
  <c r="G101" i="5"/>
  <c r="F101" i="5"/>
  <c r="E101" i="5"/>
  <c r="A101" i="5"/>
  <c r="G91" i="5"/>
  <c r="F91" i="5"/>
  <c r="E91" i="5"/>
  <c r="A91" i="5"/>
  <c r="G81" i="5"/>
  <c r="F81" i="5"/>
  <c r="E81" i="5"/>
  <c r="A81" i="5"/>
  <c r="G71" i="5"/>
  <c r="F71" i="5"/>
  <c r="E71" i="5"/>
  <c r="A71" i="5"/>
  <c r="G61" i="5"/>
  <c r="F61" i="5"/>
  <c r="E61" i="5"/>
  <c r="A61" i="5"/>
  <c r="G51" i="5"/>
  <c r="F51" i="5"/>
  <c r="E51" i="5"/>
  <c r="A51" i="5"/>
  <c r="G41" i="5"/>
  <c r="F41" i="5"/>
  <c r="E41" i="5"/>
  <c r="A41" i="5"/>
  <c r="G31" i="5"/>
  <c r="F31" i="5"/>
  <c r="E31" i="5"/>
  <c r="A31" i="5"/>
  <c r="G21" i="5"/>
  <c r="F21" i="5"/>
  <c r="E21" i="5"/>
  <c r="A21" i="5"/>
  <c r="G11" i="5"/>
  <c r="F11" i="5"/>
  <c r="E11" i="5"/>
  <c r="A11" i="5"/>
  <c r="C156" i="4"/>
  <c r="A156" i="4"/>
  <c r="C155" i="4"/>
  <c r="A155" i="4"/>
  <c r="C154" i="4"/>
  <c r="A154" i="4"/>
  <c r="C153" i="4"/>
  <c r="A153" i="4"/>
  <c r="C152" i="4"/>
  <c r="A152" i="4"/>
  <c r="C146" i="4"/>
  <c r="A146" i="4"/>
  <c r="C145" i="4"/>
  <c r="A145" i="4"/>
  <c r="C144" i="4"/>
  <c r="A144" i="4"/>
  <c r="C143" i="4"/>
  <c r="A143" i="4"/>
  <c r="C142" i="4"/>
  <c r="A142" i="4"/>
  <c r="C136" i="4"/>
  <c r="A136" i="4"/>
  <c r="C135" i="4"/>
  <c r="A135" i="4"/>
  <c r="C134" i="4"/>
  <c r="A134" i="4"/>
  <c r="C133" i="4"/>
  <c r="A133" i="4"/>
  <c r="C132" i="4"/>
  <c r="A132" i="4"/>
  <c r="C126" i="4"/>
  <c r="A126" i="4"/>
  <c r="C125" i="4"/>
  <c r="A125" i="4"/>
  <c r="C124" i="4"/>
  <c r="A124" i="4"/>
  <c r="C123" i="4"/>
  <c r="A123" i="4"/>
  <c r="C122" i="4"/>
  <c r="A122" i="4"/>
  <c r="C116" i="4"/>
  <c r="A116" i="4"/>
  <c r="C115" i="4"/>
  <c r="A115" i="4"/>
  <c r="C114" i="4"/>
  <c r="A114" i="4"/>
  <c r="C113" i="4"/>
  <c r="A113" i="4"/>
  <c r="C112" i="4"/>
  <c r="A112" i="4"/>
  <c r="C106" i="4"/>
  <c r="A106" i="4"/>
  <c r="C105" i="4"/>
  <c r="A105" i="4"/>
  <c r="C104" i="4"/>
  <c r="A104" i="4"/>
  <c r="C103" i="4"/>
  <c r="A103" i="4"/>
  <c r="C102" i="4"/>
  <c r="A102" i="4"/>
  <c r="C96" i="4"/>
  <c r="A96" i="4"/>
  <c r="C95" i="4"/>
  <c r="A95" i="4"/>
  <c r="C94" i="4"/>
  <c r="A94" i="4"/>
  <c r="C93" i="4"/>
  <c r="A93" i="4"/>
  <c r="C92" i="4"/>
  <c r="A92" i="4"/>
  <c r="C86" i="4"/>
  <c r="A86" i="4"/>
  <c r="C85" i="4"/>
  <c r="A85" i="4"/>
  <c r="C84" i="4"/>
  <c r="A84" i="4"/>
  <c r="C83" i="4"/>
  <c r="A83" i="4"/>
  <c r="C82" i="4"/>
  <c r="A82" i="4"/>
  <c r="C76" i="4"/>
  <c r="A76" i="4"/>
  <c r="C75" i="4"/>
  <c r="A75" i="4"/>
  <c r="C74" i="4"/>
  <c r="A74" i="4"/>
  <c r="C73" i="4"/>
  <c r="A73" i="4"/>
  <c r="C72" i="4"/>
  <c r="A72" i="4"/>
  <c r="C66" i="4"/>
  <c r="A66" i="4"/>
  <c r="C65" i="4"/>
  <c r="A65" i="4"/>
  <c r="C64" i="4"/>
  <c r="A64" i="4"/>
  <c r="C63" i="4"/>
  <c r="A63" i="4"/>
  <c r="C62" i="4"/>
  <c r="A62" i="4"/>
  <c r="C56" i="4"/>
  <c r="A56" i="4"/>
  <c r="C55" i="4"/>
  <c r="A55" i="4"/>
  <c r="C54" i="4"/>
  <c r="A54" i="4"/>
  <c r="C53" i="4"/>
  <c r="A53" i="4"/>
  <c r="C52" i="4"/>
  <c r="A52" i="4"/>
  <c r="C46" i="4"/>
  <c r="A46" i="4"/>
  <c r="C45" i="4"/>
  <c r="A45" i="4"/>
  <c r="C44" i="4"/>
  <c r="A44" i="4"/>
  <c r="C43" i="4"/>
  <c r="A43" i="4"/>
  <c r="C42" i="4"/>
  <c r="A42" i="4"/>
  <c r="C36" i="4"/>
  <c r="A36" i="4"/>
  <c r="C35" i="4"/>
  <c r="A35" i="4"/>
  <c r="C34" i="4"/>
  <c r="A34" i="4"/>
  <c r="C33" i="4"/>
  <c r="A33" i="4"/>
  <c r="C32" i="4"/>
  <c r="A32" i="4"/>
  <c r="C26" i="4"/>
  <c r="A26" i="4"/>
  <c r="C25" i="4"/>
  <c r="A25" i="4"/>
  <c r="C24" i="4"/>
  <c r="A24" i="4"/>
  <c r="C23" i="4"/>
  <c r="A23" i="4"/>
  <c r="C22" i="4"/>
  <c r="A22" i="4"/>
  <c r="C16" i="4"/>
  <c r="A16" i="4"/>
  <c r="C15" i="4"/>
  <c r="A15" i="4"/>
  <c r="C14" i="4"/>
  <c r="A14" i="4"/>
  <c r="C13" i="4"/>
  <c r="A13" i="4"/>
  <c r="C12" i="4"/>
  <c r="A12" i="4"/>
  <c r="C6" i="4"/>
  <c r="A6" i="4"/>
  <c r="C5" i="4"/>
  <c r="A5" i="4"/>
  <c r="C4" i="4"/>
  <c r="A4" i="4"/>
  <c r="C3" i="4"/>
  <c r="A3" i="4"/>
  <c r="C2" i="4"/>
  <c r="A2" i="4"/>
  <c r="G161" i="4"/>
  <c r="F161" i="4"/>
  <c r="E161" i="4"/>
  <c r="A161" i="4"/>
  <c r="G151" i="4"/>
  <c r="F151" i="4"/>
  <c r="E151" i="4"/>
  <c r="A151" i="4"/>
  <c r="G141" i="4"/>
  <c r="F141" i="4"/>
  <c r="E141" i="4"/>
  <c r="A141" i="4"/>
  <c r="G131" i="4"/>
  <c r="F131" i="4"/>
  <c r="E131" i="4"/>
  <c r="A131" i="4"/>
  <c r="G121" i="4"/>
  <c r="F121" i="4"/>
  <c r="E121" i="4"/>
  <c r="A121" i="4"/>
  <c r="G111" i="4"/>
  <c r="F111" i="4"/>
  <c r="E111" i="4"/>
  <c r="A111" i="4"/>
  <c r="G101" i="4"/>
  <c r="F101" i="4"/>
  <c r="E101" i="4"/>
  <c r="A101" i="4"/>
  <c r="G91" i="4"/>
  <c r="F91" i="4"/>
  <c r="E91" i="4"/>
  <c r="A91" i="4"/>
  <c r="G81" i="4"/>
  <c r="F81" i="4"/>
  <c r="E81" i="4"/>
  <c r="A81" i="4"/>
  <c r="G71" i="4"/>
  <c r="F71" i="4"/>
  <c r="E71" i="4"/>
  <c r="A71" i="4"/>
  <c r="G61" i="4"/>
  <c r="F61" i="4"/>
  <c r="E61" i="4"/>
  <c r="A61" i="4"/>
  <c r="G51" i="4"/>
  <c r="F51" i="4"/>
  <c r="E51" i="4"/>
  <c r="A51" i="4"/>
  <c r="G41" i="4"/>
  <c r="F41" i="4"/>
  <c r="E41" i="4"/>
  <c r="A41" i="4"/>
  <c r="G31" i="4"/>
  <c r="F31" i="4"/>
  <c r="E31" i="4"/>
  <c r="A31" i="4"/>
  <c r="G21" i="4"/>
  <c r="F21" i="4"/>
  <c r="E21" i="4"/>
  <c r="A21" i="4"/>
  <c r="G11" i="4"/>
  <c r="F11" i="4"/>
  <c r="E11" i="4"/>
  <c r="A11" i="4"/>
  <c r="G161" i="2" l="1"/>
  <c r="F161" i="2"/>
  <c r="E161" i="2"/>
  <c r="G151" i="2"/>
  <c r="F151" i="2"/>
  <c r="E151" i="2"/>
  <c r="G141" i="2"/>
  <c r="F141" i="2"/>
  <c r="E141" i="2"/>
  <c r="G131" i="2"/>
  <c r="F131" i="2"/>
  <c r="E131" i="2"/>
  <c r="G121" i="2"/>
  <c r="F121" i="2"/>
  <c r="E121" i="2"/>
  <c r="G111" i="2"/>
  <c r="F111" i="2"/>
  <c r="E111" i="2"/>
  <c r="G101" i="2"/>
  <c r="F101" i="2"/>
  <c r="E101" i="2"/>
  <c r="G91" i="2"/>
  <c r="F91" i="2"/>
  <c r="E91" i="2"/>
  <c r="G81" i="2"/>
  <c r="F81" i="2"/>
  <c r="E81" i="2"/>
  <c r="G71" i="2"/>
  <c r="F71" i="2"/>
  <c r="E71" i="2"/>
  <c r="G61" i="2"/>
  <c r="F61" i="2"/>
  <c r="E61" i="2"/>
  <c r="G51" i="2"/>
  <c r="F51" i="2"/>
  <c r="E51" i="2"/>
  <c r="G41" i="2"/>
  <c r="F41" i="2"/>
  <c r="E41" i="2"/>
  <c r="G31" i="2"/>
  <c r="F31" i="2"/>
  <c r="E31" i="2"/>
  <c r="G21" i="2"/>
  <c r="F21" i="2"/>
  <c r="E21" i="2"/>
  <c r="G11" i="2"/>
  <c r="F11" i="2"/>
  <c r="E11" i="2"/>
  <c r="C156" i="3"/>
  <c r="A156" i="3"/>
  <c r="C155" i="3"/>
  <c r="A155" i="3"/>
  <c r="C154" i="3"/>
  <c r="A154" i="3"/>
  <c r="C153" i="3"/>
  <c r="A153" i="3"/>
  <c r="C152" i="3"/>
  <c r="A152" i="3"/>
  <c r="C146" i="3"/>
  <c r="A146" i="3"/>
  <c r="C145" i="3"/>
  <c r="A145" i="3"/>
  <c r="C144" i="3"/>
  <c r="A144" i="3"/>
  <c r="C143" i="3"/>
  <c r="A143" i="3"/>
  <c r="C142" i="3"/>
  <c r="A142" i="3"/>
  <c r="C136" i="3"/>
  <c r="A136" i="3"/>
  <c r="C135" i="3"/>
  <c r="A135" i="3"/>
  <c r="C134" i="3"/>
  <c r="A134" i="3"/>
  <c r="C133" i="3"/>
  <c r="A133" i="3"/>
  <c r="C132" i="3"/>
  <c r="A132" i="3"/>
  <c r="C126" i="3"/>
  <c r="A126" i="3"/>
  <c r="C125" i="3"/>
  <c r="A125" i="3"/>
  <c r="C124" i="3"/>
  <c r="A124" i="3"/>
  <c r="C123" i="3"/>
  <c r="A123" i="3"/>
  <c r="C122" i="3"/>
  <c r="A122" i="3"/>
  <c r="C116" i="3"/>
  <c r="A116" i="3"/>
  <c r="C115" i="3"/>
  <c r="A115" i="3"/>
  <c r="C114" i="3"/>
  <c r="A114" i="3"/>
  <c r="C113" i="3"/>
  <c r="A113" i="3"/>
  <c r="C112" i="3"/>
  <c r="A112" i="3"/>
  <c r="C106" i="3"/>
  <c r="A106" i="3"/>
  <c r="C105" i="3"/>
  <c r="A105" i="3"/>
  <c r="C104" i="3"/>
  <c r="A104" i="3"/>
  <c r="C103" i="3"/>
  <c r="A103" i="3"/>
  <c r="C102" i="3"/>
  <c r="A102" i="3"/>
  <c r="C96" i="3"/>
  <c r="A96" i="3"/>
  <c r="C95" i="3"/>
  <c r="A95" i="3"/>
  <c r="C94" i="3"/>
  <c r="A94" i="3"/>
  <c r="C93" i="3"/>
  <c r="A93" i="3"/>
  <c r="C92" i="3"/>
  <c r="A92" i="3"/>
  <c r="C86" i="3"/>
  <c r="A86" i="3"/>
  <c r="C85" i="3"/>
  <c r="A85" i="3"/>
  <c r="C84" i="3"/>
  <c r="A84" i="3"/>
  <c r="C83" i="3"/>
  <c r="A83" i="3"/>
  <c r="C82" i="3"/>
  <c r="A82" i="3"/>
  <c r="C76" i="3"/>
  <c r="A76" i="3"/>
  <c r="C75" i="3"/>
  <c r="A75" i="3"/>
  <c r="C74" i="3"/>
  <c r="A74" i="3"/>
  <c r="C73" i="3"/>
  <c r="A73" i="3"/>
  <c r="C72" i="3"/>
  <c r="A72" i="3"/>
  <c r="C66" i="3"/>
  <c r="A66" i="3"/>
  <c r="C65" i="3"/>
  <c r="A65" i="3"/>
  <c r="C64" i="3"/>
  <c r="A64" i="3"/>
  <c r="C63" i="3"/>
  <c r="A63" i="3"/>
  <c r="C62" i="3"/>
  <c r="A62" i="3"/>
  <c r="C56" i="3"/>
  <c r="A56" i="3"/>
  <c r="C55" i="3"/>
  <c r="A55" i="3"/>
  <c r="C54" i="3"/>
  <c r="A54" i="3"/>
  <c r="C53" i="3"/>
  <c r="A53" i="3"/>
  <c r="C52" i="3"/>
  <c r="A52" i="3"/>
  <c r="C46" i="3"/>
  <c r="A46" i="3"/>
  <c r="C45" i="3"/>
  <c r="A45" i="3"/>
  <c r="C44" i="3"/>
  <c r="A44" i="3"/>
  <c r="C43" i="3"/>
  <c r="A43" i="3"/>
  <c r="C42" i="3"/>
  <c r="A42" i="3"/>
  <c r="C36" i="3"/>
  <c r="A36" i="3"/>
  <c r="C35" i="3"/>
  <c r="A35" i="3"/>
  <c r="C34" i="3"/>
  <c r="A34" i="3"/>
  <c r="C33" i="3"/>
  <c r="A33" i="3"/>
  <c r="C32" i="3"/>
  <c r="A32" i="3"/>
  <c r="C26" i="3"/>
  <c r="A26" i="3"/>
  <c r="C25" i="3"/>
  <c r="A25" i="3"/>
  <c r="C24" i="3"/>
  <c r="A24" i="3"/>
  <c r="C23" i="3"/>
  <c r="A23" i="3"/>
  <c r="C22" i="3"/>
  <c r="A22" i="3"/>
  <c r="C16" i="3"/>
  <c r="A16" i="3"/>
  <c r="C15" i="3"/>
  <c r="A15" i="3"/>
  <c r="C14" i="3"/>
  <c r="A14" i="3"/>
  <c r="C13" i="3"/>
  <c r="A13" i="3"/>
  <c r="C12" i="3"/>
  <c r="A12" i="3"/>
  <c r="C6" i="3"/>
  <c r="A6" i="3"/>
  <c r="C5" i="3"/>
  <c r="A5" i="3"/>
  <c r="C4" i="3"/>
  <c r="A4" i="3"/>
  <c r="C3" i="3"/>
  <c r="A3" i="3"/>
  <c r="C2" i="3"/>
  <c r="A2" i="3"/>
  <c r="G161" i="3"/>
  <c r="F161" i="3"/>
  <c r="E161" i="3"/>
  <c r="A161" i="3"/>
  <c r="G151" i="3"/>
  <c r="F151" i="3"/>
  <c r="E151" i="3"/>
  <c r="A151" i="3"/>
  <c r="G141" i="3"/>
  <c r="F141" i="3"/>
  <c r="E141" i="3"/>
  <c r="A141" i="3"/>
  <c r="G131" i="3"/>
  <c r="F131" i="3"/>
  <c r="E131" i="3"/>
  <c r="A131" i="3"/>
  <c r="G121" i="3"/>
  <c r="F121" i="3"/>
  <c r="E121" i="3"/>
  <c r="A121" i="3"/>
  <c r="G111" i="3"/>
  <c r="F111" i="3"/>
  <c r="E111" i="3"/>
  <c r="A111" i="3"/>
  <c r="G101" i="3"/>
  <c r="F101" i="3"/>
  <c r="E101" i="3"/>
  <c r="A101" i="3"/>
  <c r="G91" i="3"/>
  <c r="F91" i="3"/>
  <c r="E91" i="3"/>
  <c r="A91" i="3"/>
  <c r="G81" i="3"/>
  <c r="F81" i="3"/>
  <c r="E81" i="3"/>
  <c r="A81" i="3"/>
  <c r="G71" i="3"/>
  <c r="F71" i="3"/>
  <c r="E71" i="3"/>
  <c r="A71" i="3"/>
  <c r="G61" i="3"/>
  <c r="F61" i="3"/>
  <c r="E61" i="3"/>
  <c r="A61" i="3"/>
  <c r="G51" i="3"/>
  <c r="F51" i="3"/>
  <c r="E51" i="3"/>
  <c r="A51" i="3"/>
  <c r="G41" i="3"/>
  <c r="F41" i="3"/>
  <c r="E41" i="3"/>
  <c r="A41" i="3"/>
  <c r="G31" i="3"/>
  <c r="F31" i="3"/>
  <c r="E31" i="3"/>
  <c r="A31" i="3"/>
  <c r="G21" i="3"/>
  <c r="F21" i="3"/>
  <c r="E21" i="3"/>
  <c r="A21" i="3"/>
  <c r="G11" i="3"/>
  <c r="F11" i="3"/>
  <c r="E11" i="3"/>
  <c r="A11" i="3"/>
  <c r="C156" i="2"/>
  <c r="D156" i="2" s="1"/>
  <c r="C155" i="2"/>
  <c r="D155" i="2" s="1"/>
  <c r="C154" i="2"/>
  <c r="D154" i="2" s="1"/>
  <c r="C153" i="2"/>
  <c r="D153" i="2" s="1"/>
  <c r="C152" i="2"/>
  <c r="D152" i="2" s="1"/>
  <c r="C146" i="2"/>
  <c r="D146" i="2" s="1"/>
  <c r="C145" i="2"/>
  <c r="D145" i="2" s="1"/>
  <c r="C144" i="2"/>
  <c r="D144" i="2" s="1"/>
  <c r="C143" i="2"/>
  <c r="D143" i="2" s="1"/>
  <c r="C142" i="2"/>
  <c r="D142" i="2" s="1"/>
  <c r="C136" i="2"/>
  <c r="D136" i="2" s="1"/>
  <c r="C135" i="2"/>
  <c r="D135" i="2" s="1"/>
  <c r="C134" i="2"/>
  <c r="D134" i="2" s="1"/>
  <c r="C133" i="2"/>
  <c r="D133" i="2" s="1"/>
  <c r="C132" i="2"/>
  <c r="D132" i="2" s="1"/>
  <c r="C126" i="2"/>
  <c r="D126" i="2" s="1"/>
  <c r="C125" i="2"/>
  <c r="D125" i="2" s="1"/>
  <c r="C124" i="2"/>
  <c r="D124" i="2" s="1"/>
  <c r="C123" i="2"/>
  <c r="D123" i="2" s="1"/>
  <c r="C122" i="2"/>
  <c r="D122" i="2" s="1"/>
  <c r="C116" i="2"/>
  <c r="D116" i="2" s="1"/>
  <c r="C115" i="2"/>
  <c r="D115" i="2" s="1"/>
  <c r="C114" i="2"/>
  <c r="D114" i="2" s="1"/>
  <c r="C113" i="2"/>
  <c r="D113" i="2" s="1"/>
  <c r="C112" i="2"/>
  <c r="D112" i="2" s="1"/>
  <c r="C106" i="2"/>
  <c r="D106" i="2" s="1"/>
  <c r="C105" i="2"/>
  <c r="D105" i="2" s="1"/>
  <c r="C104" i="2"/>
  <c r="D104" i="2" s="1"/>
  <c r="C103" i="2"/>
  <c r="D103" i="2" s="1"/>
  <c r="C102" i="2"/>
  <c r="D102" i="2" s="1"/>
  <c r="C96" i="2"/>
  <c r="D96" i="2" s="1"/>
  <c r="C95" i="2"/>
  <c r="D95" i="2" s="1"/>
  <c r="C94" i="2"/>
  <c r="D94" i="2" s="1"/>
  <c r="C93" i="2"/>
  <c r="D93" i="2" s="1"/>
  <c r="C92" i="2"/>
  <c r="D92" i="2" s="1"/>
  <c r="C86" i="2"/>
  <c r="D86" i="2" s="1"/>
  <c r="C85" i="2"/>
  <c r="D85" i="2" s="1"/>
  <c r="C84" i="2"/>
  <c r="D84" i="2" s="1"/>
  <c r="C83" i="2"/>
  <c r="D83" i="2" s="1"/>
  <c r="C82" i="2"/>
  <c r="D82" i="2" s="1"/>
  <c r="C76" i="2"/>
  <c r="D76" i="2" s="1"/>
  <c r="C75" i="2"/>
  <c r="D75" i="2" s="1"/>
  <c r="C74" i="2"/>
  <c r="D74" i="2" s="1"/>
  <c r="C73" i="2"/>
  <c r="D73" i="2" s="1"/>
  <c r="C72" i="2"/>
  <c r="D72" i="2" s="1"/>
  <c r="C66" i="2"/>
  <c r="D66" i="2" s="1"/>
  <c r="C65" i="2"/>
  <c r="D65" i="2" s="1"/>
  <c r="D64" i="2"/>
  <c r="C64" i="2"/>
  <c r="C63" i="2"/>
  <c r="D63" i="2" s="1"/>
  <c r="D62" i="2"/>
  <c r="C62" i="2"/>
  <c r="C56" i="2"/>
  <c r="D56" i="2" s="1"/>
  <c r="C55" i="2"/>
  <c r="D55" i="2" s="1"/>
  <c r="C54" i="2"/>
  <c r="D54" i="2" s="1"/>
  <c r="C53" i="2"/>
  <c r="D53" i="2" s="1"/>
  <c r="C52" i="2"/>
  <c r="D52" i="2" s="1"/>
  <c r="C46" i="2"/>
  <c r="D46" i="2" s="1"/>
  <c r="C45" i="2"/>
  <c r="D45" i="2" s="1"/>
  <c r="C44" i="2"/>
  <c r="D44" i="2" s="1"/>
  <c r="C43" i="2"/>
  <c r="D43" i="2" s="1"/>
  <c r="C42" i="2"/>
  <c r="D42" i="2" s="1"/>
  <c r="C36" i="2"/>
  <c r="D36" i="2" s="1"/>
  <c r="C35" i="2"/>
  <c r="D35" i="2" s="1"/>
  <c r="C34" i="2"/>
  <c r="D34" i="2" s="1"/>
  <c r="C33" i="2"/>
  <c r="D33" i="2" s="1"/>
  <c r="C32" i="2"/>
  <c r="D32" i="2" s="1"/>
  <c r="C26" i="2"/>
  <c r="D26" i="2" s="1"/>
  <c r="C25" i="2"/>
  <c r="D25" i="2" s="1"/>
  <c r="C24" i="2"/>
  <c r="D24" i="2" s="1"/>
  <c r="C23" i="2"/>
  <c r="D23" i="2" s="1"/>
  <c r="C22" i="2"/>
  <c r="D22" i="2" s="1"/>
  <c r="C16" i="2"/>
  <c r="D16" i="2" s="1"/>
  <c r="C15" i="2"/>
  <c r="D15" i="2" s="1"/>
  <c r="C14" i="2"/>
  <c r="D14" i="2" s="1"/>
  <c r="C13" i="2"/>
  <c r="D13" i="2" s="1"/>
  <c r="C12" i="2"/>
  <c r="D12" i="2" s="1"/>
  <c r="C6" i="2"/>
  <c r="D6" i="2" s="1"/>
  <c r="C5" i="2"/>
  <c r="D5" i="2" s="1"/>
  <c r="C4" i="2"/>
  <c r="D4" i="2" s="1"/>
  <c r="C3" i="2"/>
  <c r="D3" i="2" s="1"/>
  <c r="C2" i="2"/>
  <c r="D2" i="2" s="1"/>
  <c r="C156" i="1"/>
  <c r="A156" i="1"/>
  <c r="C155" i="1"/>
  <c r="A155" i="1"/>
  <c r="C154" i="1"/>
  <c r="A154" i="1"/>
  <c r="C153" i="1"/>
  <c r="A153" i="1"/>
  <c r="C152" i="1"/>
  <c r="A152" i="1"/>
  <c r="C146" i="1"/>
  <c r="A146" i="1"/>
  <c r="C145" i="1"/>
  <c r="A145" i="1"/>
  <c r="C144" i="1"/>
  <c r="A144" i="1"/>
  <c r="C143" i="1"/>
  <c r="A143" i="1"/>
  <c r="C142" i="1"/>
  <c r="A142" i="1"/>
  <c r="C136" i="1"/>
  <c r="A136" i="1"/>
  <c r="C135" i="1"/>
  <c r="A135" i="1"/>
  <c r="C134" i="1"/>
  <c r="A134" i="1"/>
  <c r="C133" i="1"/>
  <c r="A133" i="1"/>
  <c r="C132" i="1"/>
  <c r="A132" i="1"/>
  <c r="C126" i="1"/>
  <c r="A126" i="1"/>
  <c r="C125" i="1"/>
  <c r="A125" i="1"/>
  <c r="C124" i="1"/>
  <c r="A124" i="1"/>
  <c r="C123" i="1"/>
  <c r="A123" i="1"/>
  <c r="C122" i="1"/>
  <c r="A122" i="1"/>
  <c r="C116" i="1"/>
  <c r="A116" i="1"/>
  <c r="C115" i="1"/>
  <c r="A115" i="1"/>
  <c r="C114" i="1"/>
  <c r="A114" i="1"/>
  <c r="C113" i="1"/>
  <c r="A113" i="1"/>
  <c r="C112" i="1"/>
  <c r="A112" i="1"/>
  <c r="C106" i="1"/>
  <c r="A106" i="1"/>
  <c r="C105" i="1"/>
  <c r="A105" i="1"/>
  <c r="C104" i="1"/>
  <c r="A104" i="1"/>
  <c r="C103" i="1"/>
  <c r="A103" i="1"/>
  <c r="C102" i="1"/>
  <c r="A102" i="1"/>
  <c r="C96" i="1"/>
  <c r="A96" i="1"/>
  <c r="C95" i="1"/>
  <c r="A95" i="1"/>
  <c r="C94" i="1"/>
  <c r="A94" i="1"/>
  <c r="C93" i="1"/>
  <c r="A93" i="1"/>
  <c r="C92" i="1"/>
  <c r="A92" i="1"/>
  <c r="C86" i="1"/>
  <c r="A86" i="1"/>
  <c r="C85" i="1"/>
  <c r="A85" i="1"/>
  <c r="C84" i="1"/>
  <c r="A84" i="1"/>
  <c r="C83" i="1"/>
  <c r="A83" i="1"/>
  <c r="C82" i="1"/>
  <c r="A82" i="1"/>
  <c r="C76" i="1"/>
  <c r="A76" i="1"/>
  <c r="C75" i="1"/>
  <c r="A75" i="1"/>
  <c r="C74" i="1"/>
  <c r="A74" i="1"/>
  <c r="C73" i="1"/>
  <c r="A73" i="1"/>
  <c r="C72" i="1"/>
  <c r="A72" i="1"/>
  <c r="C66" i="1"/>
  <c r="A66" i="1"/>
  <c r="C65" i="1"/>
  <c r="A65" i="1"/>
  <c r="C64" i="1"/>
  <c r="A64" i="1"/>
  <c r="C63" i="1"/>
  <c r="A63" i="1"/>
  <c r="C62" i="1"/>
  <c r="A62" i="1"/>
  <c r="C56" i="1"/>
  <c r="A56" i="1"/>
  <c r="C55" i="1"/>
  <c r="A55" i="1"/>
  <c r="C54" i="1"/>
  <c r="A54" i="1"/>
  <c r="C53" i="1"/>
  <c r="A53" i="1"/>
  <c r="C52" i="1"/>
  <c r="A52" i="1"/>
  <c r="C46" i="1"/>
  <c r="A46" i="1"/>
  <c r="C45" i="1"/>
  <c r="A45" i="1"/>
  <c r="C44" i="1"/>
  <c r="A44" i="1"/>
  <c r="C43" i="1"/>
  <c r="A43" i="1"/>
  <c r="C42" i="1"/>
  <c r="A42" i="1"/>
  <c r="C36" i="1"/>
  <c r="A36" i="1"/>
  <c r="C35" i="1"/>
  <c r="A35" i="1"/>
  <c r="C34" i="1"/>
  <c r="A34" i="1"/>
  <c r="C33" i="1"/>
  <c r="A33" i="1"/>
  <c r="C32" i="1"/>
  <c r="A32" i="1"/>
  <c r="C26" i="1"/>
  <c r="A26" i="1"/>
  <c r="C25" i="1"/>
  <c r="A25" i="1"/>
  <c r="C24" i="1"/>
  <c r="A24" i="1"/>
  <c r="C23" i="1"/>
  <c r="A23" i="1"/>
  <c r="C22" i="1"/>
  <c r="A22" i="1"/>
  <c r="C16" i="1"/>
  <c r="A16" i="1"/>
  <c r="C15" i="1"/>
  <c r="A15" i="1"/>
  <c r="C14" i="1"/>
  <c r="A14" i="1"/>
  <c r="C13" i="1"/>
  <c r="A13" i="1"/>
  <c r="C12" i="1"/>
  <c r="A12" i="1"/>
  <c r="C6" i="1"/>
  <c r="A6" i="1"/>
  <c r="C5" i="1"/>
  <c r="A5" i="1"/>
  <c r="C4" i="1"/>
  <c r="A4" i="1"/>
  <c r="C3" i="1"/>
  <c r="A3" i="1"/>
  <c r="C2" i="1"/>
  <c r="A2" i="1"/>
  <c r="CY407" i="1" l="1"/>
  <c r="CZ405" i="1"/>
  <c r="CY405" i="1"/>
  <c r="CY393" i="1"/>
  <c r="CZ391" i="1"/>
  <c r="CY391" i="1"/>
  <c r="CY377" i="1"/>
  <c r="CZ375" i="1"/>
  <c r="CY375" i="1"/>
  <c r="CY361" i="1"/>
  <c r="CZ359" i="1"/>
  <c r="CY359" i="1"/>
  <c r="CY347" i="1"/>
  <c r="CZ345" i="1"/>
  <c r="CY345" i="1"/>
  <c r="CY331" i="1"/>
  <c r="CZ329" i="1"/>
  <c r="CY329" i="1"/>
  <c r="CY315" i="1"/>
  <c r="CZ313" i="1"/>
  <c r="CY313" i="1"/>
  <c r="CY301" i="1"/>
  <c r="CZ299" i="1"/>
  <c r="CY299" i="1"/>
  <c r="CY285" i="1"/>
  <c r="CZ283" i="1"/>
  <c r="CY283" i="1"/>
  <c r="CY269" i="1"/>
  <c r="CZ267" i="1"/>
  <c r="CY267" i="1"/>
  <c r="CY255" i="1"/>
  <c r="CZ253" i="1"/>
  <c r="CY253" i="1"/>
  <c r="CY239" i="1"/>
  <c r="CZ237" i="1"/>
  <c r="CY237" i="1"/>
  <c r="CY223" i="1"/>
  <c r="CZ221" i="1"/>
  <c r="CY221" i="1"/>
  <c r="CY209" i="1"/>
  <c r="CZ207" i="1"/>
  <c r="CY207" i="1"/>
  <c r="CY193" i="1"/>
  <c r="CZ191" i="1"/>
  <c r="CY191" i="1"/>
  <c r="CZ271" i="1"/>
  <c r="CZ379" i="1" l="1"/>
  <c r="CZ303" i="1"/>
  <c r="CZ317" i="1"/>
  <c r="CZ363" i="1"/>
  <c r="CZ333" i="1"/>
  <c r="CZ395" i="1"/>
  <c r="CZ287" i="1"/>
  <c r="CZ349" i="1"/>
  <c r="CZ409" i="1"/>
  <c r="CZ294" i="1"/>
  <c r="CZ310" i="1"/>
  <c r="CZ324" i="1"/>
  <c r="CZ340" i="1"/>
  <c r="CZ356" i="1"/>
  <c r="CZ370" i="1"/>
  <c r="CZ386" i="1"/>
  <c r="CZ402" i="1"/>
  <c r="CZ416" i="1"/>
  <c r="CZ186" i="1"/>
  <c r="CZ202" i="1"/>
  <c r="CZ218" i="1"/>
  <c r="CZ232" i="1"/>
  <c r="CZ248" i="1"/>
  <c r="CZ264" i="1"/>
  <c r="CZ278" i="1"/>
  <c r="CZ195" i="1"/>
  <c r="CZ211" i="1"/>
  <c r="CZ225" i="1"/>
  <c r="CZ241" i="1"/>
  <c r="CZ257" i="1"/>
</calcChain>
</file>

<file path=xl/sharedStrings.xml><?xml version="1.0" encoding="utf-8"?>
<sst xmlns="http://schemas.openxmlformats.org/spreadsheetml/2006/main" count="2114" uniqueCount="173">
  <si>
    <t xml:space="preserve">                                Ligue de quilles</t>
  </si>
  <si>
    <t>Capitaine</t>
  </si>
  <si>
    <t xml:space="preserve">                  Joueurs @ $13.00</t>
  </si>
  <si>
    <t>$</t>
  </si>
  <si>
    <t xml:space="preserve">               Substituts @ $10.00</t>
  </si>
  <si>
    <t>Équipe # 1</t>
  </si>
  <si>
    <t>Joueurs absents cette semaine</t>
  </si>
  <si>
    <t>Joueurs de retour,  à collecter</t>
  </si>
  <si>
    <t>Montant</t>
  </si>
  <si>
    <t>Total=</t>
  </si>
  <si>
    <t>Signature du Capitaine</t>
  </si>
  <si>
    <t>Grand total</t>
  </si>
  <si>
    <t xml:space="preserve">          Joueurs @ $13.00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</si>
  <si>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</si>
  <si>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</si>
  <si>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</si>
  <si>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</si>
  <si>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</si>
  <si>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</si>
  <si>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</si>
  <si>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</si>
  <si>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</si>
  <si>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</si>
  <si>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</si>
  <si>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</si>
  <si>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</si>
  <si>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</si>
  <si>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</si>
  <si>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Abat-Neuf</t>
  </si>
  <si>
    <t>Nos.</t>
  </si>
  <si>
    <t>Noms des joueurs</t>
  </si>
  <si>
    <t>MOY.</t>
  </si>
  <si>
    <t>1ère partie</t>
  </si>
  <si>
    <t>2ème partie</t>
  </si>
  <si>
    <t>3ème partie</t>
  </si>
  <si>
    <t>Absences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</si>
  <si>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</si>
  <si>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</si>
  <si>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</si>
  <si>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</si>
  <si>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</si>
  <si>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</si>
  <si>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</si>
  <si>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x</t>
  </si>
  <si>
    <t>Équipe # 06</t>
  </si>
  <si>
    <t>Équipe # 07</t>
  </si>
  <si>
    <t>Équipe # 08</t>
  </si>
  <si>
    <t>Équipe # 09</t>
  </si>
  <si>
    <t>Numéro d'équipe</t>
  </si>
  <si>
    <t>Homme</t>
  </si>
  <si>
    <t>Moyenne</t>
  </si>
  <si>
    <t>NOMS</t>
  </si>
  <si>
    <t>Femme</t>
  </si>
  <si>
    <t>de départ</t>
  </si>
  <si>
    <t>LesPêcheurs</t>
  </si>
  <si>
    <t>Pierrette Venne</t>
  </si>
  <si>
    <t>F</t>
  </si>
  <si>
    <t>Claire Lessard</t>
  </si>
  <si>
    <t>Michel Taillon</t>
  </si>
  <si>
    <t>H</t>
  </si>
  <si>
    <t>Jean-Claude Matte</t>
  </si>
  <si>
    <t>Gilberte Caron</t>
  </si>
  <si>
    <t>Martine Ouellet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</si>
  <si>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</si>
  <si>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</si>
  <si>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</si>
  <si>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</si>
  <si>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</si>
  <si>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</si>
  <si>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</si>
  <si>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</si>
  <si>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</si>
  <si>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Jocelyne Cadotte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</si>
  <si>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</si>
  <si>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</si>
  <si>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</si>
  <si>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</si>
  <si>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</si>
  <si>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</si>
  <si>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</si>
  <si>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</si>
  <si>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</si>
  <si>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Jean-Luc Allard</t>
  </si>
  <si>
    <t>Charlotte Jolicoeur</t>
  </si>
  <si>
    <t>Lise Mc Lean</t>
  </si>
  <si>
    <t>Denis Locas</t>
  </si>
  <si>
    <t>Jeannine Chartré</t>
  </si>
  <si>
    <t>Lise Cloutier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</si>
  <si>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</si>
  <si>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</si>
  <si>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</si>
  <si>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</si>
  <si>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</si>
  <si>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</si>
  <si>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</si>
  <si>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</si>
  <si>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</si>
  <si>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</si>
  <si>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</si>
  <si>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</si>
  <si>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</si>
  <si>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</si>
  <si>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</si>
  <si>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</si>
  <si>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</si>
  <si>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</si>
  <si>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</si>
  <si>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</si>
  <si>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</si>
  <si>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</si>
  <si>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</si>
  <si>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</si>
  <si>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</si>
  <si>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</si>
  <si>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</si>
  <si>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</si>
  <si>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</si>
  <si>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</si>
  <si>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</si>
  <si>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</si>
  <si>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Noé Franco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</si>
  <si>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</si>
  <si>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</si>
  <si>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</si>
  <si>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</si>
  <si>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</si>
  <si>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</si>
  <si>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</si>
  <si>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Mario Nolet</t>
  </si>
  <si>
    <t>Marcel Legault</t>
  </si>
  <si>
    <t>Jocelyne Brunelle</t>
  </si>
  <si>
    <t>Marie Deslauriers</t>
  </si>
  <si>
    <t>Jacques Gagnon</t>
  </si>
  <si>
    <t>Antoine Lavoie</t>
  </si>
  <si>
    <t>Claude Baril</t>
  </si>
  <si>
    <t>Suzanne Jacob</t>
  </si>
  <si>
    <t>Gilles Thériault</t>
  </si>
  <si>
    <t>Ferno Truchon</t>
  </si>
  <si>
    <t>Denis Lauzon</t>
  </si>
  <si>
    <t>Nicole Gilbert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</si>
  <si>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</si>
  <si>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</si>
  <si>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</si>
  <si>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</si>
  <si>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</si>
  <si>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</si>
  <si>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</si>
  <si>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M-Jeanne Courchesne</t>
  </si>
  <si>
    <t>Isabelle Jalbert</t>
  </si>
  <si>
    <t>Nicole Dubreuil</t>
  </si>
  <si>
    <t>Thérèse St-Pierre</t>
  </si>
  <si>
    <t>Bernard Daniel</t>
  </si>
  <si>
    <t>Claude Gareau</t>
  </si>
  <si>
    <t>Claude Dubuc</t>
  </si>
  <si>
    <t>Monique Nucciaroni</t>
  </si>
  <si>
    <t>Gilles Théroux</t>
  </si>
  <si>
    <t>Roger Lefebvre</t>
  </si>
  <si>
    <t>Nicole Jobin</t>
  </si>
  <si>
    <t>Nicole Sarrazin</t>
  </si>
  <si>
    <t>Louise Sarrazin</t>
  </si>
  <si>
    <t>Manuel Franco</t>
  </si>
  <si>
    <t>Mathieu Forget</t>
  </si>
  <si>
    <t>Grégoire Leclerc</t>
  </si>
  <si>
    <t>Noms</t>
  </si>
  <si>
    <t>Sem.01</t>
  </si>
  <si>
    <t>Moy.</t>
  </si>
  <si>
    <t>Sem.02</t>
  </si>
  <si>
    <t>Sem.03</t>
  </si>
  <si>
    <t>Sem.04</t>
  </si>
  <si>
    <t>Sem.05</t>
  </si>
  <si>
    <t>Calendrier pour la saison</t>
  </si>
  <si>
    <t>DATES</t>
  </si>
  <si>
    <t>2018-2019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</si>
</sst>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20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</font>
    <font>
      <u/>
      <sz val="11"/>
      <name val="Calibri"/>
      <family val="2"/>
    </font>
    <font>
      <sz val="12"/>
      <color theme="1"/>
      <name val="Calibri"/>
      <family val="2"/>
    </font>
    <font>
      <sz val="12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rgb="FFFF0000"/>
      <name val="Calibri"/>
      <family val="2"/>
    </font>
    <font>
      <b/>
      <sz val="9"/>
      <color theme="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2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139">
    <xf numFmtId="0" fontId="0" fillId="0" borderId="0" xfId="0"/>
    <xf numFmtId="0" fontId="4" fillId="2" borderId="0" xfId="2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vertical="center"/>
    </xf>
    <xf numFmtId="0" fontId="3" fillId="2" borderId="1" xfId="2" applyFont="1" applyFill="1" applyBorder="1" applyAlignment="1" applyProtection="1">
      <alignment horizontal="center" vertical="center"/>
      <protection hidden="1"/>
    </xf>
    <xf numFmtId="0" fontId="3" fillId="2" borderId="0" xfId="2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3" fillId="2" borderId="1" xfId="2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</xf>
    <xf numFmtId="1" fontId="4" fillId="2" borderId="0" xfId="2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0" xfId="2" applyFont="1" applyFill="1" applyBorder="1" applyAlignment="1">
      <alignment vertical="center"/>
    </xf>
    <xf numFmtId="0" fontId="1" fillId="2" borderId="1" xfId="0" applyFont="1" applyFill="1" applyBorder="1" applyAlignment="1">
      <alignment horizontal="right" vertical="center"/>
    </xf>
    <xf numFmtId="0" fontId="4" fillId="2" borderId="1" xfId="2" applyFont="1" applyFill="1" applyBorder="1" applyAlignment="1" applyProtection="1">
      <alignment vertical="center"/>
      <protection locked="0"/>
    </xf>
    <xf numFmtId="0" fontId="3" fillId="2" borderId="0" xfId="2" applyFont="1" applyFill="1" applyBorder="1" applyAlignment="1" applyProtection="1">
      <alignment horizontal="center" vertical="center"/>
      <protection locked="0"/>
    </xf>
    <xf numFmtId="0" fontId="3" fillId="2" borderId="1" xfId="2" applyFont="1" applyFill="1" applyBorder="1" applyAlignment="1">
      <alignment vertical="center"/>
    </xf>
    <xf numFmtId="0" fontId="3" fillId="2" borderId="1" xfId="2" applyFont="1" applyFill="1" applyBorder="1" applyAlignment="1" applyProtection="1">
      <alignment vertical="center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 applyBorder="1"/>
    <xf numFmtId="0" fontId="1" fillId="0" borderId="0" xfId="0" applyFont="1"/>
    <xf numFmtId="0" fontId="1" fillId="3" borderId="0" xfId="0" applyFont="1" applyFill="1" applyBorder="1" applyAlignment="1">
      <alignment horizontal="center" vertical="center"/>
    </xf>
    <xf numFmtId="0" fontId="3" fillId="2" borderId="3" xfId="2" applyFont="1" applyFill="1" applyBorder="1" applyAlignment="1" applyProtection="1">
      <alignment vertical="center"/>
      <protection locked="0"/>
    </xf>
    <xf numFmtId="0" fontId="3" fillId="2" borderId="4" xfId="2" applyFont="1" applyFill="1" applyBorder="1" applyAlignment="1" applyProtection="1">
      <alignment horizontal="left" vertical="center"/>
      <protection locked="0"/>
    </xf>
    <xf numFmtId="15" fontId="3" fillId="2" borderId="5" xfId="2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0" fontId="3" fillId="2" borderId="7" xfId="2" applyFont="1" applyFill="1" applyBorder="1" applyAlignment="1" applyProtection="1">
      <alignment vertical="center"/>
      <protection hidden="1"/>
    </xf>
    <xf numFmtId="0" fontId="3" fillId="2" borderId="6" xfId="2" applyFont="1" applyFill="1" applyBorder="1" applyAlignment="1" applyProtection="1">
      <alignment vertical="center"/>
      <protection locked="0"/>
    </xf>
    <xf numFmtId="0" fontId="1" fillId="2" borderId="8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/>
    </xf>
    <xf numFmtId="0" fontId="3" fillId="2" borderId="7" xfId="2" applyFont="1" applyFill="1" applyBorder="1" applyAlignment="1" applyProtection="1">
      <alignment horizontal="center" vertical="center"/>
      <protection locked="0"/>
    </xf>
    <xf numFmtId="44" fontId="1" fillId="2" borderId="7" xfId="1" applyFont="1" applyFill="1" applyBorder="1" applyAlignment="1">
      <alignment vertical="center"/>
    </xf>
    <xf numFmtId="44" fontId="3" fillId="2" borderId="7" xfId="1" quotePrefix="1" applyFont="1" applyFill="1" applyBorder="1" applyAlignment="1" applyProtection="1">
      <alignment vertical="center"/>
      <protection locked="0"/>
    </xf>
    <xf numFmtId="0" fontId="1" fillId="2" borderId="11" xfId="0" applyFont="1" applyFill="1" applyBorder="1" applyAlignment="1">
      <alignment horizontal="center" vertical="center"/>
    </xf>
    <xf numFmtId="0" fontId="3" fillId="2" borderId="12" xfId="2" applyFont="1" applyFill="1" applyBorder="1" applyAlignment="1" applyProtection="1">
      <alignment horizontal="right" vertical="center"/>
      <protection locked="0"/>
    </xf>
    <xf numFmtId="0" fontId="3" fillId="2" borderId="12" xfId="2" applyFont="1" applyFill="1" applyBorder="1" applyAlignment="1" applyProtection="1">
      <alignment vertical="center"/>
      <protection locked="0"/>
    </xf>
    <xf numFmtId="0" fontId="6" fillId="2" borderId="13" xfId="2" applyFont="1" applyFill="1" applyBorder="1" applyAlignment="1" applyProtection="1">
      <alignment horizontal="center" vertical="center"/>
      <protection locked="0"/>
    </xf>
    <xf numFmtId="0" fontId="3" fillId="2" borderId="2" xfId="2" applyFont="1" applyFill="1" applyBorder="1" applyAlignment="1">
      <alignment vertical="center"/>
    </xf>
    <xf numFmtId="0" fontId="10" fillId="2" borderId="2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wrapText="1"/>
    </xf>
    <xf numFmtId="0" fontId="8" fillId="2" borderId="16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 wrapText="1"/>
    </xf>
    <xf numFmtId="0" fontId="12" fillId="2" borderId="16" xfId="0" applyFont="1" applyFill="1" applyBorder="1" applyAlignment="1">
      <alignment horizontal="center" vertical="center" textRotation="90" wrapText="1"/>
    </xf>
    <xf numFmtId="0" fontId="8" fillId="5" borderId="17" xfId="0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13" fillId="5" borderId="19" xfId="0" applyFont="1" applyFill="1" applyBorder="1"/>
    <xf numFmtId="0" fontId="8" fillId="5" borderId="19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3" fillId="2" borderId="1" xfId="0" applyFont="1" applyFill="1" applyBorder="1"/>
    <xf numFmtId="0" fontId="8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0" fontId="13" fillId="6" borderId="1" xfId="0" applyFont="1" applyFill="1" applyBorder="1"/>
    <xf numFmtId="0" fontId="8" fillId="6" borderId="1" xfId="0" applyFont="1" applyFill="1" applyBorder="1" applyAlignment="1">
      <alignment horizontal="center" vertical="center"/>
    </xf>
    <xf numFmtId="0" fontId="8" fillId="7" borderId="20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wrapText="1"/>
    </xf>
    <xf numFmtId="0" fontId="1" fillId="7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8" fillId="7" borderId="23" xfId="0" applyFont="1" applyFill="1" applyBorder="1" applyAlignment="1">
      <alignment horizontal="center" vertical="center"/>
    </xf>
    <xf numFmtId="0" fontId="8" fillId="7" borderId="24" xfId="0" applyFont="1" applyFill="1" applyBorder="1" applyAlignment="1">
      <alignment horizontal="center" vertical="center"/>
    </xf>
    <xf numFmtId="1" fontId="1" fillId="7" borderId="24" xfId="0" applyNumberFormat="1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7" fillId="7" borderId="24" xfId="0" applyFont="1" applyFill="1" applyBorder="1" applyAlignment="1">
      <alignment horizontal="center" vertical="center"/>
    </xf>
    <xf numFmtId="15" fontId="8" fillId="8" borderId="2" xfId="0" applyNumberFormat="1" applyFont="1" applyFill="1" applyBorder="1" applyAlignment="1">
      <alignment horizontal="center" vertical="center"/>
    </xf>
    <xf numFmtId="0" fontId="14" fillId="9" borderId="25" xfId="0" applyFont="1" applyFill="1" applyBorder="1" applyAlignment="1">
      <alignment horizontal="center" vertical="center" wrapText="1"/>
    </xf>
    <xf numFmtId="0" fontId="15" fillId="10" borderId="14" xfId="0" applyFont="1" applyFill="1" applyBorder="1" applyAlignment="1">
      <alignment horizontal="center" vertical="center"/>
    </xf>
    <xf numFmtId="0" fontId="11" fillId="9" borderId="14" xfId="0" applyFont="1" applyFill="1" applyBorder="1" applyAlignment="1">
      <alignment horizontal="center" vertical="center" wrapText="1"/>
    </xf>
    <xf numFmtId="0" fontId="8" fillId="9" borderId="2" xfId="0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1" fillId="9" borderId="2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1" fillId="9" borderId="26" xfId="0" applyFont="1" applyFill="1" applyBorder="1" applyAlignment="1">
      <alignment horizontal="center" vertical="center"/>
    </xf>
    <xf numFmtId="0" fontId="8" fillId="11" borderId="3" xfId="0" applyFont="1" applyFill="1" applyBorder="1" applyAlignment="1">
      <alignment horizontal="center" vertical="center"/>
    </xf>
    <xf numFmtId="0" fontId="8" fillId="11" borderId="19" xfId="0" applyFont="1" applyFill="1" applyBorder="1" applyAlignment="1">
      <alignment horizontal="center" vertical="center"/>
    </xf>
    <xf numFmtId="0" fontId="8" fillId="11" borderId="18" xfId="0" applyFont="1" applyFill="1" applyBorder="1" applyAlignment="1">
      <alignment horizontal="left" vertical="center"/>
    </xf>
    <xf numFmtId="0" fontId="8" fillId="11" borderId="18" xfId="0" applyFont="1" applyFill="1" applyBorder="1" applyAlignment="1">
      <alignment horizontal="center" vertical="center"/>
    </xf>
    <xf numFmtId="1" fontId="8" fillId="11" borderId="19" xfId="0" applyNumberFormat="1" applyFont="1" applyFill="1" applyBorder="1" applyAlignment="1">
      <alignment horizontal="center" vertical="center"/>
    </xf>
    <xf numFmtId="0" fontId="8" fillId="11" borderId="2" xfId="0" applyFont="1" applyFill="1" applyBorder="1" applyAlignment="1">
      <alignment horizontal="center" vertical="center"/>
    </xf>
    <xf numFmtId="0" fontId="8" fillId="11" borderId="23" xfId="0" applyFont="1" applyFill="1" applyBorder="1" applyAlignment="1">
      <alignment horizontal="center" vertical="center"/>
    </xf>
    <xf numFmtId="0" fontId="8" fillId="11" borderId="27" xfId="0" applyFont="1" applyFill="1" applyBorder="1" applyAlignment="1">
      <alignment horizontal="left" vertical="center"/>
    </xf>
    <xf numFmtId="0" fontId="8" fillId="11" borderId="24" xfId="0" applyFont="1" applyFill="1" applyBorder="1" applyAlignment="1">
      <alignment horizontal="center" vertical="center"/>
    </xf>
    <xf numFmtId="1" fontId="8" fillId="11" borderId="24" xfId="0" applyNumberFormat="1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 wrapText="1"/>
    </xf>
    <xf numFmtId="0" fontId="8" fillId="12" borderId="2" xfId="0" applyFont="1" applyFill="1" applyBorder="1" applyAlignment="1">
      <alignment horizontal="center" vertical="center"/>
    </xf>
    <xf numFmtId="0" fontId="8" fillId="12" borderId="19" xfId="0" applyFont="1" applyFill="1" applyBorder="1" applyAlignment="1">
      <alignment horizontal="left" vertical="center"/>
    </xf>
    <xf numFmtId="0" fontId="8" fillId="12" borderId="24" xfId="0" applyFont="1" applyFill="1" applyBorder="1" applyAlignment="1">
      <alignment horizontal="left" vertical="center"/>
    </xf>
    <xf numFmtId="0" fontId="8" fillId="13" borderId="1" xfId="0" applyFont="1" applyFill="1" applyBorder="1" applyAlignment="1">
      <alignment horizontal="center" vertical="center"/>
    </xf>
    <xf numFmtId="0" fontId="8" fillId="5" borderId="28" xfId="0" applyFont="1" applyFill="1" applyBorder="1" applyAlignment="1">
      <alignment horizontal="center" vertical="center"/>
    </xf>
    <xf numFmtId="0" fontId="8" fillId="6" borderId="29" xfId="0" applyFont="1" applyFill="1" applyBorder="1" applyAlignment="1">
      <alignment horizontal="center" vertical="center"/>
    </xf>
    <xf numFmtId="0" fontId="9" fillId="4" borderId="30" xfId="0" applyFont="1" applyFill="1" applyBorder="1" applyAlignment="1">
      <alignment horizontal="center" vertical="center" wrapText="1"/>
    </xf>
    <xf numFmtId="0" fontId="16" fillId="2" borderId="2" xfId="0" applyFont="1" applyFill="1" applyBorder="1" applyAlignment="1">
      <alignment horizontal="center" vertical="center"/>
    </xf>
    <xf numFmtId="0" fontId="8" fillId="2" borderId="31" xfId="0" applyFont="1" applyFill="1" applyBorder="1" applyAlignment="1">
      <alignment horizontal="center" vertical="center"/>
    </xf>
    <xf numFmtId="0" fontId="8" fillId="6" borderId="31" xfId="0" applyFont="1" applyFill="1" applyBorder="1" applyAlignment="1">
      <alignment horizontal="center" vertical="center"/>
    </xf>
    <xf numFmtId="0" fontId="12" fillId="14" borderId="14" xfId="0" applyFont="1" applyFill="1" applyBorder="1" applyAlignment="1">
      <alignment horizontal="center" vertical="center"/>
    </xf>
    <xf numFmtId="0" fontId="8" fillId="8" borderId="32" xfId="0" applyFont="1" applyFill="1" applyBorder="1" applyAlignment="1">
      <alignment horizontal="center" wrapText="1"/>
    </xf>
    <xf numFmtId="0" fontId="0" fillId="15" borderId="34" xfId="0" applyFont="1" applyFill="1" applyBorder="1"/>
    <xf numFmtId="0" fontId="0" fillId="15" borderId="0" xfId="0" applyFont="1" applyFill="1" applyBorder="1"/>
    <xf numFmtId="15" fontId="19" fillId="3" borderId="28" xfId="0" applyNumberFormat="1" applyFont="1" applyFill="1" applyBorder="1" applyAlignment="1">
      <alignment horizontal="center" vertical="center"/>
    </xf>
    <xf numFmtId="0" fontId="19" fillId="3" borderId="36" xfId="0" applyFont="1" applyFill="1" applyBorder="1" applyAlignment="1">
      <alignment horizontal="center" vertical="center"/>
    </xf>
    <xf numFmtId="15" fontId="19" fillId="3" borderId="31" xfId="0" applyNumberFormat="1" applyFont="1" applyFill="1" applyBorder="1" applyAlignment="1">
      <alignment horizontal="center" vertical="center"/>
    </xf>
    <xf numFmtId="0" fontId="19" fillId="3" borderId="31" xfId="0" applyFont="1" applyFill="1" applyBorder="1" applyAlignment="1">
      <alignment horizontal="center" vertical="center"/>
    </xf>
    <xf numFmtId="15" fontId="19" fillId="0" borderId="31" xfId="0" applyNumberFormat="1" applyFont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15" fontId="19" fillId="5" borderId="31" xfId="0" applyNumberFormat="1" applyFont="1" applyFill="1" applyBorder="1" applyAlignment="1">
      <alignment horizontal="center" vertical="center"/>
    </xf>
    <xf numFmtId="0" fontId="19" fillId="5" borderId="31" xfId="0" applyFont="1" applyFill="1" applyBorder="1" applyAlignment="1">
      <alignment horizontal="center" vertical="center"/>
    </xf>
    <xf numFmtId="0" fontId="0" fillId="5" borderId="22" xfId="0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0" fontId="0" fillId="15" borderId="2" xfId="0" applyFont="1" applyFill="1" applyBorder="1"/>
    <xf numFmtId="15" fontId="19" fillId="0" borderId="26" xfId="0" applyNumberFormat="1" applyFont="1" applyBorder="1" applyAlignment="1">
      <alignment horizontal="center" vertical="center"/>
    </xf>
    <xf numFmtId="0" fontId="19" fillId="3" borderId="26" xfId="0" applyFont="1" applyFill="1" applyBorder="1" applyAlignment="1">
      <alignment horizontal="center" vertical="center"/>
    </xf>
    <xf numFmtId="0" fontId="0" fillId="15" borderId="12" xfId="0" applyFont="1" applyFill="1" applyBorder="1"/>
    <xf numFmtId="0" fontId="19" fillId="0" borderId="0" xfId="0" applyFont="1" applyAlignment="1">
      <alignment horizontal="center"/>
    </xf>
    <xf numFmtId="15" fontId="19" fillId="0" borderId="0" xfId="0" applyNumberFormat="1" applyFont="1" applyAlignment="1">
      <alignment horizontal="center"/>
    </xf>
    <xf numFmtId="0" fontId="0" fillId="15" borderId="35" xfId="0" applyFont="1" applyFill="1" applyBorder="1"/>
    <xf numFmtId="0" fontId="0" fillId="15" borderId="37" xfId="0" applyFont="1" applyFill="1" applyBorder="1"/>
    <xf numFmtId="0" fontId="0" fillId="15" borderId="26" xfId="0" applyFont="1" applyFill="1" applyBorder="1"/>
    <xf numFmtId="0" fontId="0" fillId="3" borderId="0" xfId="0" applyFont="1" applyFill="1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8" fillId="12" borderId="19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8" fillId="10" borderId="21" xfId="0" applyFont="1" applyFill="1" applyBorder="1" applyAlignment="1">
      <alignment horizontal="center" vertical="center"/>
    </xf>
    <xf numFmtId="0" fontId="8" fillId="10" borderId="22" xfId="0" applyFont="1" applyFill="1" applyBorder="1" applyAlignment="1">
      <alignment horizontal="center" vertical="center"/>
    </xf>
    <xf numFmtId="0" fontId="17" fillId="5" borderId="14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8" fillId="5" borderId="35" xfId="0" applyFont="1" applyFill="1" applyBorder="1" applyAlignment="1">
      <alignment horizontal="center"/>
    </xf>
    <xf numFmtId="0" fontId="18" fillId="5" borderId="26" xfId="0" applyFont="1" applyFill="1" applyBorder="1" applyAlignment="1">
      <alignment horizontal="center"/>
    </xf>
    <xf numFmtId="15" fontId="17" fillId="5" borderId="35" xfId="0" applyNumberFormat="1" applyFont="1" applyFill="1" applyBorder="1" applyAlignment="1">
      <alignment horizontal="center" vertical="center"/>
    </xf>
    <xf numFmtId="15" fontId="17" fillId="5" borderId="26" xfId="0" applyNumberFormat="1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Normal 2" xfId="2"/>
  </cellStyles>
  <dxfs count="2266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9CF7FC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FFC000"/>
      </font>
    </dxf>
    <dxf>
      <font>
        <color theme="4" tint="0.79998168889431442"/>
      </font>
    </dxf>
    <dxf>
      <font>
        <color theme="4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theme="6" tint="0.79998168889431442"/>
      </font>
    </dxf>
    <dxf>
      <font>
        <color rgb="FF00B0F0"/>
      </font>
    </dxf>
    <dxf>
      <font>
        <color rgb="FF00B0F0"/>
      </font>
    </dxf>
    <dxf>
      <font>
        <color rgb="FFA2F8A0"/>
      </font>
    </dxf>
    <dxf>
      <font>
        <color rgb="FFA2F8A0"/>
      </font>
    </dxf>
    <dxf>
      <font>
        <color rgb="FF00B0F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99</xdr:col>
      <xdr:colOff>7620</xdr:colOff>
      <xdr:row>0</xdr:row>
      <xdr:rowOff>22860</xdr:rowOff>
    </xdr:from>
    <xdr:ext cx="4297680" cy="6103620"/>
    <xdr:sp macro="" textlink="">
      <xdr:nvSpPr>
        <xdr:cNvPr id="2" name="ZoneTexte 1"/>
        <xdr:cNvSpPr txBox="1"/>
      </xdr:nvSpPr>
      <xdr:spPr>
        <a:xfrm>
          <a:off x="5478780" y="22860"/>
          <a:ext cx="4297680" cy="61036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 baseline="0"/>
            <a:t>Le "x" dans la colonne "H" représente une absence.</a:t>
          </a:r>
        </a:p>
        <a:p>
          <a:r>
            <a:rPr lang="fr-CA" sz="1100" baseline="0"/>
            <a:t>Chaque absence est comptabiliséé au tarif de $10,00/absence.</a:t>
          </a:r>
        </a:p>
        <a:p>
          <a:endParaRPr lang="fr-CA" sz="1100" baseline="0"/>
        </a:p>
        <a:p>
          <a:r>
            <a:rPr lang="fr-CA" sz="1100" baseline="0"/>
            <a:t>Le joueur qui porte ne numéro 1100 a été absent durant les 5 premières semaines. Son retour au jeu à la Sem.05 est marqué par les scores indiqués dans les colonne "E,F,G" et l'absence d'un "x" dans la colonne "H".</a:t>
          </a:r>
        </a:p>
        <a:p>
          <a:r>
            <a:rPr lang="fr-CA" sz="1100" baseline="0"/>
            <a:t>Pour les 2 premiéres semaines (Abat-Neuf et Sem.01) le joueur qui porte le numéro 1100 est à la position B2 de l'équipe # 01. Par la suite, pour les Sem.02, Sem.03, Sem.04 et Sem.05 le joueur qui porte le numéro 1100 est à la position B3 de l'équipe # 01.</a:t>
          </a:r>
        </a:p>
        <a:p>
          <a:endParaRPr lang="fr-CA" sz="1100" baseline="0"/>
        </a:p>
        <a:p>
          <a:r>
            <a:rPr lang="fr-CA" sz="1100" baseline="0"/>
            <a:t>Pour les semaines Abat-Neuf et Sem.01, le nom du joueur doit s'inscrire dans la cellule CY181, qui correspond à la position B2 de l'équipe # 01.</a:t>
          </a:r>
        </a:p>
        <a:p>
          <a:r>
            <a:rPr lang="fr-CA" sz="1100"/>
            <a:t>Et les absences ($10,00) doivent s'additionner</a:t>
          </a:r>
          <a:r>
            <a:rPr lang="fr-CA" sz="1100" baseline="0"/>
            <a:t> dans la cellule CZ181. Abat-Neuf!CZ181 = $10,00, Sem.01!CZ181 = $20,00 et ainsi de suite jusqu'au retour du joueur.</a:t>
          </a:r>
        </a:p>
        <a:p>
          <a:endParaRPr lang="fr-CA" sz="1100" baseline="0"/>
        </a:p>
        <a:p>
          <a:r>
            <a:rPr lang="fr-CA" sz="1100" baseline="0"/>
            <a:t>Mon problème est que lorsque le joueur change de position, comme c'est la cas du joueur 1100 à la Sem.02, je n'arrive plus à additioner les absences d'une semaine à l'autre.</a:t>
          </a:r>
        </a:p>
        <a:p>
          <a:r>
            <a:rPr lang="fr-CA" sz="1100" baseline="0"/>
            <a:t>Ezemple: Abat-Neuf = Nicole Jobin en CY181 et $10,00 en CZ181, Sem.01 = Nicole Jobin en CY181 et $20,00 en CZ181, Sem.02 égale Nicole Jobin en CY182 et  devrait égalée $30,00 en CZ182, Sem.03 égale Nicole Jobin en CY182 et devrait égalée $40,00 en CZ182, Sem.04 égale Nicole Jobin en CY182 et devrait égalée $50,00 en CZ182,....Etc...Etc.</a:t>
          </a:r>
        </a:p>
        <a:p>
          <a:r>
            <a:rPr lang="fr-CA" sz="1100" baseline="0"/>
            <a:t>À son retour à la Sem.05 les $10,00 cessent de s'additionner et la colonne Sem.05!CY182 ne montre plus le nom du joueur et la Sem.05!CZ182 ne montre aucun montant.</a:t>
          </a:r>
        </a:p>
        <a:p>
          <a:endParaRPr lang="fr-CA" sz="1100" baseline="0"/>
        </a:p>
        <a:p>
          <a:r>
            <a:rPr lang="fr-CA" sz="1100"/>
            <a:t>Comment faire en sorte que le montant en</a:t>
          </a:r>
          <a:r>
            <a:rPr lang="fr-CA" sz="1100" baseline="0"/>
            <a:t> Sem.04!CZ182 montre un total de $50,00 qui correspond à l'addition des $10,00 à partir de l'Abat-Neuf jusqu'à la Sem.04 inclusivement étant donné que le joueur 1100 à changé de position à la Sem.02 ?</a:t>
          </a:r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A2" sqref="A2:A3"/>
    </sheetView>
  </sheetViews>
  <sheetFormatPr baseColWidth="10" defaultRowHeight="14.4" x14ac:dyDescent="0.3"/>
  <cols>
    <col min="1" max="1" width="13.77734375" style="126" customWidth="1"/>
    <col min="2" max="2" width="12.77734375" style="127" customWidth="1"/>
    <col min="3" max="3" width="0.88671875" style="125" customWidth="1"/>
  </cols>
  <sheetData>
    <row r="1" spans="1:3" ht="16.2" thickBot="1" x14ac:dyDescent="0.35">
      <c r="A1" s="133" t="s">
        <v>170</v>
      </c>
      <c r="B1" s="134"/>
      <c r="C1" s="103"/>
    </row>
    <row r="2" spans="1:3" x14ac:dyDescent="0.3">
      <c r="A2" s="135" t="s">
        <v>171</v>
      </c>
      <c r="B2" s="137" t="s">
        <v>172</v>
      </c>
      <c r="C2" s="104"/>
    </row>
    <row r="3" spans="1:3" ht="15" thickBot="1" x14ac:dyDescent="0.35">
      <c r="A3" s="136"/>
      <c r="B3" s="138"/>
      <c r="C3" s="104"/>
    </row>
    <row r="4" spans="1:3" x14ac:dyDescent="0.3">
      <c r="A4" s="105">
        <v>43342</v>
      </c>
      <c r="B4" s="106" t="s">
        <v>28</v>
      </c>
      <c r="C4" s="104">
        <f t="shared" ref="C4:C9" ca="1" si="0">INDIRECT("'"&amp;B4&amp;"'!B2")</f>
        <v>1100</v>
      </c>
    </row>
    <row r="5" spans="1:3" x14ac:dyDescent="0.3">
      <c r="A5" s="107">
        <v>43349</v>
      </c>
      <c r="B5" s="108" t="s">
        <v>164</v>
      </c>
      <c r="C5" s="104">
        <f t="shared" ca="1" si="0"/>
        <v>1100</v>
      </c>
    </row>
    <row r="6" spans="1:3" x14ac:dyDescent="0.3">
      <c r="A6" s="107">
        <v>43356</v>
      </c>
      <c r="B6" s="108" t="s">
        <v>166</v>
      </c>
      <c r="C6" s="104">
        <f t="shared" ca="1" si="0"/>
        <v>1084</v>
      </c>
    </row>
    <row r="7" spans="1:3" x14ac:dyDescent="0.3">
      <c r="A7" s="107">
        <v>43363</v>
      </c>
      <c r="B7" s="108" t="s">
        <v>167</v>
      </c>
      <c r="C7" s="104">
        <f t="shared" ca="1" si="0"/>
        <v>1084</v>
      </c>
    </row>
    <row r="8" spans="1:3" x14ac:dyDescent="0.3">
      <c r="A8" s="107">
        <v>43370</v>
      </c>
      <c r="B8" s="108" t="s">
        <v>168</v>
      </c>
      <c r="C8" s="104">
        <f t="shared" ca="1" si="0"/>
        <v>1084</v>
      </c>
    </row>
    <row r="9" spans="1:3" x14ac:dyDescent="0.3">
      <c r="A9" s="107">
        <v>43377</v>
      </c>
      <c r="B9" s="108" t="s">
        <v>169</v>
      </c>
      <c r="C9" s="104">
        <f t="shared" ca="1" si="0"/>
        <v>1084</v>
      </c>
    </row>
    <row r="10" spans="1:3" x14ac:dyDescent="0.3">
      <c r="A10" s="107"/>
      <c r="B10" s="108"/>
      <c r="C10" s="104"/>
    </row>
    <row r="11" spans="1:3" x14ac:dyDescent="0.3">
      <c r="A11" s="107"/>
      <c r="B11" s="108"/>
      <c r="C11" s="104"/>
    </row>
    <row r="12" spans="1:3" x14ac:dyDescent="0.3">
      <c r="A12" s="107"/>
      <c r="B12" s="108"/>
      <c r="C12" s="104"/>
    </row>
    <row r="13" spans="1:3" x14ac:dyDescent="0.3">
      <c r="A13" s="107"/>
      <c r="B13" s="108"/>
      <c r="C13" s="104"/>
    </row>
    <row r="14" spans="1:3" x14ac:dyDescent="0.3">
      <c r="A14" s="107"/>
      <c r="B14" s="108"/>
      <c r="C14" s="104"/>
    </row>
    <row r="15" spans="1:3" x14ac:dyDescent="0.3">
      <c r="A15" s="107"/>
      <c r="B15" s="108"/>
      <c r="C15" s="104"/>
    </row>
    <row r="16" spans="1:3" x14ac:dyDescent="0.3">
      <c r="A16" s="107"/>
      <c r="B16" s="108"/>
      <c r="C16" s="104"/>
    </row>
    <row r="17" spans="1:3" x14ac:dyDescent="0.3">
      <c r="A17" s="107"/>
      <c r="B17" s="108"/>
      <c r="C17" s="104"/>
    </row>
    <row r="18" spans="1:3" x14ac:dyDescent="0.3">
      <c r="A18" s="107"/>
      <c r="B18" s="108"/>
      <c r="C18" s="104"/>
    </row>
    <row r="19" spans="1:3" x14ac:dyDescent="0.3">
      <c r="A19" s="107"/>
      <c r="B19" s="108"/>
      <c r="C19" s="104"/>
    </row>
    <row r="20" spans="1:3" x14ac:dyDescent="0.3">
      <c r="A20" s="107"/>
      <c r="B20" s="108"/>
      <c r="C20" s="104"/>
    </row>
    <row r="21" spans="1:3" x14ac:dyDescent="0.3">
      <c r="A21" s="107"/>
      <c r="B21" s="108"/>
      <c r="C21" s="104"/>
    </row>
    <row r="22" spans="1:3" x14ac:dyDescent="0.3">
      <c r="A22" s="107"/>
      <c r="B22" s="108"/>
      <c r="C22" s="104"/>
    </row>
    <row r="23" spans="1:3" x14ac:dyDescent="0.3">
      <c r="A23" s="107"/>
      <c r="B23" s="108"/>
      <c r="C23" s="104"/>
    </row>
    <row r="24" spans="1:3" x14ac:dyDescent="0.3">
      <c r="A24" s="107"/>
      <c r="B24" s="108"/>
      <c r="C24" s="104"/>
    </row>
    <row r="25" spans="1:3" x14ac:dyDescent="0.3">
      <c r="A25" s="107"/>
      <c r="B25" s="108"/>
      <c r="C25" s="104"/>
    </row>
    <row r="26" spans="1:3" x14ac:dyDescent="0.3">
      <c r="A26" s="107"/>
      <c r="B26" s="108"/>
      <c r="C26" s="104"/>
    </row>
    <row r="27" spans="1:3" x14ac:dyDescent="0.3">
      <c r="A27" s="107"/>
      <c r="B27" s="108"/>
      <c r="C27" s="104"/>
    </row>
    <row r="28" spans="1:3" x14ac:dyDescent="0.3">
      <c r="A28" s="107"/>
      <c r="B28" s="108"/>
      <c r="C28" s="104"/>
    </row>
    <row r="29" spans="1:3" x14ac:dyDescent="0.3">
      <c r="A29" s="107"/>
      <c r="B29" s="108"/>
      <c r="C29" s="104"/>
    </row>
    <row r="30" spans="1:3" x14ac:dyDescent="0.3">
      <c r="A30" s="107"/>
      <c r="B30" s="108"/>
      <c r="C30" s="104"/>
    </row>
    <row r="31" spans="1:3" x14ac:dyDescent="0.3">
      <c r="A31" s="107"/>
      <c r="B31" s="108"/>
      <c r="C31" s="104"/>
    </row>
    <row r="32" spans="1:3" x14ac:dyDescent="0.3">
      <c r="A32" s="109"/>
      <c r="B32" s="108"/>
      <c r="C32" s="104"/>
    </row>
    <row r="33" spans="1:3" x14ac:dyDescent="0.3">
      <c r="A33" s="110"/>
      <c r="B33" s="111"/>
      <c r="C33" s="104"/>
    </row>
    <row r="34" spans="1:3" x14ac:dyDescent="0.3">
      <c r="A34" s="109"/>
      <c r="B34" s="108"/>
      <c r="C34" s="104"/>
    </row>
    <row r="35" spans="1:3" x14ac:dyDescent="0.3">
      <c r="A35" s="109"/>
      <c r="B35" s="108"/>
      <c r="C35" s="104"/>
    </row>
    <row r="36" spans="1:3" x14ac:dyDescent="0.3">
      <c r="A36" s="109"/>
      <c r="B36" s="108"/>
      <c r="C36" s="104"/>
    </row>
    <row r="37" spans="1:3" x14ac:dyDescent="0.3">
      <c r="A37" s="109"/>
      <c r="B37" s="108"/>
      <c r="C37" s="104"/>
    </row>
    <row r="38" spans="1:3" x14ac:dyDescent="0.3">
      <c r="A38" s="112"/>
      <c r="B38" s="113"/>
      <c r="C38" s="104"/>
    </row>
    <row r="39" spans="1:3" ht="15" thickBot="1" x14ac:dyDescent="0.35">
      <c r="A39" s="109"/>
      <c r="B39" s="108"/>
      <c r="C39" s="104"/>
    </row>
    <row r="40" spans="1:3" ht="15" thickBot="1" x14ac:dyDescent="0.35">
      <c r="A40" s="114"/>
      <c r="B40" s="115"/>
      <c r="C40" s="116"/>
    </row>
    <row r="41" spans="1:3" ht="15" thickBot="1" x14ac:dyDescent="0.35">
      <c r="A41" s="117"/>
      <c r="B41" s="118"/>
      <c r="C41" s="119"/>
    </row>
    <row r="42" spans="1:3" x14ac:dyDescent="0.3">
      <c r="A42" s="120"/>
      <c r="B42" s="121"/>
      <c r="C42" s="122"/>
    </row>
    <row r="43" spans="1:3" x14ac:dyDescent="0.3">
      <c r="A43" s="120"/>
      <c r="B43" s="121"/>
      <c r="C43" s="123"/>
    </row>
    <row r="44" spans="1:3" x14ac:dyDescent="0.3">
      <c r="A44" s="120"/>
      <c r="B44" s="121"/>
      <c r="C44" s="123"/>
    </row>
    <row r="45" spans="1:3" x14ac:dyDescent="0.3">
      <c r="A45" s="120"/>
      <c r="B45" s="121"/>
      <c r="C45" s="123"/>
    </row>
    <row r="46" spans="1:3" x14ac:dyDescent="0.3">
      <c r="A46" s="120"/>
      <c r="B46" s="121"/>
      <c r="C46" s="123"/>
    </row>
    <row r="47" spans="1:3" x14ac:dyDescent="0.3">
      <c r="A47" s="120"/>
      <c r="B47" s="121"/>
      <c r="C47" s="123"/>
    </row>
    <row r="48" spans="1:3" x14ac:dyDescent="0.3">
      <c r="A48" s="120"/>
      <c r="B48" s="121"/>
      <c r="C48" s="123"/>
    </row>
    <row r="49" spans="1:3" x14ac:dyDescent="0.3">
      <c r="A49" s="120"/>
      <c r="B49" s="121"/>
      <c r="C49" s="123"/>
    </row>
    <row r="50" spans="1:3" x14ac:dyDescent="0.3">
      <c r="A50" s="120"/>
      <c r="B50" s="121"/>
      <c r="C50" s="123"/>
    </row>
    <row r="51" spans="1:3" x14ac:dyDescent="0.3">
      <c r="A51" s="120"/>
      <c r="B51" s="121"/>
      <c r="C51" s="123"/>
    </row>
    <row r="52" spans="1:3" x14ac:dyDescent="0.3">
      <c r="A52" s="120"/>
      <c r="B52" s="121"/>
      <c r="C52" s="123"/>
    </row>
    <row r="53" spans="1:3" ht="15" thickBot="1" x14ac:dyDescent="0.35">
      <c r="A53" s="120"/>
      <c r="B53" s="121"/>
      <c r="C53" s="124"/>
    </row>
    <row r="54" spans="1:3" x14ac:dyDescent="0.3">
      <c r="A54" s="120"/>
      <c r="B54" s="121"/>
    </row>
    <row r="55" spans="1:3" x14ac:dyDescent="0.3">
      <c r="A55" s="120"/>
      <c r="B55" s="121"/>
    </row>
    <row r="56" spans="1:3" x14ac:dyDescent="0.3">
      <c r="A56" s="120"/>
      <c r="B56" s="121"/>
    </row>
    <row r="57" spans="1:3" x14ac:dyDescent="0.3">
      <c r="A57" s="120"/>
      <c r="B57" s="121"/>
    </row>
    <row r="58" spans="1:3" x14ac:dyDescent="0.3">
      <c r="A58" s="120"/>
      <c r="B58" s="121"/>
    </row>
    <row r="59" spans="1:3" x14ac:dyDescent="0.3">
      <c r="A59" s="120"/>
      <c r="B59" s="121"/>
    </row>
    <row r="60" spans="1:3" x14ac:dyDescent="0.3">
      <c r="A60" s="120"/>
      <c r="B60" s="121"/>
    </row>
    <row r="61" spans="1:3" x14ac:dyDescent="0.3">
      <c r="A61" s="120"/>
      <c r="B61" s="121"/>
    </row>
    <row r="62" spans="1:3" x14ac:dyDescent="0.3">
      <c r="A62" s="120"/>
      <c r="B62" s="121"/>
    </row>
    <row r="63" spans="1:3" x14ac:dyDescent="0.3">
      <c r="A63" s="120"/>
      <c r="B63" s="121"/>
    </row>
    <row r="64" spans="1:3" x14ac:dyDescent="0.3">
      <c r="A64" s="120"/>
      <c r="B64" s="121"/>
    </row>
    <row r="65" spans="1:2" x14ac:dyDescent="0.3">
      <c r="A65" s="120"/>
      <c r="B65" s="121"/>
    </row>
    <row r="66" spans="1:2" x14ac:dyDescent="0.3">
      <c r="A66" s="120"/>
      <c r="B66" s="121"/>
    </row>
    <row r="67" spans="1:2" x14ac:dyDescent="0.3">
      <c r="A67" s="120"/>
      <c r="B67" s="121"/>
    </row>
    <row r="68" spans="1:2" x14ac:dyDescent="0.3">
      <c r="A68" s="120"/>
      <c r="B68" s="121"/>
    </row>
    <row r="69" spans="1:2" x14ac:dyDescent="0.3">
      <c r="A69" s="120"/>
      <c r="B69" s="121"/>
    </row>
    <row r="70" spans="1:2" x14ac:dyDescent="0.3">
      <c r="A70" s="120"/>
      <c r="B70" s="121"/>
    </row>
    <row r="71" spans="1:2" x14ac:dyDescent="0.3">
      <c r="A71" s="120"/>
      <c r="B71" s="121"/>
    </row>
    <row r="72" spans="1:2" x14ac:dyDescent="0.3">
      <c r="A72" s="120"/>
      <c r="B72" s="121"/>
    </row>
    <row r="73" spans="1:2" x14ac:dyDescent="0.3">
      <c r="A73" s="120"/>
      <c r="B73" s="121"/>
    </row>
    <row r="74" spans="1:2" x14ac:dyDescent="0.3">
      <c r="A74" s="120"/>
      <c r="B74" s="121"/>
    </row>
    <row r="75" spans="1:2" x14ac:dyDescent="0.3">
      <c r="A75" s="120"/>
      <c r="B75" s="121"/>
    </row>
    <row r="76" spans="1:2" x14ac:dyDescent="0.3">
      <c r="A76" s="120"/>
      <c r="B76" s="121"/>
    </row>
    <row r="77" spans="1:2" x14ac:dyDescent="0.3">
      <c r="A77" s="120"/>
      <c r="B77" s="121"/>
    </row>
    <row r="78" spans="1:2" x14ac:dyDescent="0.3">
      <c r="A78" s="120"/>
      <c r="B78" s="121"/>
    </row>
    <row r="79" spans="1:2" x14ac:dyDescent="0.3">
      <c r="A79" s="120"/>
      <c r="B79" s="121"/>
    </row>
    <row r="80" spans="1:2" x14ac:dyDescent="0.3">
      <c r="A80" s="120"/>
      <c r="B80" s="121"/>
    </row>
    <row r="81" spans="1:2" x14ac:dyDescent="0.3">
      <c r="A81" s="120"/>
      <c r="B81" s="121"/>
    </row>
    <row r="82" spans="1:2" x14ac:dyDescent="0.3">
      <c r="A82" s="120"/>
      <c r="B82" s="121"/>
    </row>
    <row r="83" spans="1:2" x14ac:dyDescent="0.3">
      <c r="A83" s="120"/>
      <c r="B83" s="121"/>
    </row>
    <row r="84" spans="1:2" x14ac:dyDescent="0.3">
      <c r="A84" s="120"/>
      <c r="B84" s="121"/>
    </row>
    <row r="85" spans="1:2" x14ac:dyDescent="0.3">
      <c r="A85" s="120"/>
      <c r="B85" s="121"/>
    </row>
    <row r="86" spans="1:2" x14ac:dyDescent="0.3">
      <c r="A86" s="120"/>
      <c r="B86" s="121"/>
    </row>
    <row r="87" spans="1:2" x14ac:dyDescent="0.3">
      <c r="A87" s="120"/>
      <c r="B87" s="121"/>
    </row>
    <row r="88" spans="1:2" x14ac:dyDescent="0.3">
      <c r="A88" s="120"/>
      <c r="B88" s="121"/>
    </row>
    <row r="89" spans="1:2" x14ac:dyDescent="0.3">
      <c r="A89" s="120"/>
      <c r="B89" s="121"/>
    </row>
    <row r="90" spans="1:2" x14ac:dyDescent="0.3">
      <c r="A90" s="120"/>
      <c r="B90" s="121"/>
    </row>
    <row r="91" spans="1:2" x14ac:dyDescent="0.3">
      <c r="A91" s="120"/>
      <c r="B91" s="121"/>
    </row>
    <row r="92" spans="1:2" x14ac:dyDescent="0.3">
      <c r="A92" s="120"/>
      <c r="B92" s="121"/>
    </row>
    <row r="93" spans="1:2" x14ac:dyDescent="0.3">
      <c r="A93" s="120"/>
      <c r="B93" s="121"/>
    </row>
    <row r="94" spans="1:2" x14ac:dyDescent="0.3">
      <c r="A94" s="120"/>
      <c r="B94" s="121"/>
    </row>
    <row r="95" spans="1:2" x14ac:dyDescent="0.3">
      <c r="A95" s="120"/>
      <c r="B95" s="121"/>
    </row>
    <row r="96" spans="1:2" x14ac:dyDescent="0.3">
      <c r="A96" s="120"/>
      <c r="B96" s="121"/>
    </row>
    <row r="97" spans="1:2" x14ac:dyDescent="0.3">
      <c r="A97" s="120"/>
      <c r="B97" s="121"/>
    </row>
    <row r="98" spans="1:2" x14ac:dyDescent="0.3">
      <c r="A98" s="120"/>
      <c r="B98" s="121"/>
    </row>
    <row r="99" spans="1:2" x14ac:dyDescent="0.3">
      <c r="A99" s="120"/>
      <c r="B99" s="121"/>
    </row>
    <row r="100" spans="1:2" x14ac:dyDescent="0.3">
      <c r="A100" s="120"/>
      <c r="B100" s="121"/>
    </row>
    <row r="101" spans="1:2" x14ac:dyDescent="0.3">
      <c r="A101" s="120"/>
      <c r="B101" s="121"/>
    </row>
    <row r="102" spans="1:2" x14ac:dyDescent="0.3">
      <c r="A102" s="120"/>
      <c r="B102" s="121"/>
    </row>
    <row r="103" spans="1:2" x14ac:dyDescent="0.3">
      <c r="A103" s="120"/>
      <c r="B103" s="121"/>
    </row>
    <row r="104" spans="1:2" x14ac:dyDescent="0.3">
      <c r="A104" s="120"/>
      <c r="B104" s="121"/>
    </row>
    <row r="105" spans="1:2" x14ac:dyDescent="0.3">
      <c r="A105" s="120"/>
      <c r="B105" s="121"/>
    </row>
    <row r="106" spans="1:2" x14ac:dyDescent="0.3">
      <c r="A106" s="120"/>
      <c r="B106" s="121"/>
    </row>
    <row r="107" spans="1:2" x14ac:dyDescent="0.3">
      <c r="A107" s="120"/>
      <c r="B107" s="121"/>
    </row>
    <row r="108" spans="1:2" x14ac:dyDescent="0.3">
      <c r="A108" s="120"/>
      <c r="B108" s="121"/>
    </row>
    <row r="109" spans="1:2" x14ac:dyDescent="0.3">
      <c r="A109" s="120"/>
      <c r="B109" s="121"/>
    </row>
    <row r="110" spans="1:2" x14ac:dyDescent="0.3">
      <c r="A110" s="120"/>
      <c r="B110" s="121"/>
    </row>
    <row r="111" spans="1:2" x14ac:dyDescent="0.3">
      <c r="A111" s="120"/>
      <c r="B111" s="121"/>
    </row>
    <row r="112" spans="1:2" x14ac:dyDescent="0.3">
      <c r="A112" s="120"/>
      <c r="B112" s="121"/>
    </row>
    <row r="113" spans="1:2" x14ac:dyDescent="0.3">
      <c r="A113" s="120"/>
      <c r="B113" s="121"/>
    </row>
    <row r="114" spans="1:2" x14ac:dyDescent="0.3">
      <c r="A114" s="120"/>
      <c r="B114" s="121"/>
    </row>
    <row r="115" spans="1:2" x14ac:dyDescent="0.3">
      <c r="A115" s="120"/>
      <c r="B115" s="121"/>
    </row>
    <row r="116" spans="1:2" x14ac:dyDescent="0.3">
      <c r="A116" s="120"/>
      <c r="B116" s="121"/>
    </row>
    <row r="117" spans="1:2" x14ac:dyDescent="0.3">
      <c r="A117" s="120"/>
      <c r="B117" s="121"/>
    </row>
    <row r="118" spans="1:2" x14ac:dyDescent="0.3">
      <c r="A118" s="120"/>
      <c r="B118" s="121"/>
    </row>
    <row r="119" spans="1:2" x14ac:dyDescent="0.3">
      <c r="A119" s="120"/>
      <c r="B119" s="121"/>
    </row>
    <row r="120" spans="1:2" x14ac:dyDescent="0.3">
      <c r="A120" s="120"/>
      <c r="B120" s="121"/>
    </row>
    <row r="121" spans="1:2" x14ac:dyDescent="0.3">
      <c r="A121" s="120"/>
      <c r="B121" s="121"/>
    </row>
    <row r="122" spans="1:2" x14ac:dyDescent="0.3">
      <c r="A122" s="120"/>
      <c r="B122" s="121"/>
    </row>
    <row r="123" spans="1:2" x14ac:dyDescent="0.3">
      <c r="A123" s="120"/>
      <c r="B123" s="121"/>
    </row>
    <row r="124" spans="1:2" x14ac:dyDescent="0.3">
      <c r="A124" s="120"/>
      <c r="B124" s="121"/>
    </row>
    <row r="125" spans="1:2" x14ac:dyDescent="0.3">
      <c r="A125" s="120"/>
      <c r="B125" s="121"/>
    </row>
    <row r="126" spans="1:2" x14ac:dyDescent="0.3">
      <c r="A126" s="120"/>
      <c r="B126" s="121"/>
    </row>
    <row r="127" spans="1:2" x14ac:dyDescent="0.3">
      <c r="A127" s="120"/>
      <c r="B127" s="121"/>
    </row>
    <row r="128" spans="1:2" x14ac:dyDescent="0.3">
      <c r="A128" s="120"/>
      <c r="B128" s="121"/>
    </row>
    <row r="129" spans="1:2" x14ac:dyDescent="0.3">
      <c r="A129" s="120"/>
      <c r="B129" s="121"/>
    </row>
    <row r="130" spans="1:2" x14ac:dyDescent="0.3">
      <c r="A130" s="120"/>
      <c r="B130" s="121"/>
    </row>
    <row r="131" spans="1:2" x14ac:dyDescent="0.3">
      <c r="A131" s="120"/>
      <c r="B131" s="121"/>
    </row>
    <row r="132" spans="1:2" x14ac:dyDescent="0.3">
      <c r="A132" s="120"/>
      <c r="B132" s="121"/>
    </row>
    <row r="133" spans="1:2" x14ac:dyDescent="0.3">
      <c r="A133" s="120"/>
      <c r="B133" s="121"/>
    </row>
    <row r="134" spans="1:2" x14ac:dyDescent="0.3">
      <c r="A134" s="120"/>
      <c r="B134" s="121"/>
    </row>
    <row r="135" spans="1:2" x14ac:dyDescent="0.3">
      <c r="A135" s="120"/>
      <c r="B135" s="121"/>
    </row>
    <row r="136" spans="1:2" x14ac:dyDescent="0.3">
      <c r="A136" s="120"/>
      <c r="B136" s="121"/>
    </row>
    <row r="137" spans="1:2" x14ac:dyDescent="0.3">
      <c r="A137" s="120"/>
      <c r="B137" s="121"/>
    </row>
    <row r="138" spans="1:2" x14ac:dyDescent="0.3">
      <c r="A138" s="120"/>
      <c r="B138" s="121"/>
    </row>
    <row r="139" spans="1:2" x14ac:dyDescent="0.3">
      <c r="A139" s="120"/>
      <c r="B139" s="121"/>
    </row>
    <row r="140" spans="1:2" x14ac:dyDescent="0.3">
      <c r="A140" s="120"/>
      <c r="B140" s="121"/>
    </row>
    <row r="141" spans="1:2" x14ac:dyDescent="0.3">
      <c r="A141" s="120"/>
      <c r="B141" s="121"/>
    </row>
    <row r="142" spans="1:2" x14ac:dyDescent="0.3">
      <c r="A142" s="120"/>
      <c r="B142" s="121"/>
    </row>
    <row r="143" spans="1:2" x14ac:dyDescent="0.3">
      <c r="A143" s="120"/>
      <c r="B143" s="121"/>
    </row>
    <row r="144" spans="1:2" x14ac:dyDescent="0.3">
      <c r="A144" s="120"/>
      <c r="B144" s="121"/>
    </row>
    <row r="145" spans="1:2" x14ac:dyDescent="0.3">
      <c r="A145" s="120"/>
      <c r="B145" s="121"/>
    </row>
    <row r="146" spans="1:2" x14ac:dyDescent="0.3">
      <c r="A146" s="120"/>
      <c r="B146" s="121"/>
    </row>
    <row r="147" spans="1:2" x14ac:dyDescent="0.3">
      <c r="A147" s="120"/>
      <c r="B147" s="121"/>
    </row>
    <row r="148" spans="1:2" x14ac:dyDescent="0.3">
      <c r="A148" s="120"/>
      <c r="B148" s="121"/>
    </row>
    <row r="149" spans="1:2" x14ac:dyDescent="0.3">
      <c r="A149" s="120"/>
      <c r="B149" s="121"/>
    </row>
    <row r="150" spans="1:2" x14ac:dyDescent="0.3">
      <c r="A150" s="120"/>
      <c r="B150" s="121"/>
    </row>
    <row r="151" spans="1:2" x14ac:dyDescent="0.3">
      <c r="A151" s="120"/>
      <c r="B151" s="121"/>
    </row>
    <row r="152" spans="1:2" x14ac:dyDescent="0.3">
      <c r="A152" s="120"/>
      <c r="B152" s="121"/>
    </row>
    <row r="153" spans="1:2" x14ac:dyDescent="0.3">
      <c r="A153" s="120"/>
      <c r="B153" s="121"/>
    </row>
    <row r="154" spans="1:2" x14ac:dyDescent="0.3">
      <c r="A154" s="120"/>
      <c r="B154" s="121"/>
    </row>
    <row r="155" spans="1:2" x14ac:dyDescent="0.3">
      <c r="A155" s="120"/>
      <c r="B155" s="121"/>
    </row>
    <row r="156" spans="1:2" x14ac:dyDescent="0.3">
      <c r="A156" s="120"/>
      <c r="B156" s="121"/>
    </row>
    <row r="157" spans="1:2" x14ac:dyDescent="0.3">
      <c r="A157" s="120"/>
      <c r="B157" s="121"/>
    </row>
    <row r="158" spans="1:2" x14ac:dyDescent="0.3">
      <c r="A158" s="120"/>
      <c r="B158" s="121"/>
    </row>
    <row r="159" spans="1:2" x14ac:dyDescent="0.3">
      <c r="A159" s="120"/>
      <c r="B159" s="121"/>
    </row>
    <row r="160" spans="1:2" x14ac:dyDescent="0.3">
      <c r="A160" s="120"/>
      <c r="B160" s="121"/>
    </row>
    <row r="161" spans="1:2" x14ac:dyDescent="0.3">
      <c r="A161" s="120"/>
      <c r="B161" s="121"/>
    </row>
    <row r="162" spans="1:2" x14ac:dyDescent="0.3">
      <c r="A162" s="120"/>
      <c r="B162" s="121"/>
    </row>
    <row r="163" spans="1:2" x14ac:dyDescent="0.3">
      <c r="A163" s="120"/>
      <c r="B163" s="121"/>
    </row>
    <row r="164" spans="1:2" x14ac:dyDescent="0.3">
      <c r="A164" s="120"/>
      <c r="B164" s="121"/>
    </row>
    <row r="165" spans="1:2" x14ac:dyDescent="0.3">
      <c r="A165" s="120"/>
      <c r="B165" s="121"/>
    </row>
    <row r="166" spans="1:2" x14ac:dyDescent="0.3">
      <c r="A166" s="120"/>
      <c r="B166" s="121"/>
    </row>
    <row r="167" spans="1:2" x14ac:dyDescent="0.3">
      <c r="A167" s="120"/>
      <c r="B167" s="121"/>
    </row>
    <row r="168" spans="1:2" x14ac:dyDescent="0.3">
      <c r="A168" s="120"/>
      <c r="B168" s="121"/>
    </row>
    <row r="169" spans="1:2" x14ac:dyDescent="0.3">
      <c r="A169" s="120"/>
      <c r="B169" s="121"/>
    </row>
    <row r="170" spans="1:2" x14ac:dyDescent="0.3">
      <c r="A170" s="120"/>
      <c r="B170" s="121"/>
    </row>
    <row r="171" spans="1:2" x14ac:dyDescent="0.3">
      <c r="A171" s="120"/>
      <c r="B171" s="121"/>
    </row>
    <row r="172" spans="1:2" x14ac:dyDescent="0.3">
      <c r="A172" s="120"/>
      <c r="B172" s="121"/>
    </row>
    <row r="173" spans="1:2" x14ac:dyDescent="0.3">
      <c r="A173" s="120"/>
      <c r="B173" s="121"/>
    </row>
    <row r="174" spans="1:2" x14ac:dyDescent="0.3">
      <c r="A174" s="120"/>
      <c r="B174" s="121"/>
    </row>
    <row r="175" spans="1:2" x14ac:dyDescent="0.3">
      <c r="A175" s="120"/>
      <c r="B175" s="121"/>
    </row>
    <row r="176" spans="1:2" x14ac:dyDescent="0.3">
      <c r="A176" s="120"/>
      <c r="B176" s="121"/>
    </row>
    <row r="177" spans="1:2" x14ac:dyDescent="0.3">
      <c r="A177" s="120"/>
      <c r="B177" s="121"/>
    </row>
    <row r="178" spans="1:2" x14ac:dyDescent="0.3">
      <c r="A178" s="120"/>
      <c r="B178" s="121"/>
    </row>
    <row r="179" spans="1:2" x14ac:dyDescent="0.3">
      <c r="A179" s="120"/>
      <c r="B179" s="121"/>
    </row>
    <row r="180" spans="1:2" x14ac:dyDescent="0.3">
      <c r="A180" s="120"/>
      <c r="B180" s="121"/>
    </row>
    <row r="181" spans="1:2" x14ac:dyDescent="0.3">
      <c r="A181" s="120"/>
      <c r="B181" s="121"/>
    </row>
    <row r="182" spans="1:2" x14ac:dyDescent="0.3">
      <c r="A182" s="120"/>
      <c r="B182" s="121"/>
    </row>
    <row r="183" spans="1:2" x14ac:dyDescent="0.3">
      <c r="A183" s="120"/>
      <c r="B183" s="121"/>
    </row>
    <row r="184" spans="1:2" x14ac:dyDescent="0.3">
      <c r="A184" s="120"/>
      <c r="B184" s="121"/>
    </row>
    <row r="185" spans="1:2" x14ac:dyDescent="0.3">
      <c r="A185" s="120"/>
      <c r="B185" s="121"/>
    </row>
    <row r="186" spans="1:2" x14ac:dyDescent="0.3">
      <c r="A186" s="120"/>
      <c r="B186" s="121"/>
    </row>
    <row r="187" spans="1:2" x14ac:dyDescent="0.3">
      <c r="A187" s="120"/>
      <c r="B187" s="121"/>
    </row>
    <row r="188" spans="1:2" x14ac:dyDescent="0.3">
      <c r="A188" s="120"/>
      <c r="B188" s="121"/>
    </row>
    <row r="189" spans="1:2" x14ac:dyDescent="0.3">
      <c r="A189" s="120"/>
      <c r="B189" s="121"/>
    </row>
    <row r="190" spans="1:2" x14ac:dyDescent="0.3">
      <c r="A190" s="120"/>
      <c r="B190" s="121"/>
    </row>
    <row r="191" spans="1:2" x14ac:dyDescent="0.3">
      <c r="A191" s="120"/>
      <c r="B191" s="121"/>
    </row>
    <row r="192" spans="1:2" x14ac:dyDescent="0.3">
      <c r="A192" s="120"/>
      <c r="B192" s="121"/>
    </row>
    <row r="193" spans="1:2" x14ac:dyDescent="0.3">
      <c r="A193" s="120"/>
      <c r="B193" s="121"/>
    </row>
    <row r="194" spans="1:2" x14ac:dyDescent="0.3">
      <c r="A194" s="120"/>
      <c r="B194" s="121"/>
    </row>
    <row r="195" spans="1:2" x14ac:dyDescent="0.3">
      <c r="A195" s="120"/>
      <c r="B195" s="121"/>
    </row>
    <row r="196" spans="1:2" x14ac:dyDescent="0.3">
      <c r="A196" s="120"/>
      <c r="B196" s="121"/>
    </row>
    <row r="197" spans="1:2" x14ac:dyDescent="0.3">
      <c r="A197" s="120"/>
      <c r="B197" s="121"/>
    </row>
    <row r="198" spans="1:2" x14ac:dyDescent="0.3">
      <c r="A198" s="120"/>
      <c r="B198" s="121"/>
    </row>
    <row r="199" spans="1:2" x14ac:dyDescent="0.3">
      <c r="A199" s="120"/>
      <c r="B199" s="121"/>
    </row>
    <row r="200" spans="1:2" x14ac:dyDescent="0.3">
      <c r="A200" s="120"/>
      <c r="B200" s="121"/>
    </row>
    <row r="201" spans="1:2" x14ac:dyDescent="0.3">
      <c r="A201" s="120"/>
      <c r="B201" s="121"/>
    </row>
    <row r="202" spans="1:2" x14ac:dyDescent="0.3">
      <c r="A202" s="120"/>
      <c r="B202" s="121"/>
    </row>
    <row r="203" spans="1:2" x14ac:dyDescent="0.3">
      <c r="A203" s="120"/>
      <c r="B203" s="121"/>
    </row>
    <row r="204" spans="1:2" x14ac:dyDescent="0.3">
      <c r="A204" s="120"/>
      <c r="B204" s="121"/>
    </row>
    <row r="205" spans="1:2" x14ac:dyDescent="0.3">
      <c r="A205" s="120"/>
      <c r="B205" s="121"/>
    </row>
    <row r="206" spans="1:2" x14ac:dyDescent="0.3">
      <c r="A206" s="120"/>
      <c r="B206" s="121"/>
    </row>
    <row r="207" spans="1:2" x14ac:dyDescent="0.3">
      <c r="A207" s="120"/>
      <c r="B207" s="121"/>
    </row>
    <row r="208" spans="1:2" x14ac:dyDescent="0.3">
      <c r="A208" s="120"/>
      <c r="B208" s="121"/>
    </row>
    <row r="209" spans="1:2" x14ac:dyDescent="0.3">
      <c r="A209" s="120"/>
      <c r="B209" s="121"/>
    </row>
    <row r="210" spans="1:2" x14ac:dyDescent="0.3">
      <c r="A210" s="120"/>
      <c r="B210" s="121"/>
    </row>
    <row r="211" spans="1:2" x14ac:dyDescent="0.3">
      <c r="A211" s="120"/>
      <c r="B211" s="121"/>
    </row>
    <row r="212" spans="1:2" x14ac:dyDescent="0.3">
      <c r="A212" s="120"/>
      <c r="B212" s="121"/>
    </row>
    <row r="213" spans="1:2" x14ac:dyDescent="0.3">
      <c r="A213" s="120"/>
      <c r="B213" s="121"/>
    </row>
    <row r="214" spans="1:2" x14ac:dyDescent="0.3">
      <c r="A214" s="120"/>
      <c r="B214" s="121"/>
    </row>
    <row r="215" spans="1:2" x14ac:dyDescent="0.3">
      <c r="A215" s="120"/>
      <c r="B215" s="121"/>
    </row>
    <row r="216" spans="1:2" x14ac:dyDescent="0.3">
      <c r="A216" s="120"/>
      <c r="B216" s="121"/>
    </row>
    <row r="217" spans="1:2" x14ac:dyDescent="0.3">
      <c r="A217" s="120"/>
      <c r="B217" s="121"/>
    </row>
    <row r="218" spans="1:2" x14ac:dyDescent="0.3">
      <c r="A218" s="120"/>
      <c r="B218" s="121"/>
    </row>
    <row r="219" spans="1:2" x14ac:dyDescent="0.3">
      <c r="A219" s="120"/>
      <c r="B219" s="121"/>
    </row>
    <row r="220" spans="1:2" x14ac:dyDescent="0.3">
      <c r="A220" s="120"/>
      <c r="B220" s="121"/>
    </row>
    <row r="221" spans="1:2" x14ac:dyDescent="0.3">
      <c r="A221" s="120"/>
      <c r="B221" s="121"/>
    </row>
    <row r="222" spans="1:2" x14ac:dyDescent="0.3">
      <c r="A222" s="120"/>
      <c r="B222" s="121"/>
    </row>
    <row r="223" spans="1:2" x14ac:dyDescent="0.3">
      <c r="A223" s="120"/>
      <c r="B223" s="121"/>
    </row>
    <row r="224" spans="1:2" x14ac:dyDescent="0.3">
      <c r="A224" s="120"/>
      <c r="B224" s="121"/>
    </row>
    <row r="225" spans="1:2" x14ac:dyDescent="0.3">
      <c r="A225" s="120"/>
      <c r="B225" s="121"/>
    </row>
    <row r="226" spans="1:2" x14ac:dyDescent="0.3">
      <c r="A226" s="120"/>
      <c r="B226" s="121"/>
    </row>
    <row r="227" spans="1:2" x14ac:dyDescent="0.3">
      <c r="A227" s="120"/>
      <c r="B227" s="121"/>
    </row>
    <row r="228" spans="1:2" x14ac:dyDescent="0.3">
      <c r="A228" s="120"/>
      <c r="B228" s="121"/>
    </row>
    <row r="229" spans="1:2" x14ac:dyDescent="0.3">
      <c r="A229" s="120"/>
      <c r="B229" s="121"/>
    </row>
    <row r="230" spans="1:2" x14ac:dyDescent="0.3">
      <c r="A230" s="120"/>
      <c r="B230" s="121"/>
    </row>
    <row r="231" spans="1:2" x14ac:dyDescent="0.3">
      <c r="A231" s="120"/>
      <c r="B231" s="121"/>
    </row>
    <row r="232" spans="1:2" x14ac:dyDescent="0.3">
      <c r="A232" s="120"/>
      <c r="B232" s="121"/>
    </row>
    <row r="233" spans="1:2" x14ac:dyDescent="0.3">
      <c r="A233" s="120"/>
      <c r="B233" s="121"/>
    </row>
    <row r="234" spans="1:2" x14ac:dyDescent="0.3">
      <c r="A234" s="120"/>
      <c r="B234" s="121"/>
    </row>
    <row r="235" spans="1:2" x14ac:dyDescent="0.3">
      <c r="A235" s="120"/>
      <c r="B235" s="121"/>
    </row>
    <row r="236" spans="1:2" x14ac:dyDescent="0.3">
      <c r="A236" s="120"/>
      <c r="B236" s="121"/>
    </row>
    <row r="237" spans="1:2" x14ac:dyDescent="0.3">
      <c r="A237" s="120"/>
      <c r="B237" s="121"/>
    </row>
    <row r="238" spans="1:2" x14ac:dyDescent="0.3">
      <c r="A238" s="120"/>
      <c r="B238" s="121"/>
    </row>
    <row r="239" spans="1:2" x14ac:dyDescent="0.3">
      <c r="A239" s="120"/>
      <c r="B239" s="121"/>
    </row>
    <row r="240" spans="1:2" x14ac:dyDescent="0.3">
      <c r="A240" s="120"/>
      <c r="B240" s="121"/>
    </row>
    <row r="241" spans="1:2" x14ac:dyDescent="0.3">
      <c r="A241" s="120"/>
      <c r="B241" s="121"/>
    </row>
    <row r="242" spans="1:2" x14ac:dyDescent="0.3">
      <c r="A242" s="120"/>
      <c r="B242" s="121"/>
    </row>
    <row r="243" spans="1:2" x14ac:dyDescent="0.3">
      <c r="A243" s="120"/>
      <c r="B243" s="121"/>
    </row>
    <row r="244" spans="1:2" x14ac:dyDescent="0.3">
      <c r="A244" s="120"/>
      <c r="B244" s="121"/>
    </row>
    <row r="245" spans="1:2" x14ac:dyDescent="0.3">
      <c r="A245" s="120"/>
      <c r="B245" s="121"/>
    </row>
    <row r="246" spans="1:2" x14ac:dyDescent="0.3">
      <c r="A246" s="120"/>
      <c r="B246" s="121"/>
    </row>
    <row r="247" spans="1:2" x14ac:dyDescent="0.3">
      <c r="A247" s="120"/>
      <c r="B247" s="121"/>
    </row>
    <row r="248" spans="1:2" x14ac:dyDescent="0.3">
      <c r="A248" s="120"/>
      <c r="B248" s="121"/>
    </row>
    <row r="249" spans="1:2" x14ac:dyDescent="0.3">
      <c r="A249" s="120"/>
      <c r="B249" s="121"/>
    </row>
    <row r="250" spans="1:2" x14ac:dyDescent="0.3">
      <c r="A250" s="120"/>
      <c r="B250" s="121"/>
    </row>
    <row r="251" spans="1:2" x14ac:dyDescent="0.3">
      <c r="A251" s="120"/>
      <c r="B251" s="121"/>
    </row>
    <row r="252" spans="1:2" x14ac:dyDescent="0.3">
      <c r="A252" s="120"/>
      <c r="B252" s="121"/>
    </row>
    <row r="253" spans="1:2" x14ac:dyDescent="0.3">
      <c r="A253" s="120"/>
      <c r="B253" s="121"/>
    </row>
    <row r="254" spans="1:2" x14ac:dyDescent="0.3">
      <c r="A254" s="120"/>
      <c r="B254" s="121"/>
    </row>
    <row r="255" spans="1:2" x14ac:dyDescent="0.3">
      <c r="A255" s="120"/>
      <c r="B255" s="121"/>
    </row>
    <row r="256" spans="1:2" x14ac:dyDescent="0.3">
      <c r="A256" s="120"/>
      <c r="B256" s="121"/>
    </row>
    <row r="257" spans="1:2" x14ac:dyDescent="0.3">
      <c r="A257" s="120"/>
      <c r="B257" s="121"/>
    </row>
    <row r="258" spans="1:2" x14ac:dyDescent="0.3">
      <c r="A258" s="120"/>
      <c r="B258" s="121"/>
    </row>
    <row r="259" spans="1:2" x14ac:dyDescent="0.3">
      <c r="A259" s="120"/>
      <c r="B259" s="121"/>
    </row>
    <row r="260" spans="1:2" x14ac:dyDescent="0.3">
      <c r="A260" s="120"/>
      <c r="B260" s="121"/>
    </row>
    <row r="261" spans="1:2" x14ac:dyDescent="0.3">
      <c r="A261" s="120"/>
      <c r="B261" s="121"/>
    </row>
    <row r="262" spans="1:2" x14ac:dyDescent="0.3">
      <c r="A262" s="120"/>
      <c r="B262" s="121"/>
    </row>
    <row r="263" spans="1:2" x14ac:dyDescent="0.3">
      <c r="A263" s="120"/>
      <c r="B263" s="121"/>
    </row>
    <row r="264" spans="1:2" x14ac:dyDescent="0.3">
      <c r="A264" s="120"/>
      <c r="B264" s="121"/>
    </row>
    <row r="265" spans="1:2" x14ac:dyDescent="0.3">
      <c r="A265" s="120"/>
      <c r="B265" s="121"/>
    </row>
    <row r="266" spans="1:2" x14ac:dyDescent="0.3">
      <c r="A266" s="120"/>
      <c r="B266" s="121"/>
    </row>
    <row r="267" spans="1:2" x14ac:dyDescent="0.3">
      <c r="A267" s="120"/>
      <c r="B267" s="121"/>
    </row>
    <row r="268" spans="1:2" x14ac:dyDescent="0.3">
      <c r="A268" s="120"/>
      <c r="B268" s="121"/>
    </row>
    <row r="269" spans="1:2" x14ac:dyDescent="0.3">
      <c r="A269" s="120"/>
      <c r="B269" s="121"/>
    </row>
    <row r="270" spans="1:2" x14ac:dyDescent="0.3">
      <c r="A270" s="120"/>
      <c r="B270" s="121"/>
    </row>
    <row r="271" spans="1:2" x14ac:dyDescent="0.3">
      <c r="A271" s="120"/>
      <c r="B271" s="121"/>
    </row>
    <row r="272" spans="1:2" x14ac:dyDescent="0.3">
      <c r="A272" s="120"/>
      <c r="B272" s="121"/>
    </row>
    <row r="273" spans="1:2" x14ac:dyDescent="0.3">
      <c r="A273" s="120"/>
      <c r="B273" s="121"/>
    </row>
    <row r="274" spans="1:2" x14ac:dyDescent="0.3">
      <c r="A274" s="120"/>
      <c r="B274" s="121"/>
    </row>
    <row r="275" spans="1:2" x14ac:dyDescent="0.3">
      <c r="A275" s="120"/>
      <c r="B275" s="121"/>
    </row>
    <row r="276" spans="1:2" x14ac:dyDescent="0.3">
      <c r="A276" s="120"/>
      <c r="B276" s="121"/>
    </row>
    <row r="277" spans="1:2" x14ac:dyDescent="0.3">
      <c r="A277" s="120"/>
      <c r="B277" s="121"/>
    </row>
    <row r="278" spans="1:2" x14ac:dyDescent="0.3">
      <c r="A278" s="120"/>
      <c r="B278" s="121"/>
    </row>
    <row r="279" spans="1:2" x14ac:dyDescent="0.3">
      <c r="A279" s="120"/>
      <c r="B279" s="121"/>
    </row>
    <row r="280" spans="1:2" x14ac:dyDescent="0.3">
      <c r="A280" s="120"/>
      <c r="B280" s="121"/>
    </row>
    <row r="281" spans="1:2" x14ac:dyDescent="0.3">
      <c r="A281" s="120"/>
      <c r="B281" s="121"/>
    </row>
    <row r="282" spans="1:2" x14ac:dyDescent="0.3">
      <c r="A282" s="120"/>
      <c r="B282" s="121"/>
    </row>
    <row r="283" spans="1:2" x14ac:dyDescent="0.3">
      <c r="A283" s="120"/>
      <c r="B283" s="121"/>
    </row>
    <row r="284" spans="1:2" x14ac:dyDescent="0.3">
      <c r="A284" s="120"/>
      <c r="B284" s="121"/>
    </row>
    <row r="285" spans="1:2" x14ac:dyDescent="0.3">
      <c r="A285" s="120"/>
      <c r="B285" s="121"/>
    </row>
    <row r="286" spans="1:2" x14ac:dyDescent="0.3">
      <c r="A286" s="120"/>
      <c r="B286" s="121"/>
    </row>
    <row r="287" spans="1:2" x14ac:dyDescent="0.3">
      <c r="A287" s="120"/>
      <c r="B287" s="121"/>
    </row>
    <row r="288" spans="1:2" x14ac:dyDescent="0.3">
      <c r="A288" s="120"/>
      <c r="B288" s="121"/>
    </row>
    <row r="289" spans="1:2" x14ac:dyDescent="0.3">
      <c r="A289" s="120"/>
      <c r="B289" s="121"/>
    </row>
    <row r="290" spans="1:2" x14ac:dyDescent="0.3">
      <c r="A290" s="120"/>
      <c r="B290" s="121"/>
    </row>
    <row r="291" spans="1:2" x14ac:dyDescent="0.3">
      <c r="A291" s="120"/>
      <c r="B291" s="121"/>
    </row>
    <row r="292" spans="1:2" x14ac:dyDescent="0.3">
      <c r="A292" s="120"/>
      <c r="B292" s="121"/>
    </row>
    <row r="293" spans="1:2" x14ac:dyDescent="0.3">
      <c r="A293" s="120"/>
      <c r="B293" s="121"/>
    </row>
    <row r="294" spans="1:2" x14ac:dyDescent="0.3">
      <c r="A294" s="120"/>
      <c r="B294" s="121"/>
    </row>
    <row r="295" spans="1:2" x14ac:dyDescent="0.3">
      <c r="A295" s="120"/>
      <c r="B295" s="121"/>
    </row>
    <row r="296" spans="1:2" x14ac:dyDescent="0.3">
      <c r="A296" s="120"/>
      <c r="B296" s="121"/>
    </row>
    <row r="297" spans="1:2" x14ac:dyDescent="0.3">
      <c r="A297" s="120"/>
      <c r="B297" s="121"/>
    </row>
    <row r="298" spans="1:2" x14ac:dyDescent="0.3">
      <c r="A298" s="120"/>
      <c r="B298" s="121"/>
    </row>
    <row r="299" spans="1:2" x14ac:dyDescent="0.3">
      <c r="A299" s="120"/>
      <c r="B299" s="121"/>
    </row>
    <row r="300" spans="1:2" x14ac:dyDescent="0.3">
      <c r="A300" s="120"/>
      <c r="B300" s="121"/>
    </row>
    <row r="301" spans="1:2" x14ac:dyDescent="0.3">
      <c r="A301" s="120"/>
      <c r="B301" s="121"/>
    </row>
    <row r="302" spans="1:2" x14ac:dyDescent="0.3">
      <c r="A302" s="120"/>
      <c r="B302" s="121"/>
    </row>
    <row r="303" spans="1:2" x14ac:dyDescent="0.3">
      <c r="A303" s="120"/>
      <c r="B303" s="121"/>
    </row>
    <row r="304" spans="1:2" x14ac:dyDescent="0.3">
      <c r="A304" s="120"/>
      <c r="B304" s="121"/>
    </row>
    <row r="305" spans="1:2" x14ac:dyDescent="0.3">
      <c r="A305" s="120"/>
      <c r="B305" s="121"/>
    </row>
    <row r="306" spans="1:2" x14ac:dyDescent="0.3">
      <c r="A306" s="120"/>
      <c r="B306" s="121"/>
    </row>
    <row r="307" spans="1:2" x14ac:dyDescent="0.3">
      <c r="A307" s="120"/>
      <c r="B307" s="121"/>
    </row>
    <row r="308" spans="1:2" x14ac:dyDescent="0.3">
      <c r="A308" s="120"/>
      <c r="B308" s="121"/>
    </row>
    <row r="309" spans="1:2" x14ac:dyDescent="0.3">
      <c r="A309" s="120"/>
      <c r="B309" s="121"/>
    </row>
    <row r="310" spans="1:2" x14ac:dyDescent="0.3">
      <c r="A310" s="120"/>
      <c r="B310" s="121"/>
    </row>
    <row r="311" spans="1:2" x14ac:dyDescent="0.3">
      <c r="A311" s="120"/>
      <c r="B311" s="121"/>
    </row>
    <row r="312" spans="1:2" x14ac:dyDescent="0.3">
      <c r="A312" s="120"/>
      <c r="B312" s="121"/>
    </row>
    <row r="313" spans="1:2" x14ac:dyDescent="0.3">
      <c r="A313" s="120"/>
      <c r="B313" s="121"/>
    </row>
    <row r="314" spans="1:2" x14ac:dyDescent="0.3">
      <c r="A314" s="120"/>
      <c r="B314" s="121"/>
    </row>
    <row r="315" spans="1:2" x14ac:dyDescent="0.3">
      <c r="A315" s="120"/>
      <c r="B315" s="121"/>
    </row>
    <row r="316" spans="1:2" x14ac:dyDescent="0.3">
      <c r="A316" s="120"/>
      <c r="B316" s="121"/>
    </row>
    <row r="317" spans="1:2" x14ac:dyDescent="0.3">
      <c r="A317" s="120"/>
      <c r="B317" s="121"/>
    </row>
    <row r="318" spans="1:2" x14ac:dyDescent="0.3">
      <c r="A318" s="120"/>
      <c r="B318" s="121"/>
    </row>
    <row r="319" spans="1:2" x14ac:dyDescent="0.3">
      <c r="A319" s="120"/>
      <c r="B319" s="121"/>
    </row>
    <row r="320" spans="1:2" x14ac:dyDescent="0.3">
      <c r="A320" s="120"/>
      <c r="B320" s="121"/>
    </row>
    <row r="321" spans="1:2" x14ac:dyDescent="0.3">
      <c r="A321" s="120"/>
      <c r="B321" s="121"/>
    </row>
    <row r="322" spans="1:2" x14ac:dyDescent="0.3">
      <c r="A322" s="120"/>
      <c r="B322" s="121"/>
    </row>
    <row r="323" spans="1:2" x14ac:dyDescent="0.3">
      <c r="A323" s="120"/>
      <c r="B323" s="121"/>
    </row>
    <row r="324" spans="1:2" x14ac:dyDescent="0.3">
      <c r="A324" s="120"/>
      <c r="B324" s="121"/>
    </row>
    <row r="325" spans="1:2" x14ac:dyDescent="0.3">
      <c r="A325" s="120"/>
      <c r="B325" s="121"/>
    </row>
    <row r="326" spans="1:2" x14ac:dyDescent="0.3">
      <c r="A326" s="120"/>
      <c r="B326" s="121"/>
    </row>
    <row r="327" spans="1:2" x14ac:dyDescent="0.3">
      <c r="A327" s="120"/>
      <c r="B327" s="121"/>
    </row>
    <row r="328" spans="1:2" x14ac:dyDescent="0.3">
      <c r="A328" s="120"/>
      <c r="B328" s="121"/>
    </row>
    <row r="329" spans="1:2" x14ac:dyDescent="0.3">
      <c r="A329" s="120"/>
      <c r="B329" s="121"/>
    </row>
    <row r="330" spans="1:2" x14ac:dyDescent="0.3">
      <c r="A330" s="120"/>
      <c r="B330" s="121"/>
    </row>
    <row r="331" spans="1:2" x14ac:dyDescent="0.3">
      <c r="A331" s="120"/>
      <c r="B331" s="121"/>
    </row>
    <row r="332" spans="1:2" x14ac:dyDescent="0.3">
      <c r="A332" s="120"/>
      <c r="B332" s="121"/>
    </row>
    <row r="333" spans="1:2" x14ac:dyDescent="0.3">
      <c r="A333" s="120"/>
      <c r="B333" s="121"/>
    </row>
    <row r="334" spans="1:2" x14ac:dyDescent="0.3">
      <c r="A334" s="120"/>
      <c r="B334" s="121"/>
    </row>
    <row r="335" spans="1:2" x14ac:dyDescent="0.3">
      <c r="A335" s="120"/>
      <c r="B335" s="121"/>
    </row>
    <row r="336" spans="1:2" x14ac:dyDescent="0.3">
      <c r="A336" s="120"/>
      <c r="B336" s="121"/>
    </row>
    <row r="337" spans="1:2" x14ac:dyDescent="0.3">
      <c r="A337" s="120"/>
      <c r="B337" s="121"/>
    </row>
    <row r="338" spans="1:2" x14ac:dyDescent="0.3">
      <c r="A338" s="120"/>
      <c r="B338" s="121"/>
    </row>
    <row r="339" spans="1:2" x14ac:dyDescent="0.3">
      <c r="A339" s="120"/>
      <c r="B339" s="121"/>
    </row>
    <row r="340" spans="1:2" x14ac:dyDescent="0.3">
      <c r="A340" s="120"/>
      <c r="B340" s="121"/>
    </row>
    <row r="341" spans="1:2" x14ac:dyDescent="0.3">
      <c r="A341" s="120"/>
      <c r="B341" s="121"/>
    </row>
    <row r="342" spans="1:2" x14ac:dyDescent="0.3">
      <c r="A342" s="120"/>
      <c r="B342" s="121"/>
    </row>
    <row r="343" spans="1:2" x14ac:dyDescent="0.3">
      <c r="A343" s="120"/>
      <c r="B343" s="121"/>
    </row>
    <row r="344" spans="1:2" x14ac:dyDescent="0.3">
      <c r="A344" s="120"/>
      <c r="B344" s="121"/>
    </row>
    <row r="345" spans="1:2" x14ac:dyDescent="0.3">
      <c r="A345" s="120"/>
      <c r="B345" s="121"/>
    </row>
    <row r="346" spans="1:2" x14ac:dyDescent="0.3">
      <c r="A346" s="120"/>
      <c r="B346" s="121"/>
    </row>
    <row r="347" spans="1:2" x14ac:dyDescent="0.3">
      <c r="A347" s="120"/>
      <c r="B347" s="121"/>
    </row>
    <row r="348" spans="1:2" x14ac:dyDescent="0.3">
      <c r="A348" s="120"/>
      <c r="B348" s="121"/>
    </row>
    <row r="349" spans="1:2" x14ac:dyDescent="0.3">
      <c r="A349" s="120"/>
      <c r="B349" s="121"/>
    </row>
    <row r="350" spans="1:2" x14ac:dyDescent="0.3">
      <c r="A350" s="120"/>
      <c r="B350" s="121"/>
    </row>
    <row r="351" spans="1:2" x14ac:dyDescent="0.3">
      <c r="A351" s="120"/>
      <c r="B351" s="121"/>
    </row>
    <row r="352" spans="1:2" x14ac:dyDescent="0.3">
      <c r="A352" s="120"/>
      <c r="B352" s="121"/>
    </row>
    <row r="353" spans="1:2" x14ac:dyDescent="0.3">
      <c r="A353" s="120"/>
      <c r="B353" s="121"/>
    </row>
    <row r="354" spans="1:2" x14ac:dyDescent="0.3">
      <c r="A354" s="120"/>
      <c r="B354" s="121"/>
    </row>
    <row r="355" spans="1:2" x14ac:dyDescent="0.3">
      <c r="A355" s="120"/>
      <c r="B355" s="121"/>
    </row>
    <row r="356" spans="1:2" x14ac:dyDescent="0.3">
      <c r="A356" s="120"/>
      <c r="B356" s="121"/>
    </row>
    <row r="357" spans="1:2" x14ac:dyDescent="0.3">
      <c r="A357" s="120"/>
      <c r="B357" s="121"/>
    </row>
    <row r="358" spans="1:2" x14ac:dyDescent="0.3">
      <c r="A358" s="120"/>
      <c r="B358" s="121"/>
    </row>
    <row r="359" spans="1:2" x14ac:dyDescent="0.3">
      <c r="A359" s="120"/>
      <c r="B359" s="121"/>
    </row>
    <row r="360" spans="1:2" x14ac:dyDescent="0.3">
      <c r="A360" s="120"/>
      <c r="B360" s="121"/>
    </row>
    <row r="361" spans="1:2" x14ac:dyDescent="0.3">
      <c r="A361" s="120"/>
      <c r="B361" s="121"/>
    </row>
    <row r="362" spans="1:2" x14ac:dyDescent="0.3">
      <c r="A362" s="120"/>
      <c r="B362" s="121"/>
    </row>
    <row r="363" spans="1:2" x14ac:dyDescent="0.3">
      <c r="A363" s="120"/>
      <c r="B363" s="121"/>
    </row>
    <row r="364" spans="1:2" x14ac:dyDescent="0.3">
      <c r="A364" s="120"/>
      <c r="B364" s="121"/>
    </row>
    <row r="365" spans="1:2" x14ac:dyDescent="0.3">
      <c r="A365" s="120"/>
      <c r="B365" s="121"/>
    </row>
    <row r="366" spans="1:2" x14ac:dyDescent="0.3">
      <c r="A366" s="120"/>
      <c r="B366" s="121"/>
    </row>
    <row r="367" spans="1:2" x14ac:dyDescent="0.3">
      <c r="A367" s="120"/>
      <c r="B367" s="121"/>
    </row>
    <row r="368" spans="1:2" x14ac:dyDescent="0.3">
      <c r="A368" s="120"/>
      <c r="B368" s="121"/>
    </row>
    <row r="369" spans="1:2" x14ac:dyDescent="0.3">
      <c r="A369" s="120"/>
      <c r="B369" s="121"/>
    </row>
    <row r="370" spans="1:2" x14ac:dyDescent="0.3">
      <c r="A370" s="120"/>
      <c r="B370" s="121"/>
    </row>
    <row r="371" spans="1:2" x14ac:dyDescent="0.3">
      <c r="A371" s="120"/>
      <c r="B371" s="121"/>
    </row>
    <row r="372" spans="1:2" x14ac:dyDescent="0.3">
      <c r="A372" s="120"/>
      <c r="B372" s="121"/>
    </row>
    <row r="373" spans="1:2" x14ac:dyDescent="0.3">
      <c r="A373" s="120"/>
      <c r="B373" s="121"/>
    </row>
    <row r="374" spans="1:2" x14ac:dyDescent="0.3">
      <c r="A374" s="120"/>
      <c r="B374" s="121"/>
    </row>
    <row r="375" spans="1:2" x14ac:dyDescent="0.3">
      <c r="A375" s="120"/>
      <c r="B375" s="121"/>
    </row>
    <row r="376" spans="1:2" x14ac:dyDescent="0.3">
      <c r="A376" s="120"/>
      <c r="B376" s="121"/>
    </row>
    <row r="377" spans="1:2" x14ac:dyDescent="0.3">
      <c r="A377" s="120"/>
      <c r="B377" s="121"/>
    </row>
    <row r="378" spans="1:2" x14ac:dyDescent="0.3">
      <c r="A378" s="120"/>
      <c r="B378" s="121"/>
    </row>
    <row r="379" spans="1:2" x14ac:dyDescent="0.3">
      <c r="A379" s="120"/>
      <c r="B379" s="121"/>
    </row>
    <row r="380" spans="1:2" x14ac:dyDescent="0.3">
      <c r="A380" s="120"/>
      <c r="B380" s="121"/>
    </row>
    <row r="381" spans="1:2" x14ac:dyDescent="0.3">
      <c r="A381" s="120"/>
      <c r="B381" s="121"/>
    </row>
    <row r="382" spans="1:2" x14ac:dyDescent="0.3">
      <c r="A382" s="120"/>
      <c r="B382" s="121"/>
    </row>
    <row r="383" spans="1:2" x14ac:dyDescent="0.3">
      <c r="A383" s="120"/>
      <c r="B383" s="121"/>
    </row>
    <row r="384" spans="1:2" x14ac:dyDescent="0.3">
      <c r="A384" s="120"/>
      <c r="B384" s="121"/>
    </row>
    <row r="385" spans="1:2" x14ac:dyDescent="0.3">
      <c r="A385" s="120"/>
      <c r="B385" s="121"/>
    </row>
    <row r="386" spans="1:2" x14ac:dyDescent="0.3">
      <c r="A386" s="120"/>
      <c r="B386" s="121"/>
    </row>
    <row r="387" spans="1:2" x14ac:dyDescent="0.3">
      <c r="A387" s="120"/>
      <c r="B387" s="121"/>
    </row>
    <row r="388" spans="1:2" x14ac:dyDescent="0.3">
      <c r="A388" s="120"/>
      <c r="B388" s="121"/>
    </row>
    <row r="389" spans="1:2" x14ac:dyDescent="0.3">
      <c r="A389" s="120"/>
      <c r="B389" s="121"/>
    </row>
    <row r="390" spans="1:2" x14ac:dyDescent="0.3">
      <c r="A390" s="120"/>
      <c r="B390" s="121"/>
    </row>
    <row r="391" spans="1:2" x14ac:dyDescent="0.3">
      <c r="A391" s="120"/>
      <c r="B391" s="121"/>
    </row>
    <row r="392" spans="1:2" x14ac:dyDescent="0.3">
      <c r="A392" s="120"/>
      <c r="B392" s="121"/>
    </row>
    <row r="393" spans="1:2" x14ac:dyDescent="0.3">
      <c r="A393" s="120"/>
      <c r="B393" s="121"/>
    </row>
    <row r="394" spans="1:2" x14ac:dyDescent="0.3">
      <c r="A394" s="120"/>
      <c r="B394" s="121"/>
    </row>
    <row r="395" spans="1:2" x14ac:dyDescent="0.3">
      <c r="A395" s="120"/>
      <c r="B395" s="121"/>
    </row>
    <row r="396" spans="1:2" x14ac:dyDescent="0.3">
      <c r="A396" s="120"/>
      <c r="B396" s="121"/>
    </row>
    <row r="397" spans="1:2" x14ac:dyDescent="0.3">
      <c r="A397" s="120"/>
      <c r="B397" s="121"/>
    </row>
    <row r="398" spans="1:2" x14ac:dyDescent="0.3">
      <c r="A398" s="120"/>
      <c r="B398" s="121"/>
    </row>
    <row r="399" spans="1:2" x14ac:dyDescent="0.3">
      <c r="A399" s="120"/>
      <c r="B399" s="121"/>
    </row>
    <row r="400" spans="1:2" x14ac:dyDescent="0.3">
      <c r="A400" s="120"/>
      <c r="B400" s="121"/>
    </row>
    <row r="401" spans="1:2" x14ac:dyDescent="0.3">
      <c r="A401" s="120"/>
      <c r="B401" s="121"/>
    </row>
    <row r="402" spans="1:2" x14ac:dyDescent="0.3">
      <c r="A402" s="120"/>
      <c r="B402" s="121"/>
    </row>
    <row r="403" spans="1:2" x14ac:dyDescent="0.3">
      <c r="A403" s="120"/>
      <c r="B403" s="121"/>
    </row>
    <row r="404" spans="1:2" x14ac:dyDescent="0.3">
      <c r="A404" s="120"/>
      <c r="B404" s="121"/>
    </row>
    <row r="405" spans="1:2" x14ac:dyDescent="0.3">
      <c r="A405" s="120"/>
      <c r="B405" s="121"/>
    </row>
    <row r="406" spans="1:2" x14ac:dyDescent="0.3">
      <c r="A406" s="120"/>
      <c r="B406" s="121"/>
    </row>
    <row r="407" spans="1:2" x14ac:dyDescent="0.3">
      <c r="A407" s="120"/>
      <c r="B407" s="121"/>
    </row>
    <row r="408" spans="1:2" x14ac:dyDescent="0.3">
      <c r="A408" s="120"/>
      <c r="B408" s="121"/>
    </row>
    <row r="409" spans="1:2" x14ac:dyDescent="0.3">
      <c r="A409" s="120"/>
      <c r="B409" s="121"/>
    </row>
    <row r="410" spans="1:2" x14ac:dyDescent="0.3">
      <c r="A410" s="120"/>
      <c r="B410" s="121"/>
    </row>
    <row r="411" spans="1:2" x14ac:dyDescent="0.3">
      <c r="A411" s="120"/>
      <c r="B411" s="121"/>
    </row>
    <row r="412" spans="1:2" x14ac:dyDescent="0.3">
      <c r="A412" s="120"/>
      <c r="B412" s="121"/>
    </row>
    <row r="413" spans="1:2" x14ac:dyDescent="0.3">
      <c r="A413" s="120"/>
      <c r="B413" s="121"/>
    </row>
    <row r="414" spans="1:2" x14ac:dyDescent="0.3">
      <c r="A414" s="120"/>
      <c r="B414" s="121"/>
    </row>
    <row r="415" spans="1:2" x14ac:dyDescent="0.3">
      <c r="A415" s="120"/>
      <c r="B415" s="121"/>
    </row>
    <row r="416" spans="1:2" x14ac:dyDescent="0.3">
      <c r="A416" s="120"/>
      <c r="B416" s="121"/>
    </row>
    <row r="417" spans="1:2" x14ac:dyDescent="0.3">
      <c r="A417" s="120"/>
      <c r="B417" s="121"/>
    </row>
    <row r="418" spans="1:2" x14ac:dyDescent="0.3">
      <c r="A418" s="120"/>
      <c r="B418" s="121"/>
    </row>
    <row r="419" spans="1:2" x14ac:dyDescent="0.3">
      <c r="A419" s="120"/>
      <c r="B419" s="121"/>
    </row>
    <row r="420" spans="1:2" x14ac:dyDescent="0.3">
      <c r="A420" s="120"/>
      <c r="B420" s="121"/>
    </row>
    <row r="421" spans="1:2" x14ac:dyDescent="0.3">
      <c r="A421" s="120"/>
      <c r="B421" s="121"/>
    </row>
    <row r="422" spans="1:2" x14ac:dyDescent="0.3">
      <c r="A422" s="120"/>
      <c r="B422" s="121"/>
    </row>
    <row r="423" spans="1:2" x14ac:dyDescent="0.3">
      <c r="A423" s="120"/>
      <c r="B423" s="121"/>
    </row>
    <row r="424" spans="1:2" x14ac:dyDescent="0.3">
      <c r="A424" s="120"/>
      <c r="B424" s="121"/>
    </row>
    <row r="425" spans="1:2" x14ac:dyDescent="0.3">
      <c r="A425" s="120"/>
      <c r="B425" s="121"/>
    </row>
    <row r="426" spans="1:2" x14ac:dyDescent="0.3">
      <c r="A426" s="120"/>
      <c r="B426" s="121"/>
    </row>
    <row r="427" spans="1:2" x14ac:dyDescent="0.3">
      <c r="A427" s="120"/>
      <c r="B427" s="121"/>
    </row>
    <row r="428" spans="1:2" x14ac:dyDescent="0.3">
      <c r="A428" s="120"/>
      <c r="B428" s="121"/>
    </row>
    <row r="429" spans="1:2" x14ac:dyDescent="0.3">
      <c r="A429" s="120"/>
      <c r="B429" s="121"/>
    </row>
    <row r="430" spans="1:2" x14ac:dyDescent="0.3">
      <c r="A430" s="120"/>
      <c r="B430" s="121"/>
    </row>
    <row r="431" spans="1:2" x14ac:dyDescent="0.3">
      <c r="A431" s="120"/>
      <c r="B431" s="121"/>
    </row>
    <row r="432" spans="1:2" x14ac:dyDescent="0.3">
      <c r="A432" s="120"/>
      <c r="B432" s="121"/>
    </row>
    <row r="433" spans="1:2" x14ac:dyDescent="0.3">
      <c r="A433" s="120"/>
      <c r="B433" s="121"/>
    </row>
    <row r="434" spans="1:2" x14ac:dyDescent="0.3">
      <c r="A434" s="120"/>
      <c r="B434" s="121"/>
    </row>
    <row r="435" spans="1:2" x14ac:dyDescent="0.3">
      <c r="A435" s="120"/>
      <c r="B435" s="121"/>
    </row>
    <row r="436" spans="1:2" x14ac:dyDescent="0.3">
      <c r="A436" s="120"/>
      <c r="B436" s="121"/>
    </row>
    <row r="437" spans="1:2" x14ac:dyDescent="0.3">
      <c r="A437" s="120"/>
      <c r="B437" s="121"/>
    </row>
    <row r="438" spans="1:2" x14ac:dyDescent="0.3">
      <c r="A438" s="120"/>
      <c r="B438" s="121"/>
    </row>
    <row r="439" spans="1:2" x14ac:dyDescent="0.3">
      <c r="A439" s="120"/>
      <c r="B439" s="121"/>
    </row>
    <row r="440" spans="1:2" x14ac:dyDescent="0.3">
      <c r="A440" s="120"/>
      <c r="B440" s="121"/>
    </row>
    <row r="441" spans="1:2" x14ac:dyDescent="0.3">
      <c r="A441" s="120"/>
      <c r="B441" s="121"/>
    </row>
    <row r="442" spans="1:2" x14ac:dyDescent="0.3">
      <c r="A442" s="120"/>
      <c r="B442" s="121"/>
    </row>
    <row r="443" spans="1:2" x14ac:dyDescent="0.3">
      <c r="A443" s="120"/>
      <c r="B443" s="121"/>
    </row>
    <row r="444" spans="1:2" x14ac:dyDescent="0.3">
      <c r="A444" s="120"/>
      <c r="B444" s="121"/>
    </row>
    <row r="445" spans="1:2" x14ac:dyDescent="0.3">
      <c r="A445" s="120"/>
      <c r="B445" s="121"/>
    </row>
    <row r="446" spans="1:2" x14ac:dyDescent="0.3">
      <c r="A446" s="120"/>
      <c r="B446" s="121"/>
    </row>
    <row r="447" spans="1:2" x14ac:dyDescent="0.3">
      <c r="A447" s="120"/>
      <c r="B447" s="121"/>
    </row>
    <row r="448" spans="1:2" x14ac:dyDescent="0.3">
      <c r="A448" s="120"/>
      <c r="B448" s="121"/>
    </row>
    <row r="449" spans="1:2" x14ac:dyDescent="0.3">
      <c r="A449" s="120"/>
      <c r="B449" s="121"/>
    </row>
    <row r="450" spans="1:2" x14ac:dyDescent="0.3">
      <c r="A450" s="120"/>
      <c r="B450" s="121"/>
    </row>
    <row r="451" spans="1:2" x14ac:dyDescent="0.3">
      <c r="A451" s="120"/>
      <c r="B451" s="121"/>
    </row>
    <row r="452" spans="1:2" x14ac:dyDescent="0.3">
      <c r="A452" s="120"/>
      <c r="B452" s="121"/>
    </row>
    <row r="453" spans="1:2" x14ac:dyDescent="0.3">
      <c r="A453" s="120"/>
      <c r="B453" s="121"/>
    </row>
    <row r="454" spans="1:2" x14ac:dyDescent="0.3">
      <c r="A454" s="120"/>
      <c r="B454" s="121"/>
    </row>
    <row r="455" spans="1:2" x14ac:dyDescent="0.3">
      <c r="A455" s="120"/>
      <c r="B455" s="121"/>
    </row>
    <row r="456" spans="1:2" x14ac:dyDescent="0.3">
      <c r="A456" s="120"/>
      <c r="B456" s="121"/>
    </row>
    <row r="457" spans="1:2" x14ac:dyDescent="0.3">
      <c r="A457" s="120"/>
      <c r="B457" s="121"/>
    </row>
    <row r="458" spans="1:2" x14ac:dyDescent="0.3">
      <c r="A458" s="120"/>
      <c r="B458" s="121"/>
    </row>
    <row r="459" spans="1:2" x14ac:dyDescent="0.3">
      <c r="A459" s="120"/>
      <c r="B459" s="121"/>
    </row>
    <row r="460" spans="1:2" x14ac:dyDescent="0.3">
      <c r="A460" s="120"/>
      <c r="B460" s="121"/>
    </row>
    <row r="461" spans="1:2" x14ac:dyDescent="0.3">
      <c r="A461" s="120"/>
      <c r="B461" s="121"/>
    </row>
    <row r="462" spans="1:2" x14ac:dyDescent="0.3">
      <c r="A462" s="120"/>
      <c r="B462" s="121"/>
    </row>
    <row r="463" spans="1:2" x14ac:dyDescent="0.3">
      <c r="A463" s="120"/>
      <c r="B463" s="121"/>
    </row>
    <row r="464" spans="1:2" x14ac:dyDescent="0.3">
      <c r="A464" s="120"/>
      <c r="B464" s="121"/>
    </row>
    <row r="465" spans="1:2" x14ac:dyDescent="0.3">
      <c r="A465" s="120"/>
      <c r="B465" s="121"/>
    </row>
    <row r="466" spans="1:2" x14ac:dyDescent="0.3">
      <c r="A466" s="120"/>
      <c r="B466" s="121"/>
    </row>
    <row r="467" spans="1:2" x14ac:dyDescent="0.3">
      <c r="A467" s="120"/>
      <c r="B467" s="121"/>
    </row>
    <row r="468" spans="1:2" x14ac:dyDescent="0.3">
      <c r="A468" s="120"/>
      <c r="B468" s="121"/>
    </row>
    <row r="469" spans="1:2" x14ac:dyDescent="0.3">
      <c r="A469" s="120"/>
      <c r="B469" s="121"/>
    </row>
    <row r="470" spans="1:2" x14ac:dyDescent="0.3">
      <c r="A470" s="120"/>
      <c r="B470" s="121"/>
    </row>
    <row r="471" spans="1:2" x14ac:dyDescent="0.3">
      <c r="A471" s="120"/>
      <c r="B471" s="121"/>
    </row>
    <row r="472" spans="1:2" x14ac:dyDescent="0.3">
      <c r="A472" s="120"/>
      <c r="B472" s="121"/>
    </row>
    <row r="473" spans="1:2" x14ac:dyDescent="0.3">
      <c r="A473" s="120"/>
      <c r="B473" s="121"/>
    </row>
    <row r="474" spans="1:2" x14ac:dyDescent="0.3">
      <c r="A474" s="120"/>
      <c r="B474" s="121"/>
    </row>
    <row r="475" spans="1:2" x14ac:dyDescent="0.3">
      <c r="A475" s="120"/>
      <c r="B475" s="121"/>
    </row>
    <row r="476" spans="1:2" x14ac:dyDescent="0.3">
      <c r="A476" s="120"/>
      <c r="B476" s="121"/>
    </row>
    <row r="477" spans="1:2" x14ac:dyDescent="0.3">
      <c r="A477" s="120"/>
      <c r="B477" s="121"/>
    </row>
    <row r="478" spans="1:2" x14ac:dyDescent="0.3">
      <c r="A478" s="120"/>
      <c r="B478" s="121"/>
    </row>
    <row r="479" spans="1:2" x14ac:dyDescent="0.3">
      <c r="A479" s="120"/>
      <c r="B479" s="121"/>
    </row>
    <row r="480" spans="1:2" x14ac:dyDescent="0.3">
      <c r="A480" s="120"/>
      <c r="B480" s="121"/>
    </row>
    <row r="481" spans="1:2" x14ac:dyDescent="0.3">
      <c r="A481" s="120"/>
      <c r="B481" s="121"/>
    </row>
    <row r="482" spans="1:2" x14ac:dyDescent="0.3">
      <c r="A482" s="120"/>
      <c r="B482" s="121"/>
    </row>
    <row r="483" spans="1:2" x14ac:dyDescent="0.3">
      <c r="A483" s="120"/>
      <c r="B483" s="121"/>
    </row>
    <row r="484" spans="1:2" x14ac:dyDescent="0.3">
      <c r="A484" s="120"/>
      <c r="B484" s="121"/>
    </row>
    <row r="485" spans="1:2" x14ac:dyDescent="0.3">
      <c r="A485" s="120"/>
      <c r="B485" s="121"/>
    </row>
    <row r="486" spans="1:2" x14ac:dyDescent="0.3">
      <c r="A486" s="120"/>
      <c r="B486" s="121"/>
    </row>
    <row r="487" spans="1:2" x14ac:dyDescent="0.3">
      <c r="A487" s="120"/>
      <c r="B487" s="121"/>
    </row>
    <row r="488" spans="1:2" x14ac:dyDescent="0.3">
      <c r="A488" s="120"/>
      <c r="B488" s="121"/>
    </row>
    <row r="489" spans="1:2" x14ac:dyDescent="0.3">
      <c r="A489" s="120"/>
      <c r="B489" s="121"/>
    </row>
    <row r="490" spans="1:2" x14ac:dyDescent="0.3">
      <c r="A490" s="120"/>
      <c r="B490" s="121"/>
    </row>
    <row r="491" spans="1:2" x14ac:dyDescent="0.3">
      <c r="A491" s="120"/>
      <c r="B491" s="121"/>
    </row>
    <row r="492" spans="1:2" x14ac:dyDescent="0.3">
      <c r="A492" s="120"/>
      <c r="B492" s="121"/>
    </row>
    <row r="493" spans="1:2" x14ac:dyDescent="0.3">
      <c r="A493" s="120"/>
      <c r="B493" s="121"/>
    </row>
    <row r="494" spans="1:2" x14ac:dyDescent="0.3">
      <c r="A494" s="120"/>
      <c r="B494" s="121"/>
    </row>
    <row r="495" spans="1:2" x14ac:dyDescent="0.3">
      <c r="A495" s="120"/>
      <c r="B495" s="121"/>
    </row>
    <row r="496" spans="1:2" x14ac:dyDescent="0.3">
      <c r="A496" s="120"/>
      <c r="B496" s="121"/>
    </row>
    <row r="497" spans="1:2" x14ac:dyDescent="0.3">
      <c r="A497" s="120"/>
      <c r="B497" s="121"/>
    </row>
    <row r="498" spans="1:2" x14ac:dyDescent="0.3">
      <c r="A498" s="120"/>
      <c r="B498" s="121"/>
    </row>
    <row r="499" spans="1:2" x14ac:dyDescent="0.3">
      <c r="A499" s="120"/>
      <c r="B499" s="121"/>
    </row>
    <row r="500" spans="1:2" x14ac:dyDescent="0.3">
      <c r="A500" s="120"/>
      <c r="B500" s="121"/>
    </row>
    <row r="501" spans="1:2" x14ac:dyDescent="0.3">
      <c r="A501" s="120"/>
      <c r="B501" s="121"/>
    </row>
    <row r="502" spans="1:2" x14ac:dyDescent="0.3">
      <c r="A502" s="120"/>
      <c r="B502" s="121"/>
    </row>
    <row r="503" spans="1:2" x14ac:dyDescent="0.3">
      <c r="A503" s="120"/>
      <c r="B503" s="121"/>
    </row>
    <row r="504" spans="1:2" x14ac:dyDescent="0.3">
      <c r="A504" s="120"/>
      <c r="B504" s="121"/>
    </row>
    <row r="505" spans="1:2" x14ac:dyDescent="0.3">
      <c r="A505" s="120"/>
      <c r="B505" s="121"/>
    </row>
    <row r="506" spans="1:2" x14ac:dyDescent="0.3">
      <c r="A506" s="120"/>
      <c r="B506" s="121"/>
    </row>
    <row r="507" spans="1:2" x14ac:dyDescent="0.3">
      <c r="A507" s="120"/>
      <c r="B507" s="121"/>
    </row>
    <row r="508" spans="1:2" x14ac:dyDescent="0.3">
      <c r="A508" s="120"/>
      <c r="B508" s="121"/>
    </row>
    <row r="509" spans="1:2" x14ac:dyDescent="0.3">
      <c r="A509" s="120"/>
      <c r="B509" s="121"/>
    </row>
    <row r="510" spans="1:2" x14ac:dyDescent="0.3">
      <c r="A510" s="120"/>
      <c r="B510" s="121"/>
    </row>
    <row r="511" spans="1:2" x14ac:dyDescent="0.3">
      <c r="A511" s="120"/>
      <c r="B511" s="121"/>
    </row>
    <row r="512" spans="1:2" x14ac:dyDescent="0.3">
      <c r="A512" s="120"/>
      <c r="B512" s="121"/>
    </row>
    <row r="513" spans="1:2" x14ac:dyDescent="0.3">
      <c r="A513" s="120"/>
      <c r="B513" s="121"/>
    </row>
    <row r="514" spans="1:2" x14ac:dyDescent="0.3">
      <c r="A514" s="120"/>
      <c r="B514" s="121"/>
    </row>
    <row r="515" spans="1:2" x14ac:dyDescent="0.3">
      <c r="A515" s="120"/>
      <c r="B515" s="121"/>
    </row>
    <row r="516" spans="1:2" x14ac:dyDescent="0.3">
      <c r="A516" s="120"/>
      <c r="B516" s="121"/>
    </row>
    <row r="517" spans="1:2" x14ac:dyDescent="0.3">
      <c r="A517" s="120"/>
      <c r="B517" s="121"/>
    </row>
    <row r="518" spans="1:2" x14ac:dyDescent="0.3">
      <c r="A518" s="120"/>
      <c r="B518" s="121"/>
    </row>
    <row r="519" spans="1:2" x14ac:dyDescent="0.3">
      <c r="A519" s="120"/>
      <c r="B519" s="121"/>
    </row>
    <row r="520" spans="1:2" x14ac:dyDescent="0.3">
      <c r="A520" s="120"/>
      <c r="B520" s="121"/>
    </row>
    <row r="521" spans="1:2" x14ac:dyDescent="0.3">
      <c r="A521" s="120"/>
      <c r="B521" s="121"/>
    </row>
    <row r="522" spans="1:2" x14ac:dyDescent="0.3">
      <c r="A522" s="120"/>
      <c r="B522" s="121"/>
    </row>
    <row r="523" spans="1:2" x14ac:dyDescent="0.3">
      <c r="A523" s="120"/>
      <c r="B523" s="121"/>
    </row>
    <row r="524" spans="1:2" x14ac:dyDescent="0.3">
      <c r="A524" s="120"/>
      <c r="B524" s="121"/>
    </row>
    <row r="525" spans="1:2" x14ac:dyDescent="0.3">
      <c r="A525" s="120"/>
      <c r="B525" s="121"/>
    </row>
    <row r="526" spans="1:2" x14ac:dyDescent="0.3">
      <c r="A526" s="120"/>
      <c r="B526" s="121"/>
    </row>
    <row r="527" spans="1:2" x14ac:dyDescent="0.3">
      <c r="A527" s="120"/>
      <c r="B527" s="121"/>
    </row>
    <row r="528" spans="1:2" x14ac:dyDescent="0.3">
      <c r="A528" s="120"/>
      <c r="B528" s="121"/>
    </row>
    <row r="529" spans="1:2" x14ac:dyDescent="0.3">
      <c r="A529" s="120"/>
      <c r="B529" s="121"/>
    </row>
    <row r="530" spans="1:2" x14ac:dyDescent="0.3">
      <c r="A530" s="120"/>
      <c r="B530" s="121"/>
    </row>
    <row r="531" spans="1:2" x14ac:dyDescent="0.3">
      <c r="A531" s="120"/>
      <c r="B531" s="121"/>
    </row>
    <row r="532" spans="1:2" x14ac:dyDescent="0.3">
      <c r="A532" s="120"/>
      <c r="B532" s="121"/>
    </row>
    <row r="533" spans="1:2" x14ac:dyDescent="0.3">
      <c r="A533" s="120"/>
      <c r="B533" s="121"/>
    </row>
    <row r="534" spans="1:2" x14ac:dyDescent="0.3">
      <c r="A534" s="120"/>
      <c r="B534" s="121"/>
    </row>
    <row r="535" spans="1:2" x14ac:dyDescent="0.3">
      <c r="A535" s="120"/>
      <c r="B535" s="121"/>
    </row>
    <row r="536" spans="1:2" x14ac:dyDescent="0.3">
      <c r="A536" s="120"/>
      <c r="B536" s="121"/>
    </row>
    <row r="537" spans="1:2" x14ac:dyDescent="0.3">
      <c r="A537" s="120"/>
      <c r="B537" s="121"/>
    </row>
    <row r="538" spans="1:2" x14ac:dyDescent="0.3">
      <c r="A538" s="120"/>
      <c r="B538" s="121"/>
    </row>
    <row r="539" spans="1:2" x14ac:dyDescent="0.3">
      <c r="A539" s="120"/>
      <c r="B539" s="121"/>
    </row>
    <row r="540" spans="1:2" x14ac:dyDescent="0.3">
      <c r="A540" s="120"/>
      <c r="B540" s="121"/>
    </row>
    <row r="541" spans="1:2" x14ac:dyDescent="0.3">
      <c r="A541" s="120"/>
      <c r="B541" s="121"/>
    </row>
    <row r="542" spans="1:2" x14ac:dyDescent="0.3">
      <c r="A542" s="120"/>
      <c r="B542" s="121"/>
    </row>
    <row r="543" spans="1:2" x14ac:dyDescent="0.3">
      <c r="A543" s="120"/>
      <c r="B543" s="121"/>
    </row>
    <row r="544" spans="1:2" x14ac:dyDescent="0.3">
      <c r="A544" s="120"/>
      <c r="B544" s="121"/>
    </row>
    <row r="545" spans="1:2" x14ac:dyDescent="0.3">
      <c r="A545" s="120"/>
      <c r="B545" s="121"/>
    </row>
    <row r="546" spans="1:2" x14ac:dyDescent="0.3">
      <c r="A546" s="120"/>
      <c r="B546" s="121"/>
    </row>
    <row r="547" spans="1:2" x14ac:dyDescent="0.3">
      <c r="A547" s="120"/>
      <c r="B547" s="121"/>
    </row>
    <row r="548" spans="1:2" x14ac:dyDescent="0.3">
      <c r="A548" s="120"/>
      <c r="B548" s="121"/>
    </row>
    <row r="549" spans="1:2" x14ac:dyDescent="0.3">
      <c r="A549" s="120"/>
      <c r="B549" s="121"/>
    </row>
    <row r="550" spans="1:2" x14ac:dyDescent="0.3">
      <c r="A550" s="120"/>
      <c r="B550" s="121"/>
    </row>
    <row r="551" spans="1:2" x14ac:dyDescent="0.3">
      <c r="A551" s="120"/>
      <c r="B551" s="121"/>
    </row>
    <row r="552" spans="1:2" x14ac:dyDescent="0.3">
      <c r="A552" s="120"/>
      <c r="B552" s="121"/>
    </row>
    <row r="553" spans="1:2" x14ac:dyDescent="0.3">
      <c r="A553" s="120"/>
      <c r="B553" s="121"/>
    </row>
    <row r="554" spans="1:2" x14ac:dyDescent="0.3">
      <c r="A554" s="120"/>
      <c r="B554" s="121"/>
    </row>
    <row r="555" spans="1:2" x14ac:dyDescent="0.3">
      <c r="A555" s="120"/>
      <c r="B555" s="121"/>
    </row>
    <row r="556" spans="1:2" x14ac:dyDescent="0.3">
      <c r="A556" s="120"/>
      <c r="B556" s="121"/>
    </row>
    <row r="557" spans="1:2" x14ac:dyDescent="0.3">
      <c r="A557" s="120"/>
      <c r="B557" s="121"/>
    </row>
    <row r="558" spans="1:2" x14ac:dyDescent="0.3">
      <c r="A558" s="120"/>
      <c r="B558" s="121"/>
    </row>
    <row r="559" spans="1:2" x14ac:dyDescent="0.3">
      <c r="A559" s="120"/>
      <c r="B559" s="121"/>
    </row>
    <row r="560" spans="1:2" x14ac:dyDescent="0.3">
      <c r="A560" s="120"/>
      <c r="B560" s="121"/>
    </row>
    <row r="561" spans="1:2" x14ac:dyDescent="0.3">
      <c r="A561" s="120"/>
      <c r="B561" s="121"/>
    </row>
    <row r="562" spans="1:2" x14ac:dyDescent="0.3">
      <c r="A562" s="120"/>
      <c r="B562" s="121"/>
    </row>
    <row r="563" spans="1:2" x14ac:dyDescent="0.3">
      <c r="A563" s="120"/>
      <c r="B563" s="121"/>
    </row>
    <row r="564" spans="1:2" x14ac:dyDescent="0.3">
      <c r="A564" s="120"/>
      <c r="B564" s="121"/>
    </row>
    <row r="565" spans="1:2" x14ac:dyDescent="0.3">
      <c r="A565" s="120"/>
      <c r="B565" s="121"/>
    </row>
    <row r="566" spans="1:2" x14ac:dyDescent="0.3">
      <c r="A566" s="120"/>
      <c r="B566" s="121"/>
    </row>
    <row r="567" spans="1:2" x14ac:dyDescent="0.3">
      <c r="A567" s="120"/>
      <c r="B567" s="121"/>
    </row>
    <row r="568" spans="1:2" x14ac:dyDescent="0.3">
      <c r="A568" s="120"/>
      <c r="B568" s="121"/>
    </row>
    <row r="569" spans="1:2" x14ac:dyDescent="0.3">
      <c r="A569" s="120"/>
      <c r="B569" s="121"/>
    </row>
    <row r="570" spans="1:2" x14ac:dyDescent="0.3">
      <c r="A570" s="120"/>
      <c r="B570" s="121"/>
    </row>
    <row r="571" spans="1:2" x14ac:dyDescent="0.3">
      <c r="A571" s="120"/>
      <c r="B571" s="121"/>
    </row>
    <row r="572" spans="1:2" x14ac:dyDescent="0.3">
      <c r="A572" s="120"/>
      <c r="B572" s="121"/>
    </row>
    <row r="573" spans="1:2" x14ac:dyDescent="0.3">
      <c r="A573" s="120"/>
      <c r="B573" s="121"/>
    </row>
    <row r="574" spans="1:2" x14ac:dyDescent="0.3">
      <c r="A574" s="120"/>
      <c r="B574" s="121"/>
    </row>
    <row r="575" spans="1:2" x14ac:dyDescent="0.3">
      <c r="A575" s="120"/>
      <c r="B575" s="121"/>
    </row>
    <row r="576" spans="1:2" x14ac:dyDescent="0.3">
      <c r="A576" s="120"/>
      <c r="B576" s="121"/>
    </row>
    <row r="577" spans="1:2" x14ac:dyDescent="0.3">
      <c r="A577" s="120"/>
      <c r="B577" s="121"/>
    </row>
    <row r="578" spans="1:2" x14ac:dyDescent="0.3">
      <c r="A578" s="120"/>
      <c r="B578" s="121"/>
    </row>
    <row r="579" spans="1:2" x14ac:dyDescent="0.3">
      <c r="A579" s="120"/>
      <c r="B579" s="121"/>
    </row>
    <row r="580" spans="1:2" x14ac:dyDescent="0.3">
      <c r="A580" s="120"/>
      <c r="B580" s="121"/>
    </row>
    <row r="581" spans="1:2" x14ac:dyDescent="0.3">
      <c r="A581" s="120"/>
      <c r="B581" s="121"/>
    </row>
    <row r="582" spans="1:2" x14ac:dyDescent="0.3">
      <c r="A582" s="120"/>
      <c r="B582" s="121"/>
    </row>
    <row r="583" spans="1:2" x14ac:dyDescent="0.3">
      <c r="A583" s="120"/>
      <c r="B583" s="121"/>
    </row>
    <row r="584" spans="1:2" x14ac:dyDescent="0.3">
      <c r="A584" s="120"/>
      <c r="B584" s="121"/>
    </row>
    <row r="585" spans="1:2" x14ac:dyDescent="0.3">
      <c r="A585" s="120"/>
      <c r="B585" s="121"/>
    </row>
    <row r="586" spans="1:2" x14ac:dyDescent="0.3">
      <c r="A586" s="120"/>
      <c r="B586" s="121"/>
    </row>
    <row r="587" spans="1:2" x14ac:dyDescent="0.3">
      <c r="A587" s="120"/>
      <c r="B587" s="121"/>
    </row>
    <row r="588" spans="1:2" x14ac:dyDescent="0.3">
      <c r="A588" s="120"/>
      <c r="B588" s="121"/>
    </row>
    <row r="589" spans="1:2" x14ac:dyDescent="0.3">
      <c r="A589" s="120"/>
      <c r="B589" s="121"/>
    </row>
    <row r="590" spans="1:2" x14ac:dyDescent="0.3">
      <c r="A590" s="120"/>
      <c r="B590" s="121"/>
    </row>
    <row r="591" spans="1:2" x14ac:dyDescent="0.3">
      <c r="A591" s="120"/>
      <c r="B591" s="121"/>
    </row>
    <row r="592" spans="1:2" x14ac:dyDescent="0.3">
      <c r="A592" s="120"/>
      <c r="B592" s="121"/>
    </row>
    <row r="593" spans="1:2" x14ac:dyDescent="0.3">
      <c r="A593" s="120"/>
      <c r="B593" s="121"/>
    </row>
    <row r="594" spans="1:2" x14ac:dyDescent="0.3">
      <c r="A594" s="120"/>
      <c r="B594" s="121"/>
    </row>
    <row r="595" spans="1:2" x14ac:dyDescent="0.3">
      <c r="A595" s="120"/>
      <c r="B595" s="121"/>
    </row>
    <row r="596" spans="1:2" x14ac:dyDescent="0.3">
      <c r="A596" s="120"/>
      <c r="B596" s="121"/>
    </row>
    <row r="597" spans="1:2" x14ac:dyDescent="0.3">
      <c r="A597" s="120"/>
      <c r="B597" s="121"/>
    </row>
    <row r="598" spans="1:2" x14ac:dyDescent="0.3">
      <c r="A598" s="120"/>
      <c r="B598" s="121"/>
    </row>
    <row r="599" spans="1:2" x14ac:dyDescent="0.3">
      <c r="A599" s="120"/>
      <c r="B599" s="121"/>
    </row>
    <row r="600" spans="1:2" x14ac:dyDescent="0.3">
      <c r="A600" s="120"/>
      <c r="B600" s="121"/>
    </row>
    <row r="601" spans="1:2" x14ac:dyDescent="0.3">
      <c r="A601" s="120"/>
      <c r="B601" s="121"/>
    </row>
    <row r="602" spans="1:2" x14ac:dyDescent="0.3">
      <c r="A602" s="120"/>
      <c r="B602" s="121"/>
    </row>
    <row r="603" spans="1:2" x14ac:dyDescent="0.3">
      <c r="A603" s="120"/>
      <c r="B603" s="121"/>
    </row>
    <row r="604" spans="1:2" x14ac:dyDescent="0.3">
      <c r="A604" s="120"/>
      <c r="B604" s="121"/>
    </row>
    <row r="605" spans="1:2" x14ac:dyDescent="0.3">
      <c r="A605" s="120"/>
      <c r="B605" s="121"/>
    </row>
    <row r="606" spans="1:2" x14ac:dyDescent="0.3">
      <c r="A606" s="120"/>
      <c r="B606" s="121"/>
    </row>
    <row r="607" spans="1:2" x14ac:dyDescent="0.3">
      <c r="A607" s="120"/>
      <c r="B607" s="121"/>
    </row>
    <row r="608" spans="1:2" x14ac:dyDescent="0.3">
      <c r="A608" s="120"/>
      <c r="B608" s="121"/>
    </row>
    <row r="609" spans="1:2" x14ac:dyDescent="0.3">
      <c r="A609" s="120"/>
      <c r="B609" s="121"/>
    </row>
    <row r="610" spans="1:2" x14ac:dyDescent="0.3">
      <c r="A610" s="120"/>
      <c r="B610" s="121"/>
    </row>
    <row r="611" spans="1:2" x14ac:dyDescent="0.3">
      <c r="A611" s="120"/>
      <c r="B611" s="121"/>
    </row>
    <row r="612" spans="1:2" x14ac:dyDescent="0.3">
      <c r="A612" s="120"/>
      <c r="B612" s="121"/>
    </row>
    <row r="613" spans="1:2" x14ac:dyDescent="0.3">
      <c r="A613" s="120"/>
      <c r="B613" s="121"/>
    </row>
    <row r="614" spans="1:2" x14ac:dyDescent="0.3">
      <c r="A614" s="120"/>
      <c r="B614" s="121"/>
    </row>
    <row r="615" spans="1:2" x14ac:dyDescent="0.3">
      <c r="A615" s="120"/>
      <c r="B615" s="121"/>
    </row>
    <row r="616" spans="1:2" x14ac:dyDescent="0.3">
      <c r="A616" s="120"/>
      <c r="B616" s="121"/>
    </row>
    <row r="617" spans="1:2" x14ac:dyDescent="0.3">
      <c r="A617" s="120"/>
      <c r="B617" s="121"/>
    </row>
    <row r="618" spans="1:2" x14ac:dyDescent="0.3">
      <c r="A618" s="120"/>
      <c r="B618" s="121"/>
    </row>
    <row r="619" spans="1:2" x14ac:dyDescent="0.3">
      <c r="A619" s="120"/>
      <c r="B619" s="121"/>
    </row>
    <row r="620" spans="1:2" x14ac:dyDescent="0.3">
      <c r="A620" s="120"/>
      <c r="B620" s="121"/>
    </row>
    <row r="621" spans="1:2" x14ac:dyDescent="0.3">
      <c r="A621" s="120"/>
      <c r="B621" s="121"/>
    </row>
    <row r="622" spans="1:2" x14ac:dyDescent="0.3">
      <c r="A622" s="120"/>
      <c r="B622" s="121"/>
    </row>
    <row r="623" spans="1:2" x14ac:dyDescent="0.3">
      <c r="A623" s="120"/>
      <c r="B623" s="121"/>
    </row>
    <row r="624" spans="1:2" x14ac:dyDescent="0.3">
      <c r="A624" s="120"/>
      <c r="B624" s="121"/>
    </row>
    <row r="625" spans="1:2" x14ac:dyDescent="0.3">
      <c r="A625" s="120"/>
      <c r="B625" s="121"/>
    </row>
    <row r="626" spans="1:2" x14ac:dyDescent="0.3">
      <c r="A626" s="120"/>
      <c r="B626" s="121"/>
    </row>
    <row r="627" spans="1:2" x14ac:dyDescent="0.3">
      <c r="A627" s="120"/>
      <c r="B627" s="121"/>
    </row>
    <row r="628" spans="1:2" x14ac:dyDescent="0.3">
      <c r="A628" s="120"/>
      <c r="B628" s="121"/>
    </row>
    <row r="629" spans="1:2" x14ac:dyDescent="0.3">
      <c r="A629" s="120"/>
      <c r="B629" s="121"/>
    </row>
    <row r="630" spans="1:2" x14ac:dyDescent="0.3">
      <c r="A630" s="120"/>
      <c r="B630" s="121"/>
    </row>
    <row r="631" spans="1:2" x14ac:dyDescent="0.3">
      <c r="A631" s="120"/>
      <c r="B631" s="121"/>
    </row>
    <row r="632" spans="1:2" x14ac:dyDescent="0.3">
      <c r="A632" s="120"/>
      <c r="B632" s="121"/>
    </row>
    <row r="633" spans="1:2" x14ac:dyDescent="0.3">
      <c r="A633" s="120"/>
      <c r="B633" s="121"/>
    </row>
    <row r="634" spans="1:2" x14ac:dyDescent="0.3">
      <c r="A634" s="120"/>
      <c r="B634" s="121"/>
    </row>
    <row r="635" spans="1:2" x14ac:dyDescent="0.3">
      <c r="A635" s="120"/>
      <c r="B635" s="121"/>
    </row>
    <row r="636" spans="1:2" x14ac:dyDescent="0.3">
      <c r="A636" s="120"/>
      <c r="B636" s="121"/>
    </row>
    <row r="637" spans="1:2" x14ac:dyDescent="0.3">
      <c r="A637" s="120"/>
      <c r="B637" s="121"/>
    </row>
    <row r="638" spans="1:2" x14ac:dyDescent="0.3">
      <c r="A638" s="120"/>
      <c r="B638" s="121"/>
    </row>
    <row r="639" spans="1:2" x14ac:dyDescent="0.3">
      <c r="A639" s="120"/>
      <c r="B639" s="121"/>
    </row>
    <row r="640" spans="1:2" x14ac:dyDescent="0.3">
      <c r="A640" s="120"/>
      <c r="B640" s="121"/>
    </row>
    <row r="641" spans="1:2" x14ac:dyDescent="0.3">
      <c r="A641" s="120"/>
      <c r="B641" s="121"/>
    </row>
    <row r="642" spans="1:2" x14ac:dyDescent="0.3">
      <c r="A642" s="120"/>
      <c r="B642" s="121"/>
    </row>
    <row r="643" spans="1:2" x14ac:dyDescent="0.3">
      <c r="A643" s="120"/>
      <c r="B643" s="121"/>
    </row>
    <row r="644" spans="1:2" x14ac:dyDescent="0.3">
      <c r="A644" s="120"/>
      <c r="B644" s="121"/>
    </row>
    <row r="645" spans="1:2" x14ac:dyDescent="0.3">
      <c r="A645" s="120"/>
      <c r="B645" s="121"/>
    </row>
    <row r="646" spans="1:2" x14ac:dyDescent="0.3">
      <c r="A646" s="120"/>
      <c r="B646" s="121"/>
    </row>
    <row r="647" spans="1:2" x14ac:dyDescent="0.3">
      <c r="A647" s="120"/>
      <c r="B647" s="121"/>
    </row>
    <row r="648" spans="1:2" x14ac:dyDescent="0.3">
      <c r="A648" s="120"/>
      <c r="B648" s="121"/>
    </row>
    <row r="649" spans="1:2" x14ac:dyDescent="0.3">
      <c r="A649" s="120"/>
      <c r="B649" s="121"/>
    </row>
    <row r="650" spans="1:2" x14ac:dyDescent="0.3">
      <c r="A650" s="120"/>
      <c r="B650" s="121"/>
    </row>
    <row r="651" spans="1:2" x14ac:dyDescent="0.3">
      <c r="A651" s="120"/>
      <c r="B651" s="121"/>
    </row>
    <row r="652" spans="1:2" x14ac:dyDescent="0.3">
      <c r="A652" s="120"/>
      <c r="B652" s="121"/>
    </row>
    <row r="653" spans="1:2" x14ac:dyDescent="0.3">
      <c r="A653" s="120"/>
      <c r="B653" s="121"/>
    </row>
    <row r="654" spans="1:2" x14ac:dyDescent="0.3">
      <c r="A654" s="120"/>
      <c r="B654" s="121"/>
    </row>
    <row r="655" spans="1:2" x14ac:dyDescent="0.3">
      <c r="A655" s="120"/>
      <c r="B655" s="121"/>
    </row>
    <row r="656" spans="1:2" x14ac:dyDescent="0.3">
      <c r="A656" s="120"/>
      <c r="B656" s="121"/>
    </row>
    <row r="657" spans="1:2" x14ac:dyDescent="0.3">
      <c r="A657" s="120"/>
      <c r="B657" s="121"/>
    </row>
    <row r="658" spans="1:2" x14ac:dyDescent="0.3">
      <c r="A658" s="120"/>
      <c r="B658" s="121"/>
    </row>
    <row r="659" spans="1:2" x14ac:dyDescent="0.3">
      <c r="A659" s="120"/>
      <c r="B659" s="121"/>
    </row>
    <row r="660" spans="1:2" x14ac:dyDescent="0.3">
      <c r="A660" s="120"/>
      <c r="B660" s="121"/>
    </row>
    <row r="661" spans="1:2" x14ac:dyDescent="0.3">
      <c r="A661" s="120"/>
      <c r="B661" s="121"/>
    </row>
    <row r="662" spans="1:2" x14ac:dyDescent="0.3">
      <c r="A662" s="120"/>
      <c r="B662" s="121"/>
    </row>
    <row r="663" spans="1:2" x14ac:dyDescent="0.3">
      <c r="A663" s="120"/>
      <c r="B663" s="121"/>
    </row>
    <row r="664" spans="1:2" x14ac:dyDescent="0.3">
      <c r="A664" s="120"/>
      <c r="B664" s="121"/>
    </row>
    <row r="665" spans="1:2" x14ac:dyDescent="0.3">
      <c r="A665" s="120"/>
      <c r="B665" s="121"/>
    </row>
    <row r="666" spans="1:2" x14ac:dyDescent="0.3">
      <c r="A666" s="120"/>
      <c r="B666" s="121"/>
    </row>
    <row r="667" spans="1:2" x14ac:dyDescent="0.3">
      <c r="A667" s="120"/>
      <c r="B667" s="121"/>
    </row>
    <row r="668" spans="1:2" x14ac:dyDescent="0.3">
      <c r="A668" s="120"/>
      <c r="B668" s="121"/>
    </row>
    <row r="669" spans="1:2" x14ac:dyDescent="0.3">
      <c r="A669" s="120"/>
      <c r="B669" s="121"/>
    </row>
    <row r="670" spans="1:2" x14ac:dyDescent="0.3">
      <c r="A670" s="120"/>
      <c r="B670" s="121"/>
    </row>
    <row r="671" spans="1:2" x14ac:dyDescent="0.3">
      <c r="A671" s="120"/>
      <c r="B671" s="121"/>
    </row>
    <row r="672" spans="1:2" x14ac:dyDescent="0.3">
      <c r="A672" s="120"/>
      <c r="B672" s="121"/>
    </row>
    <row r="673" spans="1:2" x14ac:dyDescent="0.3">
      <c r="A673" s="120"/>
      <c r="B673" s="121"/>
    </row>
    <row r="674" spans="1:2" x14ac:dyDescent="0.3">
      <c r="A674" s="120"/>
      <c r="B674" s="121"/>
    </row>
    <row r="675" spans="1:2" x14ac:dyDescent="0.3">
      <c r="A675" s="120"/>
      <c r="B675" s="121"/>
    </row>
    <row r="676" spans="1:2" x14ac:dyDescent="0.3">
      <c r="A676" s="120"/>
      <c r="B676" s="121"/>
    </row>
    <row r="677" spans="1:2" x14ac:dyDescent="0.3">
      <c r="A677" s="120"/>
      <c r="B677" s="121"/>
    </row>
    <row r="678" spans="1:2" x14ac:dyDescent="0.3">
      <c r="A678" s="120"/>
      <c r="B678" s="121"/>
    </row>
    <row r="679" spans="1:2" x14ac:dyDescent="0.3">
      <c r="A679" s="120"/>
      <c r="B679" s="121"/>
    </row>
    <row r="680" spans="1:2" x14ac:dyDescent="0.3">
      <c r="A680" s="120"/>
      <c r="B680" s="121"/>
    </row>
    <row r="681" spans="1:2" x14ac:dyDescent="0.3">
      <c r="A681" s="120"/>
      <c r="B681" s="121"/>
    </row>
    <row r="682" spans="1:2" x14ac:dyDescent="0.3">
      <c r="A682" s="120"/>
      <c r="B682" s="121"/>
    </row>
    <row r="683" spans="1:2" x14ac:dyDescent="0.3">
      <c r="A683" s="120"/>
      <c r="B683" s="121"/>
    </row>
    <row r="684" spans="1:2" x14ac:dyDescent="0.3">
      <c r="A684" s="120"/>
      <c r="B684" s="121"/>
    </row>
    <row r="685" spans="1:2" x14ac:dyDescent="0.3">
      <c r="A685" s="120"/>
      <c r="B685" s="121"/>
    </row>
    <row r="686" spans="1:2" x14ac:dyDescent="0.3">
      <c r="A686" s="120"/>
      <c r="B686" s="121"/>
    </row>
    <row r="687" spans="1:2" x14ac:dyDescent="0.3">
      <c r="A687" s="120"/>
      <c r="B687" s="121"/>
    </row>
    <row r="688" spans="1:2" x14ac:dyDescent="0.3">
      <c r="A688" s="120"/>
      <c r="B688" s="121"/>
    </row>
    <row r="689" spans="1:2" x14ac:dyDescent="0.3">
      <c r="A689" s="120"/>
      <c r="B689" s="121"/>
    </row>
    <row r="690" spans="1:2" x14ac:dyDescent="0.3">
      <c r="A690" s="120"/>
      <c r="B690" s="121"/>
    </row>
    <row r="691" spans="1:2" x14ac:dyDescent="0.3">
      <c r="A691" s="120"/>
      <c r="B691" s="121"/>
    </row>
    <row r="692" spans="1:2" x14ac:dyDescent="0.3">
      <c r="A692" s="120"/>
      <c r="B692" s="121"/>
    </row>
    <row r="693" spans="1:2" x14ac:dyDescent="0.3">
      <c r="A693" s="120"/>
      <c r="B693" s="121"/>
    </row>
    <row r="694" spans="1:2" x14ac:dyDescent="0.3">
      <c r="A694" s="120"/>
      <c r="B694" s="121"/>
    </row>
    <row r="695" spans="1:2" x14ac:dyDescent="0.3">
      <c r="A695" s="120"/>
      <c r="B695" s="121"/>
    </row>
    <row r="696" spans="1:2" x14ac:dyDescent="0.3">
      <c r="A696" s="120"/>
      <c r="B696" s="121"/>
    </row>
    <row r="697" spans="1:2" x14ac:dyDescent="0.3">
      <c r="A697" s="120"/>
      <c r="B697" s="121"/>
    </row>
    <row r="698" spans="1:2" x14ac:dyDescent="0.3">
      <c r="A698" s="120"/>
      <c r="B698" s="121"/>
    </row>
    <row r="699" spans="1:2" x14ac:dyDescent="0.3">
      <c r="A699" s="120"/>
      <c r="B699" s="121"/>
    </row>
    <row r="700" spans="1:2" x14ac:dyDescent="0.3">
      <c r="A700" s="120"/>
      <c r="B700" s="121"/>
    </row>
    <row r="701" spans="1:2" x14ac:dyDescent="0.3">
      <c r="A701" s="120"/>
      <c r="B701" s="121"/>
    </row>
    <row r="702" spans="1:2" x14ac:dyDescent="0.3">
      <c r="A702" s="120"/>
      <c r="B702" s="121"/>
    </row>
    <row r="703" spans="1:2" x14ac:dyDescent="0.3">
      <c r="A703" s="120"/>
      <c r="B703" s="121"/>
    </row>
    <row r="704" spans="1:2" x14ac:dyDescent="0.3">
      <c r="A704" s="120"/>
      <c r="B704" s="121"/>
    </row>
    <row r="705" spans="1:2" x14ac:dyDescent="0.3">
      <c r="A705" s="120"/>
      <c r="B705" s="121"/>
    </row>
    <row r="706" spans="1:2" x14ac:dyDescent="0.3">
      <c r="A706" s="120"/>
      <c r="B706" s="121"/>
    </row>
    <row r="707" spans="1:2" x14ac:dyDescent="0.3">
      <c r="A707" s="120"/>
      <c r="B707" s="121"/>
    </row>
    <row r="708" spans="1:2" x14ac:dyDescent="0.3">
      <c r="A708" s="120"/>
      <c r="B708" s="121"/>
    </row>
    <row r="709" spans="1:2" x14ac:dyDescent="0.3">
      <c r="A709" s="120"/>
      <c r="B709" s="121"/>
    </row>
    <row r="710" spans="1:2" x14ac:dyDescent="0.3">
      <c r="A710" s="120"/>
      <c r="B710" s="121"/>
    </row>
    <row r="711" spans="1:2" x14ac:dyDescent="0.3">
      <c r="A711" s="120"/>
      <c r="B711" s="121"/>
    </row>
    <row r="712" spans="1:2" x14ac:dyDescent="0.3">
      <c r="A712" s="120"/>
      <c r="B712" s="121"/>
    </row>
    <row r="713" spans="1:2" x14ac:dyDescent="0.3">
      <c r="A713" s="120"/>
      <c r="B713" s="121"/>
    </row>
    <row r="714" spans="1:2" x14ac:dyDescent="0.3">
      <c r="A714" s="120"/>
      <c r="B714" s="121"/>
    </row>
    <row r="715" spans="1:2" x14ac:dyDescent="0.3">
      <c r="A715" s="120"/>
      <c r="B715" s="121"/>
    </row>
    <row r="716" spans="1:2" x14ac:dyDescent="0.3">
      <c r="A716" s="120"/>
      <c r="B716" s="121"/>
    </row>
    <row r="717" spans="1:2" x14ac:dyDescent="0.3">
      <c r="A717" s="120"/>
      <c r="B717" s="121"/>
    </row>
    <row r="718" spans="1:2" x14ac:dyDescent="0.3">
      <c r="A718" s="120"/>
      <c r="B718" s="121"/>
    </row>
    <row r="719" spans="1:2" x14ac:dyDescent="0.3">
      <c r="A719" s="120"/>
      <c r="B719" s="121"/>
    </row>
    <row r="720" spans="1:2" x14ac:dyDescent="0.3">
      <c r="A720" s="120"/>
      <c r="B720" s="121"/>
    </row>
    <row r="721" spans="1:2" x14ac:dyDescent="0.3">
      <c r="A721" s="120"/>
      <c r="B721" s="121"/>
    </row>
    <row r="722" spans="1:2" x14ac:dyDescent="0.3">
      <c r="A722" s="120"/>
      <c r="B722" s="121"/>
    </row>
    <row r="723" spans="1:2" x14ac:dyDescent="0.3">
      <c r="A723" s="120"/>
      <c r="B723" s="121"/>
    </row>
    <row r="724" spans="1:2" x14ac:dyDescent="0.3">
      <c r="A724" s="120"/>
      <c r="B724" s="121"/>
    </row>
    <row r="725" spans="1:2" x14ac:dyDescent="0.3">
      <c r="A725" s="120"/>
      <c r="B725" s="121"/>
    </row>
    <row r="726" spans="1:2" x14ac:dyDescent="0.3">
      <c r="A726" s="120"/>
      <c r="B726" s="121"/>
    </row>
    <row r="727" spans="1:2" x14ac:dyDescent="0.3">
      <c r="A727" s="120"/>
      <c r="B727" s="121"/>
    </row>
    <row r="728" spans="1:2" x14ac:dyDescent="0.3">
      <c r="A728" s="120"/>
      <c r="B728" s="121"/>
    </row>
    <row r="729" spans="1:2" x14ac:dyDescent="0.3">
      <c r="A729" s="120"/>
      <c r="B729" s="121"/>
    </row>
    <row r="730" spans="1:2" x14ac:dyDescent="0.3">
      <c r="A730" s="120"/>
      <c r="B730" s="121"/>
    </row>
    <row r="731" spans="1:2" x14ac:dyDescent="0.3">
      <c r="A731" s="120"/>
      <c r="B731" s="121"/>
    </row>
    <row r="732" spans="1:2" x14ac:dyDescent="0.3">
      <c r="A732" s="120"/>
      <c r="B732" s="121"/>
    </row>
    <row r="733" spans="1:2" x14ac:dyDescent="0.3">
      <c r="A733" s="120"/>
      <c r="B733" s="121"/>
    </row>
    <row r="734" spans="1:2" x14ac:dyDescent="0.3">
      <c r="A734" s="120"/>
      <c r="B734" s="121"/>
    </row>
    <row r="735" spans="1:2" x14ac:dyDescent="0.3">
      <c r="A735" s="120"/>
      <c r="B735" s="121"/>
    </row>
    <row r="736" spans="1:2" x14ac:dyDescent="0.3">
      <c r="A736" s="120"/>
      <c r="B736" s="121"/>
    </row>
    <row r="737" spans="1:2" x14ac:dyDescent="0.3">
      <c r="A737" s="120"/>
      <c r="B737" s="121"/>
    </row>
    <row r="738" spans="1:2" x14ac:dyDescent="0.3">
      <c r="A738" s="120"/>
      <c r="B738" s="121"/>
    </row>
    <row r="739" spans="1:2" x14ac:dyDescent="0.3">
      <c r="A739" s="120"/>
      <c r="B739" s="121"/>
    </row>
    <row r="740" spans="1:2" x14ac:dyDescent="0.3">
      <c r="A740" s="120"/>
      <c r="B740" s="121"/>
    </row>
    <row r="741" spans="1:2" x14ac:dyDescent="0.3">
      <c r="A741" s="120"/>
      <c r="B741" s="121"/>
    </row>
    <row r="742" spans="1:2" x14ac:dyDescent="0.3">
      <c r="A742" s="120"/>
      <c r="B742" s="121"/>
    </row>
    <row r="743" spans="1:2" x14ac:dyDescent="0.3">
      <c r="A743" s="120"/>
      <c r="B743" s="121"/>
    </row>
    <row r="744" spans="1:2" x14ac:dyDescent="0.3">
      <c r="A744" s="120"/>
      <c r="B744" s="121"/>
    </row>
    <row r="745" spans="1:2" x14ac:dyDescent="0.3">
      <c r="A745" s="120"/>
      <c r="B745" s="121"/>
    </row>
    <row r="746" spans="1:2" x14ac:dyDescent="0.3">
      <c r="A746" s="120"/>
      <c r="B746" s="121"/>
    </row>
    <row r="747" spans="1:2" x14ac:dyDescent="0.3">
      <c r="A747" s="120"/>
      <c r="B747" s="121"/>
    </row>
    <row r="748" spans="1:2" x14ac:dyDescent="0.3">
      <c r="A748" s="120"/>
      <c r="B748" s="121"/>
    </row>
    <row r="749" spans="1:2" x14ac:dyDescent="0.3">
      <c r="A749" s="120"/>
      <c r="B749" s="121"/>
    </row>
    <row r="750" spans="1:2" x14ac:dyDescent="0.3">
      <c r="A750" s="120"/>
      <c r="B750" s="121"/>
    </row>
    <row r="751" spans="1:2" x14ac:dyDescent="0.3">
      <c r="A751" s="120"/>
      <c r="B751" s="121"/>
    </row>
    <row r="752" spans="1:2" x14ac:dyDescent="0.3">
      <c r="A752" s="120"/>
      <c r="B752" s="121"/>
    </row>
    <row r="753" spans="1:2" x14ac:dyDescent="0.3">
      <c r="A753" s="120"/>
      <c r="B753" s="121"/>
    </row>
    <row r="754" spans="1:2" x14ac:dyDescent="0.3">
      <c r="A754" s="120"/>
      <c r="B754" s="121"/>
    </row>
    <row r="755" spans="1:2" x14ac:dyDescent="0.3">
      <c r="A755" s="120"/>
      <c r="B755" s="121"/>
    </row>
    <row r="756" spans="1:2" x14ac:dyDescent="0.3">
      <c r="A756" s="120"/>
      <c r="B756" s="121"/>
    </row>
    <row r="757" spans="1:2" x14ac:dyDescent="0.3">
      <c r="A757" s="120"/>
      <c r="B757" s="121"/>
    </row>
    <row r="758" spans="1:2" x14ac:dyDescent="0.3">
      <c r="A758" s="120"/>
      <c r="B758" s="121"/>
    </row>
    <row r="759" spans="1:2" x14ac:dyDescent="0.3">
      <c r="A759" s="120"/>
      <c r="B759" s="121"/>
    </row>
    <row r="760" spans="1:2" x14ac:dyDescent="0.3">
      <c r="A760" s="120"/>
      <c r="B760" s="121"/>
    </row>
    <row r="761" spans="1:2" x14ac:dyDescent="0.3">
      <c r="A761" s="120"/>
      <c r="B761" s="121"/>
    </row>
    <row r="762" spans="1:2" x14ac:dyDescent="0.3">
      <c r="A762" s="120"/>
      <c r="B762" s="121"/>
    </row>
    <row r="763" spans="1:2" x14ac:dyDescent="0.3">
      <c r="A763" s="120"/>
      <c r="B763" s="121"/>
    </row>
    <row r="764" spans="1:2" x14ac:dyDescent="0.3">
      <c r="A764" s="120"/>
      <c r="B764" s="121"/>
    </row>
    <row r="765" spans="1:2" x14ac:dyDescent="0.3">
      <c r="A765" s="120"/>
      <c r="B765" s="121"/>
    </row>
    <row r="766" spans="1:2" x14ac:dyDescent="0.3">
      <c r="A766" s="120"/>
      <c r="B766" s="121"/>
    </row>
    <row r="767" spans="1:2" x14ac:dyDescent="0.3">
      <c r="A767" s="120"/>
      <c r="B767" s="121"/>
    </row>
    <row r="768" spans="1:2" x14ac:dyDescent="0.3">
      <c r="A768" s="120"/>
      <c r="B768" s="121"/>
    </row>
    <row r="769" spans="1:2" x14ac:dyDescent="0.3">
      <c r="A769" s="120"/>
      <c r="B769" s="121"/>
    </row>
    <row r="770" spans="1:2" x14ac:dyDescent="0.3">
      <c r="A770" s="120"/>
      <c r="B770" s="121"/>
    </row>
    <row r="771" spans="1:2" x14ac:dyDescent="0.3">
      <c r="A771" s="120"/>
      <c r="B771" s="121"/>
    </row>
    <row r="772" spans="1:2" x14ac:dyDescent="0.3">
      <c r="A772" s="120"/>
      <c r="B772" s="121"/>
    </row>
    <row r="773" spans="1:2" x14ac:dyDescent="0.3">
      <c r="A773" s="120"/>
      <c r="B773" s="121"/>
    </row>
    <row r="774" spans="1:2" x14ac:dyDescent="0.3">
      <c r="A774" s="120"/>
      <c r="B774" s="121"/>
    </row>
    <row r="775" spans="1:2" x14ac:dyDescent="0.3">
      <c r="A775" s="120"/>
      <c r="B775" s="121"/>
    </row>
    <row r="776" spans="1:2" x14ac:dyDescent="0.3">
      <c r="A776" s="120"/>
      <c r="B776" s="121"/>
    </row>
    <row r="777" spans="1:2" x14ac:dyDescent="0.3">
      <c r="A777" s="120"/>
      <c r="B777" s="121"/>
    </row>
    <row r="778" spans="1:2" x14ac:dyDescent="0.3">
      <c r="A778" s="120"/>
      <c r="B778" s="121"/>
    </row>
    <row r="779" spans="1:2" x14ac:dyDescent="0.3">
      <c r="A779" s="120"/>
      <c r="B779" s="121"/>
    </row>
    <row r="780" spans="1:2" x14ac:dyDescent="0.3">
      <c r="A780" s="120"/>
      <c r="B780" s="121"/>
    </row>
    <row r="781" spans="1:2" x14ac:dyDescent="0.3">
      <c r="A781" s="120"/>
      <c r="B781" s="121"/>
    </row>
    <row r="782" spans="1:2" x14ac:dyDescent="0.3">
      <c r="A782" s="120"/>
      <c r="B782" s="121"/>
    </row>
    <row r="783" spans="1:2" x14ac:dyDescent="0.3">
      <c r="A783" s="120"/>
      <c r="B783" s="121"/>
    </row>
    <row r="784" spans="1:2" x14ac:dyDescent="0.3">
      <c r="A784" s="120"/>
      <c r="B784" s="121"/>
    </row>
    <row r="785" spans="1:2" x14ac:dyDescent="0.3">
      <c r="A785" s="120"/>
      <c r="B785" s="121"/>
    </row>
    <row r="786" spans="1:2" x14ac:dyDescent="0.3">
      <c r="A786" s="120"/>
      <c r="B786" s="121"/>
    </row>
    <row r="787" spans="1:2" x14ac:dyDescent="0.3">
      <c r="A787" s="120"/>
      <c r="B787" s="121"/>
    </row>
    <row r="788" spans="1:2" x14ac:dyDescent="0.3">
      <c r="A788" s="120"/>
      <c r="B788" s="121"/>
    </row>
    <row r="789" spans="1:2" x14ac:dyDescent="0.3">
      <c r="A789" s="120"/>
      <c r="B789" s="121"/>
    </row>
    <row r="790" spans="1:2" x14ac:dyDescent="0.3">
      <c r="A790" s="120"/>
      <c r="B790" s="121"/>
    </row>
    <row r="791" spans="1:2" x14ac:dyDescent="0.3">
      <c r="A791" s="120"/>
      <c r="B791" s="121"/>
    </row>
    <row r="792" spans="1:2" x14ac:dyDescent="0.3">
      <c r="A792" s="120"/>
      <c r="B792" s="121"/>
    </row>
    <row r="793" spans="1:2" x14ac:dyDescent="0.3">
      <c r="A793" s="120"/>
      <c r="B793" s="121"/>
    </row>
    <row r="794" spans="1:2" x14ac:dyDescent="0.3">
      <c r="A794" s="120"/>
      <c r="B794" s="121"/>
    </row>
    <row r="795" spans="1:2" x14ac:dyDescent="0.3">
      <c r="A795" s="120"/>
      <c r="B795" s="121"/>
    </row>
    <row r="796" spans="1:2" x14ac:dyDescent="0.3">
      <c r="A796" s="120"/>
      <c r="B796" s="121"/>
    </row>
    <row r="797" spans="1:2" x14ac:dyDescent="0.3">
      <c r="A797" s="120"/>
      <c r="B797" s="121"/>
    </row>
    <row r="798" spans="1:2" x14ac:dyDescent="0.3">
      <c r="A798" s="120"/>
      <c r="B798" s="121"/>
    </row>
    <row r="799" spans="1:2" x14ac:dyDescent="0.3">
      <c r="A799" s="120"/>
      <c r="B799" s="121"/>
    </row>
    <row r="800" spans="1:2" x14ac:dyDescent="0.3">
      <c r="A800" s="120"/>
      <c r="B800" s="121"/>
    </row>
    <row r="801" spans="1:2" x14ac:dyDescent="0.3">
      <c r="A801" s="120"/>
      <c r="B801" s="121"/>
    </row>
    <row r="802" spans="1:2" x14ac:dyDescent="0.3">
      <c r="A802" s="120"/>
      <c r="B802" s="121"/>
    </row>
    <row r="803" spans="1:2" x14ac:dyDescent="0.3">
      <c r="A803" s="120"/>
      <c r="B803" s="121"/>
    </row>
    <row r="804" spans="1:2" x14ac:dyDescent="0.3">
      <c r="A804" s="120"/>
      <c r="B804" s="121"/>
    </row>
    <row r="805" spans="1:2" x14ac:dyDescent="0.3">
      <c r="A805" s="120"/>
      <c r="B805" s="121"/>
    </row>
    <row r="806" spans="1:2" x14ac:dyDescent="0.3">
      <c r="A806" s="120"/>
      <c r="B806" s="121"/>
    </row>
    <row r="807" spans="1:2" x14ac:dyDescent="0.3">
      <c r="A807" s="120"/>
      <c r="B807" s="121"/>
    </row>
    <row r="808" spans="1:2" x14ac:dyDescent="0.3">
      <c r="A808" s="120"/>
      <c r="B808" s="121"/>
    </row>
    <row r="809" spans="1:2" x14ac:dyDescent="0.3">
      <c r="A809" s="120"/>
      <c r="B809" s="121"/>
    </row>
    <row r="810" spans="1:2" x14ac:dyDescent="0.3">
      <c r="A810" s="120"/>
      <c r="B810" s="121"/>
    </row>
    <row r="811" spans="1:2" x14ac:dyDescent="0.3">
      <c r="A811" s="120"/>
      <c r="B811" s="121"/>
    </row>
    <row r="812" spans="1:2" x14ac:dyDescent="0.3">
      <c r="A812" s="120"/>
      <c r="B812" s="121"/>
    </row>
    <row r="813" spans="1:2" x14ac:dyDescent="0.3">
      <c r="A813" s="120"/>
      <c r="B813" s="121"/>
    </row>
    <row r="814" spans="1:2" x14ac:dyDescent="0.3">
      <c r="A814" s="120"/>
      <c r="B814" s="121"/>
    </row>
    <row r="815" spans="1:2" x14ac:dyDescent="0.3">
      <c r="A815" s="120"/>
      <c r="B815" s="121"/>
    </row>
    <row r="816" spans="1:2" x14ac:dyDescent="0.3">
      <c r="A816" s="120"/>
      <c r="B816" s="121"/>
    </row>
    <row r="817" spans="1:2" x14ac:dyDescent="0.3">
      <c r="A817" s="120"/>
      <c r="B817" s="121"/>
    </row>
    <row r="818" spans="1:2" x14ac:dyDescent="0.3">
      <c r="A818" s="120"/>
      <c r="B818" s="121"/>
    </row>
    <row r="819" spans="1:2" x14ac:dyDescent="0.3">
      <c r="A819" s="120"/>
      <c r="B819" s="121"/>
    </row>
    <row r="820" spans="1:2" x14ac:dyDescent="0.3">
      <c r="A820" s="120"/>
      <c r="B820" s="121"/>
    </row>
    <row r="821" spans="1:2" x14ac:dyDescent="0.3">
      <c r="A821" s="120"/>
      <c r="B821" s="121"/>
    </row>
    <row r="822" spans="1:2" x14ac:dyDescent="0.3">
      <c r="A822" s="120"/>
      <c r="B822" s="121"/>
    </row>
    <row r="823" spans="1:2" x14ac:dyDescent="0.3">
      <c r="A823" s="120"/>
      <c r="B823" s="121"/>
    </row>
    <row r="824" spans="1:2" x14ac:dyDescent="0.3">
      <c r="A824" s="120"/>
      <c r="B824" s="121"/>
    </row>
    <row r="825" spans="1:2" x14ac:dyDescent="0.3">
      <c r="A825" s="120"/>
      <c r="B825" s="121"/>
    </row>
    <row r="826" spans="1:2" x14ac:dyDescent="0.3">
      <c r="A826" s="120"/>
      <c r="B826" s="121"/>
    </row>
    <row r="827" spans="1:2" x14ac:dyDescent="0.3">
      <c r="A827" s="120"/>
      <c r="B827" s="121"/>
    </row>
    <row r="828" spans="1:2" x14ac:dyDescent="0.3">
      <c r="A828" s="120"/>
      <c r="B828" s="121"/>
    </row>
    <row r="829" spans="1:2" x14ac:dyDescent="0.3">
      <c r="A829" s="120"/>
      <c r="B829" s="121"/>
    </row>
    <row r="830" spans="1:2" x14ac:dyDescent="0.3">
      <c r="A830" s="120"/>
      <c r="B830" s="121"/>
    </row>
    <row r="831" spans="1:2" x14ac:dyDescent="0.3">
      <c r="A831" s="120"/>
      <c r="B831" s="121"/>
    </row>
    <row r="832" spans="1:2" x14ac:dyDescent="0.3">
      <c r="A832" s="120"/>
      <c r="B832" s="121"/>
    </row>
    <row r="833" spans="1:2" x14ac:dyDescent="0.3">
      <c r="A833" s="120"/>
      <c r="B833" s="121"/>
    </row>
    <row r="834" spans="1:2" x14ac:dyDescent="0.3">
      <c r="A834" s="120"/>
      <c r="B834" s="121"/>
    </row>
    <row r="835" spans="1:2" x14ac:dyDescent="0.3">
      <c r="A835" s="120"/>
      <c r="B835" s="121"/>
    </row>
    <row r="836" spans="1:2" x14ac:dyDescent="0.3">
      <c r="A836" s="120"/>
      <c r="B836" s="121"/>
    </row>
    <row r="837" spans="1:2" x14ac:dyDescent="0.3">
      <c r="A837" s="120"/>
      <c r="B837" s="121"/>
    </row>
    <row r="838" spans="1:2" x14ac:dyDescent="0.3">
      <c r="A838" s="120"/>
      <c r="B838" s="121"/>
    </row>
    <row r="839" spans="1:2" x14ac:dyDescent="0.3">
      <c r="A839" s="120"/>
      <c r="B839" s="121"/>
    </row>
    <row r="840" spans="1:2" x14ac:dyDescent="0.3">
      <c r="A840" s="120"/>
      <c r="B840" s="121"/>
    </row>
    <row r="841" spans="1:2" x14ac:dyDescent="0.3">
      <c r="A841" s="120"/>
      <c r="B841" s="121"/>
    </row>
    <row r="842" spans="1:2" x14ac:dyDescent="0.3">
      <c r="A842" s="120"/>
      <c r="B842" s="121"/>
    </row>
    <row r="843" spans="1:2" x14ac:dyDescent="0.3">
      <c r="A843" s="120"/>
      <c r="B843" s="121"/>
    </row>
    <row r="844" spans="1:2" x14ac:dyDescent="0.3">
      <c r="A844" s="120"/>
      <c r="B844" s="121"/>
    </row>
    <row r="845" spans="1:2" x14ac:dyDescent="0.3">
      <c r="A845" s="120"/>
      <c r="B845" s="121"/>
    </row>
    <row r="846" spans="1:2" x14ac:dyDescent="0.3">
      <c r="A846" s="120"/>
      <c r="B846" s="121"/>
    </row>
    <row r="847" spans="1:2" x14ac:dyDescent="0.3">
      <c r="A847" s="120"/>
      <c r="B847" s="121"/>
    </row>
    <row r="848" spans="1:2" x14ac:dyDescent="0.3">
      <c r="A848" s="120"/>
      <c r="B848" s="121"/>
    </row>
    <row r="849" spans="1:2" x14ac:dyDescent="0.3">
      <c r="A849" s="120"/>
      <c r="B849" s="121"/>
    </row>
    <row r="850" spans="1:2" x14ac:dyDescent="0.3">
      <c r="A850" s="120"/>
      <c r="B850" s="121"/>
    </row>
    <row r="851" spans="1:2" x14ac:dyDescent="0.3">
      <c r="A851" s="120"/>
      <c r="B851" s="121"/>
    </row>
    <row r="852" spans="1:2" x14ac:dyDescent="0.3">
      <c r="A852" s="120"/>
      <c r="B852" s="121"/>
    </row>
    <row r="853" spans="1:2" x14ac:dyDescent="0.3">
      <c r="A853" s="120"/>
      <c r="B853" s="121"/>
    </row>
    <row r="854" spans="1:2" x14ac:dyDescent="0.3">
      <c r="A854" s="120"/>
      <c r="B854" s="121"/>
    </row>
    <row r="855" spans="1:2" x14ac:dyDescent="0.3">
      <c r="A855" s="120"/>
      <c r="B855" s="121"/>
    </row>
    <row r="856" spans="1:2" x14ac:dyDescent="0.3">
      <c r="A856" s="120"/>
      <c r="B856" s="121"/>
    </row>
    <row r="857" spans="1:2" x14ac:dyDescent="0.3">
      <c r="A857" s="120"/>
      <c r="B857" s="121"/>
    </row>
    <row r="858" spans="1:2" x14ac:dyDescent="0.3">
      <c r="A858" s="120"/>
      <c r="B858" s="121"/>
    </row>
    <row r="859" spans="1:2" x14ac:dyDescent="0.3">
      <c r="A859" s="120"/>
      <c r="B859" s="121"/>
    </row>
    <row r="860" spans="1:2" x14ac:dyDescent="0.3">
      <c r="A860" s="120"/>
      <c r="B860" s="121"/>
    </row>
    <row r="861" spans="1:2" x14ac:dyDescent="0.3">
      <c r="A861" s="120"/>
      <c r="B861" s="121"/>
    </row>
    <row r="862" spans="1:2" x14ac:dyDescent="0.3">
      <c r="A862" s="120"/>
      <c r="B862" s="121"/>
    </row>
    <row r="863" spans="1:2" x14ac:dyDescent="0.3">
      <c r="A863" s="120"/>
      <c r="B863" s="121"/>
    </row>
    <row r="864" spans="1:2" x14ac:dyDescent="0.3">
      <c r="A864" s="120"/>
      <c r="B864" s="121"/>
    </row>
    <row r="865" spans="1:2" x14ac:dyDescent="0.3">
      <c r="A865" s="120"/>
      <c r="B865" s="121"/>
    </row>
    <row r="866" spans="1:2" x14ac:dyDescent="0.3">
      <c r="A866" s="120"/>
      <c r="B866" s="121"/>
    </row>
    <row r="867" spans="1:2" x14ac:dyDescent="0.3">
      <c r="A867" s="120"/>
      <c r="B867" s="121"/>
    </row>
    <row r="868" spans="1:2" x14ac:dyDescent="0.3">
      <c r="A868" s="120"/>
      <c r="B868" s="121"/>
    </row>
    <row r="869" spans="1:2" x14ac:dyDescent="0.3">
      <c r="A869" s="120"/>
      <c r="B869" s="121"/>
    </row>
    <row r="870" spans="1:2" x14ac:dyDescent="0.3">
      <c r="A870" s="120"/>
      <c r="B870" s="121"/>
    </row>
    <row r="871" spans="1:2" x14ac:dyDescent="0.3">
      <c r="A871" s="120"/>
      <c r="B871" s="121"/>
    </row>
    <row r="872" spans="1:2" x14ac:dyDescent="0.3">
      <c r="A872" s="120"/>
      <c r="B872" s="121"/>
    </row>
    <row r="873" spans="1:2" x14ac:dyDescent="0.3">
      <c r="A873" s="120"/>
      <c r="B873" s="121"/>
    </row>
    <row r="874" spans="1:2" x14ac:dyDescent="0.3">
      <c r="A874" s="120"/>
      <c r="B874" s="121"/>
    </row>
    <row r="875" spans="1:2" x14ac:dyDescent="0.3">
      <c r="A875" s="120"/>
      <c r="B875" s="121"/>
    </row>
    <row r="876" spans="1:2" x14ac:dyDescent="0.3">
      <c r="A876" s="120"/>
      <c r="B876" s="121"/>
    </row>
    <row r="877" spans="1:2" x14ac:dyDescent="0.3">
      <c r="A877" s="120"/>
      <c r="B877" s="121"/>
    </row>
    <row r="878" spans="1:2" x14ac:dyDescent="0.3">
      <c r="A878" s="120"/>
      <c r="B878" s="121"/>
    </row>
    <row r="879" spans="1:2" x14ac:dyDescent="0.3">
      <c r="A879" s="120"/>
      <c r="B879" s="121"/>
    </row>
    <row r="880" spans="1:2" x14ac:dyDescent="0.3">
      <c r="A880" s="120"/>
      <c r="B880" s="121"/>
    </row>
    <row r="881" spans="1:2" x14ac:dyDescent="0.3">
      <c r="A881" s="120"/>
      <c r="B881" s="121"/>
    </row>
    <row r="882" spans="1:2" x14ac:dyDescent="0.3">
      <c r="A882" s="120"/>
      <c r="B882" s="121"/>
    </row>
    <row r="883" spans="1:2" x14ac:dyDescent="0.3">
      <c r="A883" s="120"/>
      <c r="B883" s="121"/>
    </row>
    <row r="884" spans="1:2" x14ac:dyDescent="0.3">
      <c r="A884" s="120"/>
      <c r="B884" s="121"/>
    </row>
    <row r="885" spans="1:2" x14ac:dyDescent="0.3">
      <c r="A885" s="120"/>
      <c r="B885" s="121"/>
    </row>
    <row r="886" spans="1:2" x14ac:dyDescent="0.3">
      <c r="A886" s="120"/>
      <c r="B886" s="121"/>
    </row>
    <row r="887" spans="1:2" x14ac:dyDescent="0.3">
      <c r="A887" s="120"/>
      <c r="B887" s="121"/>
    </row>
    <row r="888" spans="1:2" x14ac:dyDescent="0.3">
      <c r="A888" s="120"/>
      <c r="B888" s="121"/>
    </row>
    <row r="889" spans="1:2" x14ac:dyDescent="0.3">
      <c r="A889" s="120"/>
      <c r="B889" s="121"/>
    </row>
    <row r="890" spans="1:2" x14ac:dyDescent="0.3">
      <c r="A890" s="120"/>
      <c r="B890" s="121"/>
    </row>
    <row r="891" spans="1:2" x14ac:dyDescent="0.3">
      <c r="A891" s="120"/>
      <c r="B891" s="121"/>
    </row>
    <row r="892" spans="1:2" x14ac:dyDescent="0.3">
      <c r="A892" s="120"/>
      <c r="B892" s="121"/>
    </row>
    <row r="893" spans="1:2" x14ac:dyDescent="0.3">
      <c r="A893" s="120"/>
      <c r="B893" s="121"/>
    </row>
    <row r="894" spans="1:2" x14ac:dyDescent="0.3">
      <c r="A894" s="120"/>
      <c r="B894" s="121"/>
    </row>
    <row r="895" spans="1:2" x14ac:dyDescent="0.3">
      <c r="A895" s="120"/>
      <c r="B895" s="121"/>
    </row>
    <row r="896" spans="1:2" x14ac:dyDescent="0.3">
      <c r="A896" s="120"/>
      <c r="B896" s="121"/>
    </row>
    <row r="897" spans="1:2" x14ac:dyDescent="0.3">
      <c r="A897" s="120"/>
      <c r="B897" s="121"/>
    </row>
    <row r="898" spans="1:2" x14ac:dyDescent="0.3">
      <c r="A898" s="120"/>
      <c r="B898" s="121"/>
    </row>
    <row r="899" spans="1:2" x14ac:dyDescent="0.3">
      <c r="A899" s="120"/>
      <c r="B899" s="121"/>
    </row>
    <row r="900" spans="1:2" x14ac:dyDescent="0.3">
      <c r="A900" s="120"/>
      <c r="B900" s="121"/>
    </row>
    <row r="901" spans="1:2" x14ac:dyDescent="0.3">
      <c r="A901" s="120"/>
      <c r="B901" s="121"/>
    </row>
    <row r="902" spans="1:2" x14ac:dyDescent="0.3">
      <c r="A902" s="120"/>
      <c r="B902" s="121"/>
    </row>
    <row r="903" spans="1:2" x14ac:dyDescent="0.3">
      <c r="A903" s="120"/>
      <c r="B903" s="121"/>
    </row>
    <row r="904" spans="1:2" x14ac:dyDescent="0.3">
      <c r="A904" s="120"/>
      <c r="B904" s="121"/>
    </row>
    <row r="905" spans="1:2" x14ac:dyDescent="0.3">
      <c r="A905" s="120"/>
      <c r="B905" s="121"/>
    </row>
    <row r="906" spans="1:2" x14ac:dyDescent="0.3">
      <c r="A906" s="120"/>
      <c r="B906" s="121"/>
    </row>
    <row r="907" spans="1:2" x14ac:dyDescent="0.3">
      <c r="A907" s="120"/>
      <c r="B907" s="121"/>
    </row>
    <row r="908" spans="1:2" x14ac:dyDescent="0.3">
      <c r="A908" s="120"/>
      <c r="B908" s="121"/>
    </row>
    <row r="909" spans="1:2" x14ac:dyDescent="0.3">
      <c r="A909" s="120"/>
      <c r="B909" s="121"/>
    </row>
    <row r="910" spans="1:2" x14ac:dyDescent="0.3">
      <c r="A910" s="120"/>
      <c r="B910" s="121"/>
    </row>
    <row r="911" spans="1:2" x14ac:dyDescent="0.3">
      <c r="A911" s="120"/>
      <c r="B911" s="121"/>
    </row>
    <row r="912" spans="1:2" x14ac:dyDescent="0.3">
      <c r="A912" s="120"/>
      <c r="B912" s="121"/>
    </row>
    <row r="913" spans="1:2" x14ac:dyDescent="0.3">
      <c r="A913" s="120"/>
      <c r="B913" s="121"/>
    </row>
    <row r="914" spans="1:2" x14ac:dyDescent="0.3">
      <c r="A914" s="120"/>
      <c r="B914" s="121"/>
    </row>
    <row r="915" spans="1:2" x14ac:dyDescent="0.3">
      <c r="A915" s="120"/>
      <c r="B915" s="121"/>
    </row>
    <row r="916" spans="1:2" x14ac:dyDescent="0.3">
      <c r="A916" s="120"/>
      <c r="B916" s="121"/>
    </row>
    <row r="917" spans="1:2" x14ac:dyDescent="0.3">
      <c r="A917" s="120"/>
      <c r="B917" s="121"/>
    </row>
    <row r="918" spans="1:2" x14ac:dyDescent="0.3">
      <c r="A918" s="120"/>
      <c r="B918" s="121"/>
    </row>
    <row r="919" spans="1:2" x14ac:dyDescent="0.3">
      <c r="A919" s="120"/>
      <c r="B919" s="121"/>
    </row>
    <row r="920" spans="1:2" x14ac:dyDescent="0.3">
      <c r="A920" s="120"/>
      <c r="B920" s="121"/>
    </row>
    <row r="921" spans="1:2" x14ac:dyDescent="0.3">
      <c r="A921" s="120"/>
      <c r="B921" s="121"/>
    </row>
    <row r="922" spans="1:2" x14ac:dyDescent="0.3">
      <c r="A922" s="120"/>
      <c r="B922" s="121"/>
    </row>
    <row r="923" spans="1:2" x14ac:dyDescent="0.3">
      <c r="A923" s="120"/>
      <c r="B923" s="121"/>
    </row>
    <row r="924" spans="1:2" x14ac:dyDescent="0.3">
      <c r="A924" s="120"/>
      <c r="B924" s="121"/>
    </row>
    <row r="925" spans="1:2" x14ac:dyDescent="0.3">
      <c r="A925" s="120"/>
      <c r="B925" s="121"/>
    </row>
    <row r="926" spans="1:2" x14ac:dyDescent="0.3">
      <c r="A926" s="120"/>
      <c r="B926" s="121"/>
    </row>
    <row r="927" spans="1:2" x14ac:dyDescent="0.3">
      <c r="A927" s="120"/>
      <c r="B927" s="121"/>
    </row>
    <row r="928" spans="1:2" x14ac:dyDescent="0.3">
      <c r="A928" s="120"/>
      <c r="B928" s="121"/>
    </row>
    <row r="929" spans="1:2" x14ac:dyDescent="0.3">
      <c r="A929" s="120"/>
      <c r="B929" s="121"/>
    </row>
    <row r="930" spans="1:2" x14ac:dyDescent="0.3">
      <c r="A930" s="120"/>
      <c r="B930" s="121"/>
    </row>
    <row r="931" spans="1:2" x14ac:dyDescent="0.3">
      <c r="A931" s="120"/>
      <c r="B931" s="121"/>
    </row>
    <row r="932" spans="1:2" x14ac:dyDescent="0.3">
      <c r="A932" s="120"/>
      <c r="B932" s="121"/>
    </row>
    <row r="933" spans="1:2" x14ac:dyDescent="0.3">
      <c r="A933" s="120"/>
      <c r="B933" s="121"/>
    </row>
    <row r="934" spans="1:2" x14ac:dyDescent="0.3">
      <c r="A934" s="120"/>
      <c r="B934" s="121"/>
    </row>
    <row r="935" spans="1:2" x14ac:dyDescent="0.3">
      <c r="A935" s="120"/>
      <c r="B935" s="121"/>
    </row>
    <row r="936" spans="1:2" x14ac:dyDescent="0.3">
      <c r="A936" s="120"/>
      <c r="B936" s="121"/>
    </row>
    <row r="937" spans="1:2" x14ac:dyDescent="0.3">
      <c r="A937" s="120"/>
      <c r="B937" s="121"/>
    </row>
    <row r="938" spans="1:2" x14ac:dyDescent="0.3">
      <c r="A938" s="120"/>
      <c r="B938" s="121"/>
    </row>
    <row r="939" spans="1:2" x14ac:dyDescent="0.3">
      <c r="A939" s="120"/>
      <c r="B939" s="121"/>
    </row>
    <row r="940" spans="1:2" x14ac:dyDescent="0.3">
      <c r="A940" s="120"/>
      <c r="B940" s="121"/>
    </row>
    <row r="941" spans="1:2" x14ac:dyDescent="0.3">
      <c r="A941" s="120"/>
      <c r="B941" s="121"/>
    </row>
    <row r="942" spans="1:2" x14ac:dyDescent="0.3">
      <c r="A942" s="120"/>
      <c r="B942" s="121"/>
    </row>
    <row r="943" spans="1:2" x14ac:dyDescent="0.3">
      <c r="A943" s="120"/>
      <c r="B943" s="121"/>
    </row>
    <row r="944" spans="1:2" x14ac:dyDescent="0.3">
      <c r="A944" s="120"/>
      <c r="B944" s="121"/>
    </row>
    <row r="945" spans="1:2" x14ac:dyDescent="0.3">
      <c r="A945" s="120"/>
      <c r="B945" s="121"/>
    </row>
    <row r="946" spans="1:2" x14ac:dyDescent="0.3">
      <c r="A946" s="120"/>
      <c r="B946" s="121"/>
    </row>
    <row r="947" spans="1:2" x14ac:dyDescent="0.3">
      <c r="A947" s="120"/>
      <c r="B947" s="121"/>
    </row>
    <row r="948" spans="1:2" x14ac:dyDescent="0.3">
      <c r="A948" s="120"/>
      <c r="B948" s="121"/>
    </row>
    <row r="949" spans="1:2" x14ac:dyDescent="0.3">
      <c r="A949" s="120"/>
      <c r="B949" s="121"/>
    </row>
    <row r="950" spans="1:2" x14ac:dyDescent="0.3">
      <c r="A950" s="120"/>
      <c r="B950" s="121"/>
    </row>
    <row r="951" spans="1:2" x14ac:dyDescent="0.3">
      <c r="A951" s="120"/>
      <c r="B951" s="121"/>
    </row>
    <row r="952" spans="1:2" x14ac:dyDescent="0.3">
      <c r="A952" s="120"/>
      <c r="B952" s="121"/>
    </row>
    <row r="953" spans="1:2" x14ac:dyDescent="0.3">
      <c r="A953" s="120"/>
      <c r="B953" s="121"/>
    </row>
    <row r="954" spans="1:2" x14ac:dyDescent="0.3">
      <c r="A954" s="120"/>
      <c r="B954" s="121"/>
    </row>
    <row r="955" spans="1:2" x14ac:dyDescent="0.3">
      <c r="A955" s="120"/>
      <c r="B955" s="121"/>
    </row>
    <row r="956" spans="1:2" x14ac:dyDescent="0.3">
      <c r="A956" s="120"/>
      <c r="B956" s="121"/>
    </row>
    <row r="957" spans="1:2" x14ac:dyDescent="0.3">
      <c r="A957" s="120"/>
      <c r="B957" s="121"/>
    </row>
    <row r="958" spans="1:2" x14ac:dyDescent="0.3">
      <c r="A958" s="120"/>
      <c r="B958" s="121"/>
    </row>
    <row r="959" spans="1:2" x14ac:dyDescent="0.3">
      <c r="A959" s="120"/>
      <c r="B959" s="121"/>
    </row>
    <row r="960" spans="1:2" x14ac:dyDescent="0.3">
      <c r="A960" s="120"/>
      <c r="B960" s="121"/>
    </row>
    <row r="961" spans="1:2" x14ac:dyDescent="0.3">
      <c r="A961" s="120"/>
      <c r="B961" s="121"/>
    </row>
    <row r="962" spans="1:2" x14ac:dyDescent="0.3">
      <c r="A962" s="120"/>
      <c r="B962" s="121"/>
    </row>
    <row r="963" spans="1:2" x14ac:dyDescent="0.3">
      <c r="A963" s="120"/>
      <c r="B963" s="121"/>
    </row>
    <row r="964" spans="1:2" x14ac:dyDescent="0.3">
      <c r="A964" s="120"/>
      <c r="B964" s="121"/>
    </row>
    <row r="965" spans="1:2" x14ac:dyDescent="0.3">
      <c r="A965" s="120"/>
      <c r="B965" s="121"/>
    </row>
    <row r="966" spans="1:2" x14ac:dyDescent="0.3">
      <c r="A966" s="120"/>
      <c r="B966" s="121"/>
    </row>
    <row r="967" spans="1:2" x14ac:dyDescent="0.3">
      <c r="A967" s="120"/>
      <c r="B967" s="121"/>
    </row>
    <row r="968" spans="1:2" x14ac:dyDescent="0.3">
      <c r="A968" s="120"/>
      <c r="B968" s="121"/>
    </row>
    <row r="969" spans="1:2" x14ac:dyDescent="0.3">
      <c r="A969" s="120"/>
      <c r="B969" s="121"/>
    </row>
    <row r="970" spans="1:2" x14ac:dyDescent="0.3">
      <c r="A970" s="120"/>
      <c r="B970" s="121"/>
    </row>
    <row r="971" spans="1:2" x14ac:dyDescent="0.3">
      <c r="A971" s="120"/>
      <c r="B971" s="121"/>
    </row>
    <row r="972" spans="1:2" x14ac:dyDescent="0.3">
      <c r="A972" s="120"/>
      <c r="B972" s="121"/>
    </row>
    <row r="973" spans="1:2" x14ac:dyDescent="0.3">
      <c r="A973" s="120"/>
      <c r="B973" s="121"/>
    </row>
    <row r="974" spans="1:2" x14ac:dyDescent="0.3">
      <c r="A974" s="120"/>
      <c r="B974" s="121"/>
    </row>
    <row r="975" spans="1:2" x14ac:dyDescent="0.3">
      <c r="A975" s="120"/>
      <c r="B975" s="121"/>
    </row>
    <row r="976" spans="1:2" x14ac:dyDescent="0.3">
      <c r="A976" s="120"/>
      <c r="B976" s="121"/>
    </row>
    <row r="977" spans="1:2" x14ac:dyDescent="0.3">
      <c r="A977" s="120"/>
      <c r="B977" s="121"/>
    </row>
    <row r="978" spans="1:2" x14ac:dyDescent="0.3">
      <c r="A978" s="120"/>
      <c r="B978" s="121"/>
    </row>
    <row r="979" spans="1:2" x14ac:dyDescent="0.3">
      <c r="A979" s="120"/>
      <c r="B979" s="121"/>
    </row>
    <row r="980" spans="1:2" x14ac:dyDescent="0.3">
      <c r="A980" s="120"/>
      <c r="B980" s="121"/>
    </row>
    <row r="981" spans="1:2" x14ac:dyDescent="0.3">
      <c r="A981" s="120"/>
      <c r="B981" s="121"/>
    </row>
    <row r="982" spans="1:2" x14ac:dyDescent="0.3">
      <c r="A982" s="120"/>
      <c r="B982" s="121"/>
    </row>
    <row r="983" spans="1:2" x14ac:dyDescent="0.3">
      <c r="A983" s="120"/>
      <c r="B983" s="121"/>
    </row>
    <row r="984" spans="1:2" x14ac:dyDescent="0.3">
      <c r="A984" s="120"/>
      <c r="B984" s="121"/>
    </row>
    <row r="985" spans="1:2" x14ac:dyDescent="0.3">
      <c r="A985" s="120"/>
      <c r="B985" s="121"/>
    </row>
    <row r="986" spans="1:2" x14ac:dyDescent="0.3">
      <c r="A986" s="120"/>
      <c r="B986" s="121"/>
    </row>
    <row r="987" spans="1:2" x14ac:dyDescent="0.3">
      <c r="A987" s="120"/>
      <c r="B987" s="121"/>
    </row>
    <row r="988" spans="1:2" x14ac:dyDescent="0.3">
      <c r="A988" s="120"/>
      <c r="B988" s="121"/>
    </row>
    <row r="989" spans="1:2" x14ac:dyDescent="0.3">
      <c r="A989" s="120"/>
      <c r="B989" s="121"/>
    </row>
    <row r="990" spans="1:2" x14ac:dyDescent="0.3">
      <c r="A990" s="120"/>
      <c r="B990" s="121"/>
    </row>
    <row r="991" spans="1:2" x14ac:dyDescent="0.3">
      <c r="A991" s="120"/>
      <c r="B991" s="121"/>
    </row>
    <row r="992" spans="1:2" x14ac:dyDescent="0.3">
      <c r="A992" s="120"/>
      <c r="B992" s="121"/>
    </row>
    <row r="993" spans="1:2" x14ac:dyDescent="0.3">
      <c r="A993" s="120"/>
      <c r="B993" s="121"/>
    </row>
    <row r="994" spans="1:2" x14ac:dyDescent="0.3">
      <c r="A994" s="120"/>
      <c r="B994" s="121"/>
    </row>
    <row r="995" spans="1:2" x14ac:dyDescent="0.3">
      <c r="A995" s="120"/>
      <c r="B995" s="121"/>
    </row>
    <row r="996" spans="1:2" x14ac:dyDescent="0.3">
      <c r="A996" s="120"/>
      <c r="B996" s="121"/>
    </row>
    <row r="997" spans="1:2" x14ac:dyDescent="0.3">
      <c r="A997" s="120"/>
      <c r="B997" s="121"/>
    </row>
    <row r="998" spans="1:2" x14ac:dyDescent="0.3">
      <c r="A998" s="120"/>
      <c r="B998" s="121"/>
    </row>
    <row r="999" spans="1:2" x14ac:dyDescent="0.3">
      <c r="A999" s="120"/>
      <c r="B999" s="121"/>
    </row>
    <row r="1000" spans="1:2" x14ac:dyDescent="0.3">
      <c r="A1000" s="120"/>
      <c r="B1000" s="121"/>
    </row>
    <row r="1001" spans="1:2" x14ac:dyDescent="0.3">
      <c r="A1001" s="120"/>
      <c r="B1001" s="121"/>
    </row>
    <row r="1002" spans="1:2" x14ac:dyDescent="0.3">
      <c r="A1002" s="120"/>
      <c r="B1002" s="121"/>
    </row>
    <row r="1003" spans="1:2" x14ac:dyDescent="0.3">
      <c r="A1003" s="120"/>
      <c r="B1003" s="121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003"/>
  <sheetViews>
    <sheetView workbookViewId="0">
      <selection activeCell="C1" sqref="C1"/>
    </sheetView>
  </sheetViews>
  <sheetFormatPr baseColWidth="10" defaultRowHeight="14.4" x14ac:dyDescent="0.3"/>
  <cols>
    <col min="1" max="1" width="11.77734375" style="18" customWidth="1"/>
    <col min="2" max="2" width="8.21875" style="18" bestFit="1" customWidth="1"/>
    <col min="3" max="3" width="20.77734375" style="18" customWidth="1"/>
    <col min="4" max="4" width="7.77734375" style="18" customWidth="1"/>
    <col min="5" max="5" width="8.77734375" style="18" customWidth="1"/>
    <col min="6" max="57" width="0.21875" customWidth="1"/>
    <col min="58" max="58" width="19.5546875" bestFit="1" customWidth="1"/>
  </cols>
  <sheetData>
    <row r="1" spans="1:58" ht="28.2" thickBot="1" x14ac:dyDescent="0.35">
      <c r="A1" s="71">
        <f t="array" aca="1" ref="A1" ca="1">INDEX(Horaire!$A:$A,MAX((Horaire!$C$4:$C$9&gt;0)*ROW(Horaire!$C$4:$C$9)))</f>
        <v>43377</v>
      </c>
      <c r="B1" s="72" t="s">
        <v>48</v>
      </c>
      <c r="C1" s="73" t="s">
        <v>54</v>
      </c>
      <c r="D1" s="74" t="s">
        <v>49</v>
      </c>
      <c r="E1" s="75" t="s">
        <v>50</v>
      </c>
      <c r="BF1" s="91" t="s">
        <v>163</v>
      </c>
    </row>
    <row r="2" spans="1:58" ht="16.2" thickBot="1" x14ac:dyDescent="0.35">
      <c r="A2" s="76" t="str">
        <f t="array" aca="1" ref="A2" ca="1">INDEX(Horaire!$B:$B,MAX((Horaire!$C$4:$C$9&gt;0)*ROW(Horaire!$C$4:$C$9)))</f>
        <v>Sem.05</v>
      </c>
      <c r="B2" s="77" t="s">
        <v>1</v>
      </c>
      <c r="C2" s="78" t="s">
        <v>51</v>
      </c>
      <c r="D2" s="79" t="s">
        <v>52</v>
      </c>
      <c r="E2" s="79" t="s">
        <v>53</v>
      </c>
      <c r="BF2" s="128" t="s">
        <v>163</v>
      </c>
    </row>
    <row r="3" spans="1:58" ht="15" thickBot="1" x14ac:dyDescent="0.35">
      <c r="A3" s="80">
        <v>1000</v>
      </c>
      <c r="B3" s="81">
        <v>0</v>
      </c>
      <c r="C3" s="82" t="s">
        <v>55</v>
      </c>
      <c r="D3" s="83" t="s">
        <v>56</v>
      </c>
      <c r="E3" s="84">
        <v>170</v>
      </c>
      <c r="BF3" s="92" t="s">
        <v>110</v>
      </c>
    </row>
    <row r="4" spans="1:58" ht="15" thickBot="1" x14ac:dyDescent="0.35">
      <c r="A4" s="80">
        <v>1001</v>
      </c>
      <c r="B4" s="81">
        <v>9</v>
      </c>
      <c r="C4" s="82" t="s">
        <v>57</v>
      </c>
      <c r="D4" s="83" t="s">
        <v>56</v>
      </c>
      <c r="E4" s="84">
        <v>186</v>
      </c>
      <c r="BF4" s="92" t="s">
        <v>66</v>
      </c>
    </row>
    <row r="5" spans="1:58" ht="15" thickBot="1" x14ac:dyDescent="0.35">
      <c r="A5" s="80">
        <v>1002</v>
      </c>
      <c r="B5" s="81">
        <v>8</v>
      </c>
      <c r="C5" s="82" t="s">
        <v>58</v>
      </c>
      <c r="D5" s="83" t="s">
        <v>59</v>
      </c>
      <c r="E5" s="84">
        <v>229</v>
      </c>
      <c r="BF5" s="92" t="s">
        <v>105</v>
      </c>
    </row>
    <row r="6" spans="1:58" ht="15" thickBot="1" x14ac:dyDescent="0.35">
      <c r="A6" s="80">
        <v>1003</v>
      </c>
      <c r="B6" s="81">
        <v>0</v>
      </c>
      <c r="C6" s="82" t="s">
        <v>60</v>
      </c>
      <c r="D6" s="83">
        <v>0</v>
      </c>
      <c r="E6" s="84">
        <v>0</v>
      </c>
      <c r="BF6" s="92" t="s">
        <v>108</v>
      </c>
    </row>
    <row r="7" spans="1:58" ht="15" thickBot="1" x14ac:dyDescent="0.35">
      <c r="A7" s="80">
        <v>1004</v>
      </c>
      <c r="B7" s="81">
        <v>6</v>
      </c>
      <c r="C7" s="82" t="s">
        <v>61</v>
      </c>
      <c r="D7" s="83" t="s">
        <v>56</v>
      </c>
      <c r="E7" s="84">
        <v>183</v>
      </c>
      <c r="BF7" s="92" t="s">
        <v>86</v>
      </c>
    </row>
    <row r="8" spans="1:58" ht="15" thickBot="1" x14ac:dyDescent="0.35">
      <c r="A8" s="80">
        <v>1005</v>
      </c>
      <c r="B8" s="81">
        <v>0</v>
      </c>
      <c r="C8" s="82" t="s">
        <v>62</v>
      </c>
      <c r="D8" s="83" t="s">
        <v>56</v>
      </c>
      <c r="E8" s="84">
        <v>171</v>
      </c>
      <c r="BF8" s="92" t="s">
        <v>61</v>
      </c>
    </row>
    <row r="9" spans="1:58" ht="15" thickBot="1" x14ac:dyDescent="0.35">
      <c r="A9" s="80">
        <v>1006</v>
      </c>
      <c r="B9" s="81">
        <v>0</v>
      </c>
      <c r="C9" s="82" t="s">
        <v>63</v>
      </c>
      <c r="D9" s="83" t="s">
        <v>56</v>
      </c>
      <c r="E9" s="84">
        <v>130</v>
      </c>
      <c r="BF9" s="92" t="s">
        <v>91</v>
      </c>
    </row>
    <row r="10" spans="1:58" ht="15" thickBot="1" x14ac:dyDescent="0.35">
      <c r="A10" s="80">
        <v>1007</v>
      </c>
      <c r="B10" s="81">
        <v>0</v>
      </c>
      <c r="C10" s="82" t="s">
        <v>64</v>
      </c>
      <c r="D10" s="83">
        <v>0</v>
      </c>
      <c r="E10" s="84">
        <v>0</v>
      </c>
      <c r="BF10" s="92" t="s">
        <v>58</v>
      </c>
    </row>
    <row r="11" spans="1:58" ht="15" thickBot="1" x14ac:dyDescent="0.35">
      <c r="A11" s="80">
        <v>1008</v>
      </c>
      <c r="B11" s="81">
        <v>0</v>
      </c>
      <c r="C11" s="82" t="s">
        <v>65</v>
      </c>
      <c r="D11" s="83" t="s">
        <v>59</v>
      </c>
      <c r="E11" s="84">
        <v>147</v>
      </c>
      <c r="BF11" s="92" t="s">
        <v>57</v>
      </c>
    </row>
    <row r="12" spans="1:58" ht="15" thickBot="1" x14ac:dyDescent="0.35">
      <c r="A12" s="80">
        <v>1009</v>
      </c>
      <c r="B12" s="81">
        <v>2</v>
      </c>
      <c r="C12" s="82" t="s">
        <v>66</v>
      </c>
      <c r="D12" s="83" t="s">
        <v>56</v>
      </c>
      <c r="E12" s="84">
        <v>162</v>
      </c>
      <c r="BF12" s="92" t="s">
        <v>126</v>
      </c>
    </row>
    <row r="13" spans="1:58" ht="15" thickBot="1" x14ac:dyDescent="0.35">
      <c r="A13" s="80">
        <v>1010</v>
      </c>
      <c r="B13" s="81">
        <v>0</v>
      </c>
      <c r="C13" s="82" t="s">
        <v>67</v>
      </c>
      <c r="D13" s="83">
        <v>0</v>
      </c>
      <c r="E13" s="84">
        <v>0</v>
      </c>
      <c r="BF13" s="92" t="s">
        <v>138</v>
      </c>
    </row>
    <row r="14" spans="1:58" ht="15" thickBot="1" x14ac:dyDescent="0.35">
      <c r="A14" s="80">
        <v>1011</v>
      </c>
      <c r="B14" s="81">
        <v>0</v>
      </c>
      <c r="C14" s="82" t="s">
        <v>68</v>
      </c>
      <c r="D14" s="83" t="s">
        <v>59</v>
      </c>
      <c r="E14" s="84">
        <v>158</v>
      </c>
      <c r="BF14" s="92" t="s">
        <v>95</v>
      </c>
    </row>
    <row r="15" spans="1:58" ht="15" thickBot="1" x14ac:dyDescent="0.35">
      <c r="A15" s="80">
        <v>1012</v>
      </c>
      <c r="B15" s="81">
        <v>0</v>
      </c>
      <c r="C15" s="82" t="s">
        <v>69</v>
      </c>
      <c r="D15" s="83">
        <v>0</v>
      </c>
      <c r="E15" s="84">
        <v>0</v>
      </c>
      <c r="BF15" s="92" t="s">
        <v>130</v>
      </c>
    </row>
    <row r="16" spans="1:58" ht="15" thickBot="1" x14ac:dyDescent="0.35">
      <c r="A16" s="80">
        <v>1013</v>
      </c>
      <c r="B16" s="81">
        <v>0</v>
      </c>
      <c r="C16" s="82" t="s">
        <v>70</v>
      </c>
      <c r="D16" s="83" t="s">
        <v>56</v>
      </c>
      <c r="E16" s="84">
        <v>155</v>
      </c>
      <c r="BF16" s="92" t="s">
        <v>115</v>
      </c>
    </row>
    <row r="17" spans="1:58" ht="15" thickBot="1" x14ac:dyDescent="0.35">
      <c r="A17" s="80">
        <v>1014</v>
      </c>
      <c r="B17" s="81">
        <v>0</v>
      </c>
      <c r="C17" s="82" t="s">
        <v>71</v>
      </c>
      <c r="D17" s="83">
        <v>0</v>
      </c>
      <c r="E17" s="84">
        <v>0</v>
      </c>
      <c r="BF17" s="92" t="s">
        <v>76</v>
      </c>
    </row>
    <row r="18" spans="1:58" ht="15" thickBot="1" x14ac:dyDescent="0.35">
      <c r="A18" s="80">
        <v>1015</v>
      </c>
      <c r="B18" s="81">
        <v>0</v>
      </c>
      <c r="C18" s="82" t="s">
        <v>72</v>
      </c>
      <c r="D18" s="83">
        <v>0</v>
      </c>
      <c r="E18" s="84">
        <v>0</v>
      </c>
      <c r="BF18" s="93" t="s">
        <v>81</v>
      </c>
    </row>
    <row r="19" spans="1:58" ht="15" thickBot="1" x14ac:dyDescent="0.35">
      <c r="A19" s="80">
        <v>1016</v>
      </c>
      <c r="B19" s="81">
        <v>0</v>
      </c>
      <c r="C19" s="82" t="s">
        <v>73</v>
      </c>
      <c r="D19" s="83" t="s">
        <v>59</v>
      </c>
      <c r="E19" s="84">
        <v>158</v>
      </c>
    </row>
    <row r="20" spans="1:58" ht="15" thickBot="1" x14ac:dyDescent="0.35">
      <c r="A20" s="80">
        <v>1017</v>
      </c>
      <c r="B20" s="81">
        <v>0</v>
      </c>
      <c r="C20" s="82" t="s">
        <v>74</v>
      </c>
      <c r="D20" s="83" t="s">
        <v>59</v>
      </c>
      <c r="E20" s="84">
        <v>174</v>
      </c>
    </row>
    <row r="21" spans="1:58" ht="15" thickBot="1" x14ac:dyDescent="0.35">
      <c r="A21" s="80">
        <v>1018</v>
      </c>
      <c r="B21" s="81">
        <v>0</v>
      </c>
      <c r="C21" s="82" t="s">
        <v>75</v>
      </c>
      <c r="D21" s="83" t="s">
        <v>59</v>
      </c>
      <c r="E21" s="84">
        <v>177</v>
      </c>
    </row>
    <row r="22" spans="1:58" ht="15" thickBot="1" x14ac:dyDescent="0.35">
      <c r="A22" s="80">
        <v>1019</v>
      </c>
      <c r="B22" s="81">
        <v>15</v>
      </c>
      <c r="C22" s="82" t="s">
        <v>76</v>
      </c>
      <c r="D22" s="83" t="s">
        <v>59</v>
      </c>
      <c r="E22" s="84">
        <v>202</v>
      </c>
    </row>
    <row r="23" spans="1:58" ht="15" thickBot="1" x14ac:dyDescent="0.35">
      <c r="A23" s="80">
        <v>1020</v>
      </c>
      <c r="B23" s="81">
        <v>0</v>
      </c>
      <c r="C23" s="82" t="s">
        <v>77</v>
      </c>
      <c r="D23" s="83" t="s">
        <v>56</v>
      </c>
      <c r="E23" s="84">
        <v>119</v>
      </c>
    </row>
    <row r="24" spans="1:58" ht="15" thickBot="1" x14ac:dyDescent="0.35">
      <c r="A24" s="80">
        <v>1021</v>
      </c>
      <c r="B24" s="81">
        <v>0</v>
      </c>
      <c r="C24" s="82" t="s">
        <v>78</v>
      </c>
      <c r="D24" s="83" t="s">
        <v>56</v>
      </c>
      <c r="E24" s="84">
        <v>169</v>
      </c>
    </row>
    <row r="25" spans="1:58" ht="15" thickBot="1" x14ac:dyDescent="0.35">
      <c r="A25" s="80">
        <v>1022</v>
      </c>
      <c r="B25" s="81">
        <v>0</v>
      </c>
      <c r="C25" s="82" t="s">
        <v>79</v>
      </c>
      <c r="D25" s="83">
        <v>0</v>
      </c>
      <c r="E25" s="84">
        <v>0</v>
      </c>
    </row>
    <row r="26" spans="1:58" ht="15" thickBot="1" x14ac:dyDescent="0.35">
      <c r="A26" s="80">
        <v>1023</v>
      </c>
      <c r="B26" s="81">
        <v>0</v>
      </c>
      <c r="C26" s="82" t="s">
        <v>80</v>
      </c>
      <c r="D26" s="83">
        <v>0</v>
      </c>
      <c r="E26" s="84">
        <v>0</v>
      </c>
    </row>
    <row r="27" spans="1:58" ht="15" thickBot="1" x14ac:dyDescent="0.35">
      <c r="A27" s="80">
        <v>1024</v>
      </c>
      <c r="B27" s="81">
        <v>16</v>
      </c>
      <c r="C27" s="82" t="s">
        <v>81</v>
      </c>
      <c r="D27" s="83" t="s">
        <v>59</v>
      </c>
      <c r="E27" s="84">
        <v>175</v>
      </c>
    </row>
    <row r="28" spans="1:58" ht="15" thickBot="1" x14ac:dyDescent="0.35">
      <c r="A28" s="80">
        <v>1025</v>
      </c>
      <c r="B28" s="81">
        <v>0</v>
      </c>
      <c r="C28" s="82" t="s">
        <v>82</v>
      </c>
      <c r="D28" s="83" t="s">
        <v>59</v>
      </c>
      <c r="E28" s="84">
        <v>174</v>
      </c>
    </row>
    <row r="29" spans="1:58" ht="15" thickBot="1" x14ac:dyDescent="0.35">
      <c r="A29" s="80">
        <v>1026</v>
      </c>
      <c r="B29" s="81">
        <v>0</v>
      </c>
      <c r="C29" s="82" t="s">
        <v>83</v>
      </c>
      <c r="D29" s="83" t="s">
        <v>56</v>
      </c>
      <c r="E29" s="84">
        <v>162</v>
      </c>
    </row>
    <row r="30" spans="1:58" ht="15" thickBot="1" x14ac:dyDescent="0.35">
      <c r="A30" s="80">
        <v>1027</v>
      </c>
      <c r="B30" s="81">
        <v>0</v>
      </c>
      <c r="C30" s="82" t="s">
        <v>84</v>
      </c>
      <c r="D30" s="83">
        <v>0</v>
      </c>
      <c r="E30" s="84">
        <v>0</v>
      </c>
    </row>
    <row r="31" spans="1:58" ht="15" thickBot="1" x14ac:dyDescent="0.35">
      <c r="A31" s="80">
        <v>1028</v>
      </c>
      <c r="B31" s="81">
        <v>0</v>
      </c>
      <c r="C31" s="82" t="s">
        <v>85</v>
      </c>
      <c r="D31" s="83" t="s">
        <v>59</v>
      </c>
      <c r="E31" s="84">
        <v>184</v>
      </c>
    </row>
    <row r="32" spans="1:58" ht="15" thickBot="1" x14ac:dyDescent="0.35">
      <c r="A32" s="80">
        <v>1029</v>
      </c>
      <c r="B32" s="81">
        <v>5</v>
      </c>
      <c r="C32" s="82" t="s">
        <v>86</v>
      </c>
      <c r="D32" s="83" t="s">
        <v>56</v>
      </c>
      <c r="E32" s="84">
        <v>186</v>
      </c>
    </row>
    <row r="33" spans="1:5" ht="15" thickBot="1" x14ac:dyDescent="0.35">
      <c r="A33" s="80">
        <v>1030</v>
      </c>
      <c r="B33" s="81">
        <v>0</v>
      </c>
      <c r="C33" s="82" t="s">
        <v>87</v>
      </c>
      <c r="D33" s="83" t="s">
        <v>56</v>
      </c>
      <c r="E33" s="84">
        <v>130</v>
      </c>
    </row>
    <row r="34" spans="1:5" ht="15" thickBot="1" x14ac:dyDescent="0.35">
      <c r="A34" s="80">
        <v>1031</v>
      </c>
      <c r="B34" s="81">
        <v>0</v>
      </c>
      <c r="C34" s="82" t="s">
        <v>88</v>
      </c>
      <c r="D34" s="83" t="s">
        <v>56</v>
      </c>
      <c r="E34" s="84">
        <v>139</v>
      </c>
    </row>
    <row r="35" spans="1:5" ht="15" thickBot="1" x14ac:dyDescent="0.35">
      <c r="A35" s="80">
        <v>1032</v>
      </c>
      <c r="B35" s="81">
        <v>0</v>
      </c>
      <c r="C35" s="82" t="s">
        <v>89</v>
      </c>
      <c r="D35" s="83" t="s">
        <v>59</v>
      </c>
      <c r="E35" s="84">
        <v>164</v>
      </c>
    </row>
    <row r="36" spans="1:5" ht="15" thickBot="1" x14ac:dyDescent="0.35">
      <c r="A36" s="80">
        <v>1033</v>
      </c>
      <c r="B36" s="81">
        <v>0</v>
      </c>
      <c r="C36" s="82" t="s">
        <v>90</v>
      </c>
      <c r="D36" s="83" t="s">
        <v>59</v>
      </c>
      <c r="E36" s="84">
        <v>195</v>
      </c>
    </row>
    <row r="37" spans="1:5" ht="15" thickBot="1" x14ac:dyDescent="0.35">
      <c r="A37" s="80">
        <v>1034</v>
      </c>
      <c r="B37" s="81">
        <v>7</v>
      </c>
      <c r="C37" s="82" t="s">
        <v>91</v>
      </c>
      <c r="D37" s="83" t="s">
        <v>56</v>
      </c>
      <c r="E37" s="84">
        <v>159</v>
      </c>
    </row>
    <row r="38" spans="1:5" ht="15" thickBot="1" x14ac:dyDescent="0.35">
      <c r="A38" s="80">
        <v>1035</v>
      </c>
      <c r="B38" s="81">
        <v>0</v>
      </c>
      <c r="C38" s="82" t="s">
        <v>92</v>
      </c>
      <c r="D38" s="83">
        <v>0</v>
      </c>
      <c r="E38" s="84">
        <v>0</v>
      </c>
    </row>
    <row r="39" spans="1:5" ht="15" thickBot="1" x14ac:dyDescent="0.35">
      <c r="A39" s="80">
        <v>1036</v>
      </c>
      <c r="B39" s="81">
        <v>0</v>
      </c>
      <c r="C39" s="82" t="s">
        <v>93</v>
      </c>
      <c r="D39" s="83" t="s">
        <v>56</v>
      </c>
      <c r="E39" s="84">
        <v>154</v>
      </c>
    </row>
    <row r="40" spans="1:5" ht="15" thickBot="1" x14ac:dyDescent="0.35">
      <c r="A40" s="80">
        <v>1037</v>
      </c>
      <c r="B40" s="81">
        <v>0</v>
      </c>
      <c r="C40" s="82" t="s">
        <v>94</v>
      </c>
      <c r="D40" s="83" t="s">
        <v>59</v>
      </c>
      <c r="E40" s="84">
        <v>164</v>
      </c>
    </row>
    <row r="41" spans="1:5" ht="15" thickBot="1" x14ac:dyDescent="0.35">
      <c r="A41" s="80">
        <v>1038</v>
      </c>
      <c r="B41" s="81">
        <v>12</v>
      </c>
      <c r="C41" s="82" t="s">
        <v>95</v>
      </c>
      <c r="D41" s="83" t="s">
        <v>59</v>
      </c>
      <c r="E41" s="84">
        <v>174</v>
      </c>
    </row>
    <row r="42" spans="1:5" ht="15" thickBot="1" x14ac:dyDescent="0.35">
      <c r="A42" s="80">
        <v>1039</v>
      </c>
      <c r="B42" s="81">
        <v>0</v>
      </c>
      <c r="C42" s="82" t="s">
        <v>96</v>
      </c>
      <c r="D42" s="83">
        <v>0</v>
      </c>
      <c r="E42" s="84">
        <v>0</v>
      </c>
    </row>
    <row r="43" spans="1:5" ht="15" thickBot="1" x14ac:dyDescent="0.35">
      <c r="A43" s="80">
        <v>1040</v>
      </c>
      <c r="B43" s="81">
        <v>0</v>
      </c>
      <c r="C43" s="82" t="s">
        <v>97</v>
      </c>
      <c r="D43" s="83" t="s">
        <v>59</v>
      </c>
      <c r="E43" s="84">
        <v>147</v>
      </c>
    </row>
    <row r="44" spans="1:5" ht="15" thickBot="1" x14ac:dyDescent="0.35">
      <c r="A44" s="80">
        <v>1041</v>
      </c>
      <c r="B44" s="81">
        <v>0</v>
      </c>
      <c r="C44" s="82" t="s">
        <v>98</v>
      </c>
      <c r="D44" s="83" t="s">
        <v>56</v>
      </c>
      <c r="E44" s="84">
        <v>153</v>
      </c>
    </row>
    <row r="45" spans="1:5" ht="15" thickBot="1" x14ac:dyDescent="0.35">
      <c r="A45" s="80">
        <v>1042</v>
      </c>
      <c r="B45" s="81">
        <v>0</v>
      </c>
      <c r="C45" s="82" t="s">
        <v>99</v>
      </c>
      <c r="D45" s="83" t="s">
        <v>56</v>
      </c>
      <c r="E45" s="84">
        <v>162</v>
      </c>
    </row>
    <row r="46" spans="1:5" ht="15" thickBot="1" x14ac:dyDescent="0.35">
      <c r="A46" s="80">
        <v>1043</v>
      </c>
      <c r="B46" s="81">
        <v>0</v>
      </c>
      <c r="C46" s="82" t="s">
        <v>100</v>
      </c>
      <c r="D46" s="83" t="s">
        <v>59</v>
      </c>
      <c r="E46" s="84">
        <v>181</v>
      </c>
    </row>
    <row r="47" spans="1:5" ht="15" thickBot="1" x14ac:dyDescent="0.35">
      <c r="A47" s="80">
        <v>1044</v>
      </c>
      <c r="B47" s="81">
        <v>0</v>
      </c>
      <c r="C47" s="82" t="s">
        <v>101</v>
      </c>
      <c r="D47" s="83">
        <v>0</v>
      </c>
      <c r="E47" s="84">
        <v>0</v>
      </c>
    </row>
    <row r="48" spans="1:5" ht="15" thickBot="1" x14ac:dyDescent="0.35">
      <c r="A48" s="80">
        <v>1045</v>
      </c>
      <c r="B48" s="81">
        <v>0</v>
      </c>
      <c r="C48" s="82" t="s">
        <v>102</v>
      </c>
      <c r="D48" s="83">
        <v>0</v>
      </c>
      <c r="E48" s="84">
        <v>0</v>
      </c>
    </row>
    <row r="49" spans="1:5" ht="15" thickBot="1" x14ac:dyDescent="0.35">
      <c r="A49" s="80">
        <v>1046</v>
      </c>
      <c r="B49" s="81">
        <v>0</v>
      </c>
      <c r="C49" s="82" t="s">
        <v>103</v>
      </c>
      <c r="D49" s="83" t="s">
        <v>59</v>
      </c>
      <c r="E49" s="84">
        <v>147</v>
      </c>
    </row>
    <row r="50" spans="1:5" ht="15" thickBot="1" x14ac:dyDescent="0.35">
      <c r="A50" s="80">
        <v>1047</v>
      </c>
      <c r="B50" s="81">
        <v>0</v>
      </c>
      <c r="C50" s="82" t="s">
        <v>104</v>
      </c>
      <c r="D50" s="83" t="s">
        <v>56</v>
      </c>
      <c r="E50" s="84">
        <v>171</v>
      </c>
    </row>
    <row r="51" spans="1:5" ht="15" thickBot="1" x14ac:dyDescent="0.35">
      <c r="A51" s="80">
        <v>1048</v>
      </c>
      <c r="B51" s="81">
        <v>3</v>
      </c>
      <c r="C51" s="82" t="s">
        <v>105</v>
      </c>
      <c r="D51" s="83" t="s">
        <v>59</v>
      </c>
      <c r="E51" s="84">
        <v>193</v>
      </c>
    </row>
    <row r="52" spans="1:5" ht="15" thickBot="1" x14ac:dyDescent="0.35">
      <c r="A52" s="80">
        <v>1049</v>
      </c>
      <c r="B52" s="81">
        <v>0</v>
      </c>
      <c r="C52" s="82" t="s">
        <v>106</v>
      </c>
      <c r="D52" s="83" t="s">
        <v>56</v>
      </c>
      <c r="E52" s="84">
        <v>108</v>
      </c>
    </row>
    <row r="53" spans="1:5" ht="15" thickBot="1" x14ac:dyDescent="0.35">
      <c r="A53" s="80">
        <v>1050</v>
      </c>
      <c r="B53" s="81">
        <v>0</v>
      </c>
      <c r="C53" s="82" t="s">
        <v>107</v>
      </c>
      <c r="D53" s="83">
        <v>0</v>
      </c>
      <c r="E53" s="84">
        <v>0</v>
      </c>
    </row>
    <row r="54" spans="1:5" ht="15" thickBot="1" x14ac:dyDescent="0.35">
      <c r="A54" s="80">
        <v>1051</v>
      </c>
      <c r="B54" s="81">
        <v>4</v>
      </c>
      <c r="C54" s="82" t="s">
        <v>108</v>
      </c>
      <c r="D54" s="83" t="s">
        <v>59</v>
      </c>
      <c r="E54" s="84">
        <v>185</v>
      </c>
    </row>
    <row r="55" spans="1:5" ht="15" thickBot="1" x14ac:dyDescent="0.35">
      <c r="A55" s="80">
        <v>1052</v>
      </c>
      <c r="B55" s="81">
        <v>0</v>
      </c>
      <c r="C55" s="82" t="s">
        <v>109</v>
      </c>
      <c r="D55" s="83">
        <v>0</v>
      </c>
      <c r="E55" s="84">
        <v>0</v>
      </c>
    </row>
    <row r="56" spans="1:5" ht="15" thickBot="1" x14ac:dyDescent="0.35">
      <c r="A56" s="80">
        <v>1053</v>
      </c>
      <c r="B56" s="81">
        <v>1</v>
      </c>
      <c r="C56" s="82" t="s">
        <v>110</v>
      </c>
      <c r="D56" s="83" t="s">
        <v>59</v>
      </c>
      <c r="E56" s="84">
        <v>203</v>
      </c>
    </row>
    <row r="57" spans="1:5" ht="15" thickBot="1" x14ac:dyDescent="0.35">
      <c r="A57" s="80">
        <v>1054</v>
      </c>
      <c r="B57" s="81">
        <v>0</v>
      </c>
      <c r="C57" s="82" t="s">
        <v>111</v>
      </c>
      <c r="D57" s="83" t="s">
        <v>56</v>
      </c>
      <c r="E57" s="84">
        <v>150</v>
      </c>
    </row>
    <row r="58" spans="1:5" ht="15" thickBot="1" x14ac:dyDescent="0.35">
      <c r="A58" s="80">
        <v>1055</v>
      </c>
      <c r="B58" s="81">
        <v>0</v>
      </c>
      <c r="C58" s="82" t="s">
        <v>112</v>
      </c>
      <c r="D58" s="83" t="s">
        <v>56</v>
      </c>
      <c r="E58" s="84">
        <v>159</v>
      </c>
    </row>
    <row r="59" spans="1:5" ht="15" thickBot="1" x14ac:dyDescent="0.35">
      <c r="A59" s="80">
        <v>1056</v>
      </c>
      <c r="B59" s="81">
        <v>0</v>
      </c>
      <c r="C59" s="82" t="s">
        <v>113</v>
      </c>
      <c r="D59" s="83" t="s">
        <v>59</v>
      </c>
      <c r="E59" s="84">
        <v>181</v>
      </c>
    </row>
    <row r="60" spans="1:5" ht="15" thickBot="1" x14ac:dyDescent="0.35">
      <c r="A60" s="80">
        <v>1057</v>
      </c>
      <c r="B60" s="81">
        <v>0</v>
      </c>
      <c r="C60" s="82" t="s">
        <v>114</v>
      </c>
      <c r="D60" s="83">
        <v>0</v>
      </c>
      <c r="E60" s="84">
        <v>0</v>
      </c>
    </row>
    <row r="61" spans="1:5" ht="15" thickBot="1" x14ac:dyDescent="0.35">
      <c r="A61" s="80">
        <v>1058</v>
      </c>
      <c r="B61" s="81">
        <v>14</v>
      </c>
      <c r="C61" s="82" t="s">
        <v>115</v>
      </c>
      <c r="D61" s="83" t="s">
        <v>56</v>
      </c>
      <c r="E61" s="84">
        <v>133</v>
      </c>
    </row>
    <row r="62" spans="1:5" ht="15" thickBot="1" x14ac:dyDescent="0.35">
      <c r="A62" s="80">
        <v>1059</v>
      </c>
      <c r="B62" s="81">
        <v>0</v>
      </c>
      <c r="C62" s="82" t="s">
        <v>116</v>
      </c>
      <c r="D62" s="83" t="s">
        <v>56</v>
      </c>
      <c r="E62" s="84">
        <v>133</v>
      </c>
    </row>
    <row r="63" spans="1:5" ht="15" thickBot="1" x14ac:dyDescent="0.35">
      <c r="A63" s="80">
        <v>1060</v>
      </c>
      <c r="B63" s="81">
        <v>0</v>
      </c>
      <c r="C63" s="82" t="s">
        <v>117</v>
      </c>
      <c r="D63" s="83" t="s">
        <v>59</v>
      </c>
      <c r="E63" s="84">
        <v>165</v>
      </c>
    </row>
    <row r="64" spans="1:5" ht="15" thickBot="1" x14ac:dyDescent="0.35">
      <c r="A64" s="80">
        <v>1061</v>
      </c>
      <c r="B64" s="81">
        <v>0</v>
      </c>
      <c r="C64" s="82" t="s">
        <v>118</v>
      </c>
      <c r="D64" s="83" t="s">
        <v>59</v>
      </c>
      <c r="E64" s="84">
        <v>181</v>
      </c>
    </row>
    <row r="65" spans="1:5" ht="15" thickBot="1" x14ac:dyDescent="0.35">
      <c r="A65" s="80">
        <v>1062</v>
      </c>
      <c r="B65" s="81">
        <v>0</v>
      </c>
      <c r="C65" s="82" t="s">
        <v>119</v>
      </c>
      <c r="D65" s="83">
        <v>0</v>
      </c>
      <c r="E65" s="84">
        <v>0</v>
      </c>
    </row>
    <row r="66" spans="1:5" ht="15" thickBot="1" x14ac:dyDescent="0.35">
      <c r="A66" s="80">
        <v>1063</v>
      </c>
      <c r="B66" s="81">
        <v>0</v>
      </c>
      <c r="C66" s="82" t="s">
        <v>120</v>
      </c>
      <c r="D66" s="83" t="s">
        <v>59</v>
      </c>
      <c r="E66" s="84">
        <v>170</v>
      </c>
    </row>
    <row r="67" spans="1:5" ht="15" thickBot="1" x14ac:dyDescent="0.35">
      <c r="A67" s="80">
        <v>1064</v>
      </c>
      <c r="B67" s="81">
        <v>0</v>
      </c>
      <c r="C67" s="82" t="s">
        <v>121</v>
      </c>
      <c r="D67" s="83" t="s">
        <v>59</v>
      </c>
      <c r="E67" s="84">
        <v>152</v>
      </c>
    </row>
    <row r="68" spans="1:5" ht="15" thickBot="1" x14ac:dyDescent="0.35">
      <c r="A68" s="80">
        <v>1065</v>
      </c>
      <c r="B68" s="81">
        <v>0</v>
      </c>
      <c r="C68" s="82" t="s">
        <v>122</v>
      </c>
      <c r="D68" s="83" t="s">
        <v>56</v>
      </c>
      <c r="E68" s="84">
        <v>137</v>
      </c>
    </row>
    <row r="69" spans="1:5" ht="15" thickBot="1" x14ac:dyDescent="0.35">
      <c r="A69" s="80">
        <v>1066</v>
      </c>
      <c r="B69" s="81">
        <v>0</v>
      </c>
      <c r="C69" s="82" t="s">
        <v>123</v>
      </c>
      <c r="D69" s="83" t="s">
        <v>56</v>
      </c>
      <c r="E69" s="84">
        <v>171</v>
      </c>
    </row>
    <row r="70" spans="1:5" ht="15" thickBot="1" x14ac:dyDescent="0.35">
      <c r="A70" s="80">
        <v>1067</v>
      </c>
      <c r="B70" s="81">
        <v>0</v>
      </c>
      <c r="C70" s="82" t="s">
        <v>124</v>
      </c>
      <c r="D70" s="83" t="s">
        <v>59</v>
      </c>
      <c r="E70" s="84">
        <v>195</v>
      </c>
    </row>
    <row r="71" spans="1:5" ht="15" thickBot="1" x14ac:dyDescent="0.35">
      <c r="A71" s="80">
        <v>1068</v>
      </c>
      <c r="B71" s="81">
        <v>0</v>
      </c>
      <c r="C71" s="82" t="s">
        <v>125</v>
      </c>
      <c r="D71" s="83">
        <v>0</v>
      </c>
      <c r="E71" s="84">
        <v>0</v>
      </c>
    </row>
    <row r="72" spans="1:5" ht="15" thickBot="1" x14ac:dyDescent="0.35">
      <c r="A72" s="80">
        <v>1069</v>
      </c>
      <c r="B72" s="81">
        <v>10</v>
      </c>
      <c r="C72" s="82" t="s">
        <v>126</v>
      </c>
      <c r="D72" s="83" t="s">
        <v>56</v>
      </c>
      <c r="E72" s="84">
        <v>145</v>
      </c>
    </row>
    <row r="73" spans="1:5" ht="15" thickBot="1" x14ac:dyDescent="0.35">
      <c r="A73" s="80">
        <v>1070</v>
      </c>
      <c r="B73" s="81">
        <v>0</v>
      </c>
      <c r="C73" s="82" t="s">
        <v>127</v>
      </c>
      <c r="D73" s="83" t="s">
        <v>56</v>
      </c>
      <c r="E73" s="84">
        <v>134</v>
      </c>
    </row>
    <row r="74" spans="1:5" ht="15" thickBot="1" x14ac:dyDescent="0.35">
      <c r="A74" s="80">
        <v>1071</v>
      </c>
      <c r="B74" s="81">
        <v>0</v>
      </c>
      <c r="C74" s="82" t="s">
        <v>128</v>
      </c>
      <c r="D74" s="83" t="s">
        <v>59</v>
      </c>
      <c r="E74" s="84">
        <v>165</v>
      </c>
    </row>
    <row r="75" spans="1:5" ht="15" thickBot="1" x14ac:dyDescent="0.35">
      <c r="A75" s="80">
        <v>1072</v>
      </c>
      <c r="B75" s="81">
        <v>0</v>
      </c>
      <c r="C75" s="82" t="s">
        <v>129</v>
      </c>
      <c r="D75" s="83" t="s">
        <v>59</v>
      </c>
      <c r="E75" s="84">
        <v>195</v>
      </c>
    </row>
    <row r="76" spans="1:5" ht="15" thickBot="1" x14ac:dyDescent="0.35">
      <c r="A76" s="80">
        <v>1073</v>
      </c>
      <c r="B76" s="81">
        <v>13</v>
      </c>
      <c r="C76" s="82" t="s">
        <v>130</v>
      </c>
      <c r="D76" s="83" t="s">
        <v>56</v>
      </c>
      <c r="E76" s="84">
        <v>167</v>
      </c>
    </row>
    <row r="77" spans="1:5" ht="15" thickBot="1" x14ac:dyDescent="0.35">
      <c r="A77" s="80">
        <v>1074</v>
      </c>
      <c r="B77" s="81">
        <v>0</v>
      </c>
      <c r="C77" s="82" t="s">
        <v>131</v>
      </c>
      <c r="D77" s="83">
        <v>0</v>
      </c>
      <c r="E77" s="84">
        <v>0</v>
      </c>
    </row>
    <row r="78" spans="1:5" ht="15" thickBot="1" x14ac:dyDescent="0.35">
      <c r="A78" s="80">
        <v>1075</v>
      </c>
      <c r="B78" s="81">
        <v>0</v>
      </c>
      <c r="C78" s="82" t="s">
        <v>132</v>
      </c>
      <c r="D78" s="83" t="s">
        <v>59</v>
      </c>
      <c r="E78" s="84">
        <v>195</v>
      </c>
    </row>
    <row r="79" spans="1:5" ht="15" thickBot="1" x14ac:dyDescent="0.35">
      <c r="A79" s="80">
        <v>1076</v>
      </c>
      <c r="B79" s="81">
        <v>0</v>
      </c>
      <c r="C79" s="82" t="s">
        <v>133</v>
      </c>
      <c r="D79" s="83">
        <v>0</v>
      </c>
      <c r="E79" s="84">
        <v>0</v>
      </c>
    </row>
    <row r="80" spans="1:5" ht="15" thickBot="1" x14ac:dyDescent="0.35">
      <c r="A80" s="80">
        <v>1077</v>
      </c>
      <c r="B80" s="81">
        <v>0</v>
      </c>
      <c r="C80" s="82" t="s">
        <v>134</v>
      </c>
      <c r="D80" s="83" t="s">
        <v>59</v>
      </c>
      <c r="E80" s="84">
        <v>175</v>
      </c>
    </row>
    <row r="81" spans="1:5" ht="15" thickBot="1" x14ac:dyDescent="0.35">
      <c r="A81" s="80">
        <v>1078</v>
      </c>
      <c r="B81" s="81">
        <v>0</v>
      </c>
      <c r="C81" s="82" t="s">
        <v>135</v>
      </c>
      <c r="D81" s="83" t="s">
        <v>56</v>
      </c>
      <c r="E81" s="84">
        <v>172</v>
      </c>
    </row>
    <row r="82" spans="1:5" ht="15" thickBot="1" x14ac:dyDescent="0.35">
      <c r="A82" s="80">
        <v>1079</v>
      </c>
      <c r="B82" s="81">
        <v>0</v>
      </c>
      <c r="C82" s="82" t="s">
        <v>136</v>
      </c>
      <c r="D82" s="83" t="s">
        <v>59</v>
      </c>
      <c r="E82" s="84">
        <v>204</v>
      </c>
    </row>
    <row r="83" spans="1:5" ht="15" thickBot="1" x14ac:dyDescent="0.35">
      <c r="A83" s="80">
        <v>1080</v>
      </c>
      <c r="B83" s="81">
        <v>0</v>
      </c>
      <c r="C83" s="82" t="s">
        <v>137</v>
      </c>
      <c r="D83" s="83">
        <v>0</v>
      </c>
      <c r="E83" s="84">
        <v>0</v>
      </c>
    </row>
    <row r="84" spans="1:5" ht="15" thickBot="1" x14ac:dyDescent="0.35">
      <c r="A84" s="80">
        <v>1081</v>
      </c>
      <c r="B84" s="81">
        <v>11</v>
      </c>
      <c r="C84" s="82" t="s">
        <v>138</v>
      </c>
      <c r="D84" s="83" t="s">
        <v>59</v>
      </c>
      <c r="E84" s="84">
        <v>184</v>
      </c>
    </row>
    <row r="85" spans="1:5" ht="15" thickBot="1" x14ac:dyDescent="0.35">
      <c r="A85" s="80">
        <v>1082</v>
      </c>
      <c r="B85" s="81">
        <v>0</v>
      </c>
      <c r="C85" s="82" t="s">
        <v>139</v>
      </c>
      <c r="D85" s="83" t="s">
        <v>56</v>
      </c>
      <c r="E85" s="84">
        <v>161</v>
      </c>
    </row>
    <row r="86" spans="1:5" ht="15" thickBot="1" x14ac:dyDescent="0.35">
      <c r="A86" s="80">
        <v>1083</v>
      </c>
      <c r="B86" s="81">
        <v>0</v>
      </c>
      <c r="C86" s="82" t="s">
        <v>140</v>
      </c>
      <c r="D86" s="83">
        <v>0</v>
      </c>
      <c r="E86" s="84">
        <v>0</v>
      </c>
    </row>
    <row r="87" spans="1:5" ht="15" thickBot="1" x14ac:dyDescent="0.35">
      <c r="A87" s="80">
        <v>1084</v>
      </c>
      <c r="B87" s="81">
        <v>0</v>
      </c>
      <c r="C87" s="82" t="s">
        <v>141</v>
      </c>
      <c r="D87" s="83" t="s">
        <v>56</v>
      </c>
      <c r="E87" s="84">
        <v>160</v>
      </c>
    </row>
    <row r="88" spans="1:5" ht="15" thickBot="1" x14ac:dyDescent="0.35">
      <c r="A88" s="80">
        <v>1085</v>
      </c>
      <c r="B88" s="81">
        <v>0</v>
      </c>
      <c r="C88" s="82" t="s">
        <v>142</v>
      </c>
      <c r="D88" s="83" t="s">
        <v>56</v>
      </c>
      <c r="E88" s="84">
        <v>143</v>
      </c>
    </row>
    <row r="89" spans="1:5" ht="15" thickBot="1" x14ac:dyDescent="0.35">
      <c r="A89" s="80">
        <v>1086</v>
      </c>
      <c r="B89" s="81">
        <v>0</v>
      </c>
      <c r="C89" s="82" t="s">
        <v>143</v>
      </c>
      <c r="D89" s="83" t="s">
        <v>59</v>
      </c>
      <c r="E89" s="84">
        <v>184</v>
      </c>
    </row>
    <row r="90" spans="1:5" ht="15" thickBot="1" x14ac:dyDescent="0.35">
      <c r="A90" s="80">
        <v>1087</v>
      </c>
      <c r="B90" s="81">
        <v>0</v>
      </c>
      <c r="C90" s="82" t="s">
        <v>144</v>
      </c>
      <c r="D90" s="83">
        <v>0</v>
      </c>
      <c r="E90" s="84">
        <v>0</v>
      </c>
    </row>
    <row r="91" spans="1:5" ht="15" thickBot="1" x14ac:dyDescent="0.35">
      <c r="A91" s="80">
        <v>1088</v>
      </c>
      <c r="B91" s="81">
        <v>0</v>
      </c>
      <c r="C91" s="82" t="s">
        <v>145</v>
      </c>
      <c r="D91" s="83">
        <v>0</v>
      </c>
      <c r="E91" s="84">
        <v>0</v>
      </c>
    </row>
    <row r="92" spans="1:5" ht="15" thickBot="1" x14ac:dyDescent="0.35">
      <c r="A92" s="80">
        <v>1089</v>
      </c>
      <c r="B92" s="81">
        <v>0</v>
      </c>
      <c r="C92" s="82" t="s">
        <v>146</v>
      </c>
      <c r="D92" s="83">
        <v>0</v>
      </c>
      <c r="E92" s="84">
        <v>0</v>
      </c>
    </row>
    <row r="93" spans="1:5" ht="15" thickBot="1" x14ac:dyDescent="0.35">
      <c r="A93" s="80">
        <v>1090</v>
      </c>
      <c r="B93" s="81">
        <v>0</v>
      </c>
      <c r="C93" s="82" t="s">
        <v>147</v>
      </c>
      <c r="D93" s="83" t="s">
        <v>56</v>
      </c>
      <c r="E93" s="84">
        <v>123</v>
      </c>
    </row>
    <row r="94" spans="1:5" ht="15" thickBot="1" x14ac:dyDescent="0.35">
      <c r="A94" s="80">
        <v>1091</v>
      </c>
      <c r="B94" s="81">
        <v>0</v>
      </c>
      <c r="C94" s="82" t="s">
        <v>148</v>
      </c>
      <c r="D94" s="83" t="s">
        <v>56</v>
      </c>
      <c r="E94" s="84">
        <v>182</v>
      </c>
    </row>
    <row r="95" spans="1:5" ht="15" thickBot="1" x14ac:dyDescent="0.35">
      <c r="A95" s="80">
        <v>1092</v>
      </c>
      <c r="B95" s="81">
        <v>0</v>
      </c>
      <c r="C95" s="82" t="s">
        <v>149</v>
      </c>
      <c r="D95" s="83">
        <v>0</v>
      </c>
      <c r="E95" s="84">
        <v>0</v>
      </c>
    </row>
    <row r="96" spans="1:5" ht="15" thickBot="1" x14ac:dyDescent="0.35">
      <c r="A96" s="80">
        <v>1093</v>
      </c>
      <c r="B96" s="81">
        <v>0</v>
      </c>
      <c r="C96" s="82" t="s">
        <v>150</v>
      </c>
      <c r="D96" s="83" t="s">
        <v>56</v>
      </c>
      <c r="E96" s="84">
        <v>130</v>
      </c>
    </row>
    <row r="97" spans="1:5" ht="15" thickBot="1" x14ac:dyDescent="0.35">
      <c r="A97" s="80">
        <v>1094</v>
      </c>
      <c r="B97" s="81">
        <v>0</v>
      </c>
      <c r="C97" s="82" t="s">
        <v>151</v>
      </c>
      <c r="D97" s="83" t="s">
        <v>59</v>
      </c>
      <c r="E97" s="84">
        <v>173</v>
      </c>
    </row>
    <row r="98" spans="1:5" ht="15" thickBot="1" x14ac:dyDescent="0.35">
      <c r="A98" s="80">
        <v>1095</v>
      </c>
      <c r="B98" s="81">
        <v>0</v>
      </c>
      <c r="C98" s="82" t="s">
        <v>152</v>
      </c>
      <c r="D98" s="83" t="s">
        <v>59</v>
      </c>
      <c r="E98" s="84">
        <v>170</v>
      </c>
    </row>
    <row r="99" spans="1:5" ht="15" thickBot="1" x14ac:dyDescent="0.35">
      <c r="A99" s="80">
        <v>1096</v>
      </c>
      <c r="B99" s="81">
        <v>0</v>
      </c>
      <c r="C99" s="82" t="s">
        <v>153</v>
      </c>
      <c r="D99" s="83" t="s">
        <v>59</v>
      </c>
      <c r="E99" s="84">
        <v>168</v>
      </c>
    </row>
    <row r="100" spans="1:5" ht="15" thickBot="1" x14ac:dyDescent="0.35">
      <c r="A100" s="80">
        <v>1097</v>
      </c>
      <c r="B100" s="81">
        <v>0</v>
      </c>
      <c r="C100" s="82" t="s">
        <v>154</v>
      </c>
      <c r="D100" s="83" t="s">
        <v>56</v>
      </c>
      <c r="E100" s="84">
        <v>157</v>
      </c>
    </row>
    <row r="101" spans="1:5" ht="15" thickBot="1" x14ac:dyDescent="0.35">
      <c r="A101" s="80">
        <v>1098</v>
      </c>
      <c r="B101" s="81">
        <v>0</v>
      </c>
      <c r="C101" s="82" t="s">
        <v>155</v>
      </c>
      <c r="D101" s="83" t="s">
        <v>59</v>
      </c>
      <c r="E101" s="84">
        <v>178</v>
      </c>
    </row>
    <row r="102" spans="1:5" ht="15" thickBot="1" x14ac:dyDescent="0.35">
      <c r="A102" s="80">
        <v>1099</v>
      </c>
      <c r="B102" s="81">
        <v>0</v>
      </c>
      <c r="C102" s="82" t="s">
        <v>156</v>
      </c>
      <c r="D102" s="83" t="s">
        <v>59</v>
      </c>
      <c r="E102" s="84">
        <v>171</v>
      </c>
    </row>
    <row r="103" spans="1:5" ht="15" thickBot="1" x14ac:dyDescent="0.35">
      <c r="A103" s="80">
        <v>1100</v>
      </c>
      <c r="B103" s="81">
        <v>0</v>
      </c>
      <c r="C103" s="82" t="s">
        <v>157</v>
      </c>
      <c r="D103" s="83" t="s">
        <v>56</v>
      </c>
      <c r="E103" s="84">
        <v>114</v>
      </c>
    </row>
    <row r="104" spans="1:5" ht="15" thickBot="1" x14ac:dyDescent="0.35">
      <c r="A104" s="80">
        <v>1101</v>
      </c>
      <c r="B104" s="81">
        <v>0</v>
      </c>
      <c r="C104" s="82" t="s">
        <v>158</v>
      </c>
      <c r="D104" s="83" t="s">
        <v>56</v>
      </c>
      <c r="E104" s="84">
        <v>190</v>
      </c>
    </row>
    <row r="105" spans="1:5" ht="15" thickBot="1" x14ac:dyDescent="0.35">
      <c r="A105" s="80">
        <v>1102</v>
      </c>
      <c r="B105" s="81">
        <v>0</v>
      </c>
      <c r="C105" s="82" t="s">
        <v>159</v>
      </c>
      <c r="D105" s="83" t="s">
        <v>56</v>
      </c>
      <c r="E105" s="84">
        <v>122</v>
      </c>
    </row>
    <row r="106" spans="1:5" ht="15" thickBot="1" x14ac:dyDescent="0.35">
      <c r="A106" s="80">
        <v>1103</v>
      </c>
      <c r="B106" s="81">
        <v>0</v>
      </c>
      <c r="C106" s="82" t="s">
        <v>160</v>
      </c>
      <c r="D106" s="83" t="s">
        <v>59</v>
      </c>
      <c r="E106" s="84">
        <v>187</v>
      </c>
    </row>
    <row r="107" spans="1:5" ht="15" thickBot="1" x14ac:dyDescent="0.35">
      <c r="A107" s="80">
        <v>1104</v>
      </c>
      <c r="B107" s="81">
        <v>0</v>
      </c>
      <c r="C107" s="82" t="s">
        <v>161</v>
      </c>
      <c r="D107" s="83" t="s">
        <v>59</v>
      </c>
      <c r="E107" s="84">
        <v>160</v>
      </c>
    </row>
    <row r="108" spans="1:5" ht="15" thickBot="1" x14ac:dyDescent="0.35">
      <c r="A108" s="80">
        <v>1105</v>
      </c>
      <c r="B108" s="81">
        <v>0</v>
      </c>
      <c r="C108" s="82" t="s">
        <v>162</v>
      </c>
      <c r="D108" s="83" t="s">
        <v>59</v>
      </c>
      <c r="E108" s="84">
        <v>195</v>
      </c>
    </row>
    <row r="109" spans="1:5" ht="15" thickBot="1" x14ac:dyDescent="0.35">
      <c r="A109" s="80">
        <v>1106</v>
      </c>
      <c r="B109" s="81">
        <v>0</v>
      </c>
      <c r="C109" s="82">
        <v>0</v>
      </c>
      <c r="D109" s="83">
        <v>0</v>
      </c>
      <c r="E109" s="84">
        <v>0</v>
      </c>
    </row>
    <row r="110" spans="1:5" ht="15" thickBot="1" x14ac:dyDescent="0.35">
      <c r="A110" s="80">
        <v>1107</v>
      </c>
      <c r="B110" s="81">
        <v>0</v>
      </c>
      <c r="C110" s="82">
        <v>0</v>
      </c>
      <c r="D110" s="83">
        <v>0</v>
      </c>
      <c r="E110" s="84">
        <v>0</v>
      </c>
    </row>
    <row r="111" spans="1:5" ht="15" thickBot="1" x14ac:dyDescent="0.35">
      <c r="A111" s="80">
        <v>1108</v>
      </c>
      <c r="B111" s="81">
        <v>0</v>
      </c>
      <c r="C111" s="82">
        <v>0</v>
      </c>
      <c r="D111" s="83">
        <v>0</v>
      </c>
      <c r="E111" s="84">
        <v>0</v>
      </c>
    </row>
    <row r="112" spans="1:5" ht="15" thickBot="1" x14ac:dyDescent="0.35">
      <c r="A112" s="80">
        <v>1109</v>
      </c>
      <c r="B112" s="81">
        <v>0</v>
      </c>
      <c r="C112" s="82">
        <v>0</v>
      </c>
      <c r="D112" s="83">
        <v>0</v>
      </c>
      <c r="E112" s="84">
        <v>0</v>
      </c>
    </row>
    <row r="113" spans="1:5" ht="15" thickBot="1" x14ac:dyDescent="0.35">
      <c r="A113" s="80">
        <v>1110</v>
      </c>
      <c r="B113" s="81">
        <v>0</v>
      </c>
      <c r="C113" s="82">
        <v>0</v>
      </c>
      <c r="D113" s="83">
        <v>0</v>
      </c>
      <c r="E113" s="84">
        <v>0</v>
      </c>
    </row>
    <row r="114" spans="1:5" ht="15" thickBot="1" x14ac:dyDescent="0.35">
      <c r="A114" s="80">
        <v>1111</v>
      </c>
      <c r="B114" s="81">
        <v>0</v>
      </c>
      <c r="C114" s="82">
        <v>0</v>
      </c>
      <c r="D114" s="83">
        <v>0</v>
      </c>
      <c r="E114" s="84">
        <v>0</v>
      </c>
    </row>
    <row r="115" spans="1:5" ht="15" thickBot="1" x14ac:dyDescent="0.35">
      <c r="A115" s="80">
        <v>1112</v>
      </c>
      <c r="B115" s="81">
        <v>0</v>
      </c>
      <c r="C115" s="82">
        <v>0</v>
      </c>
      <c r="D115" s="83">
        <v>0</v>
      </c>
      <c r="E115" s="84">
        <v>0</v>
      </c>
    </row>
    <row r="116" spans="1:5" ht="15" thickBot="1" x14ac:dyDescent="0.35">
      <c r="A116" s="80">
        <v>1113</v>
      </c>
      <c r="B116" s="81">
        <v>0</v>
      </c>
      <c r="C116" s="82">
        <v>0</v>
      </c>
      <c r="D116" s="83">
        <v>0</v>
      </c>
      <c r="E116" s="84">
        <v>0</v>
      </c>
    </row>
    <row r="117" spans="1:5" ht="15" thickBot="1" x14ac:dyDescent="0.35">
      <c r="A117" s="80">
        <v>1114</v>
      </c>
      <c r="B117" s="81">
        <v>0</v>
      </c>
      <c r="C117" s="82">
        <v>0</v>
      </c>
      <c r="D117" s="83">
        <v>0</v>
      </c>
      <c r="E117" s="84">
        <v>0</v>
      </c>
    </row>
    <row r="118" spans="1:5" ht="15" thickBot="1" x14ac:dyDescent="0.35">
      <c r="A118" s="80">
        <v>1115</v>
      </c>
      <c r="B118" s="81">
        <v>0</v>
      </c>
      <c r="C118" s="82">
        <v>0</v>
      </c>
      <c r="D118" s="83">
        <v>0</v>
      </c>
      <c r="E118" s="84">
        <v>0</v>
      </c>
    </row>
    <row r="119" spans="1:5" ht="15" thickBot="1" x14ac:dyDescent="0.35">
      <c r="A119" s="80">
        <v>1116</v>
      </c>
      <c r="B119" s="81">
        <v>0</v>
      </c>
      <c r="C119" s="82">
        <v>0</v>
      </c>
      <c r="D119" s="83">
        <v>0</v>
      </c>
      <c r="E119" s="84">
        <v>0</v>
      </c>
    </row>
    <row r="120" spans="1:5" ht="15" thickBot="1" x14ac:dyDescent="0.35">
      <c r="A120" s="80">
        <v>1117</v>
      </c>
      <c r="B120" s="81">
        <v>0</v>
      </c>
      <c r="C120" s="82">
        <v>0</v>
      </c>
      <c r="D120" s="83">
        <v>0</v>
      </c>
      <c r="E120" s="84">
        <v>0</v>
      </c>
    </row>
    <row r="121" spans="1:5" ht="15" thickBot="1" x14ac:dyDescent="0.35">
      <c r="A121" s="80">
        <v>1118</v>
      </c>
      <c r="B121" s="81">
        <v>0</v>
      </c>
      <c r="C121" s="82">
        <v>0</v>
      </c>
      <c r="D121" s="83">
        <v>0</v>
      </c>
      <c r="E121" s="84">
        <v>0</v>
      </c>
    </row>
    <row r="122" spans="1:5" ht="15" thickBot="1" x14ac:dyDescent="0.35">
      <c r="A122" s="80">
        <v>1119</v>
      </c>
      <c r="B122" s="81">
        <v>0</v>
      </c>
      <c r="C122" s="82">
        <v>0</v>
      </c>
      <c r="D122" s="83">
        <v>0</v>
      </c>
      <c r="E122" s="84">
        <v>0</v>
      </c>
    </row>
    <row r="123" spans="1:5" ht="15" thickBot="1" x14ac:dyDescent="0.35">
      <c r="A123" s="80">
        <v>1120</v>
      </c>
      <c r="B123" s="81">
        <v>0</v>
      </c>
      <c r="C123" s="82">
        <v>0</v>
      </c>
      <c r="D123" s="83">
        <v>0</v>
      </c>
      <c r="E123" s="84">
        <v>0</v>
      </c>
    </row>
    <row r="124" spans="1:5" ht="15" thickBot="1" x14ac:dyDescent="0.35">
      <c r="A124" s="80">
        <v>1121</v>
      </c>
      <c r="B124" s="81">
        <v>0</v>
      </c>
      <c r="C124" s="82">
        <v>0</v>
      </c>
      <c r="D124" s="83">
        <v>0</v>
      </c>
      <c r="E124" s="84">
        <v>0</v>
      </c>
    </row>
    <row r="125" spans="1:5" ht="15" thickBot="1" x14ac:dyDescent="0.35">
      <c r="A125" s="80">
        <v>1122</v>
      </c>
      <c r="B125" s="81">
        <v>0</v>
      </c>
      <c r="C125" s="82">
        <v>0</v>
      </c>
      <c r="D125" s="83">
        <v>0</v>
      </c>
      <c r="E125" s="84">
        <v>0</v>
      </c>
    </row>
    <row r="126" spans="1:5" ht="15" thickBot="1" x14ac:dyDescent="0.35">
      <c r="A126" s="80">
        <v>1123</v>
      </c>
      <c r="B126" s="81">
        <v>0</v>
      </c>
      <c r="C126" s="82">
        <v>0</v>
      </c>
      <c r="D126" s="83">
        <v>0</v>
      </c>
      <c r="E126" s="84">
        <v>0</v>
      </c>
    </row>
    <row r="127" spans="1:5" ht="15" thickBot="1" x14ac:dyDescent="0.35">
      <c r="A127" s="80">
        <v>1124</v>
      </c>
      <c r="B127" s="81">
        <v>0</v>
      </c>
      <c r="C127" s="82">
        <v>0</v>
      </c>
      <c r="D127" s="83">
        <v>0</v>
      </c>
      <c r="E127" s="84">
        <v>0</v>
      </c>
    </row>
    <row r="128" spans="1:5" ht="15" thickBot="1" x14ac:dyDescent="0.35">
      <c r="A128" s="80">
        <v>1125</v>
      </c>
      <c r="B128" s="81">
        <v>0</v>
      </c>
      <c r="C128" s="82">
        <v>0</v>
      </c>
      <c r="D128" s="83">
        <v>0</v>
      </c>
      <c r="E128" s="84">
        <v>0</v>
      </c>
    </row>
    <row r="129" spans="1:5" ht="15" thickBot="1" x14ac:dyDescent="0.35">
      <c r="A129" s="80">
        <v>1126</v>
      </c>
      <c r="B129" s="81">
        <v>0</v>
      </c>
      <c r="C129" s="82">
        <v>0</v>
      </c>
      <c r="D129" s="83">
        <v>0</v>
      </c>
      <c r="E129" s="84">
        <v>0</v>
      </c>
    </row>
    <row r="130" spans="1:5" ht="15" thickBot="1" x14ac:dyDescent="0.35">
      <c r="A130" s="80">
        <v>1127</v>
      </c>
      <c r="B130" s="81">
        <v>0</v>
      </c>
      <c r="C130" s="82">
        <v>0</v>
      </c>
      <c r="D130" s="83">
        <v>0</v>
      </c>
      <c r="E130" s="84">
        <v>0</v>
      </c>
    </row>
    <row r="131" spans="1:5" ht="15" thickBot="1" x14ac:dyDescent="0.35">
      <c r="A131" s="80">
        <v>1128</v>
      </c>
      <c r="B131" s="81">
        <v>0</v>
      </c>
      <c r="C131" s="82">
        <v>0</v>
      </c>
      <c r="D131" s="83">
        <v>0</v>
      </c>
      <c r="E131" s="84">
        <v>0</v>
      </c>
    </row>
    <row r="132" spans="1:5" ht="15" thickBot="1" x14ac:dyDescent="0.35">
      <c r="A132" s="80">
        <v>1129</v>
      </c>
      <c r="B132" s="81">
        <v>0</v>
      </c>
      <c r="C132" s="82">
        <v>0</v>
      </c>
      <c r="D132" s="83">
        <v>0</v>
      </c>
      <c r="E132" s="84">
        <v>0</v>
      </c>
    </row>
    <row r="133" spans="1:5" ht="15" thickBot="1" x14ac:dyDescent="0.35">
      <c r="A133" s="80">
        <v>1130</v>
      </c>
      <c r="B133" s="81">
        <v>0</v>
      </c>
      <c r="C133" s="82">
        <v>0</v>
      </c>
      <c r="D133" s="83">
        <v>0</v>
      </c>
      <c r="E133" s="84">
        <v>0</v>
      </c>
    </row>
    <row r="134" spans="1:5" ht="15" thickBot="1" x14ac:dyDescent="0.35">
      <c r="A134" s="80">
        <v>1131</v>
      </c>
      <c r="B134" s="81">
        <v>0</v>
      </c>
      <c r="C134" s="82">
        <v>0</v>
      </c>
      <c r="D134" s="83">
        <v>0</v>
      </c>
      <c r="E134" s="84">
        <v>0</v>
      </c>
    </row>
    <row r="135" spans="1:5" ht="15" thickBot="1" x14ac:dyDescent="0.35">
      <c r="A135" s="80">
        <v>1132</v>
      </c>
      <c r="B135" s="81">
        <v>0</v>
      </c>
      <c r="C135" s="82">
        <v>0</v>
      </c>
      <c r="D135" s="83">
        <v>0</v>
      </c>
      <c r="E135" s="84">
        <v>0</v>
      </c>
    </row>
    <row r="136" spans="1:5" ht="15" thickBot="1" x14ac:dyDescent="0.35">
      <c r="A136" s="80">
        <v>1133</v>
      </c>
      <c r="B136" s="81">
        <v>0</v>
      </c>
      <c r="C136" s="82">
        <v>0</v>
      </c>
      <c r="D136" s="83">
        <v>0</v>
      </c>
      <c r="E136" s="84">
        <v>0</v>
      </c>
    </row>
    <row r="137" spans="1:5" ht="15" thickBot="1" x14ac:dyDescent="0.35">
      <c r="A137" s="80">
        <v>1134</v>
      </c>
      <c r="B137" s="81">
        <v>0</v>
      </c>
      <c r="C137" s="82">
        <v>0</v>
      </c>
      <c r="D137" s="83">
        <v>0</v>
      </c>
      <c r="E137" s="84">
        <v>0</v>
      </c>
    </row>
    <row r="138" spans="1:5" ht="15" thickBot="1" x14ac:dyDescent="0.35">
      <c r="A138" s="80">
        <v>1135</v>
      </c>
      <c r="B138" s="81">
        <v>0</v>
      </c>
      <c r="C138" s="82">
        <v>0</v>
      </c>
      <c r="D138" s="83">
        <v>0</v>
      </c>
      <c r="E138" s="84">
        <v>0</v>
      </c>
    </row>
    <row r="139" spans="1:5" ht="15" thickBot="1" x14ac:dyDescent="0.35">
      <c r="A139" s="80">
        <v>1136</v>
      </c>
      <c r="B139" s="81">
        <v>0</v>
      </c>
      <c r="C139" s="82">
        <v>0</v>
      </c>
      <c r="D139" s="83">
        <v>0</v>
      </c>
      <c r="E139" s="84">
        <v>0</v>
      </c>
    </row>
    <row r="140" spans="1:5" ht="15" thickBot="1" x14ac:dyDescent="0.35">
      <c r="A140" s="80">
        <v>1137</v>
      </c>
      <c r="B140" s="81">
        <v>0</v>
      </c>
      <c r="C140" s="82">
        <v>0</v>
      </c>
      <c r="D140" s="83">
        <v>0</v>
      </c>
      <c r="E140" s="84">
        <v>0</v>
      </c>
    </row>
    <row r="141" spans="1:5" ht="15" thickBot="1" x14ac:dyDescent="0.35">
      <c r="A141" s="80">
        <v>1138</v>
      </c>
      <c r="B141" s="81">
        <v>0</v>
      </c>
      <c r="C141" s="82">
        <v>0</v>
      </c>
      <c r="D141" s="83">
        <v>0</v>
      </c>
      <c r="E141" s="84">
        <v>0</v>
      </c>
    </row>
    <row r="142" spans="1:5" ht="15" thickBot="1" x14ac:dyDescent="0.35">
      <c r="A142" s="80">
        <v>1139</v>
      </c>
      <c r="B142" s="81">
        <v>0</v>
      </c>
      <c r="C142" s="82">
        <v>0</v>
      </c>
      <c r="D142" s="83">
        <v>0</v>
      </c>
      <c r="E142" s="84">
        <v>0</v>
      </c>
    </row>
    <row r="143" spans="1:5" ht="15" thickBot="1" x14ac:dyDescent="0.35">
      <c r="A143" s="80">
        <v>1140</v>
      </c>
      <c r="B143" s="81">
        <v>0</v>
      </c>
      <c r="C143" s="82">
        <v>0</v>
      </c>
      <c r="D143" s="83">
        <v>0</v>
      </c>
      <c r="E143" s="84">
        <v>0</v>
      </c>
    </row>
    <row r="144" spans="1:5" ht="15" thickBot="1" x14ac:dyDescent="0.35">
      <c r="A144" s="80">
        <v>1141</v>
      </c>
      <c r="B144" s="81">
        <v>0</v>
      </c>
      <c r="C144" s="82">
        <v>0</v>
      </c>
      <c r="D144" s="83">
        <v>0</v>
      </c>
      <c r="E144" s="84">
        <v>0</v>
      </c>
    </row>
    <row r="145" spans="1:5" ht="15" thickBot="1" x14ac:dyDescent="0.35">
      <c r="A145" s="80">
        <v>1142</v>
      </c>
      <c r="B145" s="81">
        <v>0</v>
      </c>
      <c r="C145" s="82">
        <v>0</v>
      </c>
      <c r="D145" s="83">
        <v>0</v>
      </c>
      <c r="E145" s="84">
        <v>0</v>
      </c>
    </row>
    <row r="146" spans="1:5" ht="15" thickBot="1" x14ac:dyDescent="0.35">
      <c r="A146" s="80">
        <v>1143</v>
      </c>
      <c r="B146" s="81">
        <v>0</v>
      </c>
      <c r="C146" s="82">
        <v>0</v>
      </c>
      <c r="D146" s="83">
        <v>0</v>
      </c>
      <c r="E146" s="84">
        <v>0</v>
      </c>
    </row>
    <row r="147" spans="1:5" ht="15" thickBot="1" x14ac:dyDescent="0.35">
      <c r="A147" s="80">
        <v>1144</v>
      </c>
      <c r="B147" s="81">
        <v>0</v>
      </c>
      <c r="C147" s="82">
        <v>0</v>
      </c>
      <c r="D147" s="83">
        <v>0</v>
      </c>
      <c r="E147" s="84">
        <v>0</v>
      </c>
    </row>
    <row r="148" spans="1:5" ht="15" thickBot="1" x14ac:dyDescent="0.35">
      <c r="A148" s="80">
        <v>1145</v>
      </c>
      <c r="B148" s="81">
        <v>0</v>
      </c>
      <c r="C148" s="82">
        <v>0</v>
      </c>
      <c r="D148" s="83">
        <v>0</v>
      </c>
      <c r="E148" s="84">
        <v>0</v>
      </c>
    </row>
    <row r="149" spans="1:5" ht="15" thickBot="1" x14ac:dyDescent="0.35">
      <c r="A149" s="80">
        <v>1146</v>
      </c>
      <c r="B149" s="81">
        <v>0</v>
      </c>
      <c r="C149" s="82">
        <v>0</v>
      </c>
      <c r="D149" s="83">
        <v>0</v>
      </c>
      <c r="E149" s="84">
        <v>0</v>
      </c>
    </row>
    <row r="150" spans="1:5" ht="15" thickBot="1" x14ac:dyDescent="0.35">
      <c r="A150" s="80">
        <v>1147</v>
      </c>
      <c r="B150" s="81">
        <v>0</v>
      </c>
      <c r="C150" s="82">
        <v>0</v>
      </c>
      <c r="D150" s="83">
        <v>0</v>
      </c>
      <c r="E150" s="84">
        <v>0</v>
      </c>
    </row>
    <row r="151" spans="1:5" ht="15" thickBot="1" x14ac:dyDescent="0.35">
      <c r="A151" s="80">
        <v>1148</v>
      </c>
      <c r="B151" s="81">
        <v>0</v>
      </c>
      <c r="C151" s="82">
        <v>0</v>
      </c>
      <c r="D151" s="83">
        <v>0</v>
      </c>
      <c r="E151" s="84">
        <v>0</v>
      </c>
    </row>
    <row r="152" spans="1:5" ht="15" thickBot="1" x14ac:dyDescent="0.35">
      <c r="A152" s="80">
        <v>1149</v>
      </c>
      <c r="B152" s="81">
        <v>0</v>
      </c>
      <c r="C152" s="82">
        <v>0</v>
      </c>
      <c r="D152" s="83">
        <v>0</v>
      </c>
      <c r="E152" s="84">
        <v>0</v>
      </c>
    </row>
    <row r="153" spans="1:5" ht="15" thickBot="1" x14ac:dyDescent="0.35">
      <c r="A153" s="80">
        <v>1150</v>
      </c>
      <c r="B153" s="81">
        <v>0</v>
      </c>
      <c r="C153" s="82">
        <v>0</v>
      </c>
      <c r="D153" s="83">
        <v>0</v>
      </c>
      <c r="E153" s="84">
        <v>0</v>
      </c>
    </row>
    <row r="154" spans="1:5" ht="15" thickBot="1" x14ac:dyDescent="0.35">
      <c r="A154" s="80">
        <v>1151</v>
      </c>
      <c r="B154" s="81">
        <v>0</v>
      </c>
      <c r="C154" s="82">
        <v>0</v>
      </c>
      <c r="D154" s="83">
        <v>0</v>
      </c>
      <c r="E154" s="84">
        <v>0</v>
      </c>
    </row>
    <row r="155" spans="1:5" ht="15" thickBot="1" x14ac:dyDescent="0.35">
      <c r="A155" s="80">
        <v>1152</v>
      </c>
      <c r="B155" s="81">
        <v>0</v>
      </c>
      <c r="C155" s="82">
        <v>0</v>
      </c>
      <c r="D155" s="83">
        <v>0</v>
      </c>
      <c r="E155" s="84">
        <v>0</v>
      </c>
    </row>
    <row r="156" spans="1:5" ht="15" thickBot="1" x14ac:dyDescent="0.35">
      <c r="A156" s="80">
        <v>1153</v>
      </c>
      <c r="B156" s="81">
        <v>0</v>
      </c>
      <c r="C156" s="82">
        <v>0</v>
      </c>
      <c r="D156" s="83">
        <v>0</v>
      </c>
      <c r="E156" s="84">
        <v>0</v>
      </c>
    </row>
    <row r="157" spans="1:5" ht="15" thickBot="1" x14ac:dyDescent="0.35">
      <c r="A157" s="80">
        <v>1154</v>
      </c>
      <c r="B157" s="81">
        <v>0</v>
      </c>
      <c r="C157" s="82">
        <v>0</v>
      </c>
      <c r="D157" s="83">
        <v>0</v>
      </c>
      <c r="E157" s="84">
        <v>0</v>
      </c>
    </row>
    <row r="158" spans="1:5" ht="15" thickBot="1" x14ac:dyDescent="0.35">
      <c r="A158" s="80">
        <v>1155</v>
      </c>
      <c r="B158" s="81">
        <v>0</v>
      </c>
      <c r="C158" s="82">
        <v>0</v>
      </c>
      <c r="D158" s="83">
        <v>0</v>
      </c>
      <c r="E158" s="84">
        <v>0</v>
      </c>
    </row>
    <row r="159" spans="1:5" ht="15" thickBot="1" x14ac:dyDescent="0.35">
      <c r="A159" s="80">
        <v>1156</v>
      </c>
      <c r="B159" s="81">
        <v>0</v>
      </c>
      <c r="C159" s="82">
        <v>0</v>
      </c>
      <c r="D159" s="83">
        <v>0</v>
      </c>
      <c r="E159" s="84">
        <v>0</v>
      </c>
    </row>
    <row r="160" spans="1:5" ht="15" thickBot="1" x14ac:dyDescent="0.35">
      <c r="A160" s="80">
        <v>1157</v>
      </c>
      <c r="B160" s="81">
        <v>0</v>
      </c>
      <c r="C160" s="82">
        <v>0</v>
      </c>
      <c r="D160" s="83">
        <v>0</v>
      </c>
      <c r="E160" s="84">
        <v>0</v>
      </c>
    </row>
    <row r="161" spans="1:5" ht="15" thickBot="1" x14ac:dyDescent="0.35">
      <c r="A161" s="80">
        <v>1158</v>
      </c>
      <c r="B161" s="81">
        <v>0</v>
      </c>
      <c r="C161" s="82">
        <v>0</v>
      </c>
      <c r="D161" s="83">
        <v>0</v>
      </c>
      <c r="E161" s="84">
        <v>0</v>
      </c>
    </row>
    <row r="162" spans="1:5" ht="15" thickBot="1" x14ac:dyDescent="0.35">
      <c r="A162" s="80">
        <v>1159</v>
      </c>
      <c r="B162" s="81">
        <v>0</v>
      </c>
      <c r="C162" s="82">
        <v>0</v>
      </c>
      <c r="D162" s="83">
        <v>0</v>
      </c>
      <c r="E162" s="84">
        <v>0</v>
      </c>
    </row>
    <row r="163" spans="1:5" ht="15" thickBot="1" x14ac:dyDescent="0.35">
      <c r="A163" s="80">
        <v>1160</v>
      </c>
      <c r="B163" s="81">
        <v>0</v>
      </c>
      <c r="C163" s="82">
        <v>0</v>
      </c>
      <c r="D163" s="83">
        <v>0</v>
      </c>
      <c r="E163" s="84">
        <v>0</v>
      </c>
    </row>
    <row r="164" spans="1:5" ht="15" thickBot="1" x14ac:dyDescent="0.35">
      <c r="A164" s="80">
        <v>1161</v>
      </c>
      <c r="B164" s="81">
        <v>0</v>
      </c>
      <c r="C164" s="82">
        <v>0</v>
      </c>
      <c r="D164" s="83">
        <v>0</v>
      </c>
      <c r="E164" s="84">
        <v>0</v>
      </c>
    </row>
    <row r="165" spans="1:5" ht="15" thickBot="1" x14ac:dyDescent="0.35">
      <c r="A165" s="80">
        <v>1162</v>
      </c>
      <c r="B165" s="81">
        <v>0</v>
      </c>
      <c r="C165" s="82">
        <v>0</v>
      </c>
      <c r="D165" s="83">
        <v>0</v>
      </c>
      <c r="E165" s="84">
        <v>0</v>
      </c>
    </row>
    <row r="166" spans="1:5" ht="15" thickBot="1" x14ac:dyDescent="0.35">
      <c r="A166" s="80">
        <v>1163</v>
      </c>
      <c r="B166" s="81">
        <v>0</v>
      </c>
      <c r="C166" s="82">
        <v>0</v>
      </c>
      <c r="D166" s="83">
        <v>0</v>
      </c>
      <c r="E166" s="84">
        <v>0</v>
      </c>
    </row>
    <row r="167" spans="1:5" ht="15" thickBot="1" x14ac:dyDescent="0.35">
      <c r="A167" s="80">
        <v>1164</v>
      </c>
      <c r="B167" s="81">
        <v>0</v>
      </c>
      <c r="C167" s="82">
        <v>0</v>
      </c>
      <c r="D167" s="83">
        <v>0</v>
      </c>
      <c r="E167" s="84">
        <v>0</v>
      </c>
    </row>
    <row r="168" spans="1:5" ht="15" thickBot="1" x14ac:dyDescent="0.35">
      <c r="A168" s="80">
        <v>1165</v>
      </c>
      <c r="B168" s="81">
        <v>0</v>
      </c>
      <c r="C168" s="82">
        <v>0</v>
      </c>
      <c r="D168" s="83">
        <v>0</v>
      </c>
      <c r="E168" s="84">
        <v>0</v>
      </c>
    </row>
    <row r="169" spans="1:5" ht="15" thickBot="1" x14ac:dyDescent="0.35">
      <c r="A169" s="80">
        <v>1166</v>
      </c>
      <c r="B169" s="81">
        <v>0</v>
      </c>
      <c r="C169" s="82">
        <v>0</v>
      </c>
      <c r="D169" s="83">
        <v>0</v>
      </c>
      <c r="E169" s="84">
        <v>0</v>
      </c>
    </row>
    <row r="170" spans="1:5" ht="15" thickBot="1" x14ac:dyDescent="0.35">
      <c r="A170" s="80">
        <v>1167</v>
      </c>
      <c r="B170" s="81">
        <v>0</v>
      </c>
      <c r="C170" s="82">
        <v>0</v>
      </c>
      <c r="D170" s="83">
        <v>0</v>
      </c>
      <c r="E170" s="84">
        <v>0</v>
      </c>
    </row>
    <row r="171" spans="1:5" ht="15" thickBot="1" x14ac:dyDescent="0.35">
      <c r="A171" s="80">
        <v>1168</v>
      </c>
      <c r="B171" s="81">
        <v>0</v>
      </c>
      <c r="C171" s="82">
        <v>0</v>
      </c>
      <c r="D171" s="83">
        <v>0</v>
      </c>
      <c r="E171" s="84">
        <v>0</v>
      </c>
    </row>
    <row r="172" spans="1:5" ht="15" thickBot="1" x14ac:dyDescent="0.35">
      <c r="A172" s="80">
        <v>1169</v>
      </c>
      <c r="B172" s="81">
        <v>0</v>
      </c>
      <c r="C172" s="82">
        <v>0</v>
      </c>
      <c r="D172" s="83">
        <v>0</v>
      </c>
      <c r="E172" s="84">
        <v>0</v>
      </c>
    </row>
    <row r="173" spans="1:5" ht="15" thickBot="1" x14ac:dyDescent="0.35">
      <c r="A173" s="80">
        <v>1170</v>
      </c>
      <c r="B173" s="81">
        <v>0</v>
      </c>
      <c r="C173" s="82">
        <v>0</v>
      </c>
      <c r="D173" s="83">
        <v>0</v>
      </c>
      <c r="E173" s="84">
        <v>0</v>
      </c>
    </row>
    <row r="174" spans="1:5" ht="15" thickBot="1" x14ac:dyDescent="0.35">
      <c r="A174" s="80">
        <v>1171</v>
      </c>
      <c r="B174" s="81">
        <v>0</v>
      </c>
      <c r="C174" s="82">
        <v>0</v>
      </c>
      <c r="D174" s="83">
        <v>0</v>
      </c>
      <c r="E174" s="84">
        <v>0</v>
      </c>
    </row>
    <row r="175" spans="1:5" ht="15" thickBot="1" x14ac:dyDescent="0.35">
      <c r="A175" s="80">
        <v>1172</v>
      </c>
      <c r="B175" s="81">
        <v>0</v>
      </c>
      <c r="C175" s="82">
        <v>0</v>
      </c>
      <c r="D175" s="83">
        <v>0</v>
      </c>
      <c r="E175" s="84">
        <v>0</v>
      </c>
    </row>
    <row r="176" spans="1:5" ht="15" thickBot="1" x14ac:dyDescent="0.35">
      <c r="A176" s="80">
        <v>1173</v>
      </c>
      <c r="B176" s="81">
        <v>0</v>
      </c>
      <c r="C176" s="82">
        <v>0</v>
      </c>
      <c r="D176" s="83">
        <v>0</v>
      </c>
      <c r="E176" s="84">
        <v>0</v>
      </c>
    </row>
    <row r="177" spans="1:5" ht="15" thickBot="1" x14ac:dyDescent="0.35">
      <c r="A177" s="80">
        <v>1174</v>
      </c>
      <c r="B177" s="81">
        <v>0</v>
      </c>
      <c r="C177" s="82">
        <v>0</v>
      </c>
      <c r="D177" s="83">
        <v>0</v>
      </c>
      <c r="E177" s="84">
        <v>0</v>
      </c>
    </row>
    <row r="178" spans="1:5" ht="15" thickBot="1" x14ac:dyDescent="0.35">
      <c r="A178" s="80">
        <v>1175</v>
      </c>
      <c r="B178" s="81">
        <v>0</v>
      </c>
      <c r="C178" s="82">
        <v>0</v>
      </c>
      <c r="D178" s="83">
        <v>0</v>
      </c>
      <c r="E178" s="84">
        <v>0</v>
      </c>
    </row>
    <row r="179" spans="1:5" ht="15" thickBot="1" x14ac:dyDescent="0.35">
      <c r="A179" s="80">
        <v>1176</v>
      </c>
      <c r="B179" s="81">
        <v>0</v>
      </c>
      <c r="C179" s="82">
        <v>0</v>
      </c>
      <c r="D179" s="83">
        <v>0</v>
      </c>
      <c r="E179" s="84">
        <v>0</v>
      </c>
    </row>
    <row r="180" spans="1:5" ht="15" thickBot="1" x14ac:dyDescent="0.35">
      <c r="A180" s="80">
        <v>1177</v>
      </c>
      <c r="B180" s="81">
        <v>0</v>
      </c>
      <c r="C180" s="82">
        <v>0</v>
      </c>
      <c r="D180" s="83">
        <v>0</v>
      </c>
      <c r="E180" s="84">
        <v>0</v>
      </c>
    </row>
    <row r="181" spans="1:5" ht="15" thickBot="1" x14ac:dyDescent="0.35">
      <c r="A181" s="80">
        <v>1178</v>
      </c>
      <c r="B181" s="81">
        <v>0</v>
      </c>
      <c r="C181" s="82">
        <v>0</v>
      </c>
      <c r="D181" s="83">
        <v>0</v>
      </c>
      <c r="E181" s="84">
        <v>0</v>
      </c>
    </row>
    <row r="182" spans="1:5" ht="15" thickBot="1" x14ac:dyDescent="0.35">
      <c r="A182" s="80">
        <v>1179</v>
      </c>
      <c r="B182" s="81">
        <v>0</v>
      </c>
      <c r="C182" s="82">
        <v>0</v>
      </c>
      <c r="D182" s="83">
        <v>0</v>
      </c>
      <c r="E182" s="84">
        <v>0</v>
      </c>
    </row>
    <row r="183" spans="1:5" ht="15" thickBot="1" x14ac:dyDescent="0.35">
      <c r="A183" s="80">
        <v>1180</v>
      </c>
      <c r="B183" s="81">
        <v>0</v>
      </c>
      <c r="C183" s="82">
        <v>0</v>
      </c>
      <c r="D183" s="83">
        <v>0</v>
      </c>
      <c r="E183" s="84">
        <v>0</v>
      </c>
    </row>
    <row r="184" spans="1:5" ht="15" thickBot="1" x14ac:dyDescent="0.35">
      <c r="A184" s="80">
        <v>1181</v>
      </c>
      <c r="B184" s="81">
        <v>0</v>
      </c>
      <c r="C184" s="82">
        <v>0</v>
      </c>
      <c r="D184" s="83">
        <v>0</v>
      </c>
      <c r="E184" s="84">
        <v>0</v>
      </c>
    </row>
    <row r="185" spans="1:5" ht="15" thickBot="1" x14ac:dyDescent="0.35">
      <c r="A185" s="80">
        <v>1182</v>
      </c>
      <c r="B185" s="81">
        <v>0</v>
      </c>
      <c r="C185" s="82">
        <v>0</v>
      </c>
      <c r="D185" s="83">
        <v>0</v>
      </c>
      <c r="E185" s="84">
        <v>0</v>
      </c>
    </row>
    <row r="186" spans="1:5" ht="15" thickBot="1" x14ac:dyDescent="0.35">
      <c r="A186" s="80">
        <v>1183</v>
      </c>
      <c r="B186" s="81">
        <v>0</v>
      </c>
      <c r="C186" s="82">
        <v>0</v>
      </c>
      <c r="D186" s="83">
        <v>0</v>
      </c>
      <c r="E186" s="84">
        <v>0</v>
      </c>
    </row>
    <row r="187" spans="1:5" ht="15" thickBot="1" x14ac:dyDescent="0.35">
      <c r="A187" s="80">
        <v>1184</v>
      </c>
      <c r="B187" s="81">
        <v>0</v>
      </c>
      <c r="C187" s="82">
        <v>0</v>
      </c>
      <c r="D187" s="83">
        <v>0</v>
      </c>
      <c r="E187" s="84">
        <v>0</v>
      </c>
    </row>
    <row r="188" spans="1:5" ht="15" thickBot="1" x14ac:dyDescent="0.35">
      <c r="A188" s="80">
        <v>1185</v>
      </c>
      <c r="B188" s="81">
        <v>0</v>
      </c>
      <c r="C188" s="82">
        <v>0</v>
      </c>
      <c r="D188" s="83">
        <v>0</v>
      </c>
      <c r="E188" s="84">
        <v>0</v>
      </c>
    </row>
    <row r="189" spans="1:5" ht="15" thickBot="1" x14ac:dyDescent="0.35">
      <c r="A189" s="80">
        <v>1186</v>
      </c>
      <c r="B189" s="81">
        <v>0</v>
      </c>
      <c r="C189" s="82">
        <v>0</v>
      </c>
      <c r="D189" s="83">
        <v>0</v>
      </c>
      <c r="E189" s="84">
        <v>0</v>
      </c>
    </row>
    <row r="190" spans="1:5" ht="15" thickBot="1" x14ac:dyDescent="0.35">
      <c r="A190" s="80">
        <v>1187</v>
      </c>
      <c r="B190" s="81">
        <v>0</v>
      </c>
      <c r="C190" s="82">
        <v>0</v>
      </c>
      <c r="D190" s="83">
        <v>0</v>
      </c>
      <c r="E190" s="84">
        <v>0</v>
      </c>
    </row>
    <row r="191" spans="1:5" ht="15" thickBot="1" x14ac:dyDescent="0.35">
      <c r="A191" s="80">
        <v>1188</v>
      </c>
      <c r="B191" s="81">
        <v>0</v>
      </c>
      <c r="C191" s="82">
        <v>0</v>
      </c>
      <c r="D191" s="83">
        <v>0</v>
      </c>
      <c r="E191" s="84">
        <v>0</v>
      </c>
    </row>
    <row r="192" spans="1:5" ht="15" thickBot="1" x14ac:dyDescent="0.35">
      <c r="A192" s="80">
        <v>1189</v>
      </c>
      <c r="B192" s="81">
        <v>0</v>
      </c>
      <c r="C192" s="82">
        <v>0</v>
      </c>
      <c r="D192" s="83">
        <v>0</v>
      </c>
      <c r="E192" s="84">
        <v>0</v>
      </c>
    </row>
    <row r="193" spans="1:5" ht="15" thickBot="1" x14ac:dyDescent="0.35">
      <c r="A193" s="80">
        <v>1190</v>
      </c>
      <c r="B193" s="81">
        <v>0</v>
      </c>
      <c r="C193" s="82">
        <v>0</v>
      </c>
      <c r="D193" s="83">
        <v>0</v>
      </c>
      <c r="E193" s="84">
        <v>0</v>
      </c>
    </row>
    <row r="194" spans="1:5" ht="15" thickBot="1" x14ac:dyDescent="0.35">
      <c r="A194" s="80">
        <v>1191</v>
      </c>
      <c r="B194" s="81">
        <v>0</v>
      </c>
      <c r="C194" s="82">
        <v>0</v>
      </c>
      <c r="D194" s="83">
        <v>0</v>
      </c>
      <c r="E194" s="84">
        <v>0</v>
      </c>
    </row>
    <row r="195" spans="1:5" ht="15" thickBot="1" x14ac:dyDescent="0.35">
      <c r="A195" s="80">
        <v>1192</v>
      </c>
      <c r="B195" s="81">
        <v>0</v>
      </c>
      <c r="C195" s="82">
        <v>0</v>
      </c>
      <c r="D195" s="83">
        <v>0</v>
      </c>
      <c r="E195" s="84">
        <v>0</v>
      </c>
    </row>
    <row r="196" spans="1:5" ht="15" thickBot="1" x14ac:dyDescent="0.35">
      <c r="A196" s="80">
        <v>1193</v>
      </c>
      <c r="B196" s="81">
        <v>0</v>
      </c>
      <c r="C196" s="82">
        <v>0</v>
      </c>
      <c r="D196" s="83">
        <v>0</v>
      </c>
      <c r="E196" s="84">
        <v>0</v>
      </c>
    </row>
    <row r="197" spans="1:5" ht="15" thickBot="1" x14ac:dyDescent="0.35">
      <c r="A197" s="80">
        <v>1194</v>
      </c>
      <c r="B197" s="81">
        <v>0</v>
      </c>
      <c r="C197" s="82">
        <v>0</v>
      </c>
      <c r="D197" s="83">
        <v>0</v>
      </c>
      <c r="E197" s="84">
        <v>0</v>
      </c>
    </row>
    <row r="198" spans="1:5" ht="15" thickBot="1" x14ac:dyDescent="0.35">
      <c r="A198" s="80">
        <v>1195</v>
      </c>
      <c r="B198" s="81">
        <v>0</v>
      </c>
      <c r="C198" s="82">
        <v>0</v>
      </c>
      <c r="D198" s="83">
        <v>0</v>
      </c>
      <c r="E198" s="84">
        <v>0</v>
      </c>
    </row>
    <row r="199" spans="1:5" ht="15" thickBot="1" x14ac:dyDescent="0.35">
      <c r="A199" s="80">
        <v>1196</v>
      </c>
      <c r="B199" s="81">
        <v>0</v>
      </c>
      <c r="C199" s="82">
        <v>0</v>
      </c>
      <c r="D199" s="83">
        <v>0</v>
      </c>
      <c r="E199" s="84">
        <v>0</v>
      </c>
    </row>
    <row r="200" spans="1:5" ht="15" thickBot="1" x14ac:dyDescent="0.35">
      <c r="A200" s="80">
        <v>1197</v>
      </c>
      <c r="B200" s="81">
        <v>0</v>
      </c>
      <c r="C200" s="82">
        <v>0</v>
      </c>
      <c r="D200" s="83">
        <v>0</v>
      </c>
      <c r="E200" s="84">
        <v>0</v>
      </c>
    </row>
    <row r="201" spans="1:5" ht="15" thickBot="1" x14ac:dyDescent="0.35">
      <c r="A201" s="80">
        <v>1198</v>
      </c>
      <c r="B201" s="81">
        <v>0</v>
      </c>
      <c r="C201" s="82">
        <v>0</v>
      </c>
      <c r="D201" s="83">
        <v>0</v>
      </c>
      <c r="E201" s="84">
        <v>0</v>
      </c>
    </row>
    <row r="202" spans="1:5" ht="15" thickBot="1" x14ac:dyDescent="0.35">
      <c r="A202" s="80">
        <v>1199</v>
      </c>
      <c r="B202" s="81">
        <v>0</v>
      </c>
      <c r="C202" s="82">
        <v>0</v>
      </c>
      <c r="D202" s="83">
        <v>0</v>
      </c>
      <c r="E202" s="84">
        <v>0</v>
      </c>
    </row>
    <row r="203" spans="1:5" ht="15" thickBot="1" x14ac:dyDescent="0.35">
      <c r="A203" s="80">
        <v>1200</v>
      </c>
      <c r="B203" s="81">
        <v>0</v>
      </c>
      <c r="C203" s="82">
        <v>0</v>
      </c>
      <c r="D203" s="83">
        <v>0</v>
      </c>
      <c r="E203" s="84">
        <v>0</v>
      </c>
    </row>
    <row r="204" spans="1:5" ht="15" thickBot="1" x14ac:dyDescent="0.35">
      <c r="A204" s="80">
        <v>1201</v>
      </c>
      <c r="B204" s="81">
        <v>0</v>
      </c>
      <c r="C204" s="82">
        <v>0</v>
      </c>
      <c r="D204" s="83">
        <v>0</v>
      </c>
      <c r="E204" s="84">
        <v>0</v>
      </c>
    </row>
    <row r="205" spans="1:5" ht="15" thickBot="1" x14ac:dyDescent="0.35">
      <c r="A205" s="80">
        <v>1202</v>
      </c>
      <c r="B205" s="81">
        <v>0</v>
      </c>
      <c r="C205" s="82">
        <v>0</v>
      </c>
      <c r="D205" s="83">
        <v>0</v>
      </c>
      <c r="E205" s="84">
        <v>0</v>
      </c>
    </row>
    <row r="206" spans="1:5" ht="15" thickBot="1" x14ac:dyDescent="0.35">
      <c r="A206" s="80">
        <v>1203</v>
      </c>
      <c r="B206" s="81">
        <v>0</v>
      </c>
      <c r="C206" s="82">
        <v>0</v>
      </c>
      <c r="D206" s="83">
        <v>0</v>
      </c>
      <c r="E206" s="84">
        <v>0</v>
      </c>
    </row>
    <row r="207" spans="1:5" ht="15" thickBot="1" x14ac:dyDescent="0.35">
      <c r="A207" s="80">
        <v>1204</v>
      </c>
      <c r="B207" s="81">
        <v>0</v>
      </c>
      <c r="C207" s="82">
        <v>0</v>
      </c>
      <c r="D207" s="83">
        <v>0</v>
      </c>
      <c r="E207" s="84">
        <v>0</v>
      </c>
    </row>
    <row r="208" spans="1:5" ht="15" thickBot="1" x14ac:dyDescent="0.35">
      <c r="A208" s="80">
        <v>1205</v>
      </c>
      <c r="B208" s="81">
        <v>0</v>
      </c>
      <c r="C208" s="82">
        <v>0</v>
      </c>
      <c r="D208" s="83">
        <v>0</v>
      </c>
      <c r="E208" s="84">
        <v>0</v>
      </c>
    </row>
    <row r="209" spans="1:5" ht="15" thickBot="1" x14ac:dyDescent="0.35">
      <c r="A209" s="80">
        <v>1206</v>
      </c>
      <c r="B209" s="81">
        <v>0</v>
      </c>
      <c r="C209" s="82">
        <v>0</v>
      </c>
      <c r="D209" s="83">
        <v>0</v>
      </c>
      <c r="E209" s="84">
        <v>0</v>
      </c>
    </row>
    <row r="210" spans="1:5" ht="15" thickBot="1" x14ac:dyDescent="0.35">
      <c r="A210" s="80">
        <v>1207</v>
      </c>
      <c r="B210" s="81">
        <v>0</v>
      </c>
      <c r="C210" s="82">
        <v>0</v>
      </c>
      <c r="D210" s="83">
        <v>0</v>
      </c>
      <c r="E210" s="84">
        <v>0</v>
      </c>
    </row>
    <row r="211" spans="1:5" ht="15" thickBot="1" x14ac:dyDescent="0.35">
      <c r="A211" s="80">
        <v>1208</v>
      </c>
      <c r="B211" s="81">
        <v>0</v>
      </c>
      <c r="C211" s="82">
        <v>0</v>
      </c>
      <c r="D211" s="83">
        <v>0</v>
      </c>
      <c r="E211" s="84">
        <v>0</v>
      </c>
    </row>
    <row r="212" spans="1:5" ht="15" thickBot="1" x14ac:dyDescent="0.35">
      <c r="A212" s="80">
        <v>1209</v>
      </c>
      <c r="B212" s="81">
        <v>0</v>
      </c>
      <c r="C212" s="82">
        <v>0</v>
      </c>
      <c r="D212" s="83">
        <v>0</v>
      </c>
      <c r="E212" s="84">
        <v>0</v>
      </c>
    </row>
    <row r="213" spans="1:5" ht="15" thickBot="1" x14ac:dyDescent="0.35">
      <c r="A213" s="80">
        <v>1210</v>
      </c>
      <c r="B213" s="81">
        <v>0</v>
      </c>
      <c r="C213" s="82">
        <v>0</v>
      </c>
      <c r="D213" s="83">
        <v>0</v>
      </c>
      <c r="E213" s="84">
        <v>0</v>
      </c>
    </row>
    <row r="214" spans="1:5" ht="15" thickBot="1" x14ac:dyDescent="0.35">
      <c r="A214" s="80">
        <v>1211</v>
      </c>
      <c r="B214" s="81">
        <v>0</v>
      </c>
      <c r="C214" s="82">
        <v>0</v>
      </c>
      <c r="D214" s="83">
        <v>0</v>
      </c>
      <c r="E214" s="84">
        <v>0</v>
      </c>
    </row>
    <row r="215" spans="1:5" ht="15" thickBot="1" x14ac:dyDescent="0.35">
      <c r="A215" s="80">
        <v>1212</v>
      </c>
      <c r="B215" s="81">
        <v>0</v>
      </c>
      <c r="C215" s="82">
        <v>0</v>
      </c>
      <c r="D215" s="83">
        <v>0</v>
      </c>
      <c r="E215" s="84">
        <v>0</v>
      </c>
    </row>
    <row r="216" spans="1:5" ht="15" thickBot="1" x14ac:dyDescent="0.35">
      <c r="A216" s="80">
        <v>1213</v>
      </c>
      <c r="B216" s="81">
        <v>0</v>
      </c>
      <c r="C216" s="82">
        <v>0</v>
      </c>
      <c r="D216" s="83">
        <v>0</v>
      </c>
      <c r="E216" s="84">
        <v>0</v>
      </c>
    </row>
    <row r="217" spans="1:5" ht="15" thickBot="1" x14ac:dyDescent="0.35">
      <c r="A217" s="80">
        <v>1214</v>
      </c>
      <c r="B217" s="81">
        <v>0</v>
      </c>
      <c r="C217" s="82">
        <v>0</v>
      </c>
      <c r="D217" s="83">
        <v>0</v>
      </c>
      <c r="E217" s="84">
        <v>0</v>
      </c>
    </row>
    <row r="218" spans="1:5" ht="15" thickBot="1" x14ac:dyDescent="0.35">
      <c r="A218" s="80">
        <v>1215</v>
      </c>
      <c r="B218" s="81">
        <v>0</v>
      </c>
      <c r="C218" s="82">
        <v>0</v>
      </c>
      <c r="D218" s="83">
        <v>0</v>
      </c>
      <c r="E218" s="84">
        <v>0</v>
      </c>
    </row>
    <row r="219" spans="1:5" ht="15" thickBot="1" x14ac:dyDescent="0.35">
      <c r="A219" s="80">
        <v>1216</v>
      </c>
      <c r="B219" s="81">
        <v>0</v>
      </c>
      <c r="C219" s="82">
        <v>0</v>
      </c>
      <c r="D219" s="83">
        <v>0</v>
      </c>
      <c r="E219" s="84">
        <v>0</v>
      </c>
    </row>
    <row r="220" spans="1:5" ht="15" thickBot="1" x14ac:dyDescent="0.35">
      <c r="A220" s="80">
        <v>1217</v>
      </c>
      <c r="B220" s="81">
        <v>0</v>
      </c>
      <c r="C220" s="82">
        <v>0</v>
      </c>
      <c r="D220" s="83">
        <v>0</v>
      </c>
      <c r="E220" s="84">
        <v>0</v>
      </c>
    </row>
    <row r="221" spans="1:5" ht="15" thickBot="1" x14ac:dyDescent="0.35">
      <c r="A221" s="80">
        <v>1218</v>
      </c>
      <c r="B221" s="81">
        <v>0</v>
      </c>
      <c r="C221" s="82">
        <v>0</v>
      </c>
      <c r="D221" s="83">
        <v>0</v>
      </c>
      <c r="E221" s="84">
        <v>0</v>
      </c>
    </row>
    <row r="222" spans="1:5" ht="15" thickBot="1" x14ac:dyDescent="0.35">
      <c r="A222" s="80">
        <v>1219</v>
      </c>
      <c r="B222" s="81">
        <v>0</v>
      </c>
      <c r="C222" s="82">
        <v>0</v>
      </c>
      <c r="D222" s="83">
        <v>0</v>
      </c>
      <c r="E222" s="84">
        <v>0</v>
      </c>
    </row>
    <row r="223" spans="1:5" ht="15" thickBot="1" x14ac:dyDescent="0.35">
      <c r="A223" s="80">
        <v>1220</v>
      </c>
      <c r="B223" s="81">
        <v>0</v>
      </c>
      <c r="C223" s="82">
        <v>0</v>
      </c>
      <c r="D223" s="83">
        <v>0</v>
      </c>
      <c r="E223" s="84">
        <v>0</v>
      </c>
    </row>
    <row r="224" spans="1:5" ht="15" thickBot="1" x14ac:dyDescent="0.35">
      <c r="A224" s="80">
        <v>1221</v>
      </c>
      <c r="B224" s="81">
        <v>0</v>
      </c>
      <c r="C224" s="82">
        <v>0</v>
      </c>
      <c r="D224" s="83">
        <v>0</v>
      </c>
      <c r="E224" s="84">
        <v>0</v>
      </c>
    </row>
    <row r="225" spans="1:5" ht="15" thickBot="1" x14ac:dyDescent="0.35">
      <c r="A225" s="80">
        <v>1222</v>
      </c>
      <c r="B225" s="81">
        <v>0</v>
      </c>
      <c r="C225" s="82">
        <v>0</v>
      </c>
      <c r="D225" s="83">
        <v>0</v>
      </c>
      <c r="E225" s="84">
        <v>0</v>
      </c>
    </row>
    <row r="226" spans="1:5" ht="15" thickBot="1" x14ac:dyDescent="0.35">
      <c r="A226" s="80">
        <v>1223</v>
      </c>
      <c r="B226" s="81">
        <v>0</v>
      </c>
      <c r="C226" s="82">
        <v>0</v>
      </c>
      <c r="D226" s="83">
        <v>0</v>
      </c>
      <c r="E226" s="84">
        <v>0</v>
      </c>
    </row>
    <row r="227" spans="1:5" ht="15" thickBot="1" x14ac:dyDescent="0.35">
      <c r="A227" s="80">
        <v>1224</v>
      </c>
      <c r="B227" s="81">
        <v>0</v>
      </c>
      <c r="C227" s="82">
        <v>0</v>
      </c>
      <c r="D227" s="83">
        <v>0</v>
      </c>
      <c r="E227" s="84">
        <v>0</v>
      </c>
    </row>
    <row r="228" spans="1:5" ht="15" thickBot="1" x14ac:dyDescent="0.35">
      <c r="A228" s="80">
        <v>1225</v>
      </c>
      <c r="B228" s="81">
        <v>0</v>
      </c>
      <c r="C228" s="82">
        <v>0</v>
      </c>
      <c r="D228" s="83">
        <v>0</v>
      </c>
      <c r="E228" s="84">
        <v>0</v>
      </c>
    </row>
    <row r="229" spans="1:5" ht="15" thickBot="1" x14ac:dyDescent="0.35">
      <c r="A229" s="80">
        <v>1226</v>
      </c>
      <c r="B229" s="81">
        <v>0</v>
      </c>
      <c r="C229" s="82">
        <v>0</v>
      </c>
      <c r="D229" s="83">
        <v>0</v>
      </c>
      <c r="E229" s="84">
        <v>0</v>
      </c>
    </row>
    <row r="230" spans="1:5" ht="15" thickBot="1" x14ac:dyDescent="0.35">
      <c r="A230" s="80">
        <v>1227</v>
      </c>
      <c r="B230" s="81">
        <v>0</v>
      </c>
      <c r="C230" s="82">
        <v>0</v>
      </c>
      <c r="D230" s="83">
        <v>0</v>
      </c>
      <c r="E230" s="84">
        <v>0</v>
      </c>
    </row>
    <row r="231" spans="1:5" ht="15" thickBot="1" x14ac:dyDescent="0.35">
      <c r="A231" s="80">
        <v>1228</v>
      </c>
      <c r="B231" s="81">
        <v>0</v>
      </c>
      <c r="C231" s="82">
        <v>0</v>
      </c>
      <c r="D231" s="83">
        <v>0</v>
      </c>
      <c r="E231" s="84">
        <v>0</v>
      </c>
    </row>
    <row r="232" spans="1:5" ht="15" thickBot="1" x14ac:dyDescent="0.35">
      <c r="A232" s="80">
        <v>1229</v>
      </c>
      <c r="B232" s="81">
        <v>0</v>
      </c>
      <c r="C232" s="82">
        <v>0</v>
      </c>
      <c r="D232" s="83">
        <v>0</v>
      </c>
      <c r="E232" s="84">
        <v>0</v>
      </c>
    </row>
    <row r="233" spans="1:5" ht="15" thickBot="1" x14ac:dyDescent="0.35">
      <c r="A233" s="80">
        <v>1230</v>
      </c>
      <c r="B233" s="81">
        <v>0</v>
      </c>
      <c r="C233" s="82">
        <v>0</v>
      </c>
      <c r="D233" s="83">
        <v>0</v>
      </c>
      <c r="E233" s="84">
        <v>0</v>
      </c>
    </row>
    <row r="234" spans="1:5" ht="15" thickBot="1" x14ac:dyDescent="0.35">
      <c r="A234" s="80">
        <v>1231</v>
      </c>
      <c r="B234" s="81">
        <v>0</v>
      </c>
      <c r="C234" s="82">
        <v>0</v>
      </c>
      <c r="D234" s="83">
        <v>0</v>
      </c>
      <c r="E234" s="84">
        <v>0</v>
      </c>
    </row>
    <row r="235" spans="1:5" ht="15" thickBot="1" x14ac:dyDescent="0.35">
      <c r="A235" s="80">
        <v>1232</v>
      </c>
      <c r="B235" s="81">
        <v>0</v>
      </c>
      <c r="C235" s="82">
        <v>0</v>
      </c>
      <c r="D235" s="83">
        <v>0</v>
      </c>
      <c r="E235" s="84">
        <v>0</v>
      </c>
    </row>
    <row r="236" spans="1:5" ht="15" thickBot="1" x14ac:dyDescent="0.35">
      <c r="A236" s="80">
        <v>1233</v>
      </c>
      <c r="B236" s="81">
        <v>0</v>
      </c>
      <c r="C236" s="82">
        <v>0</v>
      </c>
      <c r="D236" s="83">
        <v>0</v>
      </c>
      <c r="E236" s="84">
        <v>0</v>
      </c>
    </row>
    <row r="237" spans="1:5" ht="15" thickBot="1" x14ac:dyDescent="0.35">
      <c r="A237" s="80">
        <v>1234</v>
      </c>
      <c r="B237" s="81">
        <v>0</v>
      </c>
      <c r="C237" s="82">
        <v>0</v>
      </c>
      <c r="D237" s="83">
        <v>0</v>
      </c>
      <c r="E237" s="84">
        <v>0</v>
      </c>
    </row>
    <row r="238" spans="1:5" ht="15" thickBot="1" x14ac:dyDescent="0.35">
      <c r="A238" s="80">
        <v>1235</v>
      </c>
      <c r="B238" s="81">
        <v>0</v>
      </c>
      <c r="C238" s="82">
        <v>0</v>
      </c>
      <c r="D238" s="83">
        <v>0</v>
      </c>
      <c r="E238" s="84">
        <v>0</v>
      </c>
    </row>
    <row r="239" spans="1:5" ht="15" thickBot="1" x14ac:dyDescent="0.35">
      <c r="A239" s="80">
        <v>1236</v>
      </c>
      <c r="B239" s="81">
        <v>0</v>
      </c>
      <c r="C239" s="82">
        <v>0</v>
      </c>
      <c r="D239" s="83">
        <v>0</v>
      </c>
      <c r="E239" s="84">
        <v>0</v>
      </c>
    </row>
    <row r="240" spans="1:5" ht="15" thickBot="1" x14ac:dyDescent="0.35">
      <c r="A240" s="80">
        <v>1237</v>
      </c>
      <c r="B240" s="81">
        <v>0</v>
      </c>
      <c r="C240" s="82">
        <v>0</v>
      </c>
      <c r="D240" s="83">
        <v>0</v>
      </c>
      <c r="E240" s="84">
        <v>0</v>
      </c>
    </row>
    <row r="241" spans="1:5" ht="15" thickBot="1" x14ac:dyDescent="0.35">
      <c r="A241" s="80">
        <v>1238</v>
      </c>
      <c r="B241" s="81">
        <v>0</v>
      </c>
      <c r="C241" s="82">
        <v>0</v>
      </c>
      <c r="D241" s="83">
        <v>0</v>
      </c>
      <c r="E241" s="84">
        <v>0</v>
      </c>
    </row>
    <row r="242" spans="1:5" ht="15" thickBot="1" x14ac:dyDescent="0.35">
      <c r="A242" s="80">
        <v>1239</v>
      </c>
      <c r="B242" s="81">
        <v>0</v>
      </c>
      <c r="C242" s="82">
        <v>0</v>
      </c>
      <c r="D242" s="83">
        <v>0</v>
      </c>
      <c r="E242" s="84">
        <v>0</v>
      </c>
    </row>
    <row r="243" spans="1:5" ht="15" thickBot="1" x14ac:dyDescent="0.35">
      <c r="A243" s="80">
        <v>1240</v>
      </c>
      <c r="B243" s="81">
        <v>0</v>
      </c>
      <c r="C243" s="82">
        <v>0</v>
      </c>
      <c r="D243" s="83">
        <v>0</v>
      </c>
      <c r="E243" s="84">
        <v>0</v>
      </c>
    </row>
    <row r="244" spans="1:5" ht="15" thickBot="1" x14ac:dyDescent="0.35">
      <c r="A244" s="80">
        <v>1241</v>
      </c>
      <c r="B244" s="81">
        <v>0</v>
      </c>
      <c r="C244" s="82">
        <v>0</v>
      </c>
      <c r="D244" s="83">
        <v>0</v>
      </c>
      <c r="E244" s="84">
        <v>0</v>
      </c>
    </row>
    <row r="245" spans="1:5" ht="15" thickBot="1" x14ac:dyDescent="0.35">
      <c r="A245" s="80">
        <v>1242</v>
      </c>
      <c r="B245" s="81">
        <v>0</v>
      </c>
      <c r="C245" s="82">
        <v>0</v>
      </c>
      <c r="D245" s="83">
        <v>0</v>
      </c>
      <c r="E245" s="84">
        <v>0</v>
      </c>
    </row>
    <row r="246" spans="1:5" ht="15" thickBot="1" x14ac:dyDescent="0.35">
      <c r="A246" s="80">
        <v>1243</v>
      </c>
      <c r="B246" s="81">
        <v>0</v>
      </c>
      <c r="C246" s="82">
        <v>0</v>
      </c>
      <c r="D246" s="83">
        <v>0</v>
      </c>
      <c r="E246" s="84">
        <v>0</v>
      </c>
    </row>
    <row r="247" spans="1:5" ht="15" thickBot="1" x14ac:dyDescent="0.35">
      <c r="A247" s="80">
        <v>1244</v>
      </c>
      <c r="B247" s="81">
        <v>0</v>
      </c>
      <c r="C247" s="82">
        <v>0</v>
      </c>
      <c r="D247" s="83">
        <v>0</v>
      </c>
      <c r="E247" s="84">
        <v>0</v>
      </c>
    </row>
    <row r="248" spans="1:5" ht="15" thickBot="1" x14ac:dyDescent="0.35">
      <c r="A248" s="80">
        <v>1245</v>
      </c>
      <c r="B248" s="81">
        <v>0</v>
      </c>
      <c r="C248" s="82">
        <v>0</v>
      </c>
      <c r="D248" s="83">
        <v>0</v>
      </c>
      <c r="E248" s="84">
        <v>0</v>
      </c>
    </row>
    <row r="249" spans="1:5" ht="15" thickBot="1" x14ac:dyDescent="0.35">
      <c r="A249" s="80">
        <v>1246</v>
      </c>
      <c r="B249" s="81">
        <v>0</v>
      </c>
      <c r="C249" s="82">
        <v>0</v>
      </c>
      <c r="D249" s="83">
        <v>0</v>
      </c>
      <c r="E249" s="84">
        <v>0</v>
      </c>
    </row>
    <row r="250" spans="1:5" ht="15" thickBot="1" x14ac:dyDescent="0.35">
      <c r="A250" s="80">
        <v>1247</v>
      </c>
      <c r="B250" s="81">
        <v>0</v>
      </c>
      <c r="C250" s="82">
        <v>0</v>
      </c>
      <c r="D250" s="83">
        <v>0</v>
      </c>
      <c r="E250" s="84">
        <v>0</v>
      </c>
    </row>
    <row r="251" spans="1:5" ht="15" thickBot="1" x14ac:dyDescent="0.35">
      <c r="A251" s="80">
        <v>1248</v>
      </c>
      <c r="B251" s="81">
        <v>0</v>
      </c>
      <c r="C251" s="82">
        <v>0</v>
      </c>
      <c r="D251" s="83">
        <v>0</v>
      </c>
      <c r="E251" s="84">
        <v>0</v>
      </c>
    </row>
    <row r="252" spans="1:5" ht="15" thickBot="1" x14ac:dyDescent="0.35">
      <c r="A252" s="80">
        <v>1249</v>
      </c>
      <c r="B252" s="81">
        <v>0</v>
      </c>
      <c r="C252" s="82">
        <v>0</v>
      </c>
      <c r="D252" s="83">
        <v>0</v>
      </c>
      <c r="E252" s="84">
        <v>0</v>
      </c>
    </row>
    <row r="253" spans="1:5" ht="15" thickBot="1" x14ac:dyDescent="0.35">
      <c r="A253" s="80">
        <v>1250</v>
      </c>
      <c r="B253" s="81">
        <v>0</v>
      </c>
      <c r="C253" s="82">
        <v>0</v>
      </c>
      <c r="D253" s="83">
        <v>0</v>
      </c>
      <c r="E253" s="84">
        <v>0</v>
      </c>
    </row>
    <row r="254" spans="1:5" ht="15" thickBot="1" x14ac:dyDescent="0.35">
      <c r="A254" s="80">
        <v>1251</v>
      </c>
      <c r="B254" s="81">
        <v>0</v>
      </c>
      <c r="C254" s="82">
        <v>0</v>
      </c>
      <c r="D254" s="83">
        <v>0</v>
      </c>
      <c r="E254" s="84">
        <v>0</v>
      </c>
    </row>
    <row r="255" spans="1:5" ht="15" thickBot="1" x14ac:dyDescent="0.35">
      <c r="A255" s="80">
        <v>1252</v>
      </c>
      <c r="B255" s="81">
        <v>0</v>
      </c>
      <c r="C255" s="82">
        <v>0</v>
      </c>
      <c r="D255" s="83">
        <v>0</v>
      </c>
      <c r="E255" s="84">
        <v>0</v>
      </c>
    </row>
    <row r="256" spans="1:5" ht="15" thickBot="1" x14ac:dyDescent="0.35">
      <c r="A256" s="80">
        <v>1253</v>
      </c>
      <c r="B256" s="81">
        <v>0</v>
      </c>
      <c r="C256" s="82">
        <v>0</v>
      </c>
      <c r="D256" s="83">
        <v>0</v>
      </c>
      <c r="E256" s="84">
        <v>0</v>
      </c>
    </row>
    <row r="257" spans="1:5" ht="15" thickBot="1" x14ac:dyDescent="0.35">
      <c r="A257" s="80">
        <v>1254</v>
      </c>
      <c r="B257" s="81">
        <v>0</v>
      </c>
      <c r="C257" s="82">
        <v>0</v>
      </c>
      <c r="D257" s="83">
        <v>0</v>
      </c>
      <c r="E257" s="84">
        <v>0</v>
      </c>
    </row>
    <row r="258" spans="1:5" ht="15" thickBot="1" x14ac:dyDescent="0.35">
      <c r="A258" s="80">
        <v>1255</v>
      </c>
      <c r="B258" s="81">
        <v>0</v>
      </c>
      <c r="C258" s="82">
        <v>0</v>
      </c>
      <c r="D258" s="83">
        <v>0</v>
      </c>
      <c r="E258" s="84">
        <v>0</v>
      </c>
    </row>
    <row r="259" spans="1:5" ht="15" thickBot="1" x14ac:dyDescent="0.35">
      <c r="A259" s="80">
        <v>1256</v>
      </c>
      <c r="B259" s="81">
        <v>0</v>
      </c>
      <c r="C259" s="82">
        <v>0</v>
      </c>
      <c r="D259" s="83">
        <v>0</v>
      </c>
      <c r="E259" s="84">
        <v>0</v>
      </c>
    </row>
    <row r="260" spans="1:5" ht="15" thickBot="1" x14ac:dyDescent="0.35">
      <c r="A260" s="80">
        <v>1257</v>
      </c>
      <c r="B260" s="81">
        <v>0</v>
      </c>
      <c r="C260" s="82">
        <v>0</v>
      </c>
      <c r="D260" s="83">
        <v>0</v>
      </c>
      <c r="E260" s="84">
        <v>0</v>
      </c>
    </row>
    <row r="261" spans="1:5" ht="15" thickBot="1" x14ac:dyDescent="0.35">
      <c r="A261" s="80">
        <v>1258</v>
      </c>
      <c r="B261" s="81">
        <v>0</v>
      </c>
      <c r="C261" s="82">
        <v>0</v>
      </c>
      <c r="D261" s="83">
        <v>0</v>
      </c>
      <c r="E261" s="84">
        <v>0</v>
      </c>
    </row>
    <row r="262" spans="1:5" ht="15" thickBot="1" x14ac:dyDescent="0.35">
      <c r="A262" s="80">
        <v>1259</v>
      </c>
      <c r="B262" s="81">
        <v>0</v>
      </c>
      <c r="C262" s="82">
        <v>0</v>
      </c>
      <c r="D262" s="83">
        <v>0</v>
      </c>
      <c r="E262" s="84">
        <v>0</v>
      </c>
    </row>
    <row r="263" spans="1:5" ht="15" thickBot="1" x14ac:dyDescent="0.35">
      <c r="A263" s="80">
        <v>1260</v>
      </c>
      <c r="B263" s="81">
        <v>0</v>
      </c>
      <c r="C263" s="82">
        <v>0</v>
      </c>
      <c r="D263" s="83">
        <v>0</v>
      </c>
      <c r="E263" s="84">
        <v>0</v>
      </c>
    </row>
    <row r="264" spans="1:5" ht="15" thickBot="1" x14ac:dyDescent="0.35">
      <c r="A264" s="80">
        <v>1261</v>
      </c>
      <c r="B264" s="81">
        <v>0</v>
      </c>
      <c r="C264" s="82">
        <v>0</v>
      </c>
      <c r="D264" s="83">
        <v>0</v>
      </c>
      <c r="E264" s="84">
        <v>0</v>
      </c>
    </row>
    <row r="265" spans="1:5" ht="15" thickBot="1" x14ac:dyDescent="0.35">
      <c r="A265" s="80">
        <v>1262</v>
      </c>
      <c r="B265" s="81">
        <v>0</v>
      </c>
      <c r="C265" s="82">
        <v>0</v>
      </c>
      <c r="D265" s="83">
        <v>0</v>
      </c>
      <c r="E265" s="84">
        <v>0</v>
      </c>
    </row>
    <row r="266" spans="1:5" ht="15" thickBot="1" x14ac:dyDescent="0.35">
      <c r="A266" s="80">
        <v>1263</v>
      </c>
      <c r="B266" s="81">
        <v>0</v>
      </c>
      <c r="C266" s="82">
        <v>0</v>
      </c>
      <c r="D266" s="83">
        <v>0</v>
      </c>
      <c r="E266" s="84">
        <v>0</v>
      </c>
    </row>
    <row r="267" spans="1:5" ht="15" thickBot="1" x14ac:dyDescent="0.35">
      <c r="A267" s="80">
        <v>1264</v>
      </c>
      <c r="B267" s="81">
        <v>0</v>
      </c>
      <c r="C267" s="82">
        <v>0</v>
      </c>
      <c r="D267" s="83">
        <v>0</v>
      </c>
      <c r="E267" s="84">
        <v>0</v>
      </c>
    </row>
    <row r="268" spans="1:5" ht="15" thickBot="1" x14ac:dyDescent="0.35">
      <c r="A268" s="80">
        <v>1265</v>
      </c>
      <c r="B268" s="81">
        <v>0</v>
      </c>
      <c r="C268" s="82">
        <v>0</v>
      </c>
      <c r="D268" s="83">
        <v>0</v>
      </c>
      <c r="E268" s="84">
        <v>0</v>
      </c>
    </row>
    <row r="269" spans="1:5" ht="15" thickBot="1" x14ac:dyDescent="0.35">
      <c r="A269" s="80">
        <v>1266</v>
      </c>
      <c r="B269" s="81">
        <v>0</v>
      </c>
      <c r="C269" s="82">
        <v>0</v>
      </c>
      <c r="D269" s="83">
        <v>0</v>
      </c>
      <c r="E269" s="84">
        <v>0</v>
      </c>
    </row>
    <row r="270" spans="1:5" ht="15" thickBot="1" x14ac:dyDescent="0.35">
      <c r="A270" s="80">
        <v>1267</v>
      </c>
      <c r="B270" s="81">
        <v>0</v>
      </c>
      <c r="C270" s="82">
        <v>0</v>
      </c>
      <c r="D270" s="83">
        <v>0</v>
      </c>
      <c r="E270" s="84">
        <v>0</v>
      </c>
    </row>
    <row r="271" spans="1:5" ht="15" thickBot="1" x14ac:dyDescent="0.35">
      <c r="A271" s="80">
        <v>1268</v>
      </c>
      <c r="B271" s="81">
        <v>0</v>
      </c>
      <c r="C271" s="82">
        <v>0</v>
      </c>
      <c r="D271" s="83">
        <v>0</v>
      </c>
      <c r="E271" s="84">
        <v>0</v>
      </c>
    </row>
    <row r="272" spans="1:5" ht="15" thickBot="1" x14ac:dyDescent="0.35">
      <c r="A272" s="80">
        <v>1269</v>
      </c>
      <c r="B272" s="81">
        <v>0</v>
      </c>
      <c r="C272" s="82">
        <v>0</v>
      </c>
      <c r="D272" s="83">
        <v>0</v>
      </c>
      <c r="E272" s="84">
        <v>0</v>
      </c>
    </row>
    <row r="273" spans="1:5" ht="15" thickBot="1" x14ac:dyDescent="0.35">
      <c r="A273" s="80">
        <v>1270</v>
      </c>
      <c r="B273" s="81">
        <v>0</v>
      </c>
      <c r="C273" s="82">
        <v>0</v>
      </c>
      <c r="D273" s="83">
        <v>0</v>
      </c>
      <c r="E273" s="84">
        <v>0</v>
      </c>
    </row>
    <row r="274" spans="1:5" ht="15" thickBot="1" x14ac:dyDescent="0.35">
      <c r="A274" s="80">
        <v>1271</v>
      </c>
      <c r="B274" s="81">
        <v>0</v>
      </c>
      <c r="C274" s="82">
        <v>0</v>
      </c>
      <c r="D274" s="83">
        <v>0</v>
      </c>
      <c r="E274" s="84">
        <v>0</v>
      </c>
    </row>
    <row r="275" spans="1:5" ht="15" thickBot="1" x14ac:dyDescent="0.35">
      <c r="A275" s="80">
        <v>1272</v>
      </c>
      <c r="B275" s="81">
        <v>0</v>
      </c>
      <c r="C275" s="82">
        <v>0</v>
      </c>
      <c r="D275" s="83">
        <v>0</v>
      </c>
      <c r="E275" s="84">
        <v>0</v>
      </c>
    </row>
    <row r="276" spans="1:5" ht="15" thickBot="1" x14ac:dyDescent="0.35">
      <c r="A276" s="80">
        <v>1273</v>
      </c>
      <c r="B276" s="81">
        <v>0</v>
      </c>
      <c r="C276" s="82">
        <v>0</v>
      </c>
      <c r="D276" s="83">
        <v>0</v>
      </c>
      <c r="E276" s="84">
        <v>0</v>
      </c>
    </row>
    <row r="277" spans="1:5" ht="15" thickBot="1" x14ac:dyDescent="0.35">
      <c r="A277" s="80">
        <v>1274</v>
      </c>
      <c r="B277" s="81">
        <v>0</v>
      </c>
      <c r="C277" s="82">
        <v>0</v>
      </c>
      <c r="D277" s="83">
        <v>0</v>
      </c>
      <c r="E277" s="84">
        <v>0</v>
      </c>
    </row>
    <row r="278" spans="1:5" ht="15" thickBot="1" x14ac:dyDescent="0.35">
      <c r="A278" s="80">
        <v>1275</v>
      </c>
      <c r="B278" s="81">
        <v>0</v>
      </c>
      <c r="C278" s="82">
        <v>0</v>
      </c>
      <c r="D278" s="83">
        <v>0</v>
      </c>
      <c r="E278" s="84">
        <v>0</v>
      </c>
    </row>
    <row r="279" spans="1:5" ht="15" thickBot="1" x14ac:dyDescent="0.35">
      <c r="A279" s="80">
        <v>1276</v>
      </c>
      <c r="B279" s="81">
        <v>0</v>
      </c>
      <c r="C279" s="82">
        <v>0</v>
      </c>
      <c r="D279" s="83">
        <v>0</v>
      </c>
      <c r="E279" s="84">
        <v>0</v>
      </c>
    </row>
    <row r="280" spans="1:5" ht="15" thickBot="1" x14ac:dyDescent="0.35">
      <c r="A280" s="80">
        <v>1277</v>
      </c>
      <c r="B280" s="81">
        <v>0</v>
      </c>
      <c r="C280" s="82">
        <v>0</v>
      </c>
      <c r="D280" s="83">
        <v>0</v>
      </c>
      <c r="E280" s="84">
        <v>0</v>
      </c>
    </row>
    <row r="281" spans="1:5" ht="15" thickBot="1" x14ac:dyDescent="0.35">
      <c r="A281" s="80">
        <v>1278</v>
      </c>
      <c r="B281" s="81">
        <v>0</v>
      </c>
      <c r="C281" s="82">
        <v>0</v>
      </c>
      <c r="D281" s="83">
        <v>0</v>
      </c>
      <c r="E281" s="84">
        <v>0</v>
      </c>
    </row>
    <row r="282" spans="1:5" ht="15" thickBot="1" x14ac:dyDescent="0.35">
      <c r="A282" s="80">
        <v>1279</v>
      </c>
      <c r="B282" s="81">
        <v>0</v>
      </c>
      <c r="C282" s="82">
        <v>0</v>
      </c>
      <c r="D282" s="83">
        <v>0</v>
      </c>
      <c r="E282" s="84">
        <v>0</v>
      </c>
    </row>
    <row r="283" spans="1:5" ht="15" thickBot="1" x14ac:dyDescent="0.35">
      <c r="A283" s="80">
        <v>1280</v>
      </c>
      <c r="B283" s="81">
        <v>0</v>
      </c>
      <c r="C283" s="82">
        <v>0</v>
      </c>
      <c r="D283" s="83">
        <v>0</v>
      </c>
      <c r="E283" s="84">
        <v>0</v>
      </c>
    </row>
    <row r="284" spans="1:5" ht="15" thickBot="1" x14ac:dyDescent="0.35">
      <c r="A284" s="80">
        <v>1281</v>
      </c>
      <c r="B284" s="81">
        <v>0</v>
      </c>
      <c r="C284" s="82">
        <v>0</v>
      </c>
      <c r="D284" s="83">
        <v>0</v>
      </c>
      <c r="E284" s="84">
        <v>0</v>
      </c>
    </row>
    <row r="285" spans="1:5" ht="15" thickBot="1" x14ac:dyDescent="0.35">
      <c r="A285" s="80">
        <v>1282</v>
      </c>
      <c r="B285" s="81">
        <v>0</v>
      </c>
      <c r="C285" s="82">
        <v>0</v>
      </c>
      <c r="D285" s="83">
        <v>0</v>
      </c>
      <c r="E285" s="84">
        <v>0</v>
      </c>
    </row>
    <row r="286" spans="1:5" ht="15" thickBot="1" x14ac:dyDescent="0.35">
      <c r="A286" s="80">
        <v>1283</v>
      </c>
      <c r="B286" s="81">
        <v>0</v>
      </c>
      <c r="C286" s="82">
        <v>0</v>
      </c>
      <c r="D286" s="83">
        <v>0</v>
      </c>
      <c r="E286" s="84">
        <v>0</v>
      </c>
    </row>
    <row r="287" spans="1:5" ht="15" thickBot="1" x14ac:dyDescent="0.35">
      <c r="A287" s="80">
        <v>1284</v>
      </c>
      <c r="B287" s="81">
        <v>0</v>
      </c>
      <c r="C287" s="82">
        <v>0</v>
      </c>
      <c r="D287" s="83">
        <v>0</v>
      </c>
      <c r="E287" s="84">
        <v>0</v>
      </c>
    </row>
    <row r="288" spans="1:5" ht="15" thickBot="1" x14ac:dyDescent="0.35">
      <c r="A288" s="80">
        <v>1285</v>
      </c>
      <c r="B288" s="81">
        <v>0</v>
      </c>
      <c r="C288" s="82">
        <v>0</v>
      </c>
      <c r="D288" s="83">
        <v>0</v>
      </c>
      <c r="E288" s="84">
        <v>0</v>
      </c>
    </row>
    <row r="289" spans="1:5" ht="15" thickBot="1" x14ac:dyDescent="0.35">
      <c r="A289" s="80">
        <v>1286</v>
      </c>
      <c r="B289" s="81">
        <v>0</v>
      </c>
      <c r="C289" s="82">
        <v>0</v>
      </c>
      <c r="D289" s="83">
        <v>0</v>
      </c>
      <c r="E289" s="84">
        <v>0</v>
      </c>
    </row>
    <row r="290" spans="1:5" ht="15" thickBot="1" x14ac:dyDescent="0.35">
      <c r="A290" s="80">
        <v>1287</v>
      </c>
      <c r="B290" s="81">
        <v>0</v>
      </c>
      <c r="C290" s="82">
        <v>0</v>
      </c>
      <c r="D290" s="83">
        <v>0</v>
      </c>
      <c r="E290" s="84">
        <v>0</v>
      </c>
    </row>
    <row r="291" spans="1:5" ht="15" thickBot="1" x14ac:dyDescent="0.35">
      <c r="A291" s="80">
        <v>1288</v>
      </c>
      <c r="B291" s="81">
        <v>0</v>
      </c>
      <c r="C291" s="82">
        <v>0</v>
      </c>
      <c r="D291" s="83">
        <v>0</v>
      </c>
      <c r="E291" s="84">
        <v>0</v>
      </c>
    </row>
    <row r="292" spans="1:5" ht="15" thickBot="1" x14ac:dyDescent="0.35">
      <c r="A292" s="80">
        <v>1289</v>
      </c>
      <c r="B292" s="81">
        <v>0</v>
      </c>
      <c r="C292" s="82">
        <v>0</v>
      </c>
      <c r="D292" s="83">
        <v>0</v>
      </c>
      <c r="E292" s="84">
        <v>0</v>
      </c>
    </row>
    <row r="293" spans="1:5" ht="15" thickBot="1" x14ac:dyDescent="0.35">
      <c r="A293" s="80">
        <v>1290</v>
      </c>
      <c r="B293" s="81">
        <v>0</v>
      </c>
      <c r="C293" s="82">
        <v>0</v>
      </c>
      <c r="D293" s="83">
        <v>0</v>
      </c>
      <c r="E293" s="84">
        <v>0</v>
      </c>
    </row>
    <row r="294" spans="1:5" ht="15" thickBot="1" x14ac:dyDescent="0.35">
      <c r="A294" s="80">
        <v>1291</v>
      </c>
      <c r="B294" s="81">
        <v>0</v>
      </c>
      <c r="C294" s="82">
        <v>0</v>
      </c>
      <c r="D294" s="83">
        <v>0</v>
      </c>
      <c r="E294" s="84">
        <v>0</v>
      </c>
    </row>
    <row r="295" spans="1:5" ht="15" thickBot="1" x14ac:dyDescent="0.35">
      <c r="A295" s="80">
        <v>1292</v>
      </c>
      <c r="B295" s="81">
        <v>0</v>
      </c>
      <c r="C295" s="82">
        <v>0</v>
      </c>
      <c r="D295" s="83">
        <v>0</v>
      </c>
      <c r="E295" s="84">
        <v>0</v>
      </c>
    </row>
    <row r="296" spans="1:5" ht="15" thickBot="1" x14ac:dyDescent="0.35">
      <c r="A296" s="80">
        <v>1293</v>
      </c>
      <c r="B296" s="81">
        <v>0</v>
      </c>
      <c r="C296" s="82">
        <v>0</v>
      </c>
      <c r="D296" s="83">
        <v>0</v>
      </c>
      <c r="E296" s="84">
        <v>0</v>
      </c>
    </row>
    <row r="297" spans="1:5" ht="15" thickBot="1" x14ac:dyDescent="0.35">
      <c r="A297" s="80">
        <v>1294</v>
      </c>
      <c r="B297" s="81">
        <v>0</v>
      </c>
      <c r="C297" s="82">
        <v>0</v>
      </c>
      <c r="D297" s="83">
        <v>0</v>
      </c>
      <c r="E297" s="84">
        <v>0</v>
      </c>
    </row>
    <row r="298" spans="1:5" ht="15" thickBot="1" x14ac:dyDescent="0.35">
      <c r="A298" s="80">
        <v>1295</v>
      </c>
      <c r="B298" s="81">
        <v>0</v>
      </c>
      <c r="C298" s="82">
        <v>0</v>
      </c>
      <c r="D298" s="83">
        <v>0</v>
      </c>
      <c r="E298" s="84">
        <v>0</v>
      </c>
    </row>
    <row r="299" spans="1:5" ht="15" thickBot="1" x14ac:dyDescent="0.35">
      <c r="A299" s="80">
        <v>1296</v>
      </c>
      <c r="B299" s="81">
        <v>0</v>
      </c>
      <c r="C299" s="82">
        <v>0</v>
      </c>
      <c r="D299" s="83">
        <v>0</v>
      </c>
      <c r="E299" s="84">
        <v>0</v>
      </c>
    </row>
    <row r="300" spans="1:5" ht="15" thickBot="1" x14ac:dyDescent="0.35">
      <c r="A300" s="80">
        <v>1297</v>
      </c>
      <c r="B300" s="81">
        <v>0</v>
      </c>
      <c r="C300" s="82">
        <v>0</v>
      </c>
      <c r="D300" s="83">
        <v>0</v>
      </c>
      <c r="E300" s="84">
        <v>0</v>
      </c>
    </row>
    <row r="301" spans="1:5" ht="15" thickBot="1" x14ac:dyDescent="0.35">
      <c r="A301" s="80">
        <v>1298</v>
      </c>
      <c r="B301" s="81">
        <v>0</v>
      </c>
      <c r="C301" s="82">
        <v>0</v>
      </c>
      <c r="D301" s="83">
        <v>0</v>
      </c>
      <c r="E301" s="84">
        <v>0</v>
      </c>
    </row>
    <row r="302" spans="1:5" ht="15" thickBot="1" x14ac:dyDescent="0.35">
      <c r="A302" s="80">
        <v>1299</v>
      </c>
      <c r="B302" s="81">
        <v>0</v>
      </c>
      <c r="C302" s="82">
        <v>0</v>
      </c>
      <c r="D302" s="83">
        <v>0</v>
      </c>
      <c r="E302" s="84">
        <v>0</v>
      </c>
    </row>
    <row r="303" spans="1:5" ht="15" thickBot="1" x14ac:dyDescent="0.35">
      <c r="A303" s="80">
        <v>1300</v>
      </c>
      <c r="B303" s="81">
        <v>0</v>
      </c>
      <c r="C303" s="82">
        <v>0</v>
      </c>
      <c r="D303" s="83">
        <v>0</v>
      </c>
      <c r="E303" s="84">
        <v>0</v>
      </c>
    </row>
    <row r="304" spans="1:5" ht="15" thickBot="1" x14ac:dyDescent="0.35">
      <c r="A304" s="80">
        <v>1301</v>
      </c>
      <c r="B304" s="81">
        <v>0</v>
      </c>
      <c r="C304" s="82">
        <v>0</v>
      </c>
      <c r="D304" s="83">
        <v>0</v>
      </c>
      <c r="E304" s="84">
        <v>0</v>
      </c>
    </row>
    <row r="305" spans="1:5" ht="15" thickBot="1" x14ac:dyDescent="0.35">
      <c r="A305" s="80">
        <v>1302</v>
      </c>
      <c r="B305" s="81">
        <v>0</v>
      </c>
      <c r="C305" s="82">
        <v>0</v>
      </c>
      <c r="D305" s="83">
        <v>0</v>
      </c>
      <c r="E305" s="84">
        <v>0</v>
      </c>
    </row>
    <row r="306" spans="1:5" ht="15" thickBot="1" x14ac:dyDescent="0.35">
      <c r="A306" s="80">
        <v>1303</v>
      </c>
      <c r="B306" s="81">
        <v>0</v>
      </c>
      <c r="C306" s="82">
        <v>0</v>
      </c>
      <c r="D306" s="83">
        <v>0</v>
      </c>
      <c r="E306" s="84">
        <v>0</v>
      </c>
    </row>
    <row r="307" spans="1:5" ht="15" thickBot="1" x14ac:dyDescent="0.35">
      <c r="A307" s="80">
        <v>1304</v>
      </c>
      <c r="B307" s="81">
        <v>0</v>
      </c>
      <c r="C307" s="82">
        <v>0</v>
      </c>
      <c r="D307" s="83">
        <v>0</v>
      </c>
      <c r="E307" s="84">
        <v>0</v>
      </c>
    </row>
    <row r="308" spans="1:5" ht="15" thickBot="1" x14ac:dyDescent="0.35">
      <c r="A308" s="80">
        <v>1305</v>
      </c>
      <c r="B308" s="81">
        <v>0</v>
      </c>
      <c r="C308" s="82">
        <v>0</v>
      </c>
      <c r="D308" s="83">
        <v>0</v>
      </c>
      <c r="E308" s="84">
        <v>0</v>
      </c>
    </row>
    <row r="309" spans="1:5" ht="15" thickBot="1" x14ac:dyDescent="0.35">
      <c r="A309" s="80">
        <v>1306</v>
      </c>
      <c r="B309" s="81">
        <v>0</v>
      </c>
      <c r="C309" s="82">
        <v>0</v>
      </c>
      <c r="D309" s="83">
        <v>0</v>
      </c>
      <c r="E309" s="84">
        <v>0</v>
      </c>
    </row>
    <row r="310" spans="1:5" ht="15" thickBot="1" x14ac:dyDescent="0.35">
      <c r="A310" s="80">
        <v>1307</v>
      </c>
      <c r="B310" s="81">
        <v>0</v>
      </c>
      <c r="C310" s="82">
        <v>0</v>
      </c>
      <c r="D310" s="83">
        <v>0</v>
      </c>
      <c r="E310" s="84">
        <v>0</v>
      </c>
    </row>
    <row r="311" spans="1:5" ht="15" thickBot="1" x14ac:dyDescent="0.35">
      <c r="A311" s="80">
        <v>1308</v>
      </c>
      <c r="B311" s="81">
        <v>0</v>
      </c>
      <c r="C311" s="82">
        <v>0</v>
      </c>
      <c r="D311" s="83">
        <v>0</v>
      </c>
      <c r="E311" s="84">
        <v>0</v>
      </c>
    </row>
    <row r="312" spans="1:5" ht="15" thickBot="1" x14ac:dyDescent="0.35">
      <c r="A312" s="80">
        <v>1309</v>
      </c>
      <c r="B312" s="81">
        <v>0</v>
      </c>
      <c r="C312" s="82">
        <v>0</v>
      </c>
      <c r="D312" s="83">
        <v>0</v>
      </c>
      <c r="E312" s="84">
        <v>0</v>
      </c>
    </row>
    <row r="313" spans="1:5" ht="15" thickBot="1" x14ac:dyDescent="0.35">
      <c r="A313" s="80">
        <v>1310</v>
      </c>
      <c r="B313" s="81">
        <v>0</v>
      </c>
      <c r="C313" s="82">
        <v>0</v>
      </c>
      <c r="D313" s="83">
        <v>0</v>
      </c>
      <c r="E313" s="84">
        <v>0</v>
      </c>
    </row>
    <row r="314" spans="1:5" ht="15" thickBot="1" x14ac:dyDescent="0.35">
      <c r="A314" s="80">
        <v>1311</v>
      </c>
      <c r="B314" s="81">
        <v>0</v>
      </c>
      <c r="C314" s="82">
        <v>0</v>
      </c>
      <c r="D314" s="83">
        <v>0</v>
      </c>
      <c r="E314" s="84">
        <v>0</v>
      </c>
    </row>
    <row r="315" spans="1:5" ht="15" thickBot="1" x14ac:dyDescent="0.35">
      <c r="A315" s="80">
        <v>1312</v>
      </c>
      <c r="B315" s="81">
        <v>0</v>
      </c>
      <c r="C315" s="82">
        <v>0</v>
      </c>
      <c r="D315" s="83">
        <v>0</v>
      </c>
      <c r="E315" s="84">
        <v>0</v>
      </c>
    </row>
    <row r="316" spans="1:5" ht="15" thickBot="1" x14ac:dyDescent="0.35">
      <c r="A316" s="80">
        <v>1313</v>
      </c>
      <c r="B316" s="81">
        <v>0</v>
      </c>
      <c r="C316" s="82">
        <v>0</v>
      </c>
      <c r="D316" s="83">
        <v>0</v>
      </c>
      <c r="E316" s="84">
        <v>0</v>
      </c>
    </row>
    <row r="317" spans="1:5" ht="15" thickBot="1" x14ac:dyDescent="0.35">
      <c r="A317" s="80">
        <v>1314</v>
      </c>
      <c r="B317" s="81">
        <v>0</v>
      </c>
      <c r="C317" s="82">
        <v>0</v>
      </c>
      <c r="D317" s="83">
        <v>0</v>
      </c>
      <c r="E317" s="84">
        <v>0</v>
      </c>
    </row>
    <row r="318" spans="1:5" ht="15" thickBot="1" x14ac:dyDescent="0.35">
      <c r="A318" s="80">
        <v>1315</v>
      </c>
      <c r="B318" s="81">
        <v>0</v>
      </c>
      <c r="C318" s="82">
        <v>0</v>
      </c>
      <c r="D318" s="83">
        <v>0</v>
      </c>
      <c r="E318" s="84">
        <v>0</v>
      </c>
    </row>
    <row r="319" spans="1:5" ht="15" thickBot="1" x14ac:dyDescent="0.35">
      <c r="A319" s="80">
        <v>1316</v>
      </c>
      <c r="B319" s="81">
        <v>0</v>
      </c>
      <c r="C319" s="82">
        <v>0</v>
      </c>
      <c r="D319" s="83">
        <v>0</v>
      </c>
      <c r="E319" s="84">
        <v>0</v>
      </c>
    </row>
    <row r="320" spans="1:5" ht="15" thickBot="1" x14ac:dyDescent="0.35">
      <c r="A320" s="80">
        <v>1317</v>
      </c>
      <c r="B320" s="81">
        <v>0</v>
      </c>
      <c r="C320" s="82">
        <v>0</v>
      </c>
      <c r="D320" s="83">
        <v>0</v>
      </c>
      <c r="E320" s="84">
        <v>0</v>
      </c>
    </row>
    <row r="321" spans="1:5" ht="15" thickBot="1" x14ac:dyDescent="0.35">
      <c r="A321" s="80">
        <v>1318</v>
      </c>
      <c r="B321" s="81">
        <v>0</v>
      </c>
      <c r="C321" s="82">
        <v>0</v>
      </c>
      <c r="D321" s="83">
        <v>0</v>
      </c>
      <c r="E321" s="84">
        <v>0</v>
      </c>
    </row>
    <row r="322" spans="1:5" ht="15" thickBot="1" x14ac:dyDescent="0.35">
      <c r="A322" s="80">
        <v>1319</v>
      </c>
      <c r="B322" s="81">
        <v>0</v>
      </c>
      <c r="C322" s="82">
        <v>0</v>
      </c>
      <c r="D322" s="83">
        <v>0</v>
      </c>
      <c r="E322" s="84">
        <v>0</v>
      </c>
    </row>
    <row r="323" spans="1:5" ht="15" thickBot="1" x14ac:dyDescent="0.35">
      <c r="A323" s="80">
        <v>1320</v>
      </c>
      <c r="B323" s="81">
        <v>0</v>
      </c>
      <c r="C323" s="82">
        <v>0</v>
      </c>
      <c r="D323" s="83">
        <v>0</v>
      </c>
      <c r="E323" s="84">
        <v>0</v>
      </c>
    </row>
    <row r="324" spans="1:5" ht="15" thickBot="1" x14ac:dyDescent="0.35">
      <c r="A324" s="80">
        <v>1321</v>
      </c>
      <c r="B324" s="81">
        <v>0</v>
      </c>
      <c r="C324" s="82">
        <v>0</v>
      </c>
      <c r="D324" s="83">
        <v>0</v>
      </c>
      <c r="E324" s="84">
        <v>0</v>
      </c>
    </row>
    <row r="325" spans="1:5" ht="15" thickBot="1" x14ac:dyDescent="0.35">
      <c r="A325" s="80">
        <v>1322</v>
      </c>
      <c r="B325" s="81">
        <v>0</v>
      </c>
      <c r="C325" s="82">
        <v>0</v>
      </c>
      <c r="D325" s="83">
        <v>0</v>
      </c>
      <c r="E325" s="84">
        <v>0</v>
      </c>
    </row>
    <row r="326" spans="1:5" ht="15" thickBot="1" x14ac:dyDescent="0.35">
      <c r="A326" s="80">
        <v>1323</v>
      </c>
      <c r="B326" s="81">
        <v>0</v>
      </c>
      <c r="C326" s="82">
        <v>0</v>
      </c>
      <c r="D326" s="83">
        <v>0</v>
      </c>
      <c r="E326" s="84">
        <v>0</v>
      </c>
    </row>
    <row r="327" spans="1:5" ht="15" thickBot="1" x14ac:dyDescent="0.35">
      <c r="A327" s="80">
        <v>1324</v>
      </c>
      <c r="B327" s="81">
        <v>0</v>
      </c>
      <c r="C327" s="82">
        <v>0</v>
      </c>
      <c r="D327" s="83">
        <v>0</v>
      </c>
      <c r="E327" s="84">
        <v>0</v>
      </c>
    </row>
    <row r="328" spans="1:5" ht="15" thickBot="1" x14ac:dyDescent="0.35">
      <c r="A328" s="80">
        <v>1325</v>
      </c>
      <c r="B328" s="81">
        <v>0</v>
      </c>
      <c r="C328" s="82">
        <v>0</v>
      </c>
      <c r="D328" s="83">
        <v>0</v>
      </c>
      <c r="E328" s="84">
        <v>0</v>
      </c>
    </row>
    <row r="329" spans="1:5" ht="15" thickBot="1" x14ac:dyDescent="0.35">
      <c r="A329" s="80">
        <v>1326</v>
      </c>
      <c r="B329" s="81">
        <v>0</v>
      </c>
      <c r="C329" s="82">
        <v>0</v>
      </c>
      <c r="D329" s="83">
        <v>0</v>
      </c>
      <c r="E329" s="84">
        <v>0</v>
      </c>
    </row>
    <row r="330" spans="1:5" ht="15" thickBot="1" x14ac:dyDescent="0.35">
      <c r="A330" s="80">
        <v>1327</v>
      </c>
      <c r="B330" s="81">
        <v>0</v>
      </c>
      <c r="C330" s="82">
        <v>0</v>
      </c>
      <c r="D330" s="83">
        <v>0</v>
      </c>
      <c r="E330" s="84">
        <v>0</v>
      </c>
    </row>
    <row r="331" spans="1:5" ht="15" thickBot="1" x14ac:dyDescent="0.35">
      <c r="A331" s="80">
        <v>1328</v>
      </c>
      <c r="B331" s="81">
        <v>0</v>
      </c>
      <c r="C331" s="82">
        <v>0</v>
      </c>
      <c r="D331" s="83">
        <v>0</v>
      </c>
      <c r="E331" s="84">
        <v>0</v>
      </c>
    </row>
    <row r="332" spans="1:5" ht="15" thickBot="1" x14ac:dyDescent="0.35">
      <c r="A332" s="80">
        <v>1329</v>
      </c>
      <c r="B332" s="81">
        <v>0</v>
      </c>
      <c r="C332" s="82">
        <v>0</v>
      </c>
      <c r="D332" s="83">
        <v>0</v>
      </c>
      <c r="E332" s="84">
        <v>0</v>
      </c>
    </row>
    <row r="333" spans="1:5" ht="15" thickBot="1" x14ac:dyDescent="0.35">
      <c r="A333" s="80">
        <v>1330</v>
      </c>
      <c r="B333" s="81">
        <v>0</v>
      </c>
      <c r="C333" s="82">
        <v>0</v>
      </c>
      <c r="D333" s="83">
        <v>0</v>
      </c>
      <c r="E333" s="84">
        <v>0</v>
      </c>
    </row>
    <row r="334" spans="1:5" ht="15" thickBot="1" x14ac:dyDescent="0.35">
      <c r="A334" s="80">
        <v>1331</v>
      </c>
      <c r="B334" s="81">
        <v>0</v>
      </c>
      <c r="C334" s="82">
        <v>0</v>
      </c>
      <c r="D334" s="83">
        <v>0</v>
      </c>
      <c r="E334" s="84">
        <v>0</v>
      </c>
    </row>
    <row r="335" spans="1:5" ht="15" thickBot="1" x14ac:dyDescent="0.35">
      <c r="A335" s="80">
        <v>1332</v>
      </c>
      <c r="B335" s="81">
        <v>0</v>
      </c>
      <c r="C335" s="82">
        <v>0</v>
      </c>
      <c r="D335" s="83">
        <v>0</v>
      </c>
      <c r="E335" s="84">
        <v>0</v>
      </c>
    </row>
    <row r="336" spans="1:5" ht="15" thickBot="1" x14ac:dyDescent="0.35">
      <c r="A336" s="80">
        <v>1333</v>
      </c>
      <c r="B336" s="81">
        <v>0</v>
      </c>
      <c r="C336" s="82">
        <v>0</v>
      </c>
      <c r="D336" s="83">
        <v>0</v>
      </c>
      <c r="E336" s="84">
        <v>0</v>
      </c>
    </row>
    <row r="337" spans="1:5" ht="15" thickBot="1" x14ac:dyDescent="0.35">
      <c r="A337" s="80">
        <v>1334</v>
      </c>
      <c r="B337" s="81">
        <v>0</v>
      </c>
      <c r="C337" s="82">
        <v>0</v>
      </c>
      <c r="D337" s="83">
        <v>0</v>
      </c>
      <c r="E337" s="84">
        <v>0</v>
      </c>
    </row>
    <row r="338" spans="1:5" ht="15" thickBot="1" x14ac:dyDescent="0.35">
      <c r="A338" s="80">
        <v>1335</v>
      </c>
      <c r="B338" s="81">
        <v>0</v>
      </c>
      <c r="C338" s="82">
        <v>0</v>
      </c>
      <c r="D338" s="83">
        <v>0</v>
      </c>
      <c r="E338" s="84">
        <v>0</v>
      </c>
    </row>
    <row r="339" spans="1:5" ht="15" thickBot="1" x14ac:dyDescent="0.35">
      <c r="A339" s="80">
        <v>1336</v>
      </c>
      <c r="B339" s="81">
        <v>0</v>
      </c>
      <c r="C339" s="82">
        <v>0</v>
      </c>
      <c r="D339" s="83">
        <v>0</v>
      </c>
      <c r="E339" s="84">
        <v>0</v>
      </c>
    </row>
    <row r="340" spans="1:5" ht="15" thickBot="1" x14ac:dyDescent="0.35">
      <c r="A340" s="80">
        <v>1337</v>
      </c>
      <c r="B340" s="81">
        <v>0</v>
      </c>
      <c r="C340" s="82">
        <v>0</v>
      </c>
      <c r="D340" s="83">
        <v>0</v>
      </c>
      <c r="E340" s="84">
        <v>0</v>
      </c>
    </row>
    <row r="341" spans="1:5" ht="15" thickBot="1" x14ac:dyDescent="0.35">
      <c r="A341" s="80">
        <v>1338</v>
      </c>
      <c r="B341" s="81">
        <v>0</v>
      </c>
      <c r="C341" s="82">
        <v>0</v>
      </c>
      <c r="D341" s="83">
        <v>0</v>
      </c>
      <c r="E341" s="84">
        <v>0</v>
      </c>
    </row>
    <row r="342" spans="1:5" ht="15" thickBot="1" x14ac:dyDescent="0.35">
      <c r="A342" s="80">
        <v>1339</v>
      </c>
      <c r="B342" s="81">
        <v>0</v>
      </c>
      <c r="C342" s="82">
        <v>0</v>
      </c>
      <c r="D342" s="83">
        <v>0</v>
      </c>
      <c r="E342" s="84">
        <v>0</v>
      </c>
    </row>
    <row r="343" spans="1:5" ht="15" thickBot="1" x14ac:dyDescent="0.35">
      <c r="A343" s="80">
        <v>1340</v>
      </c>
      <c r="B343" s="81">
        <v>0</v>
      </c>
      <c r="C343" s="82">
        <v>0</v>
      </c>
      <c r="D343" s="83">
        <v>0</v>
      </c>
      <c r="E343" s="84">
        <v>0</v>
      </c>
    </row>
    <row r="344" spans="1:5" ht="15" thickBot="1" x14ac:dyDescent="0.35">
      <c r="A344" s="80">
        <v>1341</v>
      </c>
      <c r="B344" s="81">
        <v>0</v>
      </c>
      <c r="C344" s="82">
        <v>0</v>
      </c>
      <c r="D344" s="83">
        <v>0</v>
      </c>
      <c r="E344" s="84">
        <v>0</v>
      </c>
    </row>
    <row r="345" spans="1:5" ht="15" thickBot="1" x14ac:dyDescent="0.35">
      <c r="A345" s="80">
        <v>1342</v>
      </c>
      <c r="B345" s="81">
        <v>0</v>
      </c>
      <c r="C345" s="82">
        <v>0</v>
      </c>
      <c r="D345" s="83">
        <v>0</v>
      </c>
      <c r="E345" s="84">
        <v>0</v>
      </c>
    </row>
    <row r="346" spans="1:5" ht="15" thickBot="1" x14ac:dyDescent="0.35">
      <c r="A346" s="80">
        <v>1343</v>
      </c>
      <c r="B346" s="81">
        <v>0</v>
      </c>
      <c r="C346" s="82">
        <v>0</v>
      </c>
      <c r="D346" s="83">
        <v>0</v>
      </c>
      <c r="E346" s="84">
        <v>0</v>
      </c>
    </row>
    <row r="347" spans="1:5" ht="15" thickBot="1" x14ac:dyDescent="0.35">
      <c r="A347" s="80">
        <v>1344</v>
      </c>
      <c r="B347" s="81">
        <v>0</v>
      </c>
      <c r="C347" s="82">
        <v>0</v>
      </c>
      <c r="D347" s="83">
        <v>0</v>
      </c>
      <c r="E347" s="84">
        <v>0</v>
      </c>
    </row>
    <row r="348" spans="1:5" ht="15" thickBot="1" x14ac:dyDescent="0.35">
      <c r="A348" s="80">
        <v>1345</v>
      </c>
      <c r="B348" s="81">
        <v>0</v>
      </c>
      <c r="C348" s="82">
        <v>0</v>
      </c>
      <c r="D348" s="83">
        <v>0</v>
      </c>
      <c r="E348" s="84">
        <v>0</v>
      </c>
    </row>
    <row r="349" spans="1:5" ht="15" thickBot="1" x14ac:dyDescent="0.35">
      <c r="A349" s="80">
        <v>1346</v>
      </c>
      <c r="B349" s="81">
        <v>0</v>
      </c>
      <c r="C349" s="82">
        <v>0</v>
      </c>
      <c r="D349" s="83">
        <v>0</v>
      </c>
      <c r="E349" s="84">
        <v>0</v>
      </c>
    </row>
    <row r="350" spans="1:5" ht="15" thickBot="1" x14ac:dyDescent="0.35">
      <c r="A350" s="80">
        <v>1347</v>
      </c>
      <c r="B350" s="81">
        <v>0</v>
      </c>
      <c r="C350" s="82">
        <v>0</v>
      </c>
      <c r="D350" s="83">
        <v>0</v>
      </c>
      <c r="E350" s="84">
        <v>0</v>
      </c>
    </row>
    <row r="351" spans="1:5" ht="15" thickBot="1" x14ac:dyDescent="0.35">
      <c r="A351" s="80">
        <v>1348</v>
      </c>
      <c r="B351" s="81">
        <v>0</v>
      </c>
      <c r="C351" s="82">
        <v>0</v>
      </c>
      <c r="D351" s="83">
        <v>0</v>
      </c>
      <c r="E351" s="84">
        <v>0</v>
      </c>
    </row>
    <row r="352" spans="1:5" ht="15" thickBot="1" x14ac:dyDescent="0.35">
      <c r="A352" s="80">
        <v>1349</v>
      </c>
      <c r="B352" s="81">
        <v>0</v>
      </c>
      <c r="C352" s="82">
        <v>0</v>
      </c>
      <c r="D352" s="83">
        <v>0</v>
      </c>
      <c r="E352" s="84">
        <v>0</v>
      </c>
    </row>
    <row r="353" spans="1:5" ht="15" thickBot="1" x14ac:dyDescent="0.35">
      <c r="A353" s="80">
        <v>1350</v>
      </c>
      <c r="B353" s="81">
        <v>0</v>
      </c>
      <c r="C353" s="82">
        <v>0</v>
      </c>
      <c r="D353" s="83">
        <v>0</v>
      </c>
      <c r="E353" s="84">
        <v>0</v>
      </c>
    </row>
    <row r="354" spans="1:5" ht="15" thickBot="1" x14ac:dyDescent="0.35">
      <c r="A354" s="80">
        <v>1351</v>
      </c>
      <c r="B354" s="81">
        <v>0</v>
      </c>
      <c r="C354" s="82">
        <v>0</v>
      </c>
      <c r="D354" s="83">
        <v>0</v>
      </c>
      <c r="E354" s="84">
        <v>0</v>
      </c>
    </row>
    <row r="355" spans="1:5" ht="15" thickBot="1" x14ac:dyDescent="0.35">
      <c r="A355" s="80">
        <v>1352</v>
      </c>
      <c r="B355" s="81">
        <v>0</v>
      </c>
      <c r="C355" s="82">
        <v>0</v>
      </c>
      <c r="D355" s="83">
        <v>0</v>
      </c>
      <c r="E355" s="84">
        <v>0</v>
      </c>
    </row>
    <row r="356" spans="1:5" ht="15" thickBot="1" x14ac:dyDescent="0.35">
      <c r="A356" s="80">
        <v>1353</v>
      </c>
      <c r="B356" s="81">
        <v>0</v>
      </c>
      <c r="C356" s="82">
        <v>0</v>
      </c>
      <c r="D356" s="83">
        <v>0</v>
      </c>
      <c r="E356" s="84">
        <v>0</v>
      </c>
    </row>
    <row r="357" spans="1:5" ht="15" thickBot="1" x14ac:dyDescent="0.35">
      <c r="A357" s="80">
        <v>1354</v>
      </c>
      <c r="B357" s="81">
        <v>0</v>
      </c>
      <c r="C357" s="82">
        <v>0</v>
      </c>
      <c r="D357" s="83">
        <v>0</v>
      </c>
      <c r="E357" s="84">
        <v>0</v>
      </c>
    </row>
    <row r="358" spans="1:5" ht="15" thickBot="1" x14ac:dyDescent="0.35">
      <c r="A358" s="80">
        <v>1355</v>
      </c>
      <c r="B358" s="81">
        <v>0</v>
      </c>
      <c r="C358" s="82">
        <v>0</v>
      </c>
      <c r="D358" s="83">
        <v>0</v>
      </c>
      <c r="E358" s="84">
        <v>0</v>
      </c>
    </row>
    <row r="359" spans="1:5" ht="15" thickBot="1" x14ac:dyDescent="0.35">
      <c r="A359" s="80">
        <v>1356</v>
      </c>
      <c r="B359" s="81">
        <v>0</v>
      </c>
      <c r="C359" s="82">
        <v>0</v>
      </c>
      <c r="D359" s="83">
        <v>0</v>
      </c>
      <c r="E359" s="84">
        <v>0</v>
      </c>
    </row>
    <row r="360" spans="1:5" ht="15" thickBot="1" x14ac:dyDescent="0.35">
      <c r="A360" s="80">
        <v>1357</v>
      </c>
      <c r="B360" s="81">
        <v>0</v>
      </c>
      <c r="C360" s="82">
        <v>0</v>
      </c>
      <c r="D360" s="83">
        <v>0</v>
      </c>
      <c r="E360" s="84">
        <v>0</v>
      </c>
    </row>
    <row r="361" spans="1:5" ht="15" thickBot="1" x14ac:dyDescent="0.35">
      <c r="A361" s="80">
        <v>1358</v>
      </c>
      <c r="B361" s="81">
        <v>0</v>
      </c>
      <c r="C361" s="82">
        <v>0</v>
      </c>
      <c r="D361" s="83">
        <v>0</v>
      </c>
      <c r="E361" s="84">
        <v>0</v>
      </c>
    </row>
    <row r="362" spans="1:5" ht="15" thickBot="1" x14ac:dyDescent="0.35">
      <c r="A362" s="80">
        <v>1359</v>
      </c>
      <c r="B362" s="81">
        <v>0</v>
      </c>
      <c r="C362" s="82">
        <v>0</v>
      </c>
      <c r="D362" s="83">
        <v>0</v>
      </c>
      <c r="E362" s="84">
        <v>0</v>
      </c>
    </row>
    <row r="363" spans="1:5" ht="15" thickBot="1" x14ac:dyDescent="0.35">
      <c r="A363" s="80">
        <v>1360</v>
      </c>
      <c r="B363" s="81">
        <v>0</v>
      </c>
      <c r="C363" s="82">
        <v>0</v>
      </c>
      <c r="D363" s="83">
        <v>0</v>
      </c>
      <c r="E363" s="84">
        <v>0</v>
      </c>
    </row>
    <row r="364" spans="1:5" ht="15" thickBot="1" x14ac:dyDescent="0.35">
      <c r="A364" s="80">
        <v>1361</v>
      </c>
      <c r="B364" s="81">
        <v>0</v>
      </c>
      <c r="C364" s="82">
        <v>0</v>
      </c>
      <c r="D364" s="83">
        <v>0</v>
      </c>
      <c r="E364" s="84">
        <v>0</v>
      </c>
    </row>
    <row r="365" spans="1:5" ht="15" thickBot="1" x14ac:dyDescent="0.35">
      <c r="A365" s="80">
        <v>1362</v>
      </c>
      <c r="B365" s="81">
        <v>0</v>
      </c>
      <c r="C365" s="82">
        <v>0</v>
      </c>
      <c r="D365" s="83">
        <v>0</v>
      </c>
      <c r="E365" s="84">
        <v>0</v>
      </c>
    </row>
    <row r="366" spans="1:5" ht="15" thickBot="1" x14ac:dyDescent="0.35">
      <c r="A366" s="80">
        <v>1363</v>
      </c>
      <c r="B366" s="81">
        <v>0</v>
      </c>
      <c r="C366" s="82">
        <v>0</v>
      </c>
      <c r="D366" s="83">
        <v>0</v>
      </c>
      <c r="E366" s="84">
        <v>0</v>
      </c>
    </row>
    <row r="367" spans="1:5" ht="15" thickBot="1" x14ac:dyDescent="0.35">
      <c r="A367" s="80">
        <v>1364</v>
      </c>
      <c r="B367" s="81">
        <v>0</v>
      </c>
      <c r="C367" s="82">
        <v>0</v>
      </c>
      <c r="D367" s="83">
        <v>0</v>
      </c>
      <c r="E367" s="84">
        <v>0</v>
      </c>
    </row>
    <row r="368" spans="1:5" ht="15" thickBot="1" x14ac:dyDescent="0.35">
      <c r="A368" s="80">
        <v>1365</v>
      </c>
      <c r="B368" s="81">
        <v>0</v>
      </c>
      <c r="C368" s="82">
        <v>0</v>
      </c>
      <c r="D368" s="83">
        <v>0</v>
      </c>
      <c r="E368" s="84">
        <v>0</v>
      </c>
    </row>
    <row r="369" spans="1:5" ht="15" thickBot="1" x14ac:dyDescent="0.35">
      <c r="A369" s="80">
        <v>1366</v>
      </c>
      <c r="B369" s="81">
        <v>0</v>
      </c>
      <c r="C369" s="82">
        <v>0</v>
      </c>
      <c r="D369" s="83">
        <v>0</v>
      </c>
      <c r="E369" s="84">
        <v>0</v>
      </c>
    </row>
    <row r="370" spans="1:5" ht="15" thickBot="1" x14ac:dyDescent="0.35">
      <c r="A370" s="80">
        <v>1367</v>
      </c>
      <c r="B370" s="81">
        <v>0</v>
      </c>
      <c r="C370" s="82">
        <v>0</v>
      </c>
      <c r="D370" s="83">
        <v>0</v>
      </c>
      <c r="E370" s="84">
        <v>0</v>
      </c>
    </row>
    <row r="371" spans="1:5" ht="15" thickBot="1" x14ac:dyDescent="0.35">
      <c r="A371" s="80">
        <v>1368</v>
      </c>
      <c r="B371" s="81">
        <v>0</v>
      </c>
      <c r="C371" s="82">
        <v>0</v>
      </c>
      <c r="D371" s="83">
        <v>0</v>
      </c>
      <c r="E371" s="84">
        <v>0</v>
      </c>
    </row>
    <row r="372" spans="1:5" ht="15" thickBot="1" x14ac:dyDescent="0.35">
      <c r="A372" s="80">
        <v>1369</v>
      </c>
      <c r="B372" s="81">
        <v>0</v>
      </c>
      <c r="C372" s="82">
        <v>0</v>
      </c>
      <c r="D372" s="83">
        <v>0</v>
      </c>
      <c r="E372" s="84">
        <v>0</v>
      </c>
    </row>
    <row r="373" spans="1:5" ht="15" thickBot="1" x14ac:dyDescent="0.35">
      <c r="A373" s="80">
        <v>1370</v>
      </c>
      <c r="B373" s="81">
        <v>0</v>
      </c>
      <c r="C373" s="82">
        <v>0</v>
      </c>
      <c r="D373" s="83">
        <v>0</v>
      </c>
      <c r="E373" s="84">
        <v>0</v>
      </c>
    </row>
    <row r="374" spans="1:5" ht="15" thickBot="1" x14ac:dyDescent="0.35">
      <c r="A374" s="80">
        <v>1371</v>
      </c>
      <c r="B374" s="81">
        <v>0</v>
      </c>
      <c r="C374" s="82">
        <v>0</v>
      </c>
      <c r="D374" s="83">
        <v>0</v>
      </c>
      <c r="E374" s="84">
        <v>0</v>
      </c>
    </row>
    <row r="375" spans="1:5" ht="15" thickBot="1" x14ac:dyDescent="0.35">
      <c r="A375" s="80">
        <v>1372</v>
      </c>
      <c r="B375" s="81">
        <v>0</v>
      </c>
      <c r="C375" s="82">
        <v>0</v>
      </c>
      <c r="D375" s="83">
        <v>0</v>
      </c>
      <c r="E375" s="84">
        <v>0</v>
      </c>
    </row>
    <row r="376" spans="1:5" ht="15" thickBot="1" x14ac:dyDescent="0.35">
      <c r="A376" s="80">
        <v>1373</v>
      </c>
      <c r="B376" s="81">
        <v>0</v>
      </c>
      <c r="C376" s="82">
        <v>0</v>
      </c>
      <c r="D376" s="83">
        <v>0</v>
      </c>
      <c r="E376" s="84">
        <v>0</v>
      </c>
    </row>
    <row r="377" spans="1:5" ht="15" thickBot="1" x14ac:dyDescent="0.35">
      <c r="A377" s="80">
        <v>1374</v>
      </c>
      <c r="B377" s="81">
        <v>0</v>
      </c>
      <c r="C377" s="82">
        <v>0</v>
      </c>
      <c r="D377" s="83">
        <v>0</v>
      </c>
      <c r="E377" s="84">
        <v>0</v>
      </c>
    </row>
    <row r="378" spans="1:5" ht="15" thickBot="1" x14ac:dyDescent="0.35">
      <c r="A378" s="80">
        <v>1375</v>
      </c>
      <c r="B378" s="81">
        <v>0</v>
      </c>
      <c r="C378" s="82">
        <v>0</v>
      </c>
      <c r="D378" s="83">
        <v>0</v>
      </c>
      <c r="E378" s="84">
        <v>0</v>
      </c>
    </row>
    <row r="379" spans="1:5" ht="15" thickBot="1" x14ac:dyDescent="0.35">
      <c r="A379" s="80">
        <v>1376</v>
      </c>
      <c r="B379" s="81">
        <v>0</v>
      </c>
      <c r="C379" s="82">
        <v>0</v>
      </c>
      <c r="D379" s="83">
        <v>0</v>
      </c>
      <c r="E379" s="84">
        <v>0</v>
      </c>
    </row>
    <row r="380" spans="1:5" ht="15" thickBot="1" x14ac:dyDescent="0.35">
      <c r="A380" s="80">
        <v>1377</v>
      </c>
      <c r="B380" s="81">
        <v>0</v>
      </c>
      <c r="C380" s="82">
        <v>0</v>
      </c>
      <c r="D380" s="83">
        <v>0</v>
      </c>
      <c r="E380" s="84">
        <v>0</v>
      </c>
    </row>
    <row r="381" spans="1:5" ht="15" thickBot="1" x14ac:dyDescent="0.35">
      <c r="A381" s="80">
        <v>1378</v>
      </c>
      <c r="B381" s="81">
        <v>0</v>
      </c>
      <c r="C381" s="82">
        <v>0</v>
      </c>
      <c r="D381" s="83">
        <v>0</v>
      </c>
      <c r="E381" s="84">
        <v>0</v>
      </c>
    </row>
    <row r="382" spans="1:5" ht="15" thickBot="1" x14ac:dyDescent="0.35">
      <c r="A382" s="80">
        <v>1379</v>
      </c>
      <c r="B382" s="81">
        <v>0</v>
      </c>
      <c r="C382" s="82">
        <v>0</v>
      </c>
      <c r="D382" s="83">
        <v>0</v>
      </c>
      <c r="E382" s="84">
        <v>0</v>
      </c>
    </row>
    <row r="383" spans="1:5" ht="15" thickBot="1" x14ac:dyDescent="0.35">
      <c r="A383" s="80">
        <v>1380</v>
      </c>
      <c r="B383" s="81">
        <v>0</v>
      </c>
      <c r="C383" s="82">
        <v>0</v>
      </c>
      <c r="D383" s="83">
        <v>0</v>
      </c>
      <c r="E383" s="84">
        <v>0</v>
      </c>
    </row>
    <row r="384" spans="1:5" ht="15" thickBot="1" x14ac:dyDescent="0.35">
      <c r="A384" s="80">
        <v>1381</v>
      </c>
      <c r="B384" s="81">
        <v>0</v>
      </c>
      <c r="C384" s="82">
        <v>0</v>
      </c>
      <c r="D384" s="83">
        <v>0</v>
      </c>
      <c r="E384" s="84">
        <v>0</v>
      </c>
    </row>
    <row r="385" spans="1:5" ht="15" thickBot="1" x14ac:dyDescent="0.35">
      <c r="A385" s="80">
        <v>1382</v>
      </c>
      <c r="B385" s="81">
        <v>0</v>
      </c>
      <c r="C385" s="82">
        <v>0</v>
      </c>
      <c r="D385" s="83">
        <v>0</v>
      </c>
      <c r="E385" s="84">
        <v>0</v>
      </c>
    </row>
    <row r="386" spans="1:5" ht="15" thickBot="1" x14ac:dyDescent="0.35">
      <c r="A386" s="80">
        <v>1383</v>
      </c>
      <c r="B386" s="81">
        <v>0</v>
      </c>
      <c r="C386" s="82">
        <v>0</v>
      </c>
      <c r="D386" s="83">
        <v>0</v>
      </c>
      <c r="E386" s="84">
        <v>0</v>
      </c>
    </row>
    <row r="387" spans="1:5" ht="15" thickBot="1" x14ac:dyDescent="0.35">
      <c r="A387" s="80">
        <v>1384</v>
      </c>
      <c r="B387" s="81">
        <v>0</v>
      </c>
      <c r="C387" s="82">
        <v>0</v>
      </c>
      <c r="D387" s="83">
        <v>0</v>
      </c>
      <c r="E387" s="84">
        <v>0</v>
      </c>
    </row>
    <row r="388" spans="1:5" ht="15" thickBot="1" x14ac:dyDescent="0.35">
      <c r="A388" s="80">
        <v>1385</v>
      </c>
      <c r="B388" s="81">
        <v>0</v>
      </c>
      <c r="C388" s="82">
        <v>0</v>
      </c>
      <c r="D388" s="83">
        <v>0</v>
      </c>
      <c r="E388" s="84">
        <v>0</v>
      </c>
    </row>
    <row r="389" spans="1:5" ht="15" thickBot="1" x14ac:dyDescent="0.35">
      <c r="A389" s="80">
        <v>1386</v>
      </c>
      <c r="B389" s="81">
        <v>0</v>
      </c>
      <c r="C389" s="82">
        <v>0</v>
      </c>
      <c r="D389" s="83">
        <v>0</v>
      </c>
      <c r="E389" s="84">
        <v>0</v>
      </c>
    </row>
    <row r="390" spans="1:5" ht="15" thickBot="1" x14ac:dyDescent="0.35">
      <c r="A390" s="80">
        <v>1387</v>
      </c>
      <c r="B390" s="81">
        <v>0</v>
      </c>
      <c r="C390" s="82">
        <v>0</v>
      </c>
      <c r="D390" s="83">
        <v>0</v>
      </c>
      <c r="E390" s="84">
        <v>0</v>
      </c>
    </row>
    <row r="391" spans="1:5" ht="15" thickBot="1" x14ac:dyDescent="0.35">
      <c r="A391" s="80">
        <v>1388</v>
      </c>
      <c r="B391" s="81">
        <v>0</v>
      </c>
      <c r="C391" s="82">
        <v>0</v>
      </c>
      <c r="D391" s="83">
        <v>0</v>
      </c>
      <c r="E391" s="84">
        <v>0</v>
      </c>
    </row>
    <row r="392" spans="1:5" ht="15" thickBot="1" x14ac:dyDescent="0.35">
      <c r="A392" s="80">
        <v>1389</v>
      </c>
      <c r="B392" s="81">
        <v>0</v>
      </c>
      <c r="C392" s="82">
        <v>0</v>
      </c>
      <c r="D392" s="83">
        <v>0</v>
      </c>
      <c r="E392" s="84">
        <v>0</v>
      </c>
    </row>
    <row r="393" spans="1:5" ht="15" thickBot="1" x14ac:dyDescent="0.35">
      <c r="A393" s="80">
        <v>1390</v>
      </c>
      <c r="B393" s="81">
        <v>0</v>
      </c>
      <c r="C393" s="82">
        <v>0</v>
      </c>
      <c r="D393" s="83">
        <v>0</v>
      </c>
      <c r="E393" s="84">
        <v>0</v>
      </c>
    </row>
    <row r="394" spans="1:5" ht="15" thickBot="1" x14ac:dyDescent="0.35">
      <c r="A394" s="80">
        <v>1391</v>
      </c>
      <c r="B394" s="81">
        <v>0</v>
      </c>
      <c r="C394" s="82">
        <v>0</v>
      </c>
      <c r="D394" s="83">
        <v>0</v>
      </c>
      <c r="E394" s="84">
        <v>0</v>
      </c>
    </row>
    <row r="395" spans="1:5" ht="15" thickBot="1" x14ac:dyDescent="0.35">
      <c r="A395" s="80">
        <v>1392</v>
      </c>
      <c r="B395" s="81">
        <v>0</v>
      </c>
      <c r="C395" s="82">
        <v>0</v>
      </c>
      <c r="D395" s="83">
        <v>0</v>
      </c>
      <c r="E395" s="84">
        <v>0</v>
      </c>
    </row>
    <row r="396" spans="1:5" ht="15" thickBot="1" x14ac:dyDescent="0.35">
      <c r="A396" s="80">
        <v>1393</v>
      </c>
      <c r="B396" s="81">
        <v>0</v>
      </c>
      <c r="C396" s="82">
        <v>0</v>
      </c>
      <c r="D396" s="83">
        <v>0</v>
      </c>
      <c r="E396" s="84">
        <v>0</v>
      </c>
    </row>
    <row r="397" spans="1:5" ht="15" thickBot="1" x14ac:dyDescent="0.35">
      <c r="A397" s="80">
        <v>1394</v>
      </c>
      <c r="B397" s="81">
        <v>0</v>
      </c>
      <c r="C397" s="82">
        <v>0</v>
      </c>
      <c r="D397" s="83">
        <v>0</v>
      </c>
      <c r="E397" s="84">
        <v>0</v>
      </c>
    </row>
    <row r="398" spans="1:5" ht="15" thickBot="1" x14ac:dyDescent="0.35">
      <c r="A398" s="80">
        <v>1395</v>
      </c>
      <c r="B398" s="81">
        <v>0</v>
      </c>
      <c r="C398" s="82">
        <v>0</v>
      </c>
      <c r="D398" s="83">
        <v>0</v>
      </c>
      <c r="E398" s="84">
        <v>0</v>
      </c>
    </row>
    <row r="399" spans="1:5" ht="15" thickBot="1" x14ac:dyDescent="0.35">
      <c r="A399" s="80">
        <v>1396</v>
      </c>
      <c r="B399" s="81">
        <v>0</v>
      </c>
      <c r="C399" s="82">
        <v>0</v>
      </c>
      <c r="D399" s="83">
        <v>0</v>
      </c>
      <c r="E399" s="84">
        <v>0</v>
      </c>
    </row>
    <row r="400" spans="1:5" ht="15" thickBot="1" x14ac:dyDescent="0.35">
      <c r="A400" s="80">
        <v>1397</v>
      </c>
      <c r="B400" s="81">
        <v>0</v>
      </c>
      <c r="C400" s="82">
        <v>0</v>
      </c>
      <c r="D400" s="83">
        <v>0</v>
      </c>
      <c r="E400" s="84">
        <v>0</v>
      </c>
    </row>
    <row r="401" spans="1:5" ht="15" thickBot="1" x14ac:dyDescent="0.35">
      <c r="A401" s="80">
        <v>1398</v>
      </c>
      <c r="B401" s="81">
        <v>0</v>
      </c>
      <c r="C401" s="82">
        <v>0</v>
      </c>
      <c r="D401" s="83">
        <v>0</v>
      </c>
      <c r="E401" s="84">
        <v>0</v>
      </c>
    </row>
    <row r="402" spans="1:5" ht="15" thickBot="1" x14ac:dyDescent="0.35">
      <c r="A402" s="80">
        <v>1399</v>
      </c>
      <c r="B402" s="81">
        <v>0</v>
      </c>
      <c r="C402" s="82">
        <v>0</v>
      </c>
      <c r="D402" s="83">
        <v>0</v>
      </c>
      <c r="E402" s="84">
        <v>0</v>
      </c>
    </row>
    <row r="403" spans="1:5" ht="15" thickBot="1" x14ac:dyDescent="0.35">
      <c r="A403" s="80">
        <v>1400</v>
      </c>
      <c r="B403" s="81">
        <v>0</v>
      </c>
      <c r="C403" s="82">
        <v>0</v>
      </c>
      <c r="D403" s="83">
        <v>0</v>
      </c>
      <c r="E403" s="84">
        <v>0</v>
      </c>
    </row>
    <row r="404" spans="1:5" ht="15" thickBot="1" x14ac:dyDescent="0.35">
      <c r="A404" s="80">
        <v>1401</v>
      </c>
      <c r="B404" s="81">
        <v>0</v>
      </c>
      <c r="C404" s="82">
        <v>0</v>
      </c>
      <c r="D404" s="83">
        <v>0</v>
      </c>
      <c r="E404" s="84">
        <v>0</v>
      </c>
    </row>
    <row r="405" spans="1:5" ht="15" thickBot="1" x14ac:dyDescent="0.35">
      <c r="A405" s="80">
        <v>1402</v>
      </c>
      <c r="B405" s="81">
        <v>0</v>
      </c>
      <c r="C405" s="82">
        <v>0</v>
      </c>
      <c r="D405" s="83">
        <v>0</v>
      </c>
      <c r="E405" s="84">
        <v>0</v>
      </c>
    </row>
    <row r="406" spans="1:5" ht="15" thickBot="1" x14ac:dyDescent="0.35">
      <c r="A406" s="80">
        <v>1403</v>
      </c>
      <c r="B406" s="81">
        <v>0</v>
      </c>
      <c r="C406" s="82">
        <v>0</v>
      </c>
      <c r="D406" s="83">
        <v>0</v>
      </c>
      <c r="E406" s="84">
        <v>0</v>
      </c>
    </row>
    <row r="407" spans="1:5" ht="15" thickBot="1" x14ac:dyDescent="0.35">
      <c r="A407" s="80">
        <v>1404</v>
      </c>
      <c r="B407" s="81">
        <v>0</v>
      </c>
      <c r="C407" s="82">
        <v>0</v>
      </c>
      <c r="D407" s="83">
        <v>0</v>
      </c>
      <c r="E407" s="84">
        <v>0</v>
      </c>
    </row>
    <row r="408" spans="1:5" ht="15" thickBot="1" x14ac:dyDescent="0.35">
      <c r="A408" s="80">
        <v>1405</v>
      </c>
      <c r="B408" s="81">
        <v>0</v>
      </c>
      <c r="C408" s="82">
        <v>0</v>
      </c>
      <c r="D408" s="83">
        <v>0</v>
      </c>
      <c r="E408" s="84">
        <v>0</v>
      </c>
    </row>
    <row r="409" spans="1:5" ht="15" thickBot="1" x14ac:dyDescent="0.35">
      <c r="A409" s="80">
        <v>1406</v>
      </c>
      <c r="B409" s="81">
        <v>0</v>
      </c>
      <c r="C409" s="82">
        <v>0</v>
      </c>
      <c r="D409" s="83">
        <v>0</v>
      </c>
      <c r="E409" s="84">
        <v>0</v>
      </c>
    </row>
    <row r="410" spans="1:5" ht="15" thickBot="1" x14ac:dyDescent="0.35">
      <c r="A410" s="80">
        <v>1407</v>
      </c>
      <c r="B410" s="81">
        <v>0</v>
      </c>
      <c r="C410" s="82">
        <v>0</v>
      </c>
      <c r="D410" s="83">
        <v>0</v>
      </c>
      <c r="E410" s="84">
        <v>0</v>
      </c>
    </row>
    <row r="411" spans="1:5" ht="15" thickBot="1" x14ac:dyDescent="0.35">
      <c r="A411" s="80">
        <v>1408</v>
      </c>
      <c r="B411" s="81">
        <v>0</v>
      </c>
      <c r="C411" s="82">
        <v>0</v>
      </c>
      <c r="D411" s="83">
        <v>0</v>
      </c>
      <c r="E411" s="84">
        <v>0</v>
      </c>
    </row>
    <row r="412" spans="1:5" ht="15" thickBot="1" x14ac:dyDescent="0.35">
      <c r="A412" s="80">
        <v>1409</v>
      </c>
      <c r="B412" s="81">
        <v>0</v>
      </c>
      <c r="C412" s="82">
        <v>0</v>
      </c>
      <c r="D412" s="83">
        <v>0</v>
      </c>
      <c r="E412" s="84">
        <v>0</v>
      </c>
    </row>
    <row r="413" spans="1:5" ht="15" thickBot="1" x14ac:dyDescent="0.35">
      <c r="A413" s="80">
        <v>1410</v>
      </c>
      <c r="B413" s="81">
        <v>0</v>
      </c>
      <c r="C413" s="82">
        <v>0</v>
      </c>
      <c r="D413" s="83">
        <v>0</v>
      </c>
      <c r="E413" s="84">
        <v>0</v>
      </c>
    </row>
    <row r="414" spans="1:5" ht="15" thickBot="1" x14ac:dyDescent="0.35">
      <c r="A414" s="80">
        <v>1411</v>
      </c>
      <c r="B414" s="81">
        <v>0</v>
      </c>
      <c r="C414" s="82">
        <v>0</v>
      </c>
      <c r="D414" s="83">
        <v>0</v>
      </c>
      <c r="E414" s="84">
        <v>0</v>
      </c>
    </row>
    <row r="415" spans="1:5" ht="15" thickBot="1" x14ac:dyDescent="0.35">
      <c r="A415" s="80">
        <v>1412</v>
      </c>
      <c r="B415" s="81">
        <v>0</v>
      </c>
      <c r="C415" s="82">
        <v>0</v>
      </c>
      <c r="D415" s="83">
        <v>0</v>
      </c>
      <c r="E415" s="84">
        <v>0</v>
      </c>
    </row>
    <row r="416" spans="1:5" ht="15" thickBot="1" x14ac:dyDescent="0.35">
      <c r="A416" s="80">
        <v>1413</v>
      </c>
      <c r="B416" s="81">
        <v>0</v>
      </c>
      <c r="C416" s="82">
        <v>0</v>
      </c>
      <c r="D416" s="83">
        <v>0</v>
      </c>
      <c r="E416" s="84">
        <v>0</v>
      </c>
    </row>
    <row r="417" spans="1:5" ht="15" thickBot="1" x14ac:dyDescent="0.35">
      <c r="A417" s="80">
        <v>1414</v>
      </c>
      <c r="B417" s="81">
        <v>0</v>
      </c>
      <c r="C417" s="82">
        <v>0</v>
      </c>
      <c r="D417" s="83">
        <v>0</v>
      </c>
      <c r="E417" s="84">
        <v>0</v>
      </c>
    </row>
    <row r="418" spans="1:5" ht="15" thickBot="1" x14ac:dyDescent="0.35">
      <c r="A418" s="80">
        <v>1415</v>
      </c>
      <c r="B418" s="81">
        <v>0</v>
      </c>
      <c r="C418" s="82">
        <v>0</v>
      </c>
      <c r="D418" s="83">
        <v>0</v>
      </c>
      <c r="E418" s="84">
        <v>0</v>
      </c>
    </row>
    <row r="419" spans="1:5" ht="15" thickBot="1" x14ac:dyDescent="0.35">
      <c r="A419" s="80">
        <v>1416</v>
      </c>
      <c r="B419" s="81">
        <v>0</v>
      </c>
      <c r="C419" s="82">
        <v>0</v>
      </c>
      <c r="D419" s="83">
        <v>0</v>
      </c>
      <c r="E419" s="84">
        <v>0</v>
      </c>
    </row>
    <row r="420" spans="1:5" ht="15" thickBot="1" x14ac:dyDescent="0.35">
      <c r="A420" s="80">
        <v>1417</v>
      </c>
      <c r="B420" s="81">
        <v>0</v>
      </c>
      <c r="C420" s="82">
        <v>0</v>
      </c>
      <c r="D420" s="83">
        <v>0</v>
      </c>
      <c r="E420" s="84">
        <v>0</v>
      </c>
    </row>
    <row r="421" spans="1:5" ht="15" thickBot="1" x14ac:dyDescent="0.35">
      <c r="A421" s="80">
        <v>1418</v>
      </c>
      <c r="B421" s="81">
        <v>0</v>
      </c>
      <c r="C421" s="82">
        <v>0</v>
      </c>
      <c r="D421" s="83">
        <v>0</v>
      </c>
      <c r="E421" s="84">
        <v>0</v>
      </c>
    </row>
    <row r="422" spans="1:5" ht="15" thickBot="1" x14ac:dyDescent="0.35">
      <c r="A422" s="80">
        <v>1419</v>
      </c>
      <c r="B422" s="81">
        <v>0</v>
      </c>
      <c r="C422" s="82">
        <v>0</v>
      </c>
      <c r="D422" s="83">
        <v>0</v>
      </c>
      <c r="E422" s="84">
        <v>0</v>
      </c>
    </row>
    <row r="423" spans="1:5" ht="15" thickBot="1" x14ac:dyDescent="0.35">
      <c r="A423" s="80">
        <v>1420</v>
      </c>
      <c r="B423" s="81">
        <v>0</v>
      </c>
      <c r="C423" s="82">
        <v>0</v>
      </c>
      <c r="D423" s="83">
        <v>0</v>
      </c>
      <c r="E423" s="84">
        <v>0</v>
      </c>
    </row>
    <row r="424" spans="1:5" ht="15" thickBot="1" x14ac:dyDescent="0.35">
      <c r="A424" s="80">
        <v>1421</v>
      </c>
      <c r="B424" s="81">
        <v>0</v>
      </c>
      <c r="C424" s="82">
        <v>0</v>
      </c>
      <c r="D424" s="83">
        <v>0</v>
      </c>
      <c r="E424" s="84">
        <v>0</v>
      </c>
    </row>
    <row r="425" spans="1:5" ht="15" thickBot="1" x14ac:dyDescent="0.35">
      <c r="A425" s="80">
        <v>1422</v>
      </c>
      <c r="B425" s="81">
        <v>0</v>
      </c>
      <c r="C425" s="82">
        <v>0</v>
      </c>
      <c r="D425" s="83">
        <v>0</v>
      </c>
      <c r="E425" s="84">
        <v>0</v>
      </c>
    </row>
    <row r="426" spans="1:5" ht="15" thickBot="1" x14ac:dyDescent="0.35">
      <c r="A426" s="80">
        <v>1423</v>
      </c>
      <c r="B426" s="81">
        <v>0</v>
      </c>
      <c r="C426" s="82">
        <v>0</v>
      </c>
      <c r="D426" s="83">
        <v>0</v>
      </c>
      <c r="E426" s="84">
        <v>0</v>
      </c>
    </row>
    <row r="427" spans="1:5" ht="15" thickBot="1" x14ac:dyDescent="0.35">
      <c r="A427" s="80">
        <v>1424</v>
      </c>
      <c r="B427" s="81">
        <v>0</v>
      </c>
      <c r="C427" s="82">
        <v>0</v>
      </c>
      <c r="D427" s="83">
        <v>0</v>
      </c>
      <c r="E427" s="84">
        <v>0</v>
      </c>
    </row>
    <row r="428" spans="1:5" ht="15" thickBot="1" x14ac:dyDescent="0.35">
      <c r="A428" s="80">
        <v>1425</v>
      </c>
      <c r="B428" s="81">
        <v>0</v>
      </c>
      <c r="C428" s="82">
        <v>0</v>
      </c>
      <c r="D428" s="83">
        <v>0</v>
      </c>
      <c r="E428" s="84">
        <v>0</v>
      </c>
    </row>
    <row r="429" spans="1:5" ht="15" thickBot="1" x14ac:dyDescent="0.35">
      <c r="A429" s="80">
        <v>1426</v>
      </c>
      <c r="B429" s="81">
        <v>0</v>
      </c>
      <c r="C429" s="82">
        <v>0</v>
      </c>
      <c r="D429" s="83">
        <v>0</v>
      </c>
      <c r="E429" s="84">
        <v>0</v>
      </c>
    </row>
    <row r="430" spans="1:5" ht="15" thickBot="1" x14ac:dyDescent="0.35">
      <c r="A430" s="80">
        <v>1427</v>
      </c>
      <c r="B430" s="81">
        <v>0</v>
      </c>
      <c r="C430" s="82">
        <v>0</v>
      </c>
      <c r="D430" s="83">
        <v>0</v>
      </c>
      <c r="E430" s="84">
        <v>0</v>
      </c>
    </row>
    <row r="431" spans="1:5" ht="15" thickBot="1" x14ac:dyDescent="0.35">
      <c r="A431" s="80">
        <v>1428</v>
      </c>
      <c r="B431" s="81">
        <v>0</v>
      </c>
      <c r="C431" s="82">
        <v>0</v>
      </c>
      <c r="D431" s="83">
        <v>0</v>
      </c>
      <c r="E431" s="84">
        <v>0</v>
      </c>
    </row>
    <row r="432" spans="1:5" ht="15" thickBot="1" x14ac:dyDescent="0.35">
      <c r="A432" s="80">
        <v>1429</v>
      </c>
      <c r="B432" s="81">
        <v>0</v>
      </c>
      <c r="C432" s="82">
        <v>0</v>
      </c>
      <c r="D432" s="83">
        <v>0</v>
      </c>
      <c r="E432" s="84">
        <v>0</v>
      </c>
    </row>
    <row r="433" spans="1:5" ht="15" thickBot="1" x14ac:dyDescent="0.35">
      <c r="A433" s="80">
        <v>1430</v>
      </c>
      <c r="B433" s="81">
        <v>0</v>
      </c>
      <c r="C433" s="82">
        <v>0</v>
      </c>
      <c r="D433" s="83">
        <v>0</v>
      </c>
      <c r="E433" s="84">
        <v>0</v>
      </c>
    </row>
    <row r="434" spans="1:5" ht="15" thickBot="1" x14ac:dyDescent="0.35">
      <c r="A434" s="80">
        <v>1431</v>
      </c>
      <c r="B434" s="81">
        <v>0</v>
      </c>
      <c r="C434" s="82">
        <v>0</v>
      </c>
      <c r="D434" s="83">
        <v>0</v>
      </c>
      <c r="E434" s="84">
        <v>0</v>
      </c>
    </row>
    <row r="435" spans="1:5" ht="15" thickBot="1" x14ac:dyDescent="0.35">
      <c r="A435" s="80">
        <v>1432</v>
      </c>
      <c r="B435" s="81">
        <v>0</v>
      </c>
      <c r="C435" s="82">
        <v>0</v>
      </c>
      <c r="D435" s="83">
        <v>0</v>
      </c>
      <c r="E435" s="84">
        <v>0</v>
      </c>
    </row>
    <row r="436" spans="1:5" ht="15" thickBot="1" x14ac:dyDescent="0.35">
      <c r="A436" s="80">
        <v>1433</v>
      </c>
      <c r="B436" s="81">
        <v>0</v>
      </c>
      <c r="C436" s="82">
        <v>0</v>
      </c>
      <c r="D436" s="83">
        <v>0</v>
      </c>
      <c r="E436" s="84">
        <v>0</v>
      </c>
    </row>
    <row r="437" spans="1:5" ht="15" thickBot="1" x14ac:dyDescent="0.35">
      <c r="A437" s="80">
        <v>1434</v>
      </c>
      <c r="B437" s="81">
        <v>0</v>
      </c>
      <c r="C437" s="82">
        <v>0</v>
      </c>
      <c r="D437" s="83">
        <v>0</v>
      </c>
      <c r="E437" s="84">
        <v>0</v>
      </c>
    </row>
    <row r="438" spans="1:5" ht="15" thickBot="1" x14ac:dyDescent="0.35">
      <c r="A438" s="80">
        <v>1435</v>
      </c>
      <c r="B438" s="81">
        <v>0</v>
      </c>
      <c r="C438" s="82">
        <v>0</v>
      </c>
      <c r="D438" s="83">
        <v>0</v>
      </c>
      <c r="E438" s="84">
        <v>0</v>
      </c>
    </row>
    <row r="439" spans="1:5" ht="15" thickBot="1" x14ac:dyDescent="0.35">
      <c r="A439" s="80">
        <v>1436</v>
      </c>
      <c r="B439" s="81">
        <v>0</v>
      </c>
      <c r="C439" s="82">
        <v>0</v>
      </c>
      <c r="D439" s="83">
        <v>0</v>
      </c>
      <c r="E439" s="84">
        <v>0</v>
      </c>
    </row>
    <row r="440" spans="1:5" ht="15" thickBot="1" x14ac:dyDescent="0.35">
      <c r="A440" s="80">
        <v>1437</v>
      </c>
      <c r="B440" s="81">
        <v>0</v>
      </c>
      <c r="C440" s="82">
        <v>0</v>
      </c>
      <c r="D440" s="83">
        <v>0</v>
      </c>
      <c r="E440" s="84">
        <v>0</v>
      </c>
    </row>
    <row r="441" spans="1:5" ht="15" thickBot="1" x14ac:dyDescent="0.35">
      <c r="A441" s="80">
        <v>1438</v>
      </c>
      <c r="B441" s="81">
        <v>0</v>
      </c>
      <c r="C441" s="82">
        <v>0</v>
      </c>
      <c r="D441" s="83">
        <v>0</v>
      </c>
      <c r="E441" s="84">
        <v>0</v>
      </c>
    </row>
    <row r="442" spans="1:5" ht="15" thickBot="1" x14ac:dyDescent="0.35">
      <c r="A442" s="80">
        <v>1439</v>
      </c>
      <c r="B442" s="81">
        <v>0</v>
      </c>
      <c r="C442" s="82">
        <v>0</v>
      </c>
      <c r="D442" s="83">
        <v>0</v>
      </c>
      <c r="E442" s="84">
        <v>0</v>
      </c>
    </row>
    <row r="443" spans="1:5" ht="15" thickBot="1" x14ac:dyDescent="0.35">
      <c r="A443" s="80">
        <v>1440</v>
      </c>
      <c r="B443" s="81">
        <v>0</v>
      </c>
      <c r="C443" s="82">
        <v>0</v>
      </c>
      <c r="D443" s="83">
        <v>0</v>
      </c>
      <c r="E443" s="84">
        <v>0</v>
      </c>
    </row>
    <row r="444" spans="1:5" ht="15" thickBot="1" x14ac:dyDescent="0.35">
      <c r="A444" s="80">
        <v>1441</v>
      </c>
      <c r="B444" s="81">
        <v>0</v>
      </c>
      <c r="C444" s="82">
        <v>0</v>
      </c>
      <c r="D444" s="83">
        <v>0</v>
      </c>
      <c r="E444" s="84">
        <v>0</v>
      </c>
    </row>
    <row r="445" spans="1:5" ht="15" thickBot="1" x14ac:dyDescent="0.35">
      <c r="A445" s="80">
        <v>1442</v>
      </c>
      <c r="B445" s="81">
        <v>0</v>
      </c>
      <c r="C445" s="82">
        <v>0</v>
      </c>
      <c r="D445" s="83">
        <v>0</v>
      </c>
      <c r="E445" s="84">
        <v>0</v>
      </c>
    </row>
    <row r="446" spans="1:5" ht="15" thickBot="1" x14ac:dyDescent="0.35">
      <c r="A446" s="80">
        <v>1443</v>
      </c>
      <c r="B446" s="81">
        <v>0</v>
      </c>
      <c r="C446" s="82">
        <v>0</v>
      </c>
      <c r="D446" s="83">
        <v>0</v>
      </c>
      <c r="E446" s="84">
        <v>0</v>
      </c>
    </row>
    <row r="447" spans="1:5" ht="15" thickBot="1" x14ac:dyDescent="0.35">
      <c r="A447" s="80">
        <v>1444</v>
      </c>
      <c r="B447" s="81">
        <v>0</v>
      </c>
      <c r="C447" s="82">
        <v>0</v>
      </c>
      <c r="D447" s="83">
        <v>0</v>
      </c>
      <c r="E447" s="84">
        <v>0</v>
      </c>
    </row>
    <row r="448" spans="1:5" ht="15" thickBot="1" x14ac:dyDescent="0.35">
      <c r="A448" s="80">
        <v>1445</v>
      </c>
      <c r="B448" s="81">
        <v>0</v>
      </c>
      <c r="C448" s="82">
        <v>0</v>
      </c>
      <c r="D448" s="83">
        <v>0</v>
      </c>
      <c r="E448" s="84">
        <v>0</v>
      </c>
    </row>
    <row r="449" spans="1:5" ht="15" thickBot="1" x14ac:dyDescent="0.35">
      <c r="A449" s="80">
        <v>1446</v>
      </c>
      <c r="B449" s="81">
        <v>0</v>
      </c>
      <c r="C449" s="82">
        <v>0</v>
      </c>
      <c r="D449" s="83">
        <v>0</v>
      </c>
      <c r="E449" s="84">
        <v>0</v>
      </c>
    </row>
    <row r="450" spans="1:5" ht="15" thickBot="1" x14ac:dyDescent="0.35">
      <c r="A450" s="80">
        <v>1447</v>
      </c>
      <c r="B450" s="81">
        <v>0</v>
      </c>
      <c r="C450" s="82">
        <v>0</v>
      </c>
      <c r="D450" s="83">
        <v>0</v>
      </c>
      <c r="E450" s="84">
        <v>0</v>
      </c>
    </row>
    <row r="451" spans="1:5" ht="15" thickBot="1" x14ac:dyDescent="0.35">
      <c r="A451" s="80">
        <v>1448</v>
      </c>
      <c r="B451" s="81">
        <v>0</v>
      </c>
      <c r="C451" s="82">
        <v>0</v>
      </c>
      <c r="D451" s="83">
        <v>0</v>
      </c>
      <c r="E451" s="84">
        <v>0</v>
      </c>
    </row>
    <row r="452" spans="1:5" ht="15" thickBot="1" x14ac:dyDescent="0.35">
      <c r="A452" s="80">
        <v>1449</v>
      </c>
      <c r="B452" s="81">
        <v>0</v>
      </c>
      <c r="C452" s="82">
        <v>0</v>
      </c>
      <c r="D452" s="83">
        <v>0</v>
      </c>
      <c r="E452" s="84">
        <v>0</v>
      </c>
    </row>
    <row r="453" spans="1:5" ht="15" thickBot="1" x14ac:dyDescent="0.35">
      <c r="A453" s="80">
        <v>1450</v>
      </c>
      <c r="B453" s="81">
        <v>0</v>
      </c>
      <c r="C453" s="82">
        <v>0</v>
      </c>
      <c r="D453" s="83">
        <v>0</v>
      </c>
      <c r="E453" s="84">
        <v>0</v>
      </c>
    </row>
    <row r="454" spans="1:5" ht="15" thickBot="1" x14ac:dyDescent="0.35">
      <c r="A454" s="80">
        <v>1451</v>
      </c>
      <c r="B454" s="81">
        <v>0</v>
      </c>
      <c r="C454" s="82">
        <v>0</v>
      </c>
      <c r="D454" s="83">
        <v>0</v>
      </c>
      <c r="E454" s="84">
        <v>0</v>
      </c>
    </row>
    <row r="455" spans="1:5" ht="15" thickBot="1" x14ac:dyDescent="0.35">
      <c r="A455" s="80">
        <v>1452</v>
      </c>
      <c r="B455" s="81">
        <v>0</v>
      </c>
      <c r="C455" s="82">
        <v>0</v>
      </c>
      <c r="D455" s="83">
        <v>0</v>
      </c>
      <c r="E455" s="84">
        <v>0</v>
      </c>
    </row>
    <row r="456" spans="1:5" ht="15" thickBot="1" x14ac:dyDescent="0.35">
      <c r="A456" s="80">
        <v>1453</v>
      </c>
      <c r="B456" s="81">
        <v>0</v>
      </c>
      <c r="C456" s="82">
        <v>0</v>
      </c>
      <c r="D456" s="83">
        <v>0</v>
      </c>
      <c r="E456" s="84">
        <v>0</v>
      </c>
    </row>
    <row r="457" spans="1:5" ht="15" thickBot="1" x14ac:dyDescent="0.35">
      <c r="A457" s="80">
        <v>1454</v>
      </c>
      <c r="B457" s="81">
        <v>0</v>
      </c>
      <c r="C457" s="82">
        <v>0</v>
      </c>
      <c r="D457" s="83">
        <v>0</v>
      </c>
      <c r="E457" s="84">
        <v>0</v>
      </c>
    </row>
    <row r="458" spans="1:5" ht="15" thickBot="1" x14ac:dyDescent="0.35">
      <c r="A458" s="80">
        <v>1455</v>
      </c>
      <c r="B458" s="81">
        <v>0</v>
      </c>
      <c r="C458" s="82">
        <v>0</v>
      </c>
      <c r="D458" s="83">
        <v>0</v>
      </c>
      <c r="E458" s="84">
        <v>0</v>
      </c>
    </row>
    <row r="459" spans="1:5" ht="15" thickBot="1" x14ac:dyDescent="0.35">
      <c r="A459" s="80">
        <v>1456</v>
      </c>
      <c r="B459" s="81">
        <v>0</v>
      </c>
      <c r="C459" s="82">
        <v>0</v>
      </c>
      <c r="D459" s="83">
        <v>0</v>
      </c>
      <c r="E459" s="84">
        <v>0</v>
      </c>
    </row>
    <row r="460" spans="1:5" ht="15" thickBot="1" x14ac:dyDescent="0.35">
      <c r="A460" s="80">
        <v>1457</v>
      </c>
      <c r="B460" s="81">
        <v>0</v>
      </c>
      <c r="C460" s="82">
        <v>0</v>
      </c>
      <c r="D460" s="83">
        <v>0</v>
      </c>
      <c r="E460" s="84">
        <v>0</v>
      </c>
    </row>
    <row r="461" spans="1:5" ht="15" thickBot="1" x14ac:dyDescent="0.35">
      <c r="A461" s="80">
        <v>1458</v>
      </c>
      <c r="B461" s="81">
        <v>0</v>
      </c>
      <c r="C461" s="82">
        <v>0</v>
      </c>
      <c r="D461" s="83">
        <v>0</v>
      </c>
      <c r="E461" s="84">
        <v>0</v>
      </c>
    </row>
    <row r="462" spans="1:5" ht="15" thickBot="1" x14ac:dyDescent="0.35">
      <c r="A462" s="80">
        <v>1459</v>
      </c>
      <c r="B462" s="81">
        <v>0</v>
      </c>
      <c r="C462" s="82">
        <v>0</v>
      </c>
      <c r="D462" s="83">
        <v>0</v>
      </c>
      <c r="E462" s="84">
        <v>0</v>
      </c>
    </row>
    <row r="463" spans="1:5" ht="15" thickBot="1" x14ac:dyDescent="0.35">
      <c r="A463" s="80">
        <v>1460</v>
      </c>
      <c r="B463" s="81">
        <v>0</v>
      </c>
      <c r="C463" s="82">
        <v>0</v>
      </c>
      <c r="D463" s="83">
        <v>0</v>
      </c>
      <c r="E463" s="84">
        <v>0</v>
      </c>
    </row>
    <row r="464" spans="1:5" ht="15" thickBot="1" x14ac:dyDescent="0.35">
      <c r="A464" s="80">
        <v>1461</v>
      </c>
      <c r="B464" s="81">
        <v>0</v>
      </c>
      <c r="C464" s="82">
        <v>0</v>
      </c>
      <c r="D464" s="83">
        <v>0</v>
      </c>
      <c r="E464" s="84">
        <v>0</v>
      </c>
    </row>
    <row r="465" spans="1:5" ht="15" thickBot="1" x14ac:dyDescent="0.35">
      <c r="A465" s="80">
        <v>1462</v>
      </c>
      <c r="B465" s="81">
        <v>0</v>
      </c>
      <c r="C465" s="82">
        <v>0</v>
      </c>
      <c r="D465" s="83">
        <v>0</v>
      </c>
      <c r="E465" s="84">
        <v>0</v>
      </c>
    </row>
    <row r="466" spans="1:5" ht="15" thickBot="1" x14ac:dyDescent="0.35">
      <c r="A466" s="80">
        <v>1463</v>
      </c>
      <c r="B466" s="81">
        <v>0</v>
      </c>
      <c r="C466" s="82">
        <v>0</v>
      </c>
      <c r="D466" s="83">
        <v>0</v>
      </c>
      <c r="E466" s="84">
        <v>0</v>
      </c>
    </row>
    <row r="467" spans="1:5" ht="15" thickBot="1" x14ac:dyDescent="0.35">
      <c r="A467" s="80">
        <v>1464</v>
      </c>
      <c r="B467" s="81">
        <v>0</v>
      </c>
      <c r="C467" s="82">
        <v>0</v>
      </c>
      <c r="D467" s="83">
        <v>0</v>
      </c>
      <c r="E467" s="84">
        <v>0</v>
      </c>
    </row>
    <row r="468" spans="1:5" ht="15" thickBot="1" x14ac:dyDescent="0.35">
      <c r="A468" s="80">
        <v>1465</v>
      </c>
      <c r="B468" s="81">
        <v>0</v>
      </c>
      <c r="C468" s="82">
        <v>0</v>
      </c>
      <c r="D468" s="83">
        <v>0</v>
      </c>
      <c r="E468" s="84">
        <v>0</v>
      </c>
    </row>
    <row r="469" spans="1:5" ht="15" thickBot="1" x14ac:dyDescent="0.35">
      <c r="A469" s="80">
        <v>1466</v>
      </c>
      <c r="B469" s="81">
        <v>0</v>
      </c>
      <c r="C469" s="82">
        <v>0</v>
      </c>
      <c r="D469" s="83">
        <v>0</v>
      </c>
      <c r="E469" s="84">
        <v>0</v>
      </c>
    </row>
    <row r="470" spans="1:5" ht="15" thickBot="1" x14ac:dyDescent="0.35">
      <c r="A470" s="80">
        <v>1467</v>
      </c>
      <c r="B470" s="81">
        <v>0</v>
      </c>
      <c r="C470" s="82">
        <v>0</v>
      </c>
      <c r="D470" s="83">
        <v>0</v>
      </c>
      <c r="E470" s="84">
        <v>0</v>
      </c>
    </row>
    <row r="471" spans="1:5" ht="15" thickBot="1" x14ac:dyDescent="0.35">
      <c r="A471" s="80">
        <v>1468</v>
      </c>
      <c r="B471" s="81">
        <v>0</v>
      </c>
      <c r="C471" s="82">
        <v>0</v>
      </c>
      <c r="D471" s="83">
        <v>0</v>
      </c>
      <c r="E471" s="84">
        <v>0</v>
      </c>
    </row>
    <row r="472" spans="1:5" ht="15" thickBot="1" x14ac:dyDescent="0.35">
      <c r="A472" s="80">
        <v>1469</v>
      </c>
      <c r="B472" s="81">
        <v>0</v>
      </c>
      <c r="C472" s="82">
        <v>0</v>
      </c>
      <c r="D472" s="83">
        <v>0</v>
      </c>
      <c r="E472" s="84">
        <v>0</v>
      </c>
    </row>
    <row r="473" spans="1:5" ht="15" thickBot="1" x14ac:dyDescent="0.35">
      <c r="A473" s="80">
        <v>1470</v>
      </c>
      <c r="B473" s="81">
        <v>0</v>
      </c>
      <c r="C473" s="82">
        <v>0</v>
      </c>
      <c r="D473" s="83">
        <v>0</v>
      </c>
      <c r="E473" s="84">
        <v>0</v>
      </c>
    </row>
    <row r="474" spans="1:5" ht="15" thickBot="1" x14ac:dyDescent="0.35">
      <c r="A474" s="80">
        <v>1471</v>
      </c>
      <c r="B474" s="81">
        <v>0</v>
      </c>
      <c r="C474" s="82">
        <v>0</v>
      </c>
      <c r="D474" s="83">
        <v>0</v>
      </c>
      <c r="E474" s="84">
        <v>0</v>
      </c>
    </row>
    <row r="475" spans="1:5" ht="15" thickBot="1" x14ac:dyDescent="0.35">
      <c r="A475" s="80">
        <v>1472</v>
      </c>
      <c r="B475" s="81">
        <v>0</v>
      </c>
      <c r="C475" s="82">
        <v>0</v>
      </c>
      <c r="D475" s="83">
        <v>0</v>
      </c>
      <c r="E475" s="84">
        <v>0</v>
      </c>
    </row>
    <row r="476" spans="1:5" ht="15" thickBot="1" x14ac:dyDescent="0.35">
      <c r="A476" s="80">
        <v>1473</v>
      </c>
      <c r="B476" s="81">
        <v>0</v>
      </c>
      <c r="C476" s="82">
        <v>0</v>
      </c>
      <c r="D476" s="83">
        <v>0</v>
      </c>
      <c r="E476" s="84">
        <v>0</v>
      </c>
    </row>
    <row r="477" spans="1:5" ht="15" thickBot="1" x14ac:dyDescent="0.35">
      <c r="A477" s="80">
        <v>1474</v>
      </c>
      <c r="B477" s="81">
        <v>0</v>
      </c>
      <c r="C477" s="82">
        <v>0</v>
      </c>
      <c r="D477" s="83">
        <v>0</v>
      </c>
      <c r="E477" s="84">
        <v>0</v>
      </c>
    </row>
    <row r="478" spans="1:5" ht="15" thickBot="1" x14ac:dyDescent="0.35">
      <c r="A478" s="80">
        <v>1475</v>
      </c>
      <c r="B478" s="81">
        <v>0</v>
      </c>
      <c r="C478" s="82">
        <v>0</v>
      </c>
      <c r="D478" s="83">
        <v>0</v>
      </c>
      <c r="E478" s="84">
        <v>0</v>
      </c>
    </row>
    <row r="479" spans="1:5" ht="15" thickBot="1" x14ac:dyDescent="0.35">
      <c r="A479" s="80">
        <v>1476</v>
      </c>
      <c r="B479" s="81">
        <v>0</v>
      </c>
      <c r="C479" s="82">
        <v>0</v>
      </c>
      <c r="D479" s="83">
        <v>0</v>
      </c>
      <c r="E479" s="84">
        <v>0</v>
      </c>
    </row>
    <row r="480" spans="1:5" ht="15" thickBot="1" x14ac:dyDescent="0.35">
      <c r="A480" s="80">
        <v>1477</v>
      </c>
      <c r="B480" s="81">
        <v>0</v>
      </c>
      <c r="C480" s="82">
        <v>0</v>
      </c>
      <c r="D480" s="83">
        <v>0</v>
      </c>
      <c r="E480" s="84">
        <v>0</v>
      </c>
    </row>
    <row r="481" spans="1:5" ht="15" thickBot="1" x14ac:dyDescent="0.35">
      <c r="A481" s="80">
        <v>1478</v>
      </c>
      <c r="B481" s="81">
        <v>0</v>
      </c>
      <c r="C481" s="82">
        <v>0</v>
      </c>
      <c r="D481" s="83">
        <v>0</v>
      </c>
      <c r="E481" s="84">
        <v>0</v>
      </c>
    </row>
    <row r="482" spans="1:5" ht="15" thickBot="1" x14ac:dyDescent="0.35">
      <c r="A482" s="80">
        <v>1479</v>
      </c>
      <c r="B482" s="81">
        <v>0</v>
      </c>
      <c r="C482" s="82">
        <v>0</v>
      </c>
      <c r="D482" s="83">
        <v>0</v>
      </c>
      <c r="E482" s="84">
        <v>0</v>
      </c>
    </row>
    <row r="483" spans="1:5" ht="15" thickBot="1" x14ac:dyDescent="0.35">
      <c r="A483" s="80">
        <v>1480</v>
      </c>
      <c r="B483" s="81">
        <v>0</v>
      </c>
      <c r="C483" s="82">
        <v>0</v>
      </c>
      <c r="D483" s="83">
        <v>0</v>
      </c>
      <c r="E483" s="84">
        <v>0</v>
      </c>
    </row>
    <row r="484" spans="1:5" ht="15" thickBot="1" x14ac:dyDescent="0.35">
      <c r="A484" s="80">
        <v>1481</v>
      </c>
      <c r="B484" s="81">
        <v>0</v>
      </c>
      <c r="C484" s="82">
        <v>0</v>
      </c>
      <c r="D484" s="83">
        <v>0</v>
      </c>
      <c r="E484" s="84">
        <v>0</v>
      </c>
    </row>
    <row r="485" spans="1:5" ht="15" thickBot="1" x14ac:dyDescent="0.35">
      <c r="A485" s="80">
        <v>1482</v>
      </c>
      <c r="B485" s="81">
        <v>0</v>
      </c>
      <c r="C485" s="82">
        <v>0</v>
      </c>
      <c r="D485" s="83">
        <v>0</v>
      </c>
      <c r="E485" s="84">
        <v>0</v>
      </c>
    </row>
    <row r="486" spans="1:5" ht="15" thickBot="1" x14ac:dyDescent="0.35">
      <c r="A486" s="80">
        <v>1483</v>
      </c>
      <c r="B486" s="81">
        <v>0</v>
      </c>
      <c r="C486" s="82">
        <v>0</v>
      </c>
      <c r="D486" s="83">
        <v>0</v>
      </c>
      <c r="E486" s="84">
        <v>0</v>
      </c>
    </row>
    <row r="487" spans="1:5" ht="15" thickBot="1" x14ac:dyDescent="0.35">
      <c r="A487" s="80">
        <v>1484</v>
      </c>
      <c r="B487" s="81">
        <v>0</v>
      </c>
      <c r="C487" s="82">
        <v>0</v>
      </c>
      <c r="D487" s="83">
        <v>0</v>
      </c>
      <c r="E487" s="84">
        <v>0</v>
      </c>
    </row>
    <row r="488" spans="1:5" ht="15" thickBot="1" x14ac:dyDescent="0.35">
      <c r="A488" s="80">
        <v>1485</v>
      </c>
      <c r="B488" s="81">
        <v>0</v>
      </c>
      <c r="C488" s="82">
        <v>0</v>
      </c>
      <c r="D488" s="83">
        <v>0</v>
      </c>
      <c r="E488" s="84">
        <v>0</v>
      </c>
    </row>
    <row r="489" spans="1:5" ht="15" thickBot="1" x14ac:dyDescent="0.35">
      <c r="A489" s="80">
        <v>1486</v>
      </c>
      <c r="B489" s="81">
        <v>0</v>
      </c>
      <c r="C489" s="82">
        <v>0</v>
      </c>
      <c r="D489" s="83">
        <v>0</v>
      </c>
      <c r="E489" s="84">
        <v>0</v>
      </c>
    </row>
    <row r="490" spans="1:5" ht="15" thickBot="1" x14ac:dyDescent="0.35">
      <c r="A490" s="80">
        <v>1487</v>
      </c>
      <c r="B490" s="81">
        <v>0</v>
      </c>
      <c r="C490" s="82">
        <v>0</v>
      </c>
      <c r="D490" s="83">
        <v>0</v>
      </c>
      <c r="E490" s="84">
        <v>0</v>
      </c>
    </row>
    <row r="491" spans="1:5" ht="15" thickBot="1" x14ac:dyDescent="0.35">
      <c r="A491" s="80">
        <v>1488</v>
      </c>
      <c r="B491" s="81">
        <v>0</v>
      </c>
      <c r="C491" s="82">
        <v>0</v>
      </c>
      <c r="D491" s="83">
        <v>0</v>
      </c>
      <c r="E491" s="84">
        <v>0</v>
      </c>
    </row>
    <row r="492" spans="1:5" ht="15" thickBot="1" x14ac:dyDescent="0.35">
      <c r="A492" s="80">
        <v>1489</v>
      </c>
      <c r="B492" s="81">
        <v>0</v>
      </c>
      <c r="C492" s="82">
        <v>0</v>
      </c>
      <c r="D492" s="83">
        <v>0</v>
      </c>
      <c r="E492" s="84">
        <v>0</v>
      </c>
    </row>
    <row r="493" spans="1:5" ht="15" thickBot="1" x14ac:dyDescent="0.35">
      <c r="A493" s="80">
        <v>1490</v>
      </c>
      <c r="B493" s="81">
        <v>0</v>
      </c>
      <c r="C493" s="82">
        <v>0</v>
      </c>
      <c r="D493" s="83">
        <v>0</v>
      </c>
      <c r="E493" s="84">
        <v>0</v>
      </c>
    </row>
    <row r="494" spans="1:5" ht="15" thickBot="1" x14ac:dyDescent="0.35">
      <c r="A494" s="80">
        <v>1491</v>
      </c>
      <c r="B494" s="81">
        <v>0</v>
      </c>
      <c r="C494" s="82">
        <v>0</v>
      </c>
      <c r="D494" s="83">
        <v>0</v>
      </c>
      <c r="E494" s="84">
        <v>0</v>
      </c>
    </row>
    <row r="495" spans="1:5" ht="15" thickBot="1" x14ac:dyDescent="0.35">
      <c r="A495" s="80">
        <v>1492</v>
      </c>
      <c r="B495" s="81">
        <v>0</v>
      </c>
      <c r="C495" s="82">
        <v>0</v>
      </c>
      <c r="D495" s="83">
        <v>0</v>
      </c>
      <c r="E495" s="84">
        <v>0</v>
      </c>
    </row>
    <row r="496" spans="1:5" ht="15" thickBot="1" x14ac:dyDescent="0.35">
      <c r="A496" s="80">
        <v>1493</v>
      </c>
      <c r="B496" s="81">
        <v>0</v>
      </c>
      <c r="C496" s="82">
        <v>0</v>
      </c>
      <c r="D496" s="83">
        <v>0</v>
      </c>
      <c r="E496" s="84">
        <v>0</v>
      </c>
    </row>
    <row r="497" spans="1:5" ht="15" thickBot="1" x14ac:dyDescent="0.35">
      <c r="A497" s="80">
        <v>1494</v>
      </c>
      <c r="B497" s="81">
        <v>0</v>
      </c>
      <c r="C497" s="82">
        <v>0</v>
      </c>
      <c r="D497" s="83">
        <v>0</v>
      </c>
      <c r="E497" s="84">
        <v>0</v>
      </c>
    </row>
    <row r="498" spans="1:5" ht="15" thickBot="1" x14ac:dyDescent="0.35">
      <c r="A498" s="80">
        <v>1495</v>
      </c>
      <c r="B498" s="81">
        <v>0</v>
      </c>
      <c r="C498" s="82">
        <v>0</v>
      </c>
      <c r="D498" s="83">
        <v>0</v>
      </c>
      <c r="E498" s="84">
        <v>0</v>
      </c>
    </row>
    <row r="499" spans="1:5" ht="15" thickBot="1" x14ac:dyDescent="0.35">
      <c r="A499" s="80">
        <v>1496</v>
      </c>
      <c r="B499" s="81">
        <v>0</v>
      </c>
      <c r="C499" s="82">
        <v>0</v>
      </c>
      <c r="D499" s="83">
        <v>0</v>
      </c>
      <c r="E499" s="84">
        <v>0</v>
      </c>
    </row>
    <row r="500" spans="1:5" ht="15" thickBot="1" x14ac:dyDescent="0.35">
      <c r="A500" s="80">
        <v>1497</v>
      </c>
      <c r="B500" s="81">
        <v>0</v>
      </c>
      <c r="C500" s="82">
        <v>0</v>
      </c>
      <c r="D500" s="83">
        <v>0</v>
      </c>
      <c r="E500" s="84">
        <v>0</v>
      </c>
    </row>
    <row r="501" spans="1:5" ht="15" thickBot="1" x14ac:dyDescent="0.35">
      <c r="A501" s="80">
        <v>1498</v>
      </c>
      <c r="B501" s="81">
        <v>0</v>
      </c>
      <c r="C501" s="82">
        <v>0</v>
      </c>
      <c r="D501" s="83">
        <v>0</v>
      </c>
      <c r="E501" s="84">
        <v>0</v>
      </c>
    </row>
    <row r="502" spans="1:5" ht="15" thickBot="1" x14ac:dyDescent="0.35">
      <c r="A502" s="80">
        <v>1499</v>
      </c>
      <c r="B502" s="81">
        <v>0</v>
      </c>
      <c r="C502" s="82">
        <v>0</v>
      </c>
      <c r="D502" s="83">
        <v>0</v>
      </c>
      <c r="E502" s="84">
        <v>0</v>
      </c>
    </row>
    <row r="503" spans="1:5" ht="15" thickBot="1" x14ac:dyDescent="0.35">
      <c r="A503" s="80">
        <v>1500</v>
      </c>
      <c r="B503" s="81">
        <v>0</v>
      </c>
      <c r="C503" s="82">
        <v>0</v>
      </c>
      <c r="D503" s="83">
        <v>0</v>
      </c>
      <c r="E503" s="84">
        <v>0</v>
      </c>
    </row>
    <row r="504" spans="1:5" ht="15" thickBot="1" x14ac:dyDescent="0.35">
      <c r="A504" s="80">
        <v>1501</v>
      </c>
      <c r="B504" s="81">
        <v>0</v>
      </c>
      <c r="C504" s="82">
        <v>0</v>
      </c>
      <c r="D504" s="83">
        <v>0</v>
      </c>
      <c r="E504" s="84">
        <v>0</v>
      </c>
    </row>
    <row r="505" spans="1:5" ht="15" thickBot="1" x14ac:dyDescent="0.35">
      <c r="A505" s="80">
        <v>1502</v>
      </c>
      <c r="B505" s="81">
        <v>0</v>
      </c>
      <c r="C505" s="82">
        <v>0</v>
      </c>
      <c r="D505" s="83">
        <v>0</v>
      </c>
      <c r="E505" s="84">
        <v>0</v>
      </c>
    </row>
    <row r="506" spans="1:5" ht="15" thickBot="1" x14ac:dyDescent="0.35">
      <c r="A506" s="80">
        <v>1503</v>
      </c>
      <c r="B506" s="81">
        <v>0</v>
      </c>
      <c r="C506" s="82">
        <v>0</v>
      </c>
      <c r="D506" s="83">
        <v>0</v>
      </c>
      <c r="E506" s="84">
        <v>0</v>
      </c>
    </row>
    <row r="507" spans="1:5" ht="15" thickBot="1" x14ac:dyDescent="0.35">
      <c r="A507" s="80">
        <v>1504</v>
      </c>
      <c r="B507" s="81">
        <v>0</v>
      </c>
      <c r="C507" s="82">
        <v>0</v>
      </c>
      <c r="D507" s="83">
        <v>0</v>
      </c>
      <c r="E507" s="84">
        <v>0</v>
      </c>
    </row>
    <row r="508" spans="1:5" ht="15" thickBot="1" x14ac:dyDescent="0.35">
      <c r="A508" s="80">
        <v>1505</v>
      </c>
      <c r="B508" s="81">
        <v>0</v>
      </c>
      <c r="C508" s="82">
        <v>0</v>
      </c>
      <c r="D508" s="83">
        <v>0</v>
      </c>
      <c r="E508" s="84">
        <v>0</v>
      </c>
    </row>
    <row r="509" spans="1:5" ht="15" thickBot="1" x14ac:dyDescent="0.35">
      <c r="A509" s="80">
        <v>1506</v>
      </c>
      <c r="B509" s="81">
        <v>0</v>
      </c>
      <c r="C509" s="82">
        <v>0</v>
      </c>
      <c r="D509" s="83">
        <v>0</v>
      </c>
      <c r="E509" s="84">
        <v>0</v>
      </c>
    </row>
    <row r="510" spans="1:5" ht="15" thickBot="1" x14ac:dyDescent="0.35">
      <c r="A510" s="80">
        <v>1507</v>
      </c>
      <c r="B510" s="81">
        <v>0</v>
      </c>
      <c r="C510" s="82">
        <v>0</v>
      </c>
      <c r="D510" s="83">
        <v>0</v>
      </c>
      <c r="E510" s="84">
        <v>0</v>
      </c>
    </row>
    <row r="511" spans="1:5" ht="15" thickBot="1" x14ac:dyDescent="0.35">
      <c r="A511" s="80">
        <v>1508</v>
      </c>
      <c r="B511" s="81">
        <v>0</v>
      </c>
      <c r="C511" s="82">
        <v>0</v>
      </c>
      <c r="D511" s="83">
        <v>0</v>
      </c>
      <c r="E511" s="84">
        <v>0</v>
      </c>
    </row>
    <row r="512" spans="1:5" ht="15" thickBot="1" x14ac:dyDescent="0.35">
      <c r="A512" s="80">
        <v>1509</v>
      </c>
      <c r="B512" s="81">
        <v>0</v>
      </c>
      <c r="C512" s="82">
        <v>0</v>
      </c>
      <c r="D512" s="83">
        <v>0</v>
      </c>
      <c r="E512" s="84">
        <v>0</v>
      </c>
    </row>
    <row r="513" spans="1:5" ht="15" thickBot="1" x14ac:dyDescent="0.35">
      <c r="A513" s="80">
        <v>1510</v>
      </c>
      <c r="B513" s="81">
        <v>0</v>
      </c>
      <c r="C513" s="82">
        <v>0</v>
      </c>
      <c r="D513" s="83">
        <v>0</v>
      </c>
      <c r="E513" s="84">
        <v>0</v>
      </c>
    </row>
    <row r="514" spans="1:5" ht="15" thickBot="1" x14ac:dyDescent="0.35">
      <c r="A514" s="80">
        <v>1511</v>
      </c>
      <c r="B514" s="81">
        <v>0</v>
      </c>
      <c r="C514" s="82">
        <v>0</v>
      </c>
      <c r="D514" s="83">
        <v>0</v>
      </c>
      <c r="E514" s="84">
        <v>0</v>
      </c>
    </row>
    <row r="515" spans="1:5" ht="15" thickBot="1" x14ac:dyDescent="0.35">
      <c r="A515" s="80">
        <v>1512</v>
      </c>
      <c r="B515" s="81">
        <v>0</v>
      </c>
      <c r="C515" s="82">
        <v>0</v>
      </c>
      <c r="D515" s="83">
        <v>0</v>
      </c>
      <c r="E515" s="84">
        <v>0</v>
      </c>
    </row>
    <row r="516" spans="1:5" ht="15" thickBot="1" x14ac:dyDescent="0.35">
      <c r="A516" s="80">
        <v>1513</v>
      </c>
      <c r="B516" s="81">
        <v>0</v>
      </c>
      <c r="C516" s="82">
        <v>0</v>
      </c>
      <c r="D516" s="83">
        <v>0</v>
      </c>
      <c r="E516" s="84">
        <v>0</v>
      </c>
    </row>
    <row r="517" spans="1:5" ht="15" thickBot="1" x14ac:dyDescent="0.35">
      <c r="A517" s="80">
        <v>1514</v>
      </c>
      <c r="B517" s="81">
        <v>0</v>
      </c>
      <c r="C517" s="82">
        <v>0</v>
      </c>
      <c r="D517" s="83">
        <v>0</v>
      </c>
      <c r="E517" s="84">
        <v>0</v>
      </c>
    </row>
    <row r="518" spans="1:5" ht="15" thickBot="1" x14ac:dyDescent="0.35">
      <c r="A518" s="80">
        <v>1515</v>
      </c>
      <c r="B518" s="81">
        <v>0</v>
      </c>
      <c r="C518" s="82">
        <v>0</v>
      </c>
      <c r="D518" s="83">
        <v>0</v>
      </c>
      <c r="E518" s="84">
        <v>0</v>
      </c>
    </row>
    <row r="519" spans="1:5" ht="15" thickBot="1" x14ac:dyDescent="0.35">
      <c r="A519" s="80">
        <v>1516</v>
      </c>
      <c r="B519" s="81">
        <v>0</v>
      </c>
      <c r="C519" s="82">
        <v>0</v>
      </c>
      <c r="D519" s="83">
        <v>0</v>
      </c>
      <c r="E519" s="84">
        <v>0</v>
      </c>
    </row>
    <row r="520" spans="1:5" ht="15" thickBot="1" x14ac:dyDescent="0.35">
      <c r="A520" s="80">
        <v>1517</v>
      </c>
      <c r="B520" s="81">
        <v>0</v>
      </c>
      <c r="C520" s="82">
        <v>0</v>
      </c>
      <c r="D520" s="83">
        <v>0</v>
      </c>
      <c r="E520" s="84">
        <v>0</v>
      </c>
    </row>
    <row r="521" spans="1:5" ht="15" thickBot="1" x14ac:dyDescent="0.35">
      <c r="A521" s="80">
        <v>1518</v>
      </c>
      <c r="B521" s="81">
        <v>0</v>
      </c>
      <c r="C521" s="82">
        <v>0</v>
      </c>
      <c r="D521" s="83">
        <v>0</v>
      </c>
      <c r="E521" s="84">
        <v>0</v>
      </c>
    </row>
    <row r="522" spans="1:5" ht="15" thickBot="1" x14ac:dyDescent="0.35">
      <c r="A522" s="80">
        <v>1519</v>
      </c>
      <c r="B522" s="81">
        <v>0</v>
      </c>
      <c r="C522" s="82">
        <v>0</v>
      </c>
      <c r="D522" s="83">
        <v>0</v>
      </c>
      <c r="E522" s="84">
        <v>0</v>
      </c>
    </row>
    <row r="523" spans="1:5" ht="15" thickBot="1" x14ac:dyDescent="0.35">
      <c r="A523" s="80">
        <v>1520</v>
      </c>
      <c r="B523" s="81">
        <v>0</v>
      </c>
      <c r="C523" s="82">
        <v>0</v>
      </c>
      <c r="D523" s="83">
        <v>0</v>
      </c>
      <c r="E523" s="84">
        <v>0</v>
      </c>
    </row>
    <row r="524" spans="1:5" ht="15" thickBot="1" x14ac:dyDescent="0.35">
      <c r="A524" s="80">
        <v>1521</v>
      </c>
      <c r="B524" s="81">
        <v>0</v>
      </c>
      <c r="C524" s="82">
        <v>0</v>
      </c>
      <c r="D524" s="83">
        <v>0</v>
      </c>
      <c r="E524" s="84">
        <v>0</v>
      </c>
    </row>
    <row r="525" spans="1:5" ht="15" thickBot="1" x14ac:dyDescent="0.35">
      <c r="A525" s="80">
        <v>1522</v>
      </c>
      <c r="B525" s="81">
        <v>0</v>
      </c>
      <c r="C525" s="82">
        <v>0</v>
      </c>
      <c r="D525" s="83">
        <v>0</v>
      </c>
      <c r="E525" s="84">
        <v>0</v>
      </c>
    </row>
    <row r="526" spans="1:5" ht="15" thickBot="1" x14ac:dyDescent="0.35">
      <c r="A526" s="80">
        <v>1523</v>
      </c>
      <c r="B526" s="81">
        <v>0</v>
      </c>
      <c r="C526" s="82">
        <v>0</v>
      </c>
      <c r="D526" s="83">
        <v>0</v>
      </c>
      <c r="E526" s="84">
        <v>0</v>
      </c>
    </row>
    <row r="527" spans="1:5" ht="15" thickBot="1" x14ac:dyDescent="0.35">
      <c r="A527" s="80">
        <v>1524</v>
      </c>
      <c r="B527" s="81">
        <v>0</v>
      </c>
      <c r="C527" s="82">
        <v>0</v>
      </c>
      <c r="D527" s="83">
        <v>0</v>
      </c>
      <c r="E527" s="84">
        <v>0</v>
      </c>
    </row>
    <row r="528" spans="1:5" ht="15" thickBot="1" x14ac:dyDescent="0.35">
      <c r="A528" s="80">
        <v>1525</v>
      </c>
      <c r="B528" s="81">
        <v>0</v>
      </c>
      <c r="C528" s="82">
        <v>0</v>
      </c>
      <c r="D528" s="83">
        <v>0</v>
      </c>
      <c r="E528" s="84">
        <v>0</v>
      </c>
    </row>
    <row r="529" spans="1:5" ht="15" thickBot="1" x14ac:dyDescent="0.35">
      <c r="A529" s="80">
        <v>1526</v>
      </c>
      <c r="B529" s="81">
        <v>0</v>
      </c>
      <c r="C529" s="82">
        <v>0</v>
      </c>
      <c r="D529" s="83">
        <v>0</v>
      </c>
      <c r="E529" s="84">
        <v>0</v>
      </c>
    </row>
    <row r="530" spans="1:5" ht="15" thickBot="1" x14ac:dyDescent="0.35">
      <c r="A530" s="80">
        <v>1527</v>
      </c>
      <c r="B530" s="81">
        <v>0</v>
      </c>
      <c r="C530" s="82">
        <v>0</v>
      </c>
      <c r="D530" s="83">
        <v>0</v>
      </c>
      <c r="E530" s="84">
        <v>0</v>
      </c>
    </row>
    <row r="531" spans="1:5" ht="15" thickBot="1" x14ac:dyDescent="0.35">
      <c r="A531" s="80">
        <v>1528</v>
      </c>
      <c r="B531" s="81">
        <v>0</v>
      </c>
      <c r="C531" s="82">
        <v>0</v>
      </c>
      <c r="D531" s="83">
        <v>0</v>
      </c>
      <c r="E531" s="84">
        <v>0</v>
      </c>
    </row>
    <row r="532" spans="1:5" ht="15" thickBot="1" x14ac:dyDescent="0.35">
      <c r="A532" s="80">
        <v>1529</v>
      </c>
      <c r="B532" s="81">
        <v>0</v>
      </c>
      <c r="C532" s="82">
        <v>0</v>
      </c>
      <c r="D532" s="83">
        <v>0</v>
      </c>
      <c r="E532" s="84">
        <v>0</v>
      </c>
    </row>
    <row r="533" spans="1:5" ht="15" thickBot="1" x14ac:dyDescent="0.35">
      <c r="A533" s="80">
        <v>1530</v>
      </c>
      <c r="B533" s="81">
        <v>0</v>
      </c>
      <c r="C533" s="82">
        <v>0</v>
      </c>
      <c r="D533" s="83">
        <v>0</v>
      </c>
      <c r="E533" s="84">
        <v>0</v>
      </c>
    </row>
    <row r="534" spans="1:5" ht="15" thickBot="1" x14ac:dyDescent="0.35">
      <c r="A534" s="80">
        <v>1531</v>
      </c>
      <c r="B534" s="81">
        <v>0</v>
      </c>
      <c r="C534" s="82">
        <v>0</v>
      </c>
      <c r="D534" s="83">
        <v>0</v>
      </c>
      <c r="E534" s="84">
        <v>0</v>
      </c>
    </row>
    <row r="535" spans="1:5" ht="15" thickBot="1" x14ac:dyDescent="0.35">
      <c r="A535" s="80">
        <v>1532</v>
      </c>
      <c r="B535" s="81">
        <v>0</v>
      </c>
      <c r="C535" s="82">
        <v>0</v>
      </c>
      <c r="D535" s="83">
        <v>0</v>
      </c>
      <c r="E535" s="84">
        <v>0</v>
      </c>
    </row>
    <row r="536" spans="1:5" ht="15" thickBot="1" x14ac:dyDescent="0.35">
      <c r="A536" s="80">
        <v>1533</v>
      </c>
      <c r="B536" s="81">
        <v>0</v>
      </c>
      <c r="C536" s="82">
        <v>0</v>
      </c>
      <c r="D536" s="83">
        <v>0</v>
      </c>
      <c r="E536" s="84">
        <v>0</v>
      </c>
    </row>
    <row r="537" spans="1:5" ht="15" thickBot="1" x14ac:dyDescent="0.35">
      <c r="A537" s="80">
        <v>1534</v>
      </c>
      <c r="B537" s="81">
        <v>0</v>
      </c>
      <c r="C537" s="82">
        <v>0</v>
      </c>
      <c r="D537" s="83">
        <v>0</v>
      </c>
      <c r="E537" s="84">
        <v>0</v>
      </c>
    </row>
    <row r="538" spans="1:5" ht="15" thickBot="1" x14ac:dyDescent="0.35">
      <c r="A538" s="80">
        <v>1535</v>
      </c>
      <c r="B538" s="81">
        <v>0</v>
      </c>
      <c r="C538" s="82">
        <v>0</v>
      </c>
      <c r="D538" s="83">
        <v>0</v>
      </c>
      <c r="E538" s="84">
        <v>0</v>
      </c>
    </row>
    <row r="539" spans="1:5" ht="15" thickBot="1" x14ac:dyDescent="0.35">
      <c r="A539" s="80">
        <v>1536</v>
      </c>
      <c r="B539" s="81">
        <v>0</v>
      </c>
      <c r="C539" s="82">
        <v>0</v>
      </c>
      <c r="D539" s="83">
        <v>0</v>
      </c>
      <c r="E539" s="84">
        <v>0</v>
      </c>
    </row>
    <row r="540" spans="1:5" ht="15" thickBot="1" x14ac:dyDescent="0.35">
      <c r="A540" s="80">
        <v>1537</v>
      </c>
      <c r="B540" s="81">
        <v>0</v>
      </c>
      <c r="C540" s="82">
        <v>0</v>
      </c>
      <c r="D540" s="83">
        <v>0</v>
      </c>
      <c r="E540" s="84">
        <v>0</v>
      </c>
    </row>
    <row r="541" spans="1:5" ht="15" thickBot="1" x14ac:dyDescent="0.35">
      <c r="A541" s="80">
        <v>1538</v>
      </c>
      <c r="B541" s="81">
        <v>0</v>
      </c>
      <c r="C541" s="82">
        <v>0</v>
      </c>
      <c r="D541" s="83">
        <v>0</v>
      </c>
      <c r="E541" s="84">
        <v>0</v>
      </c>
    </row>
    <row r="542" spans="1:5" ht="15" thickBot="1" x14ac:dyDescent="0.35">
      <c r="A542" s="80">
        <v>1539</v>
      </c>
      <c r="B542" s="81">
        <v>0</v>
      </c>
      <c r="C542" s="82">
        <v>0</v>
      </c>
      <c r="D542" s="83">
        <v>0</v>
      </c>
      <c r="E542" s="84">
        <v>0</v>
      </c>
    </row>
    <row r="543" spans="1:5" ht="15" thickBot="1" x14ac:dyDescent="0.35">
      <c r="A543" s="80">
        <v>1540</v>
      </c>
      <c r="B543" s="81">
        <v>0</v>
      </c>
      <c r="C543" s="82">
        <v>0</v>
      </c>
      <c r="D543" s="83">
        <v>0</v>
      </c>
      <c r="E543" s="84">
        <v>0</v>
      </c>
    </row>
    <row r="544" spans="1:5" ht="15" thickBot="1" x14ac:dyDescent="0.35">
      <c r="A544" s="80">
        <v>1541</v>
      </c>
      <c r="B544" s="81">
        <v>0</v>
      </c>
      <c r="C544" s="82">
        <v>0</v>
      </c>
      <c r="D544" s="83">
        <v>0</v>
      </c>
      <c r="E544" s="84">
        <v>0</v>
      </c>
    </row>
    <row r="545" spans="1:5" ht="15" thickBot="1" x14ac:dyDescent="0.35">
      <c r="A545" s="80">
        <v>1542</v>
      </c>
      <c r="B545" s="81">
        <v>0</v>
      </c>
      <c r="C545" s="82">
        <v>0</v>
      </c>
      <c r="D545" s="83">
        <v>0</v>
      </c>
      <c r="E545" s="84">
        <v>0</v>
      </c>
    </row>
    <row r="546" spans="1:5" ht="15" thickBot="1" x14ac:dyDescent="0.35">
      <c r="A546" s="80">
        <v>1543</v>
      </c>
      <c r="B546" s="81">
        <v>0</v>
      </c>
      <c r="C546" s="82">
        <v>0</v>
      </c>
      <c r="D546" s="83">
        <v>0</v>
      </c>
      <c r="E546" s="84">
        <v>0</v>
      </c>
    </row>
    <row r="547" spans="1:5" ht="15" thickBot="1" x14ac:dyDescent="0.35">
      <c r="A547" s="80">
        <v>1544</v>
      </c>
      <c r="B547" s="81">
        <v>0</v>
      </c>
      <c r="C547" s="82">
        <v>0</v>
      </c>
      <c r="D547" s="83">
        <v>0</v>
      </c>
      <c r="E547" s="84">
        <v>0</v>
      </c>
    </row>
    <row r="548" spans="1:5" ht="15" thickBot="1" x14ac:dyDescent="0.35">
      <c r="A548" s="80">
        <v>1545</v>
      </c>
      <c r="B548" s="81">
        <v>0</v>
      </c>
      <c r="C548" s="82">
        <v>0</v>
      </c>
      <c r="D548" s="83">
        <v>0</v>
      </c>
      <c r="E548" s="84">
        <v>0</v>
      </c>
    </row>
    <row r="549" spans="1:5" ht="15" thickBot="1" x14ac:dyDescent="0.35">
      <c r="A549" s="80">
        <v>1546</v>
      </c>
      <c r="B549" s="81">
        <v>0</v>
      </c>
      <c r="C549" s="82">
        <v>0</v>
      </c>
      <c r="D549" s="83">
        <v>0</v>
      </c>
      <c r="E549" s="84">
        <v>0</v>
      </c>
    </row>
    <row r="550" spans="1:5" ht="15" thickBot="1" x14ac:dyDescent="0.35">
      <c r="A550" s="80">
        <v>1547</v>
      </c>
      <c r="B550" s="81">
        <v>0</v>
      </c>
      <c r="C550" s="82">
        <v>0</v>
      </c>
      <c r="D550" s="83">
        <v>0</v>
      </c>
      <c r="E550" s="84">
        <v>0</v>
      </c>
    </row>
    <row r="551" spans="1:5" ht="15" thickBot="1" x14ac:dyDescent="0.35">
      <c r="A551" s="80">
        <v>1548</v>
      </c>
      <c r="B551" s="81">
        <v>0</v>
      </c>
      <c r="C551" s="82">
        <v>0</v>
      </c>
      <c r="D551" s="83">
        <v>0</v>
      </c>
      <c r="E551" s="84">
        <v>0</v>
      </c>
    </row>
    <row r="552" spans="1:5" ht="15" thickBot="1" x14ac:dyDescent="0.35">
      <c r="A552" s="80">
        <v>1549</v>
      </c>
      <c r="B552" s="81">
        <v>0</v>
      </c>
      <c r="C552" s="82">
        <v>0</v>
      </c>
      <c r="D552" s="83">
        <v>0</v>
      </c>
      <c r="E552" s="84">
        <v>0</v>
      </c>
    </row>
    <row r="553" spans="1:5" ht="15" thickBot="1" x14ac:dyDescent="0.35">
      <c r="A553" s="80">
        <v>1550</v>
      </c>
      <c r="B553" s="81">
        <v>0</v>
      </c>
      <c r="C553" s="82">
        <v>0</v>
      </c>
      <c r="D553" s="83">
        <v>0</v>
      </c>
      <c r="E553" s="84">
        <v>0</v>
      </c>
    </row>
    <row r="554" spans="1:5" ht="15" thickBot="1" x14ac:dyDescent="0.35">
      <c r="A554" s="80">
        <v>1551</v>
      </c>
      <c r="B554" s="81">
        <v>0</v>
      </c>
      <c r="C554" s="82">
        <v>0</v>
      </c>
      <c r="D554" s="83">
        <v>0</v>
      </c>
      <c r="E554" s="84">
        <v>0</v>
      </c>
    </row>
    <row r="555" spans="1:5" ht="15" thickBot="1" x14ac:dyDescent="0.35">
      <c r="A555" s="80">
        <v>1552</v>
      </c>
      <c r="B555" s="81">
        <v>0</v>
      </c>
      <c r="C555" s="82">
        <v>0</v>
      </c>
      <c r="D555" s="83">
        <v>0</v>
      </c>
      <c r="E555" s="84">
        <v>0</v>
      </c>
    </row>
    <row r="556" spans="1:5" ht="15" thickBot="1" x14ac:dyDescent="0.35">
      <c r="A556" s="80">
        <v>1553</v>
      </c>
      <c r="B556" s="81">
        <v>0</v>
      </c>
      <c r="C556" s="82">
        <v>0</v>
      </c>
      <c r="D556" s="83">
        <v>0</v>
      </c>
      <c r="E556" s="84">
        <v>0</v>
      </c>
    </row>
    <row r="557" spans="1:5" ht="15" thickBot="1" x14ac:dyDescent="0.35">
      <c r="A557" s="80">
        <v>1554</v>
      </c>
      <c r="B557" s="81">
        <v>0</v>
      </c>
      <c r="C557" s="82">
        <v>0</v>
      </c>
      <c r="D557" s="83">
        <v>0</v>
      </c>
      <c r="E557" s="84">
        <v>0</v>
      </c>
    </row>
    <row r="558" spans="1:5" ht="15" thickBot="1" x14ac:dyDescent="0.35">
      <c r="A558" s="80">
        <v>1555</v>
      </c>
      <c r="B558" s="81">
        <v>0</v>
      </c>
      <c r="C558" s="82">
        <v>0</v>
      </c>
      <c r="D558" s="83">
        <v>0</v>
      </c>
      <c r="E558" s="84">
        <v>0</v>
      </c>
    </row>
    <row r="559" spans="1:5" ht="15" thickBot="1" x14ac:dyDescent="0.35">
      <c r="A559" s="80">
        <v>1556</v>
      </c>
      <c r="B559" s="81">
        <v>0</v>
      </c>
      <c r="C559" s="82">
        <v>0</v>
      </c>
      <c r="D559" s="83">
        <v>0</v>
      </c>
      <c r="E559" s="84">
        <v>0</v>
      </c>
    </row>
    <row r="560" spans="1:5" ht="15" thickBot="1" x14ac:dyDescent="0.35">
      <c r="A560" s="80">
        <v>1557</v>
      </c>
      <c r="B560" s="81">
        <v>0</v>
      </c>
      <c r="C560" s="82">
        <v>0</v>
      </c>
      <c r="D560" s="83">
        <v>0</v>
      </c>
      <c r="E560" s="84">
        <v>0</v>
      </c>
    </row>
    <row r="561" spans="1:5" ht="15" thickBot="1" x14ac:dyDescent="0.35">
      <c r="A561" s="80">
        <v>1558</v>
      </c>
      <c r="B561" s="81">
        <v>0</v>
      </c>
      <c r="C561" s="82">
        <v>0</v>
      </c>
      <c r="D561" s="83">
        <v>0</v>
      </c>
      <c r="E561" s="84">
        <v>0</v>
      </c>
    </row>
    <row r="562" spans="1:5" ht="15" thickBot="1" x14ac:dyDescent="0.35">
      <c r="A562" s="80">
        <v>1559</v>
      </c>
      <c r="B562" s="81">
        <v>0</v>
      </c>
      <c r="C562" s="82">
        <v>0</v>
      </c>
      <c r="D562" s="83">
        <v>0</v>
      </c>
      <c r="E562" s="84">
        <v>0</v>
      </c>
    </row>
    <row r="563" spans="1:5" ht="15" thickBot="1" x14ac:dyDescent="0.35">
      <c r="A563" s="80">
        <v>1560</v>
      </c>
      <c r="B563" s="81">
        <v>0</v>
      </c>
      <c r="C563" s="82">
        <v>0</v>
      </c>
      <c r="D563" s="83">
        <v>0</v>
      </c>
      <c r="E563" s="84">
        <v>0</v>
      </c>
    </row>
    <row r="564" spans="1:5" ht="15" thickBot="1" x14ac:dyDescent="0.35">
      <c r="A564" s="80">
        <v>1561</v>
      </c>
      <c r="B564" s="81">
        <v>0</v>
      </c>
      <c r="C564" s="82">
        <v>0</v>
      </c>
      <c r="D564" s="83">
        <v>0</v>
      </c>
      <c r="E564" s="84">
        <v>0</v>
      </c>
    </row>
    <row r="565" spans="1:5" ht="15" thickBot="1" x14ac:dyDescent="0.35">
      <c r="A565" s="80">
        <v>1562</v>
      </c>
      <c r="B565" s="81">
        <v>0</v>
      </c>
      <c r="C565" s="82">
        <v>0</v>
      </c>
      <c r="D565" s="83">
        <v>0</v>
      </c>
      <c r="E565" s="84">
        <v>0</v>
      </c>
    </row>
    <row r="566" spans="1:5" ht="15" thickBot="1" x14ac:dyDescent="0.35">
      <c r="A566" s="80">
        <v>1563</v>
      </c>
      <c r="B566" s="81">
        <v>0</v>
      </c>
      <c r="C566" s="82">
        <v>0</v>
      </c>
      <c r="D566" s="83">
        <v>0</v>
      </c>
      <c r="E566" s="84">
        <v>0</v>
      </c>
    </row>
    <row r="567" spans="1:5" ht="15" thickBot="1" x14ac:dyDescent="0.35">
      <c r="A567" s="80">
        <v>1564</v>
      </c>
      <c r="B567" s="81">
        <v>0</v>
      </c>
      <c r="C567" s="82">
        <v>0</v>
      </c>
      <c r="D567" s="83">
        <v>0</v>
      </c>
      <c r="E567" s="84">
        <v>0</v>
      </c>
    </row>
    <row r="568" spans="1:5" ht="15" thickBot="1" x14ac:dyDescent="0.35">
      <c r="A568" s="80">
        <v>1565</v>
      </c>
      <c r="B568" s="81">
        <v>0</v>
      </c>
      <c r="C568" s="82">
        <v>0</v>
      </c>
      <c r="D568" s="83">
        <v>0</v>
      </c>
      <c r="E568" s="84">
        <v>0</v>
      </c>
    </row>
    <row r="569" spans="1:5" ht="15" thickBot="1" x14ac:dyDescent="0.35">
      <c r="A569" s="80">
        <v>1566</v>
      </c>
      <c r="B569" s="81">
        <v>0</v>
      </c>
      <c r="C569" s="82">
        <v>0</v>
      </c>
      <c r="D569" s="83">
        <v>0</v>
      </c>
      <c r="E569" s="84">
        <v>0</v>
      </c>
    </row>
    <row r="570" spans="1:5" ht="15" thickBot="1" x14ac:dyDescent="0.35">
      <c r="A570" s="80">
        <v>1567</v>
      </c>
      <c r="B570" s="81">
        <v>0</v>
      </c>
      <c r="C570" s="82">
        <v>0</v>
      </c>
      <c r="D570" s="83">
        <v>0</v>
      </c>
      <c r="E570" s="84">
        <v>0</v>
      </c>
    </row>
    <row r="571" spans="1:5" ht="15" thickBot="1" x14ac:dyDescent="0.35">
      <c r="A571" s="80">
        <v>1568</v>
      </c>
      <c r="B571" s="81">
        <v>0</v>
      </c>
      <c r="C571" s="82">
        <v>0</v>
      </c>
      <c r="D571" s="83">
        <v>0</v>
      </c>
      <c r="E571" s="84">
        <v>0</v>
      </c>
    </row>
    <row r="572" spans="1:5" ht="15" thickBot="1" x14ac:dyDescent="0.35">
      <c r="A572" s="80">
        <v>1569</v>
      </c>
      <c r="B572" s="81">
        <v>0</v>
      </c>
      <c r="C572" s="82">
        <v>0</v>
      </c>
      <c r="D572" s="83">
        <v>0</v>
      </c>
      <c r="E572" s="84">
        <v>0</v>
      </c>
    </row>
    <row r="573" spans="1:5" ht="15" thickBot="1" x14ac:dyDescent="0.35">
      <c r="A573" s="80">
        <v>1570</v>
      </c>
      <c r="B573" s="81">
        <v>0</v>
      </c>
      <c r="C573" s="82">
        <v>0</v>
      </c>
      <c r="D573" s="83">
        <v>0</v>
      </c>
      <c r="E573" s="84">
        <v>0</v>
      </c>
    </row>
    <row r="574" spans="1:5" ht="15" thickBot="1" x14ac:dyDescent="0.35">
      <c r="A574" s="80">
        <v>1571</v>
      </c>
      <c r="B574" s="81">
        <v>0</v>
      </c>
      <c r="C574" s="82">
        <v>0</v>
      </c>
      <c r="D574" s="83">
        <v>0</v>
      </c>
      <c r="E574" s="84">
        <v>0</v>
      </c>
    </row>
    <row r="575" spans="1:5" ht="15" thickBot="1" x14ac:dyDescent="0.35">
      <c r="A575" s="80">
        <v>1572</v>
      </c>
      <c r="B575" s="81">
        <v>0</v>
      </c>
      <c r="C575" s="82">
        <v>0</v>
      </c>
      <c r="D575" s="83">
        <v>0</v>
      </c>
      <c r="E575" s="84">
        <v>0</v>
      </c>
    </row>
    <row r="576" spans="1:5" ht="15" thickBot="1" x14ac:dyDescent="0.35">
      <c r="A576" s="80">
        <v>1573</v>
      </c>
      <c r="B576" s="81">
        <v>0</v>
      </c>
      <c r="C576" s="82">
        <v>0</v>
      </c>
      <c r="D576" s="83">
        <v>0</v>
      </c>
      <c r="E576" s="84">
        <v>0</v>
      </c>
    </row>
    <row r="577" spans="1:5" ht="15" thickBot="1" x14ac:dyDescent="0.35">
      <c r="A577" s="80">
        <v>1574</v>
      </c>
      <c r="B577" s="81">
        <v>0</v>
      </c>
      <c r="C577" s="82">
        <v>0</v>
      </c>
      <c r="D577" s="83">
        <v>0</v>
      </c>
      <c r="E577" s="84">
        <v>0</v>
      </c>
    </row>
    <row r="578" spans="1:5" ht="15" thickBot="1" x14ac:dyDescent="0.35">
      <c r="A578" s="80">
        <v>1575</v>
      </c>
      <c r="B578" s="81">
        <v>0</v>
      </c>
      <c r="C578" s="82">
        <v>0</v>
      </c>
      <c r="D578" s="83">
        <v>0</v>
      </c>
      <c r="E578" s="84">
        <v>0</v>
      </c>
    </row>
    <row r="579" spans="1:5" ht="15" thickBot="1" x14ac:dyDescent="0.35">
      <c r="A579" s="80">
        <v>1576</v>
      </c>
      <c r="B579" s="81">
        <v>0</v>
      </c>
      <c r="C579" s="82">
        <v>0</v>
      </c>
      <c r="D579" s="83">
        <v>0</v>
      </c>
      <c r="E579" s="84">
        <v>0</v>
      </c>
    </row>
    <row r="580" spans="1:5" ht="15" thickBot="1" x14ac:dyDescent="0.35">
      <c r="A580" s="80">
        <v>1577</v>
      </c>
      <c r="B580" s="81">
        <v>0</v>
      </c>
      <c r="C580" s="82">
        <v>0</v>
      </c>
      <c r="D580" s="83">
        <v>0</v>
      </c>
      <c r="E580" s="84">
        <v>0</v>
      </c>
    </row>
    <row r="581" spans="1:5" ht="15" thickBot="1" x14ac:dyDescent="0.35">
      <c r="A581" s="80">
        <v>1578</v>
      </c>
      <c r="B581" s="81">
        <v>0</v>
      </c>
      <c r="C581" s="82">
        <v>0</v>
      </c>
      <c r="D581" s="83">
        <v>0</v>
      </c>
      <c r="E581" s="84">
        <v>0</v>
      </c>
    </row>
    <row r="582" spans="1:5" ht="15" thickBot="1" x14ac:dyDescent="0.35">
      <c r="A582" s="80">
        <v>1579</v>
      </c>
      <c r="B582" s="81">
        <v>0</v>
      </c>
      <c r="C582" s="82">
        <v>0</v>
      </c>
      <c r="D582" s="83">
        <v>0</v>
      </c>
      <c r="E582" s="84">
        <v>0</v>
      </c>
    </row>
    <row r="583" spans="1:5" ht="15" thickBot="1" x14ac:dyDescent="0.35">
      <c r="A583" s="80">
        <v>1580</v>
      </c>
      <c r="B583" s="81">
        <v>0</v>
      </c>
      <c r="C583" s="82">
        <v>0</v>
      </c>
      <c r="D583" s="83">
        <v>0</v>
      </c>
      <c r="E583" s="84">
        <v>0</v>
      </c>
    </row>
    <row r="584" spans="1:5" ht="15" thickBot="1" x14ac:dyDescent="0.35">
      <c r="A584" s="80">
        <v>1581</v>
      </c>
      <c r="B584" s="81">
        <v>0</v>
      </c>
      <c r="C584" s="82">
        <v>0</v>
      </c>
      <c r="D584" s="83">
        <v>0</v>
      </c>
      <c r="E584" s="84">
        <v>0</v>
      </c>
    </row>
    <row r="585" spans="1:5" ht="15" thickBot="1" x14ac:dyDescent="0.35">
      <c r="A585" s="80">
        <v>1582</v>
      </c>
      <c r="B585" s="81">
        <v>0</v>
      </c>
      <c r="C585" s="82">
        <v>0</v>
      </c>
      <c r="D585" s="83">
        <v>0</v>
      </c>
      <c r="E585" s="84">
        <v>0</v>
      </c>
    </row>
    <row r="586" spans="1:5" ht="15" thickBot="1" x14ac:dyDescent="0.35">
      <c r="A586" s="80">
        <v>1583</v>
      </c>
      <c r="B586" s="81">
        <v>0</v>
      </c>
      <c r="C586" s="82">
        <v>0</v>
      </c>
      <c r="D586" s="83">
        <v>0</v>
      </c>
      <c r="E586" s="84">
        <v>0</v>
      </c>
    </row>
    <row r="587" spans="1:5" ht="15" thickBot="1" x14ac:dyDescent="0.35">
      <c r="A587" s="80">
        <v>1584</v>
      </c>
      <c r="B587" s="81">
        <v>0</v>
      </c>
      <c r="C587" s="82">
        <v>0</v>
      </c>
      <c r="D587" s="83">
        <v>0</v>
      </c>
      <c r="E587" s="84">
        <v>0</v>
      </c>
    </row>
    <row r="588" spans="1:5" ht="15" thickBot="1" x14ac:dyDescent="0.35">
      <c r="A588" s="80">
        <v>1585</v>
      </c>
      <c r="B588" s="81">
        <v>0</v>
      </c>
      <c r="C588" s="82">
        <v>0</v>
      </c>
      <c r="D588" s="83">
        <v>0</v>
      </c>
      <c r="E588" s="84">
        <v>0</v>
      </c>
    </row>
    <row r="589" spans="1:5" ht="15" thickBot="1" x14ac:dyDescent="0.35">
      <c r="A589" s="80">
        <v>1586</v>
      </c>
      <c r="B589" s="81">
        <v>0</v>
      </c>
      <c r="C589" s="82">
        <v>0</v>
      </c>
      <c r="D589" s="83">
        <v>0</v>
      </c>
      <c r="E589" s="84">
        <v>0</v>
      </c>
    </row>
    <row r="590" spans="1:5" ht="15" thickBot="1" x14ac:dyDescent="0.35">
      <c r="A590" s="80">
        <v>1587</v>
      </c>
      <c r="B590" s="81">
        <v>0</v>
      </c>
      <c r="C590" s="82">
        <v>0</v>
      </c>
      <c r="D590" s="83">
        <v>0</v>
      </c>
      <c r="E590" s="84">
        <v>0</v>
      </c>
    </row>
    <row r="591" spans="1:5" ht="15" thickBot="1" x14ac:dyDescent="0.35">
      <c r="A591" s="80">
        <v>1588</v>
      </c>
      <c r="B591" s="81">
        <v>0</v>
      </c>
      <c r="C591" s="82">
        <v>0</v>
      </c>
      <c r="D591" s="83">
        <v>0</v>
      </c>
      <c r="E591" s="84">
        <v>0</v>
      </c>
    </row>
    <row r="592" spans="1:5" ht="15" thickBot="1" x14ac:dyDescent="0.35">
      <c r="A592" s="80">
        <v>1589</v>
      </c>
      <c r="B592" s="81">
        <v>0</v>
      </c>
      <c r="C592" s="82">
        <v>0</v>
      </c>
      <c r="D592" s="83">
        <v>0</v>
      </c>
      <c r="E592" s="84">
        <v>0</v>
      </c>
    </row>
    <row r="593" spans="1:5" ht="15" thickBot="1" x14ac:dyDescent="0.35">
      <c r="A593" s="80">
        <v>1590</v>
      </c>
      <c r="B593" s="81">
        <v>0</v>
      </c>
      <c r="C593" s="82">
        <v>0</v>
      </c>
      <c r="D593" s="83">
        <v>0</v>
      </c>
      <c r="E593" s="84">
        <v>0</v>
      </c>
    </row>
    <row r="594" spans="1:5" ht="15" thickBot="1" x14ac:dyDescent="0.35">
      <c r="A594" s="80">
        <v>1591</v>
      </c>
      <c r="B594" s="81">
        <v>0</v>
      </c>
      <c r="C594" s="82">
        <v>0</v>
      </c>
      <c r="D594" s="83">
        <v>0</v>
      </c>
      <c r="E594" s="84">
        <v>0</v>
      </c>
    </row>
    <row r="595" spans="1:5" ht="15" thickBot="1" x14ac:dyDescent="0.35">
      <c r="A595" s="80">
        <v>1592</v>
      </c>
      <c r="B595" s="81">
        <v>0</v>
      </c>
      <c r="C595" s="82">
        <v>0</v>
      </c>
      <c r="D595" s="83">
        <v>0</v>
      </c>
      <c r="E595" s="84">
        <v>0</v>
      </c>
    </row>
    <row r="596" spans="1:5" ht="15" thickBot="1" x14ac:dyDescent="0.35">
      <c r="A596" s="80">
        <v>1593</v>
      </c>
      <c r="B596" s="81">
        <v>0</v>
      </c>
      <c r="C596" s="82">
        <v>0</v>
      </c>
      <c r="D596" s="83">
        <v>0</v>
      </c>
      <c r="E596" s="84">
        <v>0</v>
      </c>
    </row>
    <row r="597" spans="1:5" ht="15" thickBot="1" x14ac:dyDescent="0.35">
      <c r="A597" s="80">
        <v>1594</v>
      </c>
      <c r="B597" s="81">
        <v>0</v>
      </c>
      <c r="C597" s="82">
        <v>0</v>
      </c>
      <c r="D597" s="83">
        <v>0</v>
      </c>
      <c r="E597" s="84">
        <v>0</v>
      </c>
    </row>
    <row r="598" spans="1:5" ht="15" thickBot="1" x14ac:dyDescent="0.35">
      <c r="A598" s="80">
        <v>1595</v>
      </c>
      <c r="B598" s="81">
        <v>0</v>
      </c>
      <c r="C598" s="82">
        <v>0</v>
      </c>
      <c r="D598" s="83">
        <v>0</v>
      </c>
      <c r="E598" s="84">
        <v>0</v>
      </c>
    </row>
    <row r="599" spans="1:5" ht="15" thickBot="1" x14ac:dyDescent="0.35">
      <c r="A599" s="80">
        <v>1596</v>
      </c>
      <c r="B599" s="81">
        <v>0</v>
      </c>
      <c r="C599" s="82">
        <v>0</v>
      </c>
      <c r="D599" s="83">
        <v>0</v>
      </c>
      <c r="E599" s="84">
        <v>0</v>
      </c>
    </row>
    <row r="600" spans="1:5" ht="15" thickBot="1" x14ac:dyDescent="0.35">
      <c r="A600" s="80">
        <v>1597</v>
      </c>
      <c r="B600" s="81">
        <v>0</v>
      </c>
      <c r="C600" s="82">
        <v>0</v>
      </c>
      <c r="D600" s="83">
        <v>0</v>
      </c>
      <c r="E600" s="84">
        <v>0</v>
      </c>
    </row>
    <row r="601" spans="1:5" ht="15" thickBot="1" x14ac:dyDescent="0.35">
      <c r="A601" s="80">
        <v>1598</v>
      </c>
      <c r="B601" s="81">
        <v>0</v>
      </c>
      <c r="C601" s="82">
        <v>0</v>
      </c>
      <c r="D601" s="83">
        <v>0</v>
      </c>
      <c r="E601" s="84">
        <v>0</v>
      </c>
    </row>
    <row r="602" spans="1:5" ht="15" thickBot="1" x14ac:dyDescent="0.35">
      <c r="A602" s="80">
        <v>1599</v>
      </c>
      <c r="B602" s="81">
        <v>0</v>
      </c>
      <c r="C602" s="82">
        <v>0</v>
      </c>
      <c r="D602" s="83">
        <v>0</v>
      </c>
      <c r="E602" s="84">
        <v>0</v>
      </c>
    </row>
    <row r="603" spans="1:5" ht="15" thickBot="1" x14ac:dyDescent="0.35">
      <c r="A603" s="80">
        <v>1600</v>
      </c>
      <c r="B603" s="81">
        <v>0</v>
      </c>
      <c r="C603" s="82">
        <v>0</v>
      </c>
      <c r="D603" s="83">
        <v>0</v>
      </c>
      <c r="E603" s="84">
        <v>0</v>
      </c>
    </row>
    <row r="604" spans="1:5" ht="15" thickBot="1" x14ac:dyDescent="0.35">
      <c r="A604" s="80">
        <v>1601</v>
      </c>
      <c r="B604" s="81">
        <v>0</v>
      </c>
      <c r="C604" s="82">
        <v>0</v>
      </c>
      <c r="D604" s="83">
        <v>0</v>
      </c>
      <c r="E604" s="84">
        <v>0</v>
      </c>
    </row>
    <row r="605" spans="1:5" ht="15" thickBot="1" x14ac:dyDescent="0.35">
      <c r="A605" s="80">
        <v>1602</v>
      </c>
      <c r="B605" s="81">
        <v>0</v>
      </c>
      <c r="C605" s="82">
        <v>0</v>
      </c>
      <c r="D605" s="83">
        <v>0</v>
      </c>
      <c r="E605" s="84">
        <v>0</v>
      </c>
    </row>
    <row r="606" spans="1:5" ht="15" thickBot="1" x14ac:dyDescent="0.35">
      <c r="A606" s="80">
        <v>1603</v>
      </c>
      <c r="B606" s="81">
        <v>0</v>
      </c>
      <c r="C606" s="82">
        <v>0</v>
      </c>
      <c r="D606" s="83">
        <v>0</v>
      </c>
      <c r="E606" s="84">
        <v>0</v>
      </c>
    </row>
    <row r="607" spans="1:5" ht="15" thickBot="1" x14ac:dyDescent="0.35">
      <c r="A607" s="80">
        <v>1604</v>
      </c>
      <c r="B607" s="81">
        <v>0</v>
      </c>
      <c r="C607" s="82">
        <v>0</v>
      </c>
      <c r="D607" s="83">
        <v>0</v>
      </c>
      <c r="E607" s="84">
        <v>0</v>
      </c>
    </row>
    <row r="608" spans="1:5" ht="15" thickBot="1" x14ac:dyDescent="0.35">
      <c r="A608" s="80">
        <v>1605</v>
      </c>
      <c r="B608" s="81">
        <v>0</v>
      </c>
      <c r="C608" s="82">
        <v>0</v>
      </c>
      <c r="D608" s="83">
        <v>0</v>
      </c>
      <c r="E608" s="84">
        <v>0</v>
      </c>
    </row>
    <row r="609" spans="1:5" ht="15" thickBot="1" x14ac:dyDescent="0.35">
      <c r="A609" s="80">
        <v>1606</v>
      </c>
      <c r="B609" s="81">
        <v>0</v>
      </c>
      <c r="C609" s="82">
        <v>0</v>
      </c>
      <c r="D609" s="83">
        <v>0</v>
      </c>
      <c r="E609" s="84">
        <v>0</v>
      </c>
    </row>
    <row r="610" spans="1:5" ht="15" thickBot="1" x14ac:dyDescent="0.35">
      <c r="A610" s="80">
        <v>1607</v>
      </c>
      <c r="B610" s="81">
        <v>0</v>
      </c>
      <c r="C610" s="82">
        <v>0</v>
      </c>
      <c r="D610" s="83">
        <v>0</v>
      </c>
      <c r="E610" s="84">
        <v>0</v>
      </c>
    </row>
    <row r="611" spans="1:5" ht="15" thickBot="1" x14ac:dyDescent="0.35">
      <c r="A611" s="80">
        <v>1608</v>
      </c>
      <c r="B611" s="81">
        <v>0</v>
      </c>
      <c r="C611" s="82">
        <v>0</v>
      </c>
      <c r="D611" s="83">
        <v>0</v>
      </c>
      <c r="E611" s="84">
        <v>0</v>
      </c>
    </row>
    <row r="612" spans="1:5" ht="15" thickBot="1" x14ac:dyDescent="0.35">
      <c r="A612" s="80">
        <v>1609</v>
      </c>
      <c r="B612" s="81">
        <v>0</v>
      </c>
      <c r="C612" s="82">
        <v>0</v>
      </c>
      <c r="D612" s="83">
        <v>0</v>
      </c>
      <c r="E612" s="84">
        <v>0</v>
      </c>
    </row>
    <row r="613" spans="1:5" ht="15" thickBot="1" x14ac:dyDescent="0.35">
      <c r="A613" s="80">
        <v>1610</v>
      </c>
      <c r="B613" s="81">
        <v>0</v>
      </c>
      <c r="C613" s="82">
        <v>0</v>
      </c>
      <c r="D613" s="83">
        <v>0</v>
      </c>
      <c r="E613" s="84">
        <v>0</v>
      </c>
    </row>
    <row r="614" spans="1:5" ht="15" thickBot="1" x14ac:dyDescent="0.35">
      <c r="A614" s="80">
        <v>1611</v>
      </c>
      <c r="B614" s="81">
        <v>0</v>
      </c>
      <c r="C614" s="82">
        <v>0</v>
      </c>
      <c r="D614" s="83">
        <v>0</v>
      </c>
      <c r="E614" s="84">
        <v>0</v>
      </c>
    </row>
    <row r="615" spans="1:5" ht="15" thickBot="1" x14ac:dyDescent="0.35">
      <c r="A615" s="80">
        <v>1612</v>
      </c>
      <c r="B615" s="81">
        <v>0</v>
      </c>
      <c r="C615" s="82">
        <v>0</v>
      </c>
      <c r="D615" s="83">
        <v>0</v>
      </c>
      <c r="E615" s="84">
        <v>0</v>
      </c>
    </row>
    <row r="616" spans="1:5" ht="15" thickBot="1" x14ac:dyDescent="0.35">
      <c r="A616" s="80">
        <v>1613</v>
      </c>
      <c r="B616" s="81">
        <v>0</v>
      </c>
      <c r="C616" s="82">
        <v>0</v>
      </c>
      <c r="D616" s="83">
        <v>0</v>
      </c>
      <c r="E616" s="84">
        <v>0</v>
      </c>
    </row>
    <row r="617" spans="1:5" ht="15" thickBot="1" x14ac:dyDescent="0.35">
      <c r="A617" s="80">
        <v>1614</v>
      </c>
      <c r="B617" s="81">
        <v>0</v>
      </c>
      <c r="C617" s="82">
        <v>0</v>
      </c>
      <c r="D617" s="83">
        <v>0</v>
      </c>
      <c r="E617" s="84">
        <v>0</v>
      </c>
    </row>
    <row r="618" spans="1:5" ht="15" thickBot="1" x14ac:dyDescent="0.35">
      <c r="A618" s="80">
        <v>1615</v>
      </c>
      <c r="B618" s="81">
        <v>0</v>
      </c>
      <c r="C618" s="82">
        <v>0</v>
      </c>
      <c r="D618" s="83">
        <v>0</v>
      </c>
      <c r="E618" s="84">
        <v>0</v>
      </c>
    </row>
    <row r="619" spans="1:5" ht="15" thickBot="1" x14ac:dyDescent="0.35">
      <c r="A619" s="80">
        <v>1616</v>
      </c>
      <c r="B619" s="81">
        <v>0</v>
      </c>
      <c r="C619" s="82">
        <v>0</v>
      </c>
      <c r="D619" s="83">
        <v>0</v>
      </c>
      <c r="E619" s="84">
        <v>0</v>
      </c>
    </row>
    <row r="620" spans="1:5" ht="15" thickBot="1" x14ac:dyDescent="0.35">
      <c r="A620" s="80">
        <v>1617</v>
      </c>
      <c r="B620" s="81">
        <v>0</v>
      </c>
      <c r="C620" s="82">
        <v>0</v>
      </c>
      <c r="D620" s="83">
        <v>0</v>
      </c>
      <c r="E620" s="84">
        <v>0</v>
      </c>
    </row>
    <row r="621" spans="1:5" ht="15" thickBot="1" x14ac:dyDescent="0.35">
      <c r="A621" s="80">
        <v>1618</v>
      </c>
      <c r="B621" s="81">
        <v>0</v>
      </c>
      <c r="C621" s="82">
        <v>0</v>
      </c>
      <c r="D621" s="83">
        <v>0</v>
      </c>
      <c r="E621" s="84">
        <v>0</v>
      </c>
    </row>
    <row r="622" spans="1:5" ht="15" thickBot="1" x14ac:dyDescent="0.35">
      <c r="A622" s="80">
        <v>1619</v>
      </c>
      <c r="B622" s="81">
        <v>0</v>
      </c>
      <c r="C622" s="82">
        <v>0</v>
      </c>
      <c r="D622" s="83">
        <v>0</v>
      </c>
      <c r="E622" s="84">
        <v>0</v>
      </c>
    </row>
    <row r="623" spans="1:5" ht="15" thickBot="1" x14ac:dyDescent="0.35">
      <c r="A623" s="80">
        <v>1620</v>
      </c>
      <c r="B623" s="81">
        <v>0</v>
      </c>
      <c r="C623" s="82">
        <v>0</v>
      </c>
      <c r="D623" s="83">
        <v>0</v>
      </c>
      <c r="E623" s="84">
        <v>0</v>
      </c>
    </row>
    <row r="624" spans="1:5" ht="15" thickBot="1" x14ac:dyDescent="0.35">
      <c r="A624" s="80">
        <v>1621</v>
      </c>
      <c r="B624" s="81">
        <v>0</v>
      </c>
      <c r="C624" s="82">
        <v>0</v>
      </c>
      <c r="D624" s="83">
        <v>0</v>
      </c>
      <c r="E624" s="84">
        <v>0</v>
      </c>
    </row>
    <row r="625" spans="1:5" ht="15" thickBot="1" x14ac:dyDescent="0.35">
      <c r="A625" s="80">
        <v>1622</v>
      </c>
      <c r="B625" s="81">
        <v>0</v>
      </c>
      <c r="C625" s="82">
        <v>0</v>
      </c>
      <c r="D625" s="83">
        <v>0</v>
      </c>
      <c r="E625" s="84">
        <v>0</v>
      </c>
    </row>
    <row r="626" spans="1:5" ht="15" thickBot="1" x14ac:dyDescent="0.35">
      <c r="A626" s="80">
        <v>1623</v>
      </c>
      <c r="B626" s="81">
        <v>0</v>
      </c>
      <c r="C626" s="82">
        <v>0</v>
      </c>
      <c r="D626" s="83">
        <v>0</v>
      </c>
      <c r="E626" s="84">
        <v>0</v>
      </c>
    </row>
    <row r="627" spans="1:5" ht="15" thickBot="1" x14ac:dyDescent="0.35">
      <c r="A627" s="80">
        <v>1624</v>
      </c>
      <c r="B627" s="81">
        <v>0</v>
      </c>
      <c r="C627" s="82">
        <v>0</v>
      </c>
      <c r="D627" s="83">
        <v>0</v>
      </c>
      <c r="E627" s="84">
        <v>0</v>
      </c>
    </row>
    <row r="628" spans="1:5" ht="15" thickBot="1" x14ac:dyDescent="0.35">
      <c r="A628" s="80">
        <v>1625</v>
      </c>
      <c r="B628" s="81">
        <v>0</v>
      </c>
      <c r="C628" s="82">
        <v>0</v>
      </c>
      <c r="D628" s="83">
        <v>0</v>
      </c>
      <c r="E628" s="84">
        <v>0</v>
      </c>
    </row>
    <row r="629" spans="1:5" ht="15" thickBot="1" x14ac:dyDescent="0.35">
      <c r="A629" s="80">
        <v>1626</v>
      </c>
      <c r="B629" s="81">
        <v>0</v>
      </c>
      <c r="C629" s="82">
        <v>0</v>
      </c>
      <c r="D629" s="83">
        <v>0</v>
      </c>
      <c r="E629" s="84">
        <v>0</v>
      </c>
    </row>
    <row r="630" spans="1:5" ht="15" thickBot="1" x14ac:dyDescent="0.35">
      <c r="A630" s="80">
        <v>1627</v>
      </c>
      <c r="B630" s="81">
        <v>0</v>
      </c>
      <c r="C630" s="82">
        <v>0</v>
      </c>
      <c r="D630" s="83">
        <v>0</v>
      </c>
      <c r="E630" s="84">
        <v>0</v>
      </c>
    </row>
    <row r="631" spans="1:5" ht="15" thickBot="1" x14ac:dyDescent="0.35">
      <c r="A631" s="80">
        <v>1628</v>
      </c>
      <c r="B631" s="81">
        <v>0</v>
      </c>
      <c r="C631" s="82">
        <v>0</v>
      </c>
      <c r="D631" s="83">
        <v>0</v>
      </c>
      <c r="E631" s="84">
        <v>0</v>
      </c>
    </row>
    <row r="632" spans="1:5" ht="15" thickBot="1" x14ac:dyDescent="0.35">
      <c r="A632" s="80">
        <v>1629</v>
      </c>
      <c r="B632" s="81">
        <v>0</v>
      </c>
      <c r="C632" s="82">
        <v>0</v>
      </c>
      <c r="D632" s="83">
        <v>0</v>
      </c>
      <c r="E632" s="84">
        <v>0</v>
      </c>
    </row>
    <row r="633" spans="1:5" ht="15" thickBot="1" x14ac:dyDescent="0.35">
      <c r="A633" s="80">
        <v>1630</v>
      </c>
      <c r="B633" s="81">
        <v>0</v>
      </c>
      <c r="C633" s="82">
        <v>0</v>
      </c>
      <c r="D633" s="83">
        <v>0</v>
      </c>
      <c r="E633" s="84">
        <v>0</v>
      </c>
    </row>
    <row r="634" spans="1:5" ht="15" thickBot="1" x14ac:dyDescent="0.35">
      <c r="A634" s="80">
        <v>1631</v>
      </c>
      <c r="B634" s="81">
        <v>0</v>
      </c>
      <c r="C634" s="82">
        <v>0</v>
      </c>
      <c r="D634" s="83">
        <v>0</v>
      </c>
      <c r="E634" s="84">
        <v>0</v>
      </c>
    </row>
    <row r="635" spans="1:5" ht="15" thickBot="1" x14ac:dyDescent="0.35">
      <c r="A635" s="80">
        <v>1632</v>
      </c>
      <c r="B635" s="81">
        <v>0</v>
      </c>
      <c r="C635" s="82">
        <v>0</v>
      </c>
      <c r="D635" s="83">
        <v>0</v>
      </c>
      <c r="E635" s="84">
        <v>0</v>
      </c>
    </row>
    <row r="636" spans="1:5" ht="15" thickBot="1" x14ac:dyDescent="0.35">
      <c r="A636" s="80">
        <v>1633</v>
      </c>
      <c r="B636" s="81">
        <v>0</v>
      </c>
      <c r="C636" s="82">
        <v>0</v>
      </c>
      <c r="D636" s="83">
        <v>0</v>
      </c>
      <c r="E636" s="84">
        <v>0</v>
      </c>
    </row>
    <row r="637" spans="1:5" ht="15" thickBot="1" x14ac:dyDescent="0.35">
      <c r="A637" s="80">
        <v>1634</v>
      </c>
      <c r="B637" s="81">
        <v>0</v>
      </c>
      <c r="C637" s="82">
        <v>0</v>
      </c>
      <c r="D637" s="83">
        <v>0</v>
      </c>
      <c r="E637" s="84">
        <v>0</v>
      </c>
    </row>
    <row r="638" spans="1:5" ht="15" thickBot="1" x14ac:dyDescent="0.35">
      <c r="A638" s="80">
        <v>1635</v>
      </c>
      <c r="B638" s="81">
        <v>0</v>
      </c>
      <c r="C638" s="82">
        <v>0</v>
      </c>
      <c r="D638" s="83">
        <v>0</v>
      </c>
      <c r="E638" s="84">
        <v>0</v>
      </c>
    </row>
    <row r="639" spans="1:5" ht="15" thickBot="1" x14ac:dyDescent="0.35">
      <c r="A639" s="80">
        <v>1636</v>
      </c>
      <c r="B639" s="81">
        <v>0</v>
      </c>
      <c r="C639" s="82">
        <v>0</v>
      </c>
      <c r="D639" s="83">
        <v>0</v>
      </c>
      <c r="E639" s="84">
        <v>0</v>
      </c>
    </row>
    <row r="640" spans="1:5" ht="15" thickBot="1" x14ac:dyDescent="0.35">
      <c r="A640" s="80">
        <v>1637</v>
      </c>
      <c r="B640" s="81">
        <v>0</v>
      </c>
      <c r="C640" s="82">
        <v>0</v>
      </c>
      <c r="D640" s="83">
        <v>0</v>
      </c>
      <c r="E640" s="84">
        <v>0</v>
      </c>
    </row>
    <row r="641" spans="1:5" ht="15" thickBot="1" x14ac:dyDescent="0.35">
      <c r="A641" s="80">
        <v>1638</v>
      </c>
      <c r="B641" s="81">
        <v>0</v>
      </c>
      <c r="C641" s="82">
        <v>0</v>
      </c>
      <c r="D641" s="83">
        <v>0</v>
      </c>
      <c r="E641" s="84">
        <v>0</v>
      </c>
    </row>
    <row r="642" spans="1:5" ht="15" thickBot="1" x14ac:dyDescent="0.35">
      <c r="A642" s="80">
        <v>1639</v>
      </c>
      <c r="B642" s="81">
        <v>0</v>
      </c>
      <c r="C642" s="82">
        <v>0</v>
      </c>
      <c r="D642" s="83">
        <v>0</v>
      </c>
      <c r="E642" s="84">
        <v>0</v>
      </c>
    </row>
    <row r="643" spans="1:5" ht="15" thickBot="1" x14ac:dyDescent="0.35">
      <c r="A643" s="80">
        <v>1640</v>
      </c>
      <c r="B643" s="81">
        <v>0</v>
      </c>
      <c r="C643" s="82">
        <v>0</v>
      </c>
      <c r="D643" s="83">
        <v>0</v>
      </c>
      <c r="E643" s="84">
        <v>0</v>
      </c>
    </row>
    <row r="644" spans="1:5" ht="15" thickBot="1" x14ac:dyDescent="0.35">
      <c r="A644" s="80">
        <v>1641</v>
      </c>
      <c r="B644" s="81">
        <v>0</v>
      </c>
      <c r="C644" s="82">
        <v>0</v>
      </c>
      <c r="D644" s="83">
        <v>0</v>
      </c>
      <c r="E644" s="84">
        <v>0</v>
      </c>
    </row>
    <row r="645" spans="1:5" ht="15" thickBot="1" x14ac:dyDescent="0.35">
      <c r="A645" s="80">
        <v>1642</v>
      </c>
      <c r="B645" s="81">
        <v>0</v>
      </c>
      <c r="C645" s="82">
        <v>0</v>
      </c>
      <c r="D645" s="83">
        <v>0</v>
      </c>
      <c r="E645" s="84">
        <v>0</v>
      </c>
    </row>
    <row r="646" spans="1:5" ht="15" thickBot="1" x14ac:dyDescent="0.35">
      <c r="A646" s="80">
        <v>1643</v>
      </c>
      <c r="B646" s="81">
        <v>0</v>
      </c>
      <c r="C646" s="82">
        <v>0</v>
      </c>
      <c r="D646" s="83">
        <v>0</v>
      </c>
      <c r="E646" s="84">
        <v>0</v>
      </c>
    </row>
    <row r="647" spans="1:5" ht="15" thickBot="1" x14ac:dyDescent="0.35">
      <c r="A647" s="80">
        <v>1644</v>
      </c>
      <c r="B647" s="81">
        <v>0</v>
      </c>
      <c r="C647" s="82">
        <v>0</v>
      </c>
      <c r="D647" s="83">
        <v>0</v>
      </c>
      <c r="E647" s="84">
        <v>0</v>
      </c>
    </row>
    <row r="648" spans="1:5" ht="15" thickBot="1" x14ac:dyDescent="0.35">
      <c r="A648" s="80">
        <v>1645</v>
      </c>
      <c r="B648" s="81">
        <v>0</v>
      </c>
      <c r="C648" s="82">
        <v>0</v>
      </c>
      <c r="D648" s="83">
        <v>0</v>
      </c>
      <c r="E648" s="84">
        <v>0</v>
      </c>
    </row>
    <row r="649" spans="1:5" ht="15" thickBot="1" x14ac:dyDescent="0.35">
      <c r="A649" s="80">
        <v>1646</v>
      </c>
      <c r="B649" s="81">
        <v>0</v>
      </c>
      <c r="C649" s="82">
        <v>0</v>
      </c>
      <c r="D649" s="83">
        <v>0</v>
      </c>
      <c r="E649" s="84">
        <v>0</v>
      </c>
    </row>
    <row r="650" spans="1:5" ht="15" thickBot="1" x14ac:dyDescent="0.35">
      <c r="A650" s="80">
        <v>1647</v>
      </c>
      <c r="B650" s="81">
        <v>0</v>
      </c>
      <c r="C650" s="82">
        <v>0</v>
      </c>
      <c r="D650" s="83">
        <v>0</v>
      </c>
      <c r="E650" s="84">
        <v>0</v>
      </c>
    </row>
    <row r="651" spans="1:5" ht="15" thickBot="1" x14ac:dyDescent="0.35">
      <c r="A651" s="80">
        <v>1648</v>
      </c>
      <c r="B651" s="81">
        <v>0</v>
      </c>
      <c r="C651" s="82">
        <v>0</v>
      </c>
      <c r="D651" s="83">
        <v>0</v>
      </c>
      <c r="E651" s="84">
        <v>0</v>
      </c>
    </row>
    <row r="652" spans="1:5" ht="15" thickBot="1" x14ac:dyDescent="0.35">
      <c r="A652" s="80">
        <v>1649</v>
      </c>
      <c r="B652" s="81">
        <v>0</v>
      </c>
      <c r="C652" s="82">
        <v>0</v>
      </c>
      <c r="D652" s="83">
        <v>0</v>
      </c>
      <c r="E652" s="84">
        <v>0</v>
      </c>
    </row>
    <row r="653" spans="1:5" ht="15" thickBot="1" x14ac:dyDescent="0.35">
      <c r="A653" s="80">
        <v>1650</v>
      </c>
      <c r="B653" s="81">
        <v>0</v>
      </c>
      <c r="C653" s="82">
        <v>0</v>
      </c>
      <c r="D653" s="83">
        <v>0</v>
      </c>
      <c r="E653" s="84">
        <v>0</v>
      </c>
    </row>
    <row r="654" spans="1:5" ht="15" thickBot="1" x14ac:dyDescent="0.35">
      <c r="A654" s="80">
        <v>1651</v>
      </c>
      <c r="B654" s="81">
        <v>0</v>
      </c>
      <c r="C654" s="82">
        <v>0</v>
      </c>
      <c r="D654" s="83">
        <v>0</v>
      </c>
      <c r="E654" s="84">
        <v>0</v>
      </c>
    </row>
    <row r="655" spans="1:5" ht="15" thickBot="1" x14ac:dyDescent="0.35">
      <c r="A655" s="80">
        <v>1652</v>
      </c>
      <c r="B655" s="81">
        <v>0</v>
      </c>
      <c r="C655" s="82">
        <v>0</v>
      </c>
      <c r="D655" s="83">
        <v>0</v>
      </c>
      <c r="E655" s="84">
        <v>0</v>
      </c>
    </row>
    <row r="656" spans="1:5" ht="15" thickBot="1" x14ac:dyDescent="0.35">
      <c r="A656" s="80">
        <v>1653</v>
      </c>
      <c r="B656" s="81">
        <v>0</v>
      </c>
      <c r="C656" s="82">
        <v>0</v>
      </c>
      <c r="D656" s="83">
        <v>0</v>
      </c>
      <c r="E656" s="84">
        <v>0</v>
      </c>
    </row>
    <row r="657" spans="1:5" ht="15" thickBot="1" x14ac:dyDescent="0.35">
      <c r="A657" s="80">
        <v>1654</v>
      </c>
      <c r="B657" s="81">
        <v>0</v>
      </c>
      <c r="C657" s="82">
        <v>0</v>
      </c>
      <c r="D657" s="83">
        <v>0</v>
      </c>
      <c r="E657" s="84">
        <v>0</v>
      </c>
    </row>
    <row r="658" spans="1:5" ht="15" thickBot="1" x14ac:dyDescent="0.35">
      <c r="A658" s="80">
        <v>1655</v>
      </c>
      <c r="B658" s="81">
        <v>0</v>
      </c>
      <c r="C658" s="82">
        <v>0</v>
      </c>
      <c r="D658" s="83">
        <v>0</v>
      </c>
      <c r="E658" s="84">
        <v>0</v>
      </c>
    </row>
    <row r="659" spans="1:5" ht="15" thickBot="1" x14ac:dyDescent="0.35">
      <c r="A659" s="80">
        <v>1656</v>
      </c>
      <c r="B659" s="81">
        <v>0</v>
      </c>
      <c r="C659" s="82">
        <v>0</v>
      </c>
      <c r="D659" s="83">
        <v>0</v>
      </c>
      <c r="E659" s="84">
        <v>0</v>
      </c>
    </row>
    <row r="660" spans="1:5" ht="15" thickBot="1" x14ac:dyDescent="0.35">
      <c r="A660" s="80">
        <v>1657</v>
      </c>
      <c r="B660" s="81">
        <v>0</v>
      </c>
      <c r="C660" s="82">
        <v>0</v>
      </c>
      <c r="D660" s="83">
        <v>0</v>
      </c>
      <c r="E660" s="84">
        <v>0</v>
      </c>
    </row>
    <row r="661" spans="1:5" ht="15" thickBot="1" x14ac:dyDescent="0.35">
      <c r="A661" s="80">
        <v>1658</v>
      </c>
      <c r="B661" s="81">
        <v>0</v>
      </c>
      <c r="C661" s="82">
        <v>0</v>
      </c>
      <c r="D661" s="83">
        <v>0</v>
      </c>
      <c r="E661" s="84">
        <v>0</v>
      </c>
    </row>
    <row r="662" spans="1:5" ht="15" thickBot="1" x14ac:dyDescent="0.35">
      <c r="A662" s="80">
        <v>1659</v>
      </c>
      <c r="B662" s="81">
        <v>0</v>
      </c>
      <c r="C662" s="82">
        <v>0</v>
      </c>
      <c r="D662" s="83">
        <v>0</v>
      </c>
      <c r="E662" s="84">
        <v>0</v>
      </c>
    </row>
    <row r="663" spans="1:5" ht="15" thickBot="1" x14ac:dyDescent="0.35">
      <c r="A663" s="80">
        <v>1660</v>
      </c>
      <c r="B663" s="81">
        <v>0</v>
      </c>
      <c r="C663" s="82">
        <v>0</v>
      </c>
      <c r="D663" s="83">
        <v>0</v>
      </c>
      <c r="E663" s="84">
        <v>0</v>
      </c>
    </row>
    <row r="664" spans="1:5" ht="15" thickBot="1" x14ac:dyDescent="0.35">
      <c r="A664" s="80">
        <v>1661</v>
      </c>
      <c r="B664" s="81">
        <v>0</v>
      </c>
      <c r="C664" s="82">
        <v>0</v>
      </c>
      <c r="D664" s="83">
        <v>0</v>
      </c>
      <c r="E664" s="84">
        <v>0</v>
      </c>
    </row>
    <row r="665" spans="1:5" ht="15" thickBot="1" x14ac:dyDescent="0.35">
      <c r="A665" s="80">
        <v>1662</v>
      </c>
      <c r="B665" s="81">
        <v>0</v>
      </c>
      <c r="C665" s="82">
        <v>0</v>
      </c>
      <c r="D665" s="83">
        <v>0</v>
      </c>
      <c r="E665" s="84">
        <v>0</v>
      </c>
    </row>
    <row r="666" spans="1:5" ht="15" thickBot="1" x14ac:dyDescent="0.35">
      <c r="A666" s="80">
        <v>1663</v>
      </c>
      <c r="B666" s="81">
        <v>0</v>
      </c>
      <c r="C666" s="82">
        <v>0</v>
      </c>
      <c r="D666" s="83">
        <v>0</v>
      </c>
      <c r="E666" s="84">
        <v>0</v>
      </c>
    </row>
    <row r="667" spans="1:5" ht="15" thickBot="1" x14ac:dyDescent="0.35">
      <c r="A667" s="80">
        <v>1664</v>
      </c>
      <c r="B667" s="81">
        <v>0</v>
      </c>
      <c r="C667" s="82">
        <v>0</v>
      </c>
      <c r="D667" s="83">
        <v>0</v>
      </c>
      <c r="E667" s="84">
        <v>0</v>
      </c>
    </row>
    <row r="668" spans="1:5" ht="15" thickBot="1" x14ac:dyDescent="0.35">
      <c r="A668" s="80">
        <v>1665</v>
      </c>
      <c r="B668" s="81">
        <v>0</v>
      </c>
      <c r="C668" s="82">
        <v>0</v>
      </c>
      <c r="D668" s="83">
        <v>0</v>
      </c>
      <c r="E668" s="84">
        <v>0</v>
      </c>
    </row>
    <row r="669" spans="1:5" ht="15" thickBot="1" x14ac:dyDescent="0.35">
      <c r="A669" s="80">
        <v>1666</v>
      </c>
      <c r="B669" s="81">
        <v>0</v>
      </c>
      <c r="C669" s="82">
        <v>0</v>
      </c>
      <c r="D669" s="83">
        <v>0</v>
      </c>
      <c r="E669" s="84">
        <v>0</v>
      </c>
    </row>
    <row r="670" spans="1:5" ht="15" thickBot="1" x14ac:dyDescent="0.35">
      <c r="A670" s="80">
        <v>1667</v>
      </c>
      <c r="B670" s="81">
        <v>0</v>
      </c>
      <c r="C670" s="82">
        <v>0</v>
      </c>
      <c r="D670" s="83">
        <v>0</v>
      </c>
      <c r="E670" s="84">
        <v>0</v>
      </c>
    </row>
    <row r="671" spans="1:5" ht="15" thickBot="1" x14ac:dyDescent="0.35">
      <c r="A671" s="80">
        <v>1668</v>
      </c>
      <c r="B671" s="81">
        <v>0</v>
      </c>
      <c r="C671" s="82">
        <v>0</v>
      </c>
      <c r="D671" s="83">
        <v>0</v>
      </c>
      <c r="E671" s="84">
        <v>0</v>
      </c>
    </row>
    <row r="672" spans="1:5" ht="15" thickBot="1" x14ac:dyDescent="0.35">
      <c r="A672" s="80">
        <v>1669</v>
      </c>
      <c r="B672" s="81">
        <v>0</v>
      </c>
      <c r="C672" s="82">
        <v>0</v>
      </c>
      <c r="D672" s="83">
        <v>0</v>
      </c>
      <c r="E672" s="84">
        <v>0</v>
      </c>
    </row>
    <row r="673" spans="1:5" ht="15" thickBot="1" x14ac:dyDescent="0.35">
      <c r="A673" s="80">
        <v>1670</v>
      </c>
      <c r="B673" s="81">
        <v>0</v>
      </c>
      <c r="C673" s="82">
        <v>0</v>
      </c>
      <c r="D673" s="83">
        <v>0</v>
      </c>
      <c r="E673" s="84">
        <v>0</v>
      </c>
    </row>
    <row r="674" spans="1:5" ht="15" thickBot="1" x14ac:dyDescent="0.35">
      <c r="A674" s="80">
        <v>1671</v>
      </c>
      <c r="B674" s="81">
        <v>0</v>
      </c>
      <c r="C674" s="82">
        <v>0</v>
      </c>
      <c r="D674" s="83">
        <v>0</v>
      </c>
      <c r="E674" s="84">
        <v>0</v>
      </c>
    </row>
    <row r="675" spans="1:5" ht="15" thickBot="1" x14ac:dyDescent="0.35">
      <c r="A675" s="80">
        <v>1672</v>
      </c>
      <c r="B675" s="81">
        <v>0</v>
      </c>
      <c r="C675" s="82">
        <v>0</v>
      </c>
      <c r="D675" s="83">
        <v>0</v>
      </c>
      <c r="E675" s="84">
        <v>0</v>
      </c>
    </row>
    <row r="676" spans="1:5" ht="15" thickBot="1" x14ac:dyDescent="0.35">
      <c r="A676" s="80">
        <v>1673</v>
      </c>
      <c r="B676" s="81">
        <v>0</v>
      </c>
      <c r="C676" s="82">
        <v>0</v>
      </c>
      <c r="D676" s="83">
        <v>0</v>
      </c>
      <c r="E676" s="84">
        <v>0</v>
      </c>
    </row>
    <row r="677" spans="1:5" ht="15" thickBot="1" x14ac:dyDescent="0.35">
      <c r="A677" s="80">
        <v>1674</v>
      </c>
      <c r="B677" s="81">
        <v>0</v>
      </c>
      <c r="C677" s="82">
        <v>0</v>
      </c>
      <c r="D677" s="83">
        <v>0</v>
      </c>
      <c r="E677" s="84">
        <v>0</v>
      </c>
    </row>
    <row r="678" spans="1:5" ht="15" thickBot="1" x14ac:dyDescent="0.35">
      <c r="A678" s="80">
        <v>1675</v>
      </c>
      <c r="B678" s="81">
        <v>0</v>
      </c>
      <c r="C678" s="82">
        <v>0</v>
      </c>
      <c r="D678" s="83">
        <v>0</v>
      </c>
      <c r="E678" s="84">
        <v>0</v>
      </c>
    </row>
    <row r="679" spans="1:5" ht="15" thickBot="1" x14ac:dyDescent="0.35">
      <c r="A679" s="80">
        <v>1676</v>
      </c>
      <c r="B679" s="81">
        <v>0</v>
      </c>
      <c r="C679" s="82">
        <v>0</v>
      </c>
      <c r="D679" s="83">
        <v>0</v>
      </c>
      <c r="E679" s="84">
        <v>0</v>
      </c>
    </row>
    <row r="680" spans="1:5" ht="15" thickBot="1" x14ac:dyDescent="0.35">
      <c r="A680" s="80">
        <v>1677</v>
      </c>
      <c r="B680" s="81">
        <v>0</v>
      </c>
      <c r="C680" s="82">
        <v>0</v>
      </c>
      <c r="D680" s="83">
        <v>0</v>
      </c>
      <c r="E680" s="84">
        <v>0</v>
      </c>
    </row>
    <row r="681" spans="1:5" ht="15" thickBot="1" x14ac:dyDescent="0.35">
      <c r="A681" s="80">
        <v>1678</v>
      </c>
      <c r="B681" s="81">
        <v>0</v>
      </c>
      <c r="C681" s="82">
        <v>0</v>
      </c>
      <c r="D681" s="83">
        <v>0</v>
      </c>
      <c r="E681" s="84">
        <v>0</v>
      </c>
    </row>
    <row r="682" spans="1:5" ht="15" thickBot="1" x14ac:dyDescent="0.35">
      <c r="A682" s="80">
        <v>1679</v>
      </c>
      <c r="B682" s="81">
        <v>0</v>
      </c>
      <c r="C682" s="82">
        <v>0</v>
      </c>
      <c r="D682" s="83">
        <v>0</v>
      </c>
      <c r="E682" s="84">
        <v>0</v>
      </c>
    </row>
    <row r="683" spans="1:5" ht="15" thickBot="1" x14ac:dyDescent="0.35">
      <c r="A683" s="80">
        <v>1680</v>
      </c>
      <c r="B683" s="81">
        <v>0</v>
      </c>
      <c r="C683" s="82">
        <v>0</v>
      </c>
      <c r="D683" s="83">
        <v>0</v>
      </c>
      <c r="E683" s="84">
        <v>0</v>
      </c>
    </row>
    <row r="684" spans="1:5" ht="15" thickBot="1" x14ac:dyDescent="0.35">
      <c r="A684" s="80">
        <v>1681</v>
      </c>
      <c r="B684" s="81">
        <v>0</v>
      </c>
      <c r="C684" s="82">
        <v>0</v>
      </c>
      <c r="D684" s="83">
        <v>0</v>
      </c>
      <c r="E684" s="84">
        <v>0</v>
      </c>
    </row>
    <row r="685" spans="1:5" ht="15" thickBot="1" x14ac:dyDescent="0.35">
      <c r="A685" s="80">
        <v>1682</v>
      </c>
      <c r="B685" s="81">
        <v>0</v>
      </c>
      <c r="C685" s="82">
        <v>0</v>
      </c>
      <c r="D685" s="83">
        <v>0</v>
      </c>
      <c r="E685" s="84">
        <v>0</v>
      </c>
    </row>
    <row r="686" spans="1:5" ht="15" thickBot="1" x14ac:dyDescent="0.35">
      <c r="A686" s="80">
        <v>1683</v>
      </c>
      <c r="B686" s="81">
        <v>0</v>
      </c>
      <c r="C686" s="82">
        <v>0</v>
      </c>
      <c r="D686" s="83">
        <v>0</v>
      </c>
      <c r="E686" s="84">
        <v>0</v>
      </c>
    </row>
    <row r="687" spans="1:5" ht="15" thickBot="1" x14ac:dyDescent="0.35">
      <c r="A687" s="80">
        <v>1684</v>
      </c>
      <c r="B687" s="81">
        <v>0</v>
      </c>
      <c r="C687" s="82">
        <v>0</v>
      </c>
      <c r="D687" s="83">
        <v>0</v>
      </c>
      <c r="E687" s="84">
        <v>0</v>
      </c>
    </row>
    <row r="688" spans="1:5" ht="15" thickBot="1" x14ac:dyDescent="0.35">
      <c r="A688" s="80">
        <v>1685</v>
      </c>
      <c r="B688" s="81">
        <v>0</v>
      </c>
      <c r="C688" s="82">
        <v>0</v>
      </c>
      <c r="D688" s="83">
        <v>0</v>
      </c>
      <c r="E688" s="84">
        <v>0</v>
      </c>
    </row>
    <row r="689" spans="1:5" ht="15" thickBot="1" x14ac:dyDescent="0.35">
      <c r="A689" s="80">
        <v>1686</v>
      </c>
      <c r="B689" s="81">
        <v>0</v>
      </c>
      <c r="C689" s="82">
        <v>0</v>
      </c>
      <c r="D689" s="83">
        <v>0</v>
      </c>
      <c r="E689" s="84">
        <v>0</v>
      </c>
    </row>
    <row r="690" spans="1:5" ht="15" thickBot="1" x14ac:dyDescent="0.35">
      <c r="A690" s="80">
        <v>1687</v>
      </c>
      <c r="B690" s="81">
        <v>0</v>
      </c>
      <c r="C690" s="82">
        <v>0</v>
      </c>
      <c r="D690" s="83">
        <v>0</v>
      </c>
      <c r="E690" s="84">
        <v>0</v>
      </c>
    </row>
    <row r="691" spans="1:5" ht="15" thickBot="1" x14ac:dyDescent="0.35">
      <c r="A691" s="80">
        <v>1688</v>
      </c>
      <c r="B691" s="81">
        <v>0</v>
      </c>
      <c r="C691" s="82">
        <v>0</v>
      </c>
      <c r="D691" s="83">
        <v>0</v>
      </c>
      <c r="E691" s="84">
        <v>0</v>
      </c>
    </row>
    <row r="692" spans="1:5" ht="15" thickBot="1" x14ac:dyDescent="0.35">
      <c r="A692" s="80">
        <v>1689</v>
      </c>
      <c r="B692" s="81">
        <v>0</v>
      </c>
      <c r="C692" s="82">
        <v>0</v>
      </c>
      <c r="D692" s="83">
        <v>0</v>
      </c>
      <c r="E692" s="84">
        <v>0</v>
      </c>
    </row>
    <row r="693" spans="1:5" ht="15" thickBot="1" x14ac:dyDescent="0.35">
      <c r="A693" s="80">
        <v>1690</v>
      </c>
      <c r="B693" s="81">
        <v>0</v>
      </c>
      <c r="C693" s="82">
        <v>0</v>
      </c>
      <c r="D693" s="83">
        <v>0</v>
      </c>
      <c r="E693" s="84">
        <v>0</v>
      </c>
    </row>
    <row r="694" spans="1:5" ht="15" thickBot="1" x14ac:dyDescent="0.35">
      <c r="A694" s="80">
        <v>1691</v>
      </c>
      <c r="B694" s="81">
        <v>0</v>
      </c>
      <c r="C694" s="82">
        <v>0</v>
      </c>
      <c r="D694" s="83">
        <v>0</v>
      </c>
      <c r="E694" s="84">
        <v>0</v>
      </c>
    </row>
    <row r="695" spans="1:5" ht="15" thickBot="1" x14ac:dyDescent="0.35">
      <c r="A695" s="80">
        <v>1692</v>
      </c>
      <c r="B695" s="81">
        <v>0</v>
      </c>
      <c r="C695" s="82">
        <v>0</v>
      </c>
      <c r="D695" s="83">
        <v>0</v>
      </c>
      <c r="E695" s="84">
        <v>0</v>
      </c>
    </row>
    <row r="696" spans="1:5" ht="15" thickBot="1" x14ac:dyDescent="0.35">
      <c r="A696" s="80">
        <v>1693</v>
      </c>
      <c r="B696" s="81">
        <v>0</v>
      </c>
      <c r="C696" s="82">
        <v>0</v>
      </c>
      <c r="D696" s="83">
        <v>0</v>
      </c>
      <c r="E696" s="84">
        <v>0</v>
      </c>
    </row>
    <row r="697" spans="1:5" ht="15" thickBot="1" x14ac:dyDescent="0.35">
      <c r="A697" s="80">
        <v>1694</v>
      </c>
      <c r="B697" s="81">
        <v>0</v>
      </c>
      <c r="C697" s="82">
        <v>0</v>
      </c>
      <c r="D697" s="83">
        <v>0</v>
      </c>
      <c r="E697" s="84">
        <v>0</v>
      </c>
    </row>
    <row r="698" spans="1:5" ht="15" thickBot="1" x14ac:dyDescent="0.35">
      <c r="A698" s="80">
        <v>1695</v>
      </c>
      <c r="B698" s="81">
        <v>0</v>
      </c>
      <c r="C698" s="82">
        <v>0</v>
      </c>
      <c r="D698" s="83">
        <v>0</v>
      </c>
      <c r="E698" s="84">
        <v>0</v>
      </c>
    </row>
    <row r="699" spans="1:5" ht="15" thickBot="1" x14ac:dyDescent="0.35">
      <c r="A699" s="80">
        <v>1696</v>
      </c>
      <c r="B699" s="81">
        <v>0</v>
      </c>
      <c r="C699" s="82">
        <v>0</v>
      </c>
      <c r="D699" s="83">
        <v>0</v>
      </c>
      <c r="E699" s="84">
        <v>0</v>
      </c>
    </row>
    <row r="700" spans="1:5" ht="15" thickBot="1" x14ac:dyDescent="0.35">
      <c r="A700" s="80">
        <v>1697</v>
      </c>
      <c r="B700" s="81">
        <v>0</v>
      </c>
      <c r="C700" s="82">
        <v>0</v>
      </c>
      <c r="D700" s="83">
        <v>0</v>
      </c>
      <c r="E700" s="84">
        <v>0</v>
      </c>
    </row>
    <row r="701" spans="1:5" ht="15" thickBot="1" x14ac:dyDescent="0.35">
      <c r="A701" s="80">
        <v>1698</v>
      </c>
      <c r="B701" s="81">
        <v>0</v>
      </c>
      <c r="C701" s="82">
        <v>0</v>
      </c>
      <c r="D701" s="83">
        <v>0</v>
      </c>
      <c r="E701" s="84">
        <v>0</v>
      </c>
    </row>
    <row r="702" spans="1:5" ht="15" thickBot="1" x14ac:dyDescent="0.35">
      <c r="A702" s="80">
        <v>1699</v>
      </c>
      <c r="B702" s="81">
        <v>0</v>
      </c>
      <c r="C702" s="82">
        <v>0</v>
      </c>
      <c r="D702" s="83">
        <v>0</v>
      </c>
      <c r="E702" s="84">
        <v>0</v>
      </c>
    </row>
    <row r="703" spans="1:5" ht="15" thickBot="1" x14ac:dyDescent="0.35">
      <c r="A703" s="80">
        <v>1700</v>
      </c>
      <c r="B703" s="81">
        <v>0</v>
      </c>
      <c r="C703" s="82">
        <v>0</v>
      </c>
      <c r="D703" s="83">
        <v>0</v>
      </c>
      <c r="E703" s="84">
        <v>0</v>
      </c>
    </row>
    <row r="704" spans="1:5" ht="15" thickBot="1" x14ac:dyDescent="0.35">
      <c r="A704" s="80">
        <v>1701</v>
      </c>
      <c r="B704" s="81">
        <v>0</v>
      </c>
      <c r="C704" s="82">
        <v>0</v>
      </c>
      <c r="D704" s="83">
        <v>0</v>
      </c>
      <c r="E704" s="84">
        <v>0</v>
      </c>
    </row>
    <row r="705" spans="1:5" ht="15" thickBot="1" x14ac:dyDescent="0.35">
      <c r="A705" s="80">
        <v>1702</v>
      </c>
      <c r="B705" s="81">
        <v>0</v>
      </c>
      <c r="C705" s="82">
        <v>0</v>
      </c>
      <c r="D705" s="83">
        <v>0</v>
      </c>
      <c r="E705" s="84">
        <v>0</v>
      </c>
    </row>
    <row r="706" spans="1:5" ht="15" thickBot="1" x14ac:dyDescent="0.35">
      <c r="A706" s="80">
        <v>1703</v>
      </c>
      <c r="B706" s="81">
        <v>0</v>
      </c>
      <c r="C706" s="82">
        <v>0</v>
      </c>
      <c r="D706" s="83">
        <v>0</v>
      </c>
      <c r="E706" s="84">
        <v>0</v>
      </c>
    </row>
    <row r="707" spans="1:5" ht="15" thickBot="1" x14ac:dyDescent="0.35">
      <c r="A707" s="80">
        <v>1704</v>
      </c>
      <c r="B707" s="81">
        <v>0</v>
      </c>
      <c r="C707" s="82">
        <v>0</v>
      </c>
      <c r="D707" s="83">
        <v>0</v>
      </c>
      <c r="E707" s="84">
        <v>0</v>
      </c>
    </row>
    <row r="708" spans="1:5" ht="15" thickBot="1" x14ac:dyDescent="0.35">
      <c r="A708" s="80">
        <v>1705</v>
      </c>
      <c r="B708" s="81">
        <v>0</v>
      </c>
      <c r="C708" s="82">
        <v>0</v>
      </c>
      <c r="D708" s="83">
        <v>0</v>
      </c>
      <c r="E708" s="84">
        <v>0</v>
      </c>
    </row>
    <row r="709" spans="1:5" ht="15" thickBot="1" x14ac:dyDescent="0.35">
      <c r="A709" s="80">
        <v>1706</v>
      </c>
      <c r="B709" s="81">
        <v>0</v>
      </c>
      <c r="C709" s="82">
        <v>0</v>
      </c>
      <c r="D709" s="83">
        <v>0</v>
      </c>
      <c r="E709" s="84">
        <v>0</v>
      </c>
    </row>
    <row r="710" spans="1:5" ht="15" thickBot="1" x14ac:dyDescent="0.35">
      <c r="A710" s="80">
        <v>1707</v>
      </c>
      <c r="B710" s="81">
        <v>0</v>
      </c>
      <c r="C710" s="82">
        <v>0</v>
      </c>
      <c r="D710" s="83">
        <v>0</v>
      </c>
      <c r="E710" s="84">
        <v>0</v>
      </c>
    </row>
    <row r="711" spans="1:5" ht="15" thickBot="1" x14ac:dyDescent="0.35">
      <c r="A711" s="80">
        <v>1708</v>
      </c>
      <c r="B711" s="81">
        <v>0</v>
      </c>
      <c r="C711" s="82">
        <v>0</v>
      </c>
      <c r="D711" s="83">
        <v>0</v>
      </c>
      <c r="E711" s="84">
        <v>0</v>
      </c>
    </row>
    <row r="712" spans="1:5" ht="15" thickBot="1" x14ac:dyDescent="0.35">
      <c r="A712" s="80">
        <v>1709</v>
      </c>
      <c r="B712" s="81">
        <v>0</v>
      </c>
      <c r="C712" s="82">
        <v>0</v>
      </c>
      <c r="D712" s="83">
        <v>0</v>
      </c>
      <c r="E712" s="84">
        <v>0</v>
      </c>
    </row>
    <row r="713" spans="1:5" ht="15" thickBot="1" x14ac:dyDescent="0.35">
      <c r="A713" s="80">
        <v>1710</v>
      </c>
      <c r="B713" s="81">
        <v>0</v>
      </c>
      <c r="C713" s="82">
        <v>0</v>
      </c>
      <c r="D713" s="83">
        <v>0</v>
      </c>
      <c r="E713" s="84">
        <v>0</v>
      </c>
    </row>
    <row r="714" spans="1:5" ht="15" thickBot="1" x14ac:dyDescent="0.35">
      <c r="A714" s="80">
        <v>1711</v>
      </c>
      <c r="B714" s="81">
        <v>0</v>
      </c>
      <c r="C714" s="82">
        <v>0</v>
      </c>
      <c r="D714" s="83">
        <v>0</v>
      </c>
      <c r="E714" s="84">
        <v>0</v>
      </c>
    </row>
    <row r="715" spans="1:5" ht="15" thickBot="1" x14ac:dyDescent="0.35">
      <c r="A715" s="80">
        <v>1712</v>
      </c>
      <c r="B715" s="81">
        <v>0</v>
      </c>
      <c r="C715" s="82">
        <v>0</v>
      </c>
      <c r="D715" s="83">
        <v>0</v>
      </c>
      <c r="E715" s="84">
        <v>0</v>
      </c>
    </row>
    <row r="716" spans="1:5" ht="15" thickBot="1" x14ac:dyDescent="0.35">
      <c r="A716" s="80">
        <v>1713</v>
      </c>
      <c r="B716" s="81">
        <v>0</v>
      </c>
      <c r="C716" s="82">
        <v>0</v>
      </c>
      <c r="D716" s="83">
        <v>0</v>
      </c>
      <c r="E716" s="84">
        <v>0</v>
      </c>
    </row>
    <row r="717" spans="1:5" ht="15" thickBot="1" x14ac:dyDescent="0.35">
      <c r="A717" s="80">
        <v>1714</v>
      </c>
      <c r="B717" s="81">
        <v>0</v>
      </c>
      <c r="C717" s="82">
        <v>0</v>
      </c>
      <c r="D717" s="83">
        <v>0</v>
      </c>
      <c r="E717" s="84">
        <v>0</v>
      </c>
    </row>
    <row r="718" spans="1:5" ht="15" thickBot="1" x14ac:dyDescent="0.35">
      <c r="A718" s="80">
        <v>1715</v>
      </c>
      <c r="B718" s="81">
        <v>0</v>
      </c>
      <c r="C718" s="82">
        <v>0</v>
      </c>
      <c r="D718" s="83">
        <v>0</v>
      </c>
      <c r="E718" s="84">
        <v>0</v>
      </c>
    </row>
    <row r="719" spans="1:5" ht="15" thickBot="1" x14ac:dyDescent="0.35">
      <c r="A719" s="80">
        <v>1716</v>
      </c>
      <c r="B719" s="81">
        <v>0</v>
      </c>
      <c r="C719" s="82">
        <v>0</v>
      </c>
      <c r="D719" s="83">
        <v>0</v>
      </c>
      <c r="E719" s="84">
        <v>0</v>
      </c>
    </row>
    <row r="720" spans="1:5" ht="15" thickBot="1" x14ac:dyDescent="0.35">
      <c r="A720" s="80">
        <v>1717</v>
      </c>
      <c r="B720" s="81">
        <v>0</v>
      </c>
      <c r="C720" s="82">
        <v>0</v>
      </c>
      <c r="D720" s="83">
        <v>0</v>
      </c>
      <c r="E720" s="84">
        <v>0</v>
      </c>
    </row>
    <row r="721" spans="1:5" ht="15" thickBot="1" x14ac:dyDescent="0.35">
      <c r="A721" s="80">
        <v>1718</v>
      </c>
      <c r="B721" s="81">
        <v>0</v>
      </c>
      <c r="C721" s="82">
        <v>0</v>
      </c>
      <c r="D721" s="83">
        <v>0</v>
      </c>
      <c r="E721" s="84">
        <v>0</v>
      </c>
    </row>
    <row r="722" spans="1:5" ht="15" thickBot="1" x14ac:dyDescent="0.35">
      <c r="A722" s="80">
        <v>1719</v>
      </c>
      <c r="B722" s="81">
        <v>0</v>
      </c>
      <c r="C722" s="82">
        <v>0</v>
      </c>
      <c r="D722" s="83">
        <v>0</v>
      </c>
      <c r="E722" s="84">
        <v>0</v>
      </c>
    </row>
    <row r="723" spans="1:5" ht="15" thickBot="1" x14ac:dyDescent="0.35">
      <c r="A723" s="80">
        <v>1720</v>
      </c>
      <c r="B723" s="81">
        <v>0</v>
      </c>
      <c r="C723" s="82">
        <v>0</v>
      </c>
      <c r="D723" s="83">
        <v>0</v>
      </c>
      <c r="E723" s="84">
        <v>0</v>
      </c>
    </row>
    <row r="724" spans="1:5" ht="15" thickBot="1" x14ac:dyDescent="0.35">
      <c r="A724" s="80">
        <v>1721</v>
      </c>
      <c r="B724" s="81">
        <v>0</v>
      </c>
      <c r="C724" s="82">
        <v>0</v>
      </c>
      <c r="D724" s="83">
        <v>0</v>
      </c>
      <c r="E724" s="84">
        <v>0</v>
      </c>
    </row>
    <row r="725" spans="1:5" ht="15" thickBot="1" x14ac:dyDescent="0.35">
      <c r="A725" s="80">
        <v>1722</v>
      </c>
      <c r="B725" s="81">
        <v>0</v>
      </c>
      <c r="C725" s="82">
        <v>0</v>
      </c>
      <c r="D725" s="83">
        <v>0</v>
      </c>
      <c r="E725" s="84">
        <v>0</v>
      </c>
    </row>
    <row r="726" spans="1:5" ht="15" thickBot="1" x14ac:dyDescent="0.35">
      <c r="A726" s="80">
        <v>1723</v>
      </c>
      <c r="B726" s="81">
        <v>0</v>
      </c>
      <c r="C726" s="82">
        <v>0</v>
      </c>
      <c r="D726" s="83">
        <v>0</v>
      </c>
      <c r="E726" s="84">
        <v>0</v>
      </c>
    </row>
    <row r="727" spans="1:5" ht="15" thickBot="1" x14ac:dyDescent="0.35">
      <c r="A727" s="80">
        <v>1724</v>
      </c>
      <c r="B727" s="81">
        <v>0</v>
      </c>
      <c r="C727" s="82">
        <v>0</v>
      </c>
      <c r="D727" s="83">
        <v>0</v>
      </c>
      <c r="E727" s="84">
        <v>0</v>
      </c>
    </row>
    <row r="728" spans="1:5" ht="15" thickBot="1" x14ac:dyDescent="0.35">
      <c r="A728" s="80">
        <v>1725</v>
      </c>
      <c r="B728" s="81">
        <v>0</v>
      </c>
      <c r="C728" s="82">
        <v>0</v>
      </c>
      <c r="D728" s="83">
        <v>0</v>
      </c>
      <c r="E728" s="84">
        <v>0</v>
      </c>
    </row>
    <row r="729" spans="1:5" ht="15" thickBot="1" x14ac:dyDescent="0.35">
      <c r="A729" s="80">
        <v>1726</v>
      </c>
      <c r="B729" s="81">
        <v>0</v>
      </c>
      <c r="C729" s="82">
        <v>0</v>
      </c>
      <c r="D729" s="83">
        <v>0</v>
      </c>
      <c r="E729" s="84">
        <v>0</v>
      </c>
    </row>
    <row r="730" spans="1:5" ht="15" thickBot="1" x14ac:dyDescent="0.35">
      <c r="A730" s="80">
        <v>1727</v>
      </c>
      <c r="B730" s="81">
        <v>0</v>
      </c>
      <c r="C730" s="82">
        <v>0</v>
      </c>
      <c r="D730" s="83">
        <v>0</v>
      </c>
      <c r="E730" s="84">
        <v>0</v>
      </c>
    </row>
    <row r="731" spans="1:5" ht="15" thickBot="1" x14ac:dyDescent="0.35">
      <c r="A731" s="80">
        <v>1728</v>
      </c>
      <c r="B731" s="81">
        <v>0</v>
      </c>
      <c r="C731" s="82">
        <v>0</v>
      </c>
      <c r="D731" s="83">
        <v>0</v>
      </c>
      <c r="E731" s="84">
        <v>0</v>
      </c>
    </row>
    <row r="732" spans="1:5" ht="15" thickBot="1" x14ac:dyDescent="0.35">
      <c r="A732" s="80">
        <v>1729</v>
      </c>
      <c r="B732" s="81">
        <v>0</v>
      </c>
      <c r="C732" s="82">
        <v>0</v>
      </c>
      <c r="D732" s="83">
        <v>0</v>
      </c>
      <c r="E732" s="84">
        <v>0</v>
      </c>
    </row>
    <row r="733" spans="1:5" ht="15" thickBot="1" x14ac:dyDescent="0.35">
      <c r="A733" s="80">
        <v>1730</v>
      </c>
      <c r="B733" s="81">
        <v>0</v>
      </c>
      <c r="C733" s="82">
        <v>0</v>
      </c>
      <c r="D733" s="83">
        <v>0</v>
      </c>
      <c r="E733" s="84">
        <v>0</v>
      </c>
    </row>
    <row r="734" spans="1:5" ht="15" thickBot="1" x14ac:dyDescent="0.35">
      <c r="A734" s="80">
        <v>1731</v>
      </c>
      <c r="B734" s="81">
        <v>0</v>
      </c>
      <c r="C734" s="82">
        <v>0</v>
      </c>
      <c r="D734" s="83">
        <v>0</v>
      </c>
      <c r="E734" s="84">
        <v>0</v>
      </c>
    </row>
    <row r="735" spans="1:5" ht="15" thickBot="1" x14ac:dyDescent="0.35">
      <c r="A735" s="80">
        <v>1732</v>
      </c>
      <c r="B735" s="81">
        <v>0</v>
      </c>
      <c r="C735" s="82">
        <v>0</v>
      </c>
      <c r="D735" s="83">
        <v>0</v>
      </c>
      <c r="E735" s="84">
        <v>0</v>
      </c>
    </row>
    <row r="736" spans="1:5" ht="15" thickBot="1" x14ac:dyDescent="0.35">
      <c r="A736" s="80">
        <v>1733</v>
      </c>
      <c r="B736" s="81">
        <v>0</v>
      </c>
      <c r="C736" s="82">
        <v>0</v>
      </c>
      <c r="D736" s="83">
        <v>0</v>
      </c>
      <c r="E736" s="84">
        <v>0</v>
      </c>
    </row>
    <row r="737" spans="1:5" ht="15" thickBot="1" x14ac:dyDescent="0.35">
      <c r="A737" s="80">
        <v>1734</v>
      </c>
      <c r="B737" s="81">
        <v>0</v>
      </c>
      <c r="C737" s="82">
        <v>0</v>
      </c>
      <c r="D737" s="83">
        <v>0</v>
      </c>
      <c r="E737" s="84">
        <v>0</v>
      </c>
    </row>
    <row r="738" spans="1:5" ht="15" thickBot="1" x14ac:dyDescent="0.35">
      <c r="A738" s="80">
        <v>1735</v>
      </c>
      <c r="B738" s="81">
        <v>0</v>
      </c>
      <c r="C738" s="82">
        <v>0</v>
      </c>
      <c r="D738" s="83">
        <v>0</v>
      </c>
      <c r="E738" s="84">
        <v>0</v>
      </c>
    </row>
    <row r="739" spans="1:5" ht="15" thickBot="1" x14ac:dyDescent="0.35">
      <c r="A739" s="80">
        <v>1736</v>
      </c>
      <c r="B739" s="81">
        <v>0</v>
      </c>
      <c r="C739" s="82">
        <v>0</v>
      </c>
      <c r="D739" s="83">
        <v>0</v>
      </c>
      <c r="E739" s="84">
        <v>0</v>
      </c>
    </row>
    <row r="740" spans="1:5" ht="15" thickBot="1" x14ac:dyDescent="0.35">
      <c r="A740" s="80">
        <v>1737</v>
      </c>
      <c r="B740" s="81">
        <v>0</v>
      </c>
      <c r="C740" s="82">
        <v>0</v>
      </c>
      <c r="D740" s="83">
        <v>0</v>
      </c>
      <c r="E740" s="84">
        <v>0</v>
      </c>
    </row>
    <row r="741" spans="1:5" ht="15" thickBot="1" x14ac:dyDescent="0.35">
      <c r="A741" s="80">
        <v>1738</v>
      </c>
      <c r="B741" s="81">
        <v>0</v>
      </c>
      <c r="C741" s="82">
        <v>0</v>
      </c>
      <c r="D741" s="83">
        <v>0</v>
      </c>
      <c r="E741" s="84">
        <v>0</v>
      </c>
    </row>
    <row r="742" spans="1:5" ht="15" thickBot="1" x14ac:dyDescent="0.35">
      <c r="A742" s="80">
        <v>1739</v>
      </c>
      <c r="B742" s="81">
        <v>0</v>
      </c>
      <c r="C742" s="82">
        <v>0</v>
      </c>
      <c r="D742" s="83">
        <v>0</v>
      </c>
      <c r="E742" s="84">
        <v>0</v>
      </c>
    </row>
    <row r="743" spans="1:5" ht="15" thickBot="1" x14ac:dyDescent="0.35">
      <c r="A743" s="80">
        <v>1740</v>
      </c>
      <c r="B743" s="81">
        <v>0</v>
      </c>
      <c r="C743" s="82">
        <v>0</v>
      </c>
      <c r="D743" s="83">
        <v>0</v>
      </c>
      <c r="E743" s="84">
        <v>0</v>
      </c>
    </row>
    <row r="744" spans="1:5" ht="15" thickBot="1" x14ac:dyDescent="0.35">
      <c r="A744" s="80">
        <v>1741</v>
      </c>
      <c r="B744" s="81">
        <v>0</v>
      </c>
      <c r="C744" s="82">
        <v>0</v>
      </c>
      <c r="D744" s="83">
        <v>0</v>
      </c>
      <c r="E744" s="84">
        <v>0</v>
      </c>
    </row>
    <row r="745" spans="1:5" ht="15" thickBot="1" x14ac:dyDescent="0.35">
      <c r="A745" s="80">
        <v>1742</v>
      </c>
      <c r="B745" s="81">
        <v>0</v>
      </c>
      <c r="C745" s="82">
        <v>0</v>
      </c>
      <c r="D745" s="83">
        <v>0</v>
      </c>
      <c r="E745" s="84">
        <v>0</v>
      </c>
    </row>
    <row r="746" spans="1:5" ht="15" thickBot="1" x14ac:dyDescent="0.35">
      <c r="A746" s="80">
        <v>1743</v>
      </c>
      <c r="B746" s="81">
        <v>0</v>
      </c>
      <c r="C746" s="82">
        <v>0</v>
      </c>
      <c r="D746" s="83">
        <v>0</v>
      </c>
      <c r="E746" s="84">
        <v>0</v>
      </c>
    </row>
    <row r="747" spans="1:5" ht="15" thickBot="1" x14ac:dyDescent="0.35">
      <c r="A747" s="80">
        <v>1744</v>
      </c>
      <c r="B747" s="81">
        <v>0</v>
      </c>
      <c r="C747" s="82">
        <v>0</v>
      </c>
      <c r="D747" s="83">
        <v>0</v>
      </c>
      <c r="E747" s="84">
        <v>0</v>
      </c>
    </row>
    <row r="748" spans="1:5" ht="15" thickBot="1" x14ac:dyDescent="0.35">
      <c r="A748" s="80">
        <v>1745</v>
      </c>
      <c r="B748" s="81">
        <v>0</v>
      </c>
      <c r="C748" s="82">
        <v>0</v>
      </c>
      <c r="D748" s="83">
        <v>0</v>
      </c>
      <c r="E748" s="84">
        <v>0</v>
      </c>
    </row>
    <row r="749" spans="1:5" ht="15" thickBot="1" x14ac:dyDescent="0.35">
      <c r="A749" s="80">
        <v>1746</v>
      </c>
      <c r="B749" s="81">
        <v>0</v>
      </c>
      <c r="C749" s="82">
        <v>0</v>
      </c>
      <c r="D749" s="83">
        <v>0</v>
      </c>
      <c r="E749" s="84">
        <v>0</v>
      </c>
    </row>
    <row r="750" spans="1:5" ht="15" thickBot="1" x14ac:dyDescent="0.35">
      <c r="A750" s="80">
        <v>1747</v>
      </c>
      <c r="B750" s="81">
        <v>0</v>
      </c>
      <c r="C750" s="82">
        <v>0</v>
      </c>
      <c r="D750" s="83">
        <v>0</v>
      </c>
      <c r="E750" s="84">
        <v>0</v>
      </c>
    </row>
    <row r="751" spans="1:5" ht="15" thickBot="1" x14ac:dyDescent="0.35">
      <c r="A751" s="80">
        <v>1748</v>
      </c>
      <c r="B751" s="81">
        <v>0</v>
      </c>
      <c r="C751" s="82">
        <v>0</v>
      </c>
      <c r="D751" s="83">
        <v>0</v>
      </c>
      <c r="E751" s="84">
        <v>0</v>
      </c>
    </row>
    <row r="752" spans="1:5" ht="15" thickBot="1" x14ac:dyDescent="0.35">
      <c r="A752" s="80">
        <v>1749</v>
      </c>
      <c r="B752" s="81">
        <v>0</v>
      </c>
      <c r="C752" s="82">
        <v>0</v>
      </c>
      <c r="D752" s="83">
        <v>0</v>
      </c>
      <c r="E752" s="84">
        <v>0</v>
      </c>
    </row>
    <row r="753" spans="1:5" ht="15" thickBot="1" x14ac:dyDescent="0.35">
      <c r="A753" s="80">
        <v>1750</v>
      </c>
      <c r="B753" s="81">
        <v>0</v>
      </c>
      <c r="C753" s="82">
        <v>0</v>
      </c>
      <c r="D753" s="83">
        <v>0</v>
      </c>
      <c r="E753" s="84">
        <v>0</v>
      </c>
    </row>
    <row r="754" spans="1:5" ht="15" thickBot="1" x14ac:dyDescent="0.35">
      <c r="A754" s="80">
        <v>1751</v>
      </c>
      <c r="B754" s="81">
        <v>0</v>
      </c>
      <c r="C754" s="82">
        <v>0</v>
      </c>
      <c r="D754" s="83">
        <v>0</v>
      </c>
      <c r="E754" s="84">
        <v>0</v>
      </c>
    </row>
    <row r="755" spans="1:5" ht="15" thickBot="1" x14ac:dyDescent="0.35">
      <c r="A755" s="80">
        <v>1752</v>
      </c>
      <c r="B755" s="81">
        <v>0</v>
      </c>
      <c r="C755" s="82">
        <v>0</v>
      </c>
      <c r="D755" s="83">
        <v>0</v>
      </c>
      <c r="E755" s="84">
        <v>0</v>
      </c>
    </row>
    <row r="756" spans="1:5" ht="15" thickBot="1" x14ac:dyDescent="0.35">
      <c r="A756" s="80">
        <v>1753</v>
      </c>
      <c r="B756" s="81">
        <v>0</v>
      </c>
      <c r="C756" s="82">
        <v>0</v>
      </c>
      <c r="D756" s="83">
        <v>0</v>
      </c>
      <c r="E756" s="84">
        <v>0</v>
      </c>
    </row>
    <row r="757" spans="1:5" ht="15" thickBot="1" x14ac:dyDescent="0.35">
      <c r="A757" s="80">
        <v>1754</v>
      </c>
      <c r="B757" s="81">
        <v>0</v>
      </c>
      <c r="C757" s="82">
        <v>0</v>
      </c>
      <c r="D757" s="83">
        <v>0</v>
      </c>
      <c r="E757" s="84">
        <v>0</v>
      </c>
    </row>
    <row r="758" spans="1:5" ht="15" thickBot="1" x14ac:dyDescent="0.35">
      <c r="A758" s="80">
        <v>1755</v>
      </c>
      <c r="B758" s="81">
        <v>0</v>
      </c>
      <c r="C758" s="82">
        <v>0</v>
      </c>
      <c r="D758" s="83">
        <v>0</v>
      </c>
      <c r="E758" s="84">
        <v>0</v>
      </c>
    </row>
    <row r="759" spans="1:5" ht="15" thickBot="1" x14ac:dyDescent="0.35">
      <c r="A759" s="80">
        <v>1756</v>
      </c>
      <c r="B759" s="81">
        <v>0</v>
      </c>
      <c r="C759" s="82">
        <v>0</v>
      </c>
      <c r="D759" s="83">
        <v>0</v>
      </c>
      <c r="E759" s="84">
        <v>0</v>
      </c>
    </row>
    <row r="760" spans="1:5" ht="15" thickBot="1" x14ac:dyDescent="0.35">
      <c r="A760" s="80">
        <v>1757</v>
      </c>
      <c r="B760" s="81">
        <v>0</v>
      </c>
      <c r="C760" s="82">
        <v>0</v>
      </c>
      <c r="D760" s="83">
        <v>0</v>
      </c>
      <c r="E760" s="84">
        <v>0</v>
      </c>
    </row>
    <row r="761" spans="1:5" ht="15" thickBot="1" x14ac:dyDescent="0.35">
      <c r="A761" s="80">
        <v>1758</v>
      </c>
      <c r="B761" s="81">
        <v>0</v>
      </c>
      <c r="C761" s="82">
        <v>0</v>
      </c>
      <c r="D761" s="83">
        <v>0</v>
      </c>
      <c r="E761" s="84">
        <v>0</v>
      </c>
    </row>
    <row r="762" spans="1:5" ht="15" thickBot="1" x14ac:dyDescent="0.35">
      <c r="A762" s="80">
        <v>1759</v>
      </c>
      <c r="B762" s="81">
        <v>0</v>
      </c>
      <c r="C762" s="82">
        <v>0</v>
      </c>
      <c r="D762" s="83">
        <v>0</v>
      </c>
      <c r="E762" s="84">
        <v>0</v>
      </c>
    </row>
    <row r="763" spans="1:5" ht="15" thickBot="1" x14ac:dyDescent="0.35">
      <c r="A763" s="80">
        <v>1760</v>
      </c>
      <c r="B763" s="81">
        <v>0</v>
      </c>
      <c r="C763" s="82">
        <v>0</v>
      </c>
      <c r="D763" s="83">
        <v>0</v>
      </c>
      <c r="E763" s="84">
        <v>0</v>
      </c>
    </row>
    <row r="764" spans="1:5" ht="15" thickBot="1" x14ac:dyDescent="0.35">
      <c r="A764" s="80">
        <v>1761</v>
      </c>
      <c r="B764" s="81">
        <v>0</v>
      </c>
      <c r="C764" s="82">
        <v>0</v>
      </c>
      <c r="D764" s="83">
        <v>0</v>
      </c>
      <c r="E764" s="84">
        <v>0</v>
      </c>
    </row>
    <row r="765" spans="1:5" ht="15" thickBot="1" x14ac:dyDescent="0.35">
      <c r="A765" s="80">
        <v>1762</v>
      </c>
      <c r="B765" s="81">
        <v>0</v>
      </c>
      <c r="C765" s="82">
        <v>0</v>
      </c>
      <c r="D765" s="83">
        <v>0</v>
      </c>
      <c r="E765" s="84">
        <v>0</v>
      </c>
    </row>
    <row r="766" spans="1:5" ht="15" thickBot="1" x14ac:dyDescent="0.35">
      <c r="A766" s="80">
        <v>1763</v>
      </c>
      <c r="B766" s="81">
        <v>0</v>
      </c>
      <c r="C766" s="82">
        <v>0</v>
      </c>
      <c r="D766" s="83">
        <v>0</v>
      </c>
      <c r="E766" s="84">
        <v>0</v>
      </c>
    </row>
    <row r="767" spans="1:5" ht="15" thickBot="1" x14ac:dyDescent="0.35">
      <c r="A767" s="80">
        <v>1764</v>
      </c>
      <c r="B767" s="81">
        <v>0</v>
      </c>
      <c r="C767" s="82">
        <v>0</v>
      </c>
      <c r="D767" s="83">
        <v>0</v>
      </c>
      <c r="E767" s="84">
        <v>0</v>
      </c>
    </row>
    <row r="768" spans="1:5" ht="15" thickBot="1" x14ac:dyDescent="0.35">
      <c r="A768" s="80">
        <v>1765</v>
      </c>
      <c r="B768" s="81">
        <v>0</v>
      </c>
      <c r="C768" s="82">
        <v>0</v>
      </c>
      <c r="D768" s="83">
        <v>0</v>
      </c>
      <c r="E768" s="84">
        <v>0</v>
      </c>
    </row>
    <row r="769" spans="1:5" ht="15" thickBot="1" x14ac:dyDescent="0.35">
      <c r="A769" s="80">
        <v>1766</v>
      </c>
      <c r="B769" s="81">
        <v>0</v>
      </c>
      <c r="C769" s="82">
        <v>0</v>
      </c>
      <c r="D769" s="83">
        <v>0</v>
      </c>
      <c r="E769" s="84">
        <v>0</v>
      </c>
    </row>
    <row r="770" spans="1:5" ht="15" thickBot="1" x14ac:dyDescent="0.35">
      <c r="A770" s="80">
        <v>1767</v>
      </c>
      <c r="B770" s="81">
        <v>0</v>
      </c>
      <c r="C770" s="82">
        <v>0</v>
      </c>
      <c r="D770" s="83">
        <v>0</v>
      </c>
      <c r="E770" s="84">
        <v>0</v>
      </c>
    </row>
    <row r="771" spans="1:5" ht="15" thickBot="1" x14ac:dyDescent="0.35">
      <c r="A771" s="80">
        <v>1768</v>
      </c>
      <c r="B771" s="81">
        <v>0</v>
      </c>
      <c r="C771" s="82">
        <v>0</v>
      </c>
      <c r="D771" s="83">
        <v>0</v>
      </c>
      <c r="E771" s="84">
        <v>0</v>
      </c>
    </row>
    <row r="772" spans="1:5" ht="15" thickBot="1" x14ac:dyDescent="0.35">
      <c r="A772" s="80">
        <v>1769</v>
      </c>
      <c r="B772" s="81">
        <v>0</v>
      </c>
      <c r="C772" s="82">
        <v>0</v>
      </c>
      <c r="D772" s="83">
        <v>0</v>
      </c>
      <c r="E772" s="84">
        <v>0</v>
      </c>
    </row>
    <row r="773" spans="1:5" ht="15" thickBot="1" x14ac:dyDescent="0.35">
      <c r="A773" s="80">
        <v>1770</v>
      </c>
      <c r="B773" s="81">
        <v>0</v>
      </c>
      <c r="C773" s="82">
        <v>0</v>
      </c>
      <c r="D773" s="83">
        <v>0</v>
      </c>
      <c r="E773" s="84">
        <v>0</v>
      </c>
    </row>
    <row r="774" spans="1:5" ht="15" thickBot="1" x14ac:dyDescent="0.35">
      <c r="A774" s="80">
        <v>1771</v>
      </c>
      <c r="B774" s="81">
        <v>0</v>
      </c>
      <c r="C774" s="82">
        <v>0</v>
      </c>
      <c r="D774" s="83">
        <v>0</v>
      </c>
      <c r="E774" s="84">
        <v>0</v>
      </c>
    </row>
    <row r="775" spans="1:5" ht="15" thickBot="1" x14ac:dyDescent="0.35">
      <c r="A775" s="80">
        <v>1772</v>
      </c>
      <c r="B775" s="81">
        <v>0</v>
      </c>
      <c r="C775" s="82">
        <v>0</v>
      </c>
      <c r="D775" s="83">
        <v>0</v>
      </c>
      <c r="E775" s="84">
        <v>0</v>
      </c>
    </row>
    <row r="776" spans="1:5" ht="15" thickBot="1" x14ac:dyDescent="0.35">
      <c r="A776" s="80">
        <v>1773</v>
      </c>
      <c r="B776" s="81">
        <v>0</v>
      </c>
      <c r="C776" s="82">
        <v>0</v>
      </c>
      <c r="D776" s="83">
        <v>0</v>
      </c>
      <c r="E776" s="84">
        <v>0</v>
      </c>
    </row>
    <row r="777" spans="1:5" ht="15" thickBot="1" x14ac:dyDescent="0.35">
      <c r="A777" s="80">
        <v>1774</v>
      </c>
      <c r="B777" s="81">
        <v>0</v>
      </c>
      <c r="C777" s="82">
        <v>0</v>
      </c>
      <c r="D777" s="83">
        <v>0</v>
      </c>
      <c r="E777" s="84">
        <v>0</v>
      </c>
    </row>
    <row r="778" spans="1:5" ht="15" thickBot="1" x14ac:dyDescent="0.35">
      <c r="A778" s="80">
        <v>1775</v>
      </c>
      <c r="B778" s="81">
        <v>0</v>
      </c>
      <c r="C778" s="82">
        <v>0</v>
      </c>
      <c r="D778" s="83">
        <v>0</v>
      </c>
      <c r="E778" s="84">
        <v>0</v>
      </c>
    </row>
    <row r="779" spans="1:5" ht="15" thickBot="1" x14ac:dyDescent="0.35">
      <c r="A779" s="80">
        <v>1776</v>
      </c>
      <c r="B779" s="81">
        <v>0</v>
      </c>
      <c r="C779" s="82">
        <v>0</v>
      </c>
      <c r="D779" s="83">
        <v>0</v>
      </c>
      <c r="E779" s="84">
        <v>0</v>
      </c>
    </row>
    <row r="780" spans="1:5" ht="15" thickBot="1" x14ac:dyDescent="0.35">
      <c r="A780" s="80">
        <v>1777</v>
      </c>
      <c r="B780" s="81">
        <v>0</v>
      </c>
      <c r="C780" s="82">
        <v>0</v>
      </c>
      <c r="D780" s="83">
        <v>0</v>
      </c>
      <c r="E780" s="84">
        <v>0</v>
      </c>
    </row>
    <row r="781" spans="1:5" ht="15" thickBot="1" x14ac:dyDescent="0.35">
      <c r="A781" s="80">
        <v>1778</v>
      </c>
      <c r="B781" s="81">
        <v>0</v>
      </c>
      <c r="C781" s="82">
        <v>0</v>
      </c>
      <c r="D781" s="83">
        <v>0</v>
      </c>
      <c r="E781" s="84">
        <v>0</v>
      </c>
    </row>
    <row r="782" spans="1:5" ht="15" thickBot="1" x14ac:dyDescent="0.35">
      <c r="A782" s="80">
        <v>1779</v>
      </c>
      <c r="B782" s="81">
        <v>0</v>
      </c>
      <c r="C782" s="82">
        <v>0</v>
      </c>
      <c r="D782" s="83">
        <v>0</v>
      </c>
      <c r="E782" s="84">
        <v>0</v>
      </c>
    </row>
    <row r="783" spans="1:5" ht="15" thickBot="1" x14ac:dyDescent="0.35">
      <c r="A783" s="80">
        <v>1780</v>
      </c>
      <c r="B783" s="81">
        <v>0</v>
      </c>
      <c r="C783" s="82">
        <v>0</v>
      </c>
      <c r="D783" s="83">
        <v>0</v>
      </c>
      <c r="E783" s="84">
        <v>0</v>
      </c>
    </row>
    <row r="784" spans="1:5" ht="15" thickBot="1" x14ac:dyDescent="0.35">
      <c r="A784" s="80">
        <v>1781</v>
      </c>
      <c r="B784" s="81">
        <v>0</v>
      </c>
      <c r="C784" s="82">
        <v>0</v>
      </c>
      <c r="D784" s="83">
        <v>0</v>
      </c>
      <c r="E784" s="84">
        <v>0</v>
      </c>
    </row>
    <row r="785" spans="1:5" ht="15" thickBot="1" x14ac:dyDescent="0.35">
      <c r="A785" s="80">
        <v>1782</v>
      </c>
      <c r="B785" s="81">
        <v>0</v>
      </c>
      <c r="C785" s="82">
        <v>0</v>
      </c>
      <c r="D785" s="83">
        <v>0</v>
      </c>
      <c r="E785" s="84">
        <v>0</v>
      </c>
    </row>
    <row r="786" spans="1:5" ht="15" thickBot="1" x14ac:dyDescent="0.35">
      <c r="A786" s="80">
        <v>1783</v>
      </c>
      <c r="B786" s="81">
        <v>0</v>
      </c>
      <c r="C786" s="82">
        <v>0</v>
      </c>
      <c r="D786" s="83">
        <v>0</v>
      </c>
      <c r="E786" s="84">
        <v>0</v>
      </c>
    </row>
    <row r="787" spans="1:5" ht="15" thickBot="1" x14ac:dyDescent="0.35">
      <c r="A787" s="80">
        <v>1784</v>
      </c>
      <c r="B787" s="81">
        <v>0</v>
      </c>
      <c r="C787" s="82">
        <v>0</v>
      </c>
      <c r="D787" s="83">
        <v>0</v>
      </c>
      <c r="E787" s="84">
        <v>0</v>
      </c>
    </row>
    <row r="788" spans="1:5" ht="15" thickBot="1" x14ac:dyDescent="0.35">
      <c r="A788" s="80">
        <v>1785</v>
      </c>
      <c r="B788" s="81">
        <v>0</v>
      </c>
      <c r="C788" s="82">
        <v>0</v>
      </c>
      <c r="D788" s="83">
        <v>0</v>
      </c>
      <c r="E788" s="84">
        <v>0</v>
      </c>
    </row>
    <row r="789" spans="1:5" ht="15" thickBot="1" x14ac:dyDescent="0.35">
      <c r="A789" s="80">
        <v>1786</v>
      </c>
      <c r="B789" s="81">
        <v>0</v>
      </c>
      <c r="C789" s="82">
        <v>0</v>
      </c>
      <c r="D789" s="83">
        <v>0</v>
      </c>
      <c r="E789" s="84">
        <v>0</v>
      </c>
    </row>
    <row r="790" spans="1:5" ht="15" thickBot="1" x14ac:dyDescent="0.35">
      <c r="A790" s="80">
        <v>1787</v>
      </c>
      <c r="B790" s="81">
        <v>0</v>
      </c>
      <c r="C790" s="82">
        <v>0</v>
      </c>
      <c r="D790" s="83">
        <v>0</v>
      </c>
      <c r="E790" s="84">
        <v>0</v>
      </c>
    </row>
    <row r="791" spans="1:5" ht="15" thickBot="1" x14ac:dyDescent="0.35">
      <c r="A791" s="80">
        <v>1788</v>
      </c>
      <c r="B791" s="81">
        <v>0</v>
      </c>
      <c r="C791" s="82">
        <v>0</v>
      </c>
      <c r="D791" s="83">
        <v>0</v>
      </c>
      <c r="E791" s="84">
        <v>0</v>
      </c>
    </row>
    <row r="792" spans="1:5" ht="15" thickBot="1" x14ac:dyDescent="0.35">
      <c r="A792" s="80">
        <v>1789</v>
      </c>
      <c r="B792" s="81">
        <v>0</v>
      </c>
      <c r="C792" s="82">
        <v>0</v>
      </c>
      <c r="D792" s="83">
        <v>0</v>
      </c>
      <c r="E792" s="84">
        <v>0</v>
      </c>
    </row>
    <row r="793" spans="1:5" ht="15" thickBot="1" x14ac:dyDescent="0.35">
      <c r="A793" s="80">
        <v>1790</v>
      </c>
      <c r="B793" s="81">
        <v>0</v>
      </c>
      <c r="C793" s="82">
        <v>0</v>
      </c>
      <c r="D793" s="83">
        <v>0</v>
      </c>
      <c r="E793" s="84">
        <v>0</v>
      </c>
    </row>
    <row r="794" spans="1:5" ht="15" thickBot="1" x14ac:dyDescent="0.35">
      <c r="A794" s="80">
        <v>1791</v>
      </c>
      <c r="B794" s="81">
        <v>0</v>
      </c>
      <c r="C794" s="82">
        <v>0</v>
      </c>
      <c r="D794" s="83">
        <v>0</v>
      </c>
      <c r="E794" s="84">
        <v>0</v>
      </c>
    </row>
    <row r="795" spans="1:5" ht="15" thickBot="1" x14ac:dyDescent="0.35">
      <c r="A795" s="80">
        <v>1792</v>
      </c>
      <c r="B795" s="81">
        <v>0</v>
      </c>
      <c r="C795" s="82">
        <v>0</v>
      </c>
      <c r="D795" s="83">
        <v>0</v>
      </c>
      <c r="E795" s="84">
        <v>0</v>
      </c>
    </row>
    <row r="796" spans="1:5" ht="15" thickBot="1" x14ac:dyDescent="0.35">
      <c r="A796" s="80">
        <v>1793</v>
      </c>
      <c r="B796" s="81">
        <v>0</v>
      </c>
      <c r="C796" s="82">
        <v>0</v>
      </c>
      <c r="D796" s="83">
        <v>0</v>
      </c>
      <c r="E796" s="84">
        <v>0</v>
      </c>
    </row>
    <row r="797" spans="1:5" ht="15" thickBot="1" x14ac:dyDescent="0.35">
      <c r="A797" s="80">
        <v>1794</v>
      </c>
      <c r="B797" s="81">
        <v>0</v>
      </c>
      <c r="C797" s="82">
        <v>0</v>
      </c>
      <c r="D797" s="83">
        <v>0</v>
      </c>
      <c r="E797" s="84">
        <v>0</v>
      </c>
    </row>
    <row r="798" spans="1:5" ht="15" thickBot="1" x14ac:dyDescent="0.35">
      <c r="A798" s="80">
        <v>1795</v>
      </c>
      <c r="B798" s="81">
        <v>0</v>
      </c>
      <c r="C798" s="82">
        <v>0</v>
      </c>
      <c r="D798" s="83">
        <v>0</v>
      </c>
      <c r="E798" s="84">
        <v>0</v>
      </c>
    </row>
    <row r="799" spans="1:5" ht="15" thickBot="1" x14ac:dyDescent="0.35">
      <c r="A799" s="80">
        <v>1796</v>
      </c>
      <c r="B799" s="81">
        <v>0</v>
      </c>
      <c r="C799" s="82">
        <v>0</v>
      </c>
      <c r="D799" s="83">
        <v>0</v>
      </c>
      <c r="E799" s="84">
        <v>0</v>
      </c>
    </row>
    <row r="800" spans="1:5" ht="15" thickBot="1" x14ac:dyDescent="0.35">
      <c r="A800" s="80">
        <v>1797</v>
      </c>
      <c r="B800" s="81">
        <v>0</v>
      </c>
      <c r="C800" s="82">
        <v>0</v>
      </c>
      <c r="D800" s="83">
        <v>0</v>
      </c>
      <c r="E800" s="84">
        <v>0</v>
      </c>
    </row>
    <row r="801" spans="1:5" ht="15" thickBot="1" x14ac:dyDescent="0.35">
      <c r="A801" s="80">
        <v>1798</v>
      </c>
      <c r="B801" s="81">
        <v>0</v>
      </c>
      <c r="C801" s="82">
        <v>0</v>
      </c>
      <c r="D801" s="83">
        <v>0</v>
      </c>
      <c r="E801" s="84">
        <v>0</v>
      </c>
    </row>
    <row r="802" spans="1:5" ht="15" thickBot="1" x14ac:dyDescent="0.35">
      <c r="A802" s="80">
        <v>1799</v>
      </c>
      <c r="B802" s="81">
        <v>0</v>
      </c>
      <c r="C802" s="82">
        <v>0</v>
      </c>
      <c r="D802" s="83">
        <v>0</v>
      </c>
      <c r="E802" s="84">
        <v>0</v>
      </c>
    </row>
    <row r="803" spans="1:5" ht="15" thickBot="1" x14ac:dyDescent="0.35">
      <c r="A803" s="80">
        <v>1800</v>
      </c>
      <c r="B803" s="81">
        <v>0</v>
      </c>
      <c r="C803" s="82">
        <v>0</v>
      </c>
      <c r="D803" s="83">
        <v>0</v>
      </c>
      <c r="E803" s="84">
        <v>0</v>
      </c>
    </row>
    <row r="804" spans="1:5" ht="15" thickBot="1" x14ac:dyDescent="0.35">
      <c r="A804" s="80">
        <v>1801</v>
      </c>
      <c r="B804" s="81">
        <v>0</v>
      </c>
      <c r="C804" s="82">
        <v>0</v>
      </c>
      <c r="D804" s="83">
        <v>0</v>
      </c>
      <c r="E804" s="84">
        <v>0</v>
      </c>
    </row>
    <row r="805" spans="1:5" ht="15" thickBot="1" x14ac:dyDescent="0.35">
      <c r="A805" s="80">
        <v>1802</v>
      </c>
      <c r="B805" s="81">
        <v>0</v>
      </c>
      <c r="C805" s="82">
        <v>0</v>
      </c>
      <c r="D805" s="83">
        <v>0</v>
      </c>
      <c r="E805" s="84">
        <v>0</v>
      </c>
    </row>
    <row r="806" spans="1:5" ht="15" thickBot="1" x14ac:dyDescent="0.35">
      <c r="A806" s="80">
        <v>1803</v>
      </c>
      <c r="B806" s="81">
        <v>0</v>
      </c>
      <c r="C806" s="82">
        <v>0</v>
      </c>
      <c r="D806" s="83">
        <v>0</v>
      </c>
      <c r="E806" s="84">
        <v>0</v>
      </c>
    </row>
    <row r="807" spans="1:5" ht="15" thickBot="1" x14ac:dyDescent="0.35">
      <c r="A807" s="80">
        <v>1804</v>
      </c>
      <c r="B807" s="81">
        <v>0</v>
      </c>
      <c r="C807" s="82">
        <v>0</v>
      </c>
      <c r="D807" s="83">
        <v>0</v>
      </c>
      <c r="E807" s="84">
        <v>0</v>
      </c>
    </row>
    <row r="808" spans="1:5" ht="15" thickBot="1" x14ac:dyDescent="0.35">
      <c r="A808" s="80">
        <v>1805</v>
      </c>
      <c r="B808" s="81">
        <v>0</v>
      </c>
      <c r="C808" s="82">
        <v>0</v>
      </c>
      <c r="D808" s="83">
        <v>0</v>
      </c>
      <c r="E808" s="84">
        <v>0</v>
      </c>
    </row>
    <row r="809" spans="1:5" ht="15" thickBot="1" x14ac:dyDescent="0.35">
      <c r="A809" s="80">
        <v>1806</v>
      </c>
      <c r="B809" s="81">
        <v>0</v>
      </c>
      <c r="C809" s="82">
        <v>0</v>
      </c>
      <c r="D809" s="83">
        <v>0</v>
      </c>
      <c r="E809" s="84">
        <v>0</v>
      </c>
    </row>
    <row r="810" spans="1:5" ht="15" thickBot="1" x14ac:dyDescent="0.35">
      <c r="A810" s="80">
        <v>1807</v>
      </c>
      <c r="B810" s="81">
        <v>0</v>
      </c>
      <c r="C810" s="82">
        <v>0</v>
      </c>
      <c r="D810" s="83">
        <v>0</v>
      </c>
      <c r="E810" s="84">
        <v>0</v>
      </c>
    </row>
    <row r="811" spans="1:5" ht="15" thickBot="1" x14ac:dyDescent="0.35">
      <c r="A811" s="80">
        <v>1808</v>
      </c>
      <c r="B811" s="81">
        <v>0</v>
      </c>
      <c r="C811" s="82">
        <v>0</v>
      </c>
      <c r="D811" s="83">
        <v>0</v>
      </c>
      <c r="E811" s="84">
        <v>0</v>
      </c>
    </row>
    <row r="812" spans="1:5" ht="15" thickBot="1" x14ac:dyDescent="0.35">
      <c r="A812" s="80">
        <v>1809</v>
      </c>
      <c r="B812" s="81">
        <v>0</v>
      </c>
      <c r="C812" s="82">
        <v>0</v>
      </c>
      <c r="D812" s="83">
        <v>0</v>
      </c>
      <c r="E812" s="84">
        <v>0</v>
      </c>
    </row>
    <row r="813" spans="1:5" ht="15" thickBot="1" x14ac:dyDescent="0.35">
      <c r="A813" s="80">
        <v>1810</v>
      </c>
      <c r="B813" s="81">
        <v>0</v>
      </c>
      <c r="C813" s="82">
        <v>0</v>
      </c>
      <c r="D813" s="83">
        <v>0</v>
      </c>
      <c r="E813" s="84">
        <v>0</v>
      </c>
    </row>
    <row r="814" spans="1:5" ht="15" thickBot="1" x14ac:dyDescent="0.35">
      <c r="A814" s="80">
        <v>1811</v>
      </c>
      <c r="B814" s="81">
        <v>0</v>
      </c>
      <c r="C814" s="82">
        <v>0</v>
      </c>
      <c r="D814" s="83">
        <v>0</v>
      </c>
      <c r="E814" s="84">
        <v>0</v>
      </c>
    </row>
    <row r="815" spans="1:5" ht="15" thickBot="1" x14ac:dyDescent="0.35">
      <c r="A815" s="80">
        <v>1812</v>
      </c>
      <c r="B815" s="81">
        <v>0</v>
      </c>
      <c r="C815" s="82">
        <v>0</v>
      </c>
      <c r="D815" s="83">
        <v>0</v>
      </c>
      <c r="E815" s="84">
        <v>0</v>
      </c>
    </row>
    <row r="816" spans="1:5" ht="15" thickBot="1" x14ac:dyDescent="0.35">
      <c r="A816" s="80">
        <v>1813</v>
      </c>
      <c r="B816" s="81">
        <v>0</v>
      </c>
      <c r="C816" s="82">
        <v>0</v>
      </c>
      <c r="D816" s="83">
        <v>0</v>
      </c>
      <c r="E816" s="84">
        <v>0</v>
      </c>
    </row>
    <row r="817" spans="1:5" ht="15" thickBot="1" x14ac:dyDescent="0.35">
      <c r="A817" s="80">
        <v>1814</v>
      </c>
      <c r="B817" s="81">
        <v>0</v>
      </c>
      <c r="C817" s="82">
        <v>0</v>
      </c>
      <c r="D817" s="83">
        <v>0</v>
      </c>
      <c r="E817" s="84">
        <v>0</v>
      </c>
    </row>
    <row r="818" spans="1:5" ht="15" thickBot="1" x14ac:dyDescent="0.35">
      <c r="A818" s="80">
        <v>1815</v>
      </c>
      <c r="B818" s="81">
        <v>0</v>
      </c>
      <c r="C818" s="82">
        <v>0</v>
      </c>
      <c r="D818" s="83">
        <v>0</v>
      </c>
      <c r="E818" s="84">
        <v>0</v>
      </c>
    </row>
    <row r="819" spans="1:5" ht="15" thickBot="1" x14ac:dyDescent="0.35">
      <c r="A819" s="80">
        <v>1816</v>
      </c>
      <c r="B819" s="81">
        <v>0</v>
      </c>
      <c r="C819" s="82">
        <v>0</v>
      </c>
      <c r="D819" s="83">
        <v>0</v>
      </c>
      <c r="E819" s="84">
        <v>0</v>
      </c>
    </row>
    <row r="820" spans="1:5" ht="15" thickBot="1" x14ac:dyDescent="0.35">
      <c r="A820" s="80">
        <v>1817</v>
      </c>
      <c r="B820" s="81">
        <v>0</v>
      </c>
      <c r="C820" s="82">
        <v>0</v>
      </c>
      <c r="D820" s="83">
        <v>0</v>
      </c>
      <c r="E820" s="84">
        <v>0</v>
      </c>
    </row>
    <row r="821" spans="1:5" ht="15" thickBot="1" x14ac:dyDescent="0.35">
      <c r="A821" s="80">
        <v>1818</v>
      </c>
      <c r="B821" s="81">
        <v>0</v>
      </c>
      <c r="C821" s="82">
        <v>0</v>
      </c>
      <c r="D821" s="83">
        <v>0</v>
      </c>
      <c r="E821" s="84">
        <v>0</v>
      </c>
    </row>
    <row r="822" spans="1:5" ht="15" thickBot="1" x14ac:dyDescent="0.35">
      <c r="A822" s="80">
        <v>1819</v>
      </c>
      <c r="B822" s="81">
        <v>0</v>
      </c>
      <c r="C822" s="82">
        <v>0</v>
      </c>
      <c r="D822" s="83">
        <v>0</v>
      </c>
      <c r="E822" s="84">
        <v>0</v>
      </c>
    </row>
    <row r="823" spans="1:5" ht="15" thickBot="1" x14ac:dyDescent="0.35">
      <c r="A823" s="80">
        <v>1820</v>
      </c>
      <c r="B823" s="81">
        <v>0</v>
      </c>
      <c r="C823" s="82">
        <v>0</v>
      </c>
      <c r="D823" s="83">
        <v>0</v>
      </c>
      <c r="E823" s="84">
        <v>0</v>
      </c>
    </row>
    <row r="824" spans="1:5" ht="15" thickBot="1" x14ac:dyDescent="0.35">
      <c r="A824" s="80">
        <v>1821</v>
      </c>
      <c r="B824" s="81">
        <v>0</v>
      </c>
      <c r="C824" s="82">
        <v>0</v>
      </c>
      <c r="D824" s="83">
        <v>0</v>
      </c>
      <c r="E824" s="84">
        <v>0</v>
      </c>
    </row>
    <row r="825" spans="1:5" ht="15" thickBot="1" x14ac:dyDescent="0.35">
      <c r="A825" s="80">
        <v>1822</v>
      </c>
      <c r="B825" s="81">
        <v>0</v>
      </c>
      <c r="C825" s="82">
        <v>0</v>
      </c>
      <c r="D825" s="83">
        <v>0</v>
      </c>
      <c r="E825" s="84">
        <v>0</v>
      </c>
    </row>
    <row r="826" spans="1:5" ht="15" thickBot="1" x14ac:dyDescent="0.35">
      <c r="A826" s="80">
        <v>1823</v>
      </c>
      <c r="B826" s="81">
        <v>0</v>
      </c>
      <c r="C826" s="82">
        <v>0</v>
      </c>
      <c r="D826" s="83">
        <v>0</v>
      </c>
      <c r="E826" s="84">
        <v>0</v>
      </c>
    </row>
    <row r="827" spans="1:5" ht="15" thickBot="1" x14ac:dyDescent="0.35">
      <c r="A827" s="80">
        <v>1824</v>
      </c>
      <c r="B827" s="81">
        <v>0</v>
      </c>
      <c r="C827" s="82">
        <v>0</v>
      </c>
      <c r="D827" s="83">
        <v>0</v>
      </c>
      <c r="E827" s="84">
        <v>0</v>
      </c>
    </row>
    <row r="828" spans="1:5" ht="15" thickBot="1" x14ac:dyDescent="0.35">
      <c r="A828" s="80">
        <v>1825</v>
      </c>
      <c r="B828" s="81">
        <v>0</v>
      </c>
      <c r="C828" s="82">
        <v>0</v>
      </c>
      <c r="D828" s="83">
        <v>0</v>
      </c>
      <c r="E828" s="84">
        <v>0</v>
      </c>
    </row>
    <row r="829" spans="1:5" ht="15" thickBot="1" x14ac:dyDescent="0.35">
      <c r="A829" s="80">
        <v>1826</v>
      </c>
      <c r="B829" s="81">
        <v>0</v>
      </c>
      <c r="C829" s="82">
        <v>0</v>
      </c>
      <c r="D829" s="83">
        <v>0</v>
      </c>
      <c r="E829" s="84">
        <v>0</v>
      </c>
    </row>
    <row r="830" spans="1:5" ht="15" thickBot="1" x14ac:dyDescent="0.35">
      <c r="A830" s="80">
        <v>1827</v>
      </c>
      <c r="B830" s="81">
        <v>0</v>
      </c>
      <c r="C830" s="82">
        <v>0</v>
      </c>
      <c r="D830" s="83">
        <v>0</v>
      </c>
      <c r="E830" s="84">
        <v>0</v>
      </c>
    </row>
    <row r="831" spans="1:5" ht="15" thickBot="1" x14ac:dyDescent="0.35">
      <c r="A831" s="80">
        <v>1828</v>
      </c>
      <c r="B831" s="81">
        <v>0</v>
      </c>
      <c r="C831" s="82">
        <v>0</v>
      </c>
      <c r="D831" s="83">
        <v>0</v>
      </c>
      <c r="E831" s="84">
        <v>0</v>
      </c>
    </row>
    <row r="832" spans="1:5" ht="15" thickBot="1" x14ac:dyDescent="0.35">
      <c r="A832" s="80">
        <v>1829</v>
      </c>
      <c r="B832" s="81">
        <v>0</v>
      </c>
      <c r="C832" s="82">
        <v>0</v>
      </c>
      <c r="D832" s="83">
        <v>0</v>
      </c>
      <c r="E832" s="84">
        <v>0</v>
      </c>
    </row>
    <row r="833" spans="1:5" ht="15" thickBot="1" x14ac:dyDescent="0.35">
      <c r="A833" s="80">
        <v>1830</v>
      </c>
      <c r="B833" s="81">
        <v>0</v>
      </c>
      <c r="C833" s="82">
        <v>0</v>
      </c>
      <c r="D833" s="83">
        <v>0</v>
      </c>
      <c r="E833" s="84">
        <v>0</v>
      </c>
    </row>
    <row r="834" spans="1:5" ht="15" thickBot="1" x14ac:dyDescent="0.35">
      <c r="A834" s="80">
        <v>1831</v>
      </c>
      <c r="B834" s="81">
        <v>0</v>
      </c>
      <c r="C834" s="82">
        <v>0</v>
      </c>
      <c r="D834" s="83">
        <v>0</v>
      </c>
      <c r="E834" s="84">
        <v>0</v>
      </c>
    </row>
    <row r="835" spans="1:5" ht="15" thickBot="1" x14ac:dyDescent="0.35">
      <c r="A835" s="80">
        <v>1832</v>
      </c>
      <c r="B835" s="81">
        <v>0</v>
      </c>
      <c r="C835" s="82">
        <v>0</v>
      </c>
      <c r="D835" s="83">
        <v>0</v>
      </c>
      <c r="E835" s="84">
        <v>0</v>
      </c>
    </row>
    <row r="836" spans="1:5" ht="15" thickBot="1" x14ac:dyDescent="0.35">
      <c r="A836" s="80">
        <v>1833</v>
      </c>
      <c r="B836" s="81">
        <v>0</v>
      </c>
      <c r="C836" s="82">
        <v>0</v>
      </c>
      <c r="D836" s="83">
        <v>0</v>
      </c>
      <c r="E836" s="84">
        <v>0</v>
      </c>
    </row>
    <row r="837" spans="1:5" ht="15" thickBot="1" x14ac:dyDescent="0.35">
      <c r="A837" s="80">
        <v>1834</v>
      </c>
      <c r="B837" s="81">
        <v>0</v>
      </c>
      <c r="C837" s="82">
        <v>0</v>
      </c>
      <c r="D837" s="83">
        <v>0</v>
      </c>
      <c r="E837" s="84">
        <v>0</v>
      </c>
    </row>
    <row r="838" spans="1:5" ht="15" thickBot="1" x14ac:dyDescent="0.35">
      <c r="A838" s="80">
        <v>1835</v>
      </c>
      <c r="B838" s="81">
        <v>0</v>
      </c>
      <c r="C838" s="82">
        <v>0</v>
      </c>
      <c r="D838" s="83">
        <v>0</v>
      </c>
      <c r="E838" s="84">
        <v>0</v>
      </c>
    </row>
    <row r="839" spans="1:5" ht="15" thickBot="1" x14ac:dyDescent="0.35">
      <c r="A839" s="80">
        <v>1836</v>
      </c>
      <c r="B839" s="81">
        <v>0</v>
      </c>
      <c r="C839" s="82">
        <v>0</v>
      </c>
      <c r="D839" s="83">
        <v>0</v>
      </c>
      <c r="E839" s="84">
        <v>0</v>
      </c>
    </row>
    <row r="840" spans="1:5" ht="15" thickBot="1" x14ac:dyDescent="0.35">
      <c r="A840" s="80">
        <v>1837</v>
      </c>
      <c r="B840" s="81">
        <v>0</v>
      </c>
      <c r="C840" s="82">
        <v>0</v>
      </c>
      <c r="D840" s="83">
        <v>0</v>
      </c>
      <c r="E840" s="84">
        <v>0</v>
      </c>
    </row>
    <row r="841" spans="1:5" ht="15" thickBot="1" x14ac:dyDescent="0.35">
      <c r="A841" s="80">
        <v>1838</v>
      </c>
      <c r="B841" s="81">
        <v>0</v>
      </c>
      <c r="C841" s="82">
        <v>0</v>
      </c>
      <c r="D841" s="83">
        <v>0</v>
      </c>
      <c r="E841" s="84">
        <v>0</v>
      </c>
    </row>
    <row r="842" spans="1:5" ht="15" thickBot="1" x14ac:dyDescent="0.35">
      <c r="A842" s="80">
        <v>1839</v>
      </c>
      <c r="B842" s="81">
        <v>0</v>
      </c>
      <c r="C842" s="82">
        <v>0</v>
      </c>
      <c r="D842" s="83">
        <v>0</v>
      </c>
      <c r="E842" s="84">
        <v>0</v>
      </c>
    </row>
    <row r="843" spans="1:5" ht="15" thickBot="1" x14ac:dyDescent="0.35">
      <c r="A843" s="80">
        <v>1840</v>
      </c>
      <c r="B843" s="81">
        <v>0</v>
      </c>
      <c r="C843" s="82">
        <v>0</v>
      </c>
      <c r="D843" s="83">
        <v>0</v>
      </c>
      <c r="E843" s="84">
        <v>0</v>
      </c>
    </row>
    <row r="844" spans="1:5" ht="15" thickBot="1" x14ac:dyDescent="0.35">
      <c r="A844" s="80">
        <v>1841</v>
      </c>
      <c r="B844" s="81">
        <v>0</v>
      </c>
      <c r="C844" s="82">
        <v>0</v>
      </c>
      <c r="D844" s="83">
        <v>0</v>
      </c>
      <c r="E844" s="84">
        <v>0</v>
      </c>
    </row>
    <row r="845" spans="1:5" ht="15" thickBot="1" x14ac:dyDescent="0.35">
      <c r="A845" s="80">
        <v>1842</v>
      </c>
      <c r="B845" s="81">
        <v>0</v>
      </c>
      <c r="C845" s="82">
        <v>0</v>
      </c>
      <c r="D845" s="83">
        <v>0</v>
      </c>
      <c r="E845" s="84">
        <v>0</v>
      </c>
    </row>
    <row r="846" spans="1:5" ht="15" thickBot="1" x14ac:dyDescent="0.35">
      <c r="A846" s="80">
        <v>1843</v>
      </c>
      <c r="B846" s="81">
        <v>0</v>
      </c>
      <c r="C846" s="82">
        <v>0</v>
      </c>
      <c r="D846" s="83">
        <v>0</v>
      </c>
      <c r="E846" s="84">
        <v>0</v>
      </c>
    </row>
    <row r="847" spans="1:5" ht="15" thickBot="1" x14ac:dyDescent="0.35">
      <c r="A847" s="80">
        <v>1844</v>
      </c>
      <c r="B847" s="81">
        <v>0</v>
      </c>
      <c r="C847" s="82">
        <v>0</v>
      </c>
      <c r="D847" s="83">
        <v>0</v>
      </c>
      <c r="E847" s="84">
        <v>0</v>
      </c>
    </row>
    <row r="848" spans="1:5" ht="15" thickBot="1" x14ac:dyDescent="0.35">
      <c r="A848" s="80">
        <v>1845</v>
      </c>
      <c r="B848" s="81">
        <v>0</v>
      </c>
      <c r="C848" s="82">
        <v>0</v>
      </c>
      <c r="D848" s="83">
        <v>0</v>
      </c>
      <c r="E848" s="84">
        <v>0</v>
      </c>
    </row>
    <row r="849" spans="1:5" ht="15" thickBot="1" x14ac:dyDescent="0.35">
      <c r="A849" s="80">
        <v>1846</v>
      </c>
      <c r="B849" s="81">
        <v>0</v>
      </c>
      <c r="C849" s="82">
        <v>0</v>
      </c>
      <c r="D849" s="83">
        <v>0</v>
      </c>
      <c r="E849" s="84">
        <v>0</v>
      </c>
    </row>
    <row r="850" spans="1:5" ht="15" thickBot="1" x14ac:dyDescent="0.35">
      <c r="A850" s="80">
        <v>1847</v>
      </c>
      <c r="B850" s="81">
        <v>0</v>
      </c>
      <c r="C850" s="82">
        <v>0</v>
      </c>
      <c r="D850" s="83">
        <v>0</v>
      </c>
      <c r="E850" s="84">
        <v>0</v>
      </c>
    </row>
    <row r="851" spans="1:5" ht="15" thickBot="1" x14ac:dyDescent="0.35">
      <c r="A851" s="80">
        <v>1848</v>
      </c>
      <c r="B851" s="81">
        <v>0</v>
      </c>
      <c r="C851" s="82">
        <v>0</v>
      </c>
      <c r="D851" s="83">
        <v>0</v>
      </c>
      <c r="E851" s="84">
        <v>0</v>
      </c>
    </row>
    <row r="852" spans="1:5" ht="15" thickBot="1" x14ac:dyDescent="0.35">
      <c r="A852" s="80">
        <v>1849</v>
      </c>
      <c r="B852" s="81">
        <v>0</v>
      </c>
      <c r="C852" s="82">
        <v>0</v>
      </c>
      <c r="D852" s="83">
        <v>0</v>
      </c>
      <c r="E852" s="84">
        <v>0</v>
      </c>
    </row>
    <row r="853" spans="1:5" ht="15" thickBot="1" x14ac:dyDescent="0.35">
      <c r="A853" s="80">
        <v>1850</v>
      </c>
      <c r="B853" s="81">
        <v>0</v>
      </c>
      <c r="C853" s="82">
        <v>0</v>
      </c>
      <c r="D853" s="83">
        <v>0</v>
      </c>
      <c r="E853" s="84">
        <v>0</v>
      </c>
    </row>
    <row r="854" spans="1:5" ht="15" thickBot="1" x14ac:dyDescent="0.35">
      <c r="A854" s="80">
        <v>1851</v>
      </c>
      <c r="B854" s="81">
        <v>0</v>
      </c>
      <c r="C854" s="82">
        <v>0</v>
      </c>
      <c r="D854" s="83">
        <v>0</v>
      </c>
      <c r="E854" s="84">
        <v>0</v>
      </c>
    </row>
    <row r="855" spans="1:5" ht="15" thickBot="1" x14ac:dyDescent="0.35">
      <c r="A855" s="80">
        <v>1852</v>
      </c>
      <c r="B855" s="81">
        <v>0</v>
      </c>
      <c r="C855" s="82">
        <v>0</v>
      </c>
      <c r="D855" s="83">
        <v>0</v>
      </c>
      <c r="E855" s="84">
        <v>0</v>
      </c>
    </row>
    <row r="856" spans="1:5" ht="15" thickBot="1" x14ac:dyDescent="0.35">
      <c r="A856" s="80">
        <v>1853</v>
      </c>
      <c r="B856" s="81">
        <v>0</v>
      </c>
      <c r="C856" s="82">
        <v>0</v>
      </c>
      <c r="D856" s="83">
        <v>0</v>
      </c>
      <c r="E856" s="84">
        <v>0</v>
      </c>
    </row>
    <row r="857" spans="1:5" ht="15" thickBot="1" x14ac:dyDescent="0.35">
      <c r="A857" s="80">
        <v>1854</v>
      </c>
      <c r="B857" s="81">
        <v>0</v>
      </c>
      <c r="C857" s="82">
        <v>0</v>
      </c>
      <c r="D857" s="83">
        <v>0</v>
      </c>
      <c r="E857" s="84">
        <v>0</v>
      </c>
    </row>
    <row r="858" spans="1:5" ht="15" thickBot="1" x14ac:dyDescent="0.35">
      <c r="A858" s="80">
        <v>1855</v>
      </c>
      <c r="B858" s="81">
        <v>0</v>
      </c>
      <c r="C858" s="82">
        <v>0</v>
      </c>
      <c r="D858" s="83">
        <v>0</v>
      </c>
      <c r="E858" s="84">
        <v>0</v>
      </c>
    </row>
    <row r="859" spans="1:5" ht="15" thickBot="1" x14ac:dyDescent="0.35">
      <c r="A859" s="80">
        <v>1856</v>
      </c>
      <c r="B859" s="81">
        <v>0</v>
      </c>
      <c r="C859" s="82">
        <v>0</v>
      </c>
      <c r="D859" s="83">
        <v>0</v>
      </c>
      <c r="E859" s="84">
        <v>0</v>
      </c>
    </row>
    <row r="860" spans="1:5" ht="15" thickBot="1" x14ac:dyDescent="0.35">
      <c r="A860" s="80">
        <v>1857</v>
      </c>
      <c r="B860" s="81">
        <v>0</v>
      </c>
      <c r="C860" s="82">
        <v>0</v>
      </c>
      <c r="D860" s="83">
        <v>0</v>
      </c>
      <c r="E860" s="84">
        <v>0</v>
      </c>
    </row>
    <row r="861" spans="1:5" ht="15" thickBot="1" x14ac:dyDescent="0.35">
      <c r="A861" s="80">
        <v>1858</v>
      </c>
      <c r="B861" s="81">
        <v>0</v>
      </c>
      <c r="C861" s="82">
        <v>0</v>
      </c>
      <c r="D861" s="83">
        <v>0</v>
      </c>
      <c r="E861" s="84">
        <v>0</v>
      </c>
    </row>
    <row r="862" spans="1:5" ht="15" thickBot="1" x14ac:dyDescent="0.35">
      <c r="A862" s="80">
        <v>1859</v>
      </c>
      <c r="B862" s="81">
        <v>0</v>
      </c>
      <c r="C862" s="82">
        <v>0</v>
      </c>
      <c r="D862" s="83">
        <v>0</v>
      </c>
      <c r="E862" s="84">
        <v>0</v>
      </c>
    </row>
    <row r="863" spans="1:5" ht="15" thickBot="1" x14ac:dyDescent="0.35">
      <c r="A863" s="80">
        <v>1860</v>
      </c>
      <c r="B863" s="81">
        <v>0</v>
      </c>
      <c r="C863" s="82">
        <v>0</v>
      </c>
      <c r="D863" s="83">
        <v>0</v>
      </c>
      <c r="E863" s="84">
        <v>0</v>
      </c>
    </row>
    <row r="864" spans="1:5" ht="15" thickBot="1" x14ac:dyDescent="0.35">
      <c r="A864" s="80">
        <v>1861</v>
      </c>
      <c r="B864" s="81">
        <v>0</v>
      </c>
      <c r="C864" s="82">
        <v>0</v>
      </c>
      <c r="D864" s="83">
        <v>0</v>
      </c>
      <c r="E864" s="84">
        <v>0</v>
      </c>
    </row>
    <row r="865" spans="1:5" ht="15" thickBot="1" x14ac:dyDescent="0.35">
      <c r="A865" s="80">
        <v>1862</v>
      </c>
      <c r="B865" s="81">
        <v>0</v>
      </c>
      <c r="C865" s="82">
        <v>0</v>
      </c>
      <c r="D865" s="83">
        <v>0</v>
      </c>
      <c r="E865" s="84">
        <v>0</v>
      </c>
    </row>
    <row r="866" spans="1:5" ht="15" thickBot="1" x14ac:dyDescent="0.35">
      <c r="A866" s="80">
        <v>1863</v>
      </c>
      <c r="B866" s="81">
        <v>0</v>
      </c>
      <c r="C866" s="82">
        <v>0</v>
      </c>
      <c r="D866" s="83">
        <v>0</v>
      </c>
      <c r="E866" s="84">
        <v>0</v>
      </c>
    </row>
    <row r="867" spans="1:5" ht="15" thickBot="1" x14ac:dyDescent="0.35">
      <c r="A867" s="80">
        <v>1864</v>
      </c>
      <c r="B867" s="81">
        <v>0</v>
      </c>
      <c r="C867" s="82">
        <v>0</v>
      </c>
      <c r="D867" s="83">
        <v>0</v>
      </c>
      <c r="E867" s="84">
        <v>0</v>
      </c>
    </row>
    <row r="868" spans="1:5" ht="15" thickBot="1" x14ac:dyDescent="0.35">
      <c r="A868" s="80">
        <v>1865</v>
      </c>
      <c r="B868" s="81">
        <v>0</v>
      </c>
      <c r="C868" s="82">
        <v>0</v>
      </c>
      <c r="D868" s="83">
        <v>0</v>
      </c>
      <c r="E868" s="84">
        <v>0</v>
      </c>
    </row>
    <row r="869" spans="1:5" ht="15" thickBot="1" x14ac:dyDescent="0.35">
      <c r="A869" s="80">
        <v>1866</v>
      </c>
      <c r="B869" s="81">
        <v>0</v>
      </c>
      <c r="C869" s="82">
        <v>0</v>
      </c>
      <c r="D869" s="83">
        <v>0</v>
      </c>
      <c r="E869" s="84">
        <v>0</v>
      </c>
    </row>
    <row r="870" spans="1:5" ht="15" thickBot="1" x14ac:dyDescent="0.35">
      <c r="A870" s="80">
        <v>1867</v>
      </c>
      <c r="B870" s="81">
        <v>0</v>
      </c>
      <c r="C870" s="82">
        <v>0</v>
      </c>
      <c r="D870" s="83">
        <v>0</v>
      </c>
      <c r="E870" s="84">
        <v>0</v>
      </c>
    </row>
    <row r="871" spans="1:5" ht="15" thickBot="1" x14ac:dyDescent="0.35">
      <c r="A871" s="80">
        <v>1868</v>
      </c>
      <c r="B871" s="81">
        <v>0</v>
      </c>
      <c r="C871" s="82">
        <v>0</v>
      </c>
      <c r="D871" s="83">
        <v>0</v>
      </c>
      <c r="E871" s="84">
        <v>0</v>
      </c>
    </row>
    <row r="872" spans="1:5" ht="15" thickBot="1" x14ac:dyDescent="0.35">
      <c r="A872" s="80">
        <v>1869</v>
      </c>
      <c r="B872" s="81">
        <v>0</v>
      </c>
      <c r="C872" s="82">
        <v>0</v>
      </c>
      <c r="D872" s="83">
        <v>0</v>
      </c>
      <c r="E872" s="84">
        <v>0</v>
      </c>
    </row>
    <row r="873" spans="1:5" ht="15" thickBot="1" x14ac:dyDescent="0.35">
      <c r="A873" s="80">
        <v>1870</v>
      </c>
      <c r="B873" s="81">
        <v>0</v>
      </c>
      <c r="C873" s="82">
        <v>0</v>
      </c>
      <c r="D873" s="83">
        <v>0</v>
      </c>
      <c r="E873" s="84">
        <v>0</v>
      </c>
    </row>
    <row r="874" spans="1:5" ht="15" thickBot="1" x14ac:dyDescent="0.35">
      <c r="A874" s="80">
        <v>1871</v>
      </c>
      <c r="B874" s="81">
        <v>0</v>
      </c>
      <c r="C874" s="82">
        <v>0</v>
      </c>
      <c r="D874" s="83">
        <v>0</v>
      </c>
      <c r="E874" s="84">
        <v>0</v>
      </c>
    </row>
    <row r="875" spans="1:5" ht="15" thickBot="1" x14ac:dyDescent="0.35">
      <c r="A875" s="80">
        <v>1872</v>
      </c>
      <c r="B875" s="81">
        <v>0</v>
      </c>
      <c r="C875" s="82">
        <v>0</v>
      </c>
      <c r="D875" s="83">
        <v>0</v>
      </c>
      <c r="E875" s="84">
        <v>0</v>
      </c>
    </row>
    <row r="876" spans="1:5" ht="15" thickBot="1" x14ac:dyDescent="0.35">
      <c r="A876" s="80">
        <v>1873</v>
      </c>
      <c r="B876" s="81">
        <v>0</v>
      </c>
      <c r="C876" s="82">
        <v>0</v>
      </c>
      <c r="D876" s="83">
        <v>0</v>
      </c>
      <c r="E876" s="84">
        <v>0</v>
      </c>
    </row>
    <row r="877" spans="1:5" ht="15" thickBot="1" x14ac:dyDescent="0.35">
      <c r="A877" s="80">
        <v>1874</v>
      </c>
      <c r="B877" s="81">
        <v>0</v>
      </c>
      <c r="C877" s="82">
        <v>0</v>
      </c>
      <c r="D877" s="83">
        <v>0</v>
      </c>
      <c r="E877" s="84">
        <v>0</v>
      </c>
    </row>
    <row r="878" spans="1:5" ht="15" thickBot="1" x14ac:dyDescent="0.35">
      <c r="A878" s="80">
        <v>1875</v>
      </c>
      <c r="B878" s="81">
        <v>0</v>
      </c>
      <c r="C878" s="82">
        <v>0</v>
      </c>
      <c r="D878" s="83">
        <v>0</v>
      </c>
      <c r="E878" s="84">
        <v>0</v>
      </c>
    </row>
    <row r="879" spans="1:5" ht="15" thickBot="1" x14ac:dyDescent="0.35">
      <c r="A879" s="80">
        <v>1876</v>
      </c>
      <c r="B879" s="81">
        <v>0</v>
      </c>
      <c r="C879" s="82">
        <v>0</v>
      </c>
      <c r="D879" s="83">
        <v>0</v>
      </c>
      <c r="E879" s="84">
        <v>0</v>
      </c>
    </row>
    <row r="880" spans="1:5" ht="15" thickBot="1" x14ac:dyDescent="0.35">
      <c r="A880" s="80">
        <v>1877</v>
      </c>
      <c r="B880" s="81">
        <v>0</v>
      </c>
      <c r="C880" s="82">
        <v>0</v>
      </c>
      <c r="D880" s="83">
        <v>0</v>
      </c>
      <c r="E880" s="84">
        <v>0</v>
      </c>
    </row>
    <row r="881" spans="1:5" ht="15" thickBot="1" x14ac:dyDescent="0.35">
      <c r="A881" s="80">
        <v>1878</v>
      </c>
      <c r="B881" s="81">
        <v>0</v>
      </c>
      <c r="C881" s="82">
        <v>0</v>
      </c>
      <c r="D881" s="83">
        <v>0</v>
      </c>
      <c r="E881" s="84">
        <v>0</v>
      </c>
    </row>
    <row r="882" spans="1:5" ht="15" thickBot="1" x14ac:dyDescent="0.35">
      <c r="A882" s="80">
        <v>1879</v>
      </c>
      <c r="B882" s="81">
        <v>0</v>
      </c>
      <c r="C882" s="82">
        <v>0</v>
      </c>
      <c r="D882" s="83">
        <v>0</v>
      </c>
      <c r="E882" s="84">
        <v>0</v>
      </c>
    </row>
    <row r="883" spans="1:5" ht="15" thickBot="1" x14ac:dyDescent="0.35">
      <c r="A883" s="80">
        <v>1880</v>
      </c>
      <c r="B883" s="81">
        <v>0</v>
      </c>
      <c r="C883" s="82">
        <v>0</v>
      </c>
      <c r="D883" s="83">
        <v>0</v>
      </c>
      <c r="E883" s="84">
        <v>0</v>
      </c>
    </row>
    <row r="884" spans="1:5" ht="15" thickBot="1" x14ac:dyDescent="0.35">
      <c r="A884" s="80">
        <v>1881</v>
      </c>
      <c r="B884" s="81">
        <v>0</v>
      </c>
      <c r="C884" s="82">
        <v>0</v>
      </c>
      <c r="D884" s="83">
        <v>0</v>
      </c>
      <c r="E884" s="84">
        <v>0</v>
      </c>
    </row>
    <row r="885" spans="1:5" ht="15" thickBot="1" x14ac:dyDescent="0.35">
      <c r="A885" s="80">
        <v>1882</v>
      </c>
      <c r="B885" s="81">
        <v>0</v>
      </c>
      <c r="C885" s="82">
        <v>0</v>
      </c>
      <c r="D885" s="83">
        <v>0</v>
      </c>
      <c r="E885" s="84">
        <v>0</v>
      </c>
    </row>
    <row r="886" spans="1:5" ht="15" thickBot="1" x14ac:dyDescent="0.35">
      <c r="A886" s="80">
        <v>1883</v>
      </c>
      <c r="B886" s="81">
        <v>0</v>
      </c>
      <c r="C886" s="82">
        <v>0</v>
      </c>
      <c r="D886" s="83">
        <v>0</v>
      </c>
      <c r="E886" s="84">
        <v>0</v>
      </c>
    </row>
    <row r="887" spans="1:5" ht="15" thickBot="1" x14ac:dyDescent="0.35">
      <c r="A887" s="80">
        <v>1884</v>
      </c>
      <c r="B887" s="81">
        <v>0</v>
      </c>
      <c r="C887" s="82">
        <v>0</v>
      </c>
      <c r="D887" s="83">
        <v>0</v>
      </c>
      <c r="E887" s="84">
        <v>0</v>
      </c>
    </row>
    <row r="888" spans="1:5" ht="15" thickBot="1" x14ac:dyDescent="0.35">
      <c r="A888" s="80">
        <v>1885</v>
      </c>
      <c r="B888" s="81">
        <v>0</v>
      </c>
      <c r="C888" s="82">
        <v>0</v>
      </c>
      <c r="D888" s="83">
        <v>0</v>
      </c>
      <c r="E888" s="84">
        <v>0</v>
      </c>
    </row>
    <row r="889" spans="1:5" ht="15" thickBot="1" x14ac:dyDescent="0.35">
      <c r="A889" s="80">
        <v>1886</v>
      </c>
      <c r="B889" s="81">
        <v>0</v>
      </c>
      <c r="C889" s="82">
        <v>0</v>
      </c>
      <c r="D889" s="83">
        <v>0</v>
      </c>
      <c r="E889" s="84">
        <v>0</v>
      </c>
    </row>
    <row r="890" spans="1:5" ht="15" thickBot="1" x14ac:dyDescent="0.35">
      <c r="A890" s="80">
        <v>1887</v>
      </c>
      <c r="B890" s="81">
        <v>0</v>
      </c>
      <c r="C890" s="82">
        <v>0</v>
      </c>
      <c r="D890" s="83">
        <v>0</v>
      </c>
      <c r="E890" s="84">
        <v>0</v>
      </c>
    </row>
    <row r="891" spans="1:5" ht="15" thickBot="1" x14ac:dyDescent="0.35">
      <c r="A891" s="80">
        <v>1888</v>
      </c>
      <c r="B891" s="81">
        <v>0</v>
      </c>
      <c r="C891" s="82">
        <v>0</v>
      </c>
      <c r="D891" s="83">
        <v>0</v>
      </c>
      <c r="E891" s="84">
        <v>0</v>
      </c>
    </row>
    <row r="892" spans="1:5" ht="15" thickBot="1" x14ac:dyDescent="0.35">
      <c r="A892" s="80">
        <v>1889</v>
      </c>
      <c r="B892" s="81">
        <v>0</v>
      </c>
      <c r="C892" s="82">
        <v>0</v>
      </c>
      <c r="D892" s="83">
        <v>0</v>
      </c>
      <c r="E892" s="84">
        <v>0</v>
      </c>
    </row>
    <row r="893" spans="1:5" ht="15" thickBot="1" x14ac:dyDescent="0.35">
      <c r="A893" s="80">
        <v>1890</v>
      </c>
      <c r="B893" s="81">
        <v>0</v>
      </c>
      <c r="C893" s="82">
        <v>0</v>
      </c>
      <c r="D893" s="83">
        <v>0</v>
      </c>
      <c r="E893" s="84">
        <v>0</v>
      </c>
    </row>
    <row r="894" spans="1:5" ht="15" thickBot="1" x14ac:dyDescent="0.35">
      <c r="A894" s="80">
        <v>1891</v>
      </c>
      <c r="B894" s="81">
        <v>0</v>
      </c>
      <c r="C894" s="82">
        <v>0</v>
      </c>
      <c r="D894" s="83">
        <v>0</v>
      </c>
      <c r="E894" s="84">
        <v>0</v>
      </c>
    </row>
    <row r="895" spans="1:5" ht="15" thickBot="1" x14ac:dyDescent="0.35">
      <c r="A895" s="80">
        <v>1892</v>
      </c>
      <c r="B895" s="81">
        <v>0</v>
      </c>
      <c r="C895" s="82">
        <v>0</v>
      </c>
      <c r="D895" s="83">
        <v>0</v>
      </c>
      <c r="E895" s="84">
        <v>0</v>
      </c>
    </row>
    <row r="896" spans="1:5" ht="15" thickBot="1" x14ac:dyDescent="0.35">
      <c r="A896" s="80">
        <v>1893</v>
      </c>
      <c r="B896" s="81">
        <v>0</v>
      </c>
      <c r="C896" s="82">
        <v>0</v>
      </c>
      <c r="D896" s="83">
        <v>0</v>
      </c>
      <c r="E896" s="84">
        <v>0</v>
      </c>
    </row>
    <row r="897" spans="1:5" ht="15" thickBot="1" x14ac:dyDescent="0.35">
      <c r="A897" s="80">
        <v>1894</v>
      </c>
      <c r="B897" s="81">
        <v>0</v>
      </c>
      <c r="C897" s="82">
        <v>0</v>
      </c>
      <c r="D897" s="83">
        <v>0</v>
      </c>
      <c r="E897" s="84">
        <v>0</v>
      </c>
    </row>
    <row r="898" spans="1:5" ht="15" thickBot="1" x14ac:dyDescent="0.35">
      <c r="A898" s="80">
        <v>1895</v>
      </c>
      <c r="B898" s="81">
        <v>0</v>
      </c>
      <c r="C898" s="82">
        <v>0</v>
      </c>
      <c r="D898" s="83">
        <v>0</v>
      </c>
      <c r="E898" s="84">
        <v>0</v>
      </c>
    </row>
    <row r="899" spans="1:5" ht="15" thickBot="1" x14ac:dyDescent="0.35">
      <c r="A899" s="80">
        <v>1896</v>
      </c>
      <c r="B899" s="81">
        <v>0</v>
      </c>
      <c r="C899" s="82">
        <v>0</v>
      </c>
      <c r="D899" s="83">
        <v>0</v>
      </c>
      <c r="E899" s="84">
        <v>0</v>
      </c>
    </row>
    <row r="900" spans="1:5" ht="15" thickBot="1" x14ac:dyDescent="0.35">
      <c r="A900" s="80">
        <v>1897</v>
      </c>
      <c r="B900" s="81">
        <v>0</v>
      </c>
      <c r="C900" s="82">
        <v>0</v>
      </c>
      <c r="D900" s="83">
        <v>0</v>
      </c>
      <c r="E900" s="84">
        <v>0</v>
      </c>
    </row>
    <row r="901" spans="1:5" ht="15" thickBot="1" x14ac:dyDescent="0.35">
      <c r="A901" s="80">
        <v>1898</v>
      </c>
      <c r="B901" s="81">
        <v>0</v>
      </c>
      <c r="C901" s="82">
        <v>0</v>
      </c>
      <c r="D901" s="83">
        <v>0</v>
      </c>
      <c r="E901" s="84">
        <v>0</v>
      </c>
    </row>
    <row r="902" spans="1:5" ht="15" thickBot="1" x14ac:dyDescent="0.35">
      <c r="A902" s="80">
        <v>1899</v>
      </c>
      <c r="B902" s="81">
        <v>0</v>
      </c>
      <c r="C902" s="82">
        <v>0</v>
      </c>
      <c r="D902" s="83">
        <v>0</v>
      </c>
      <c r="E902" s="84">
        <v>0</v>
      </c>
    </row>
    <row r="903" spans="1:5" ht="15" thickBot="1" x14ac:dyDescent="0.35">
      <c r="A903" s="80">
        <v>1900</v>
      </c>
      <c r="B903" s="81">
        <v>0</v>
      </c>
      <c r="C903" s="82">
        <v>0</v>
      </c>
      <c r="D903" s="83">
        <v>0</v>
      </c>
      <c r="E903" s="84">
        <v>0</v>
      </c>
    </row>
    <row r="904" spans="1:5" ht="15" thickBot="1" x14ac:dyDescent="0.35">
      <c r="A904" s="80">
        <v>1901</v>
      </c>
      <c r="B904" s="81">
        <v>0</v>
      </c>
      <c r="C904" s="82">
        <v>0</v>
      </c>
      <c r="D904" s="83">
        <v>0</v>
      </c>
      <c r="E904" s="84">
        <v>0</v>
      </c>
    </row>
    <row r="905" spans="1:5" ht="15" thickBot="1" x14ac:dyDescent="0.35">
      <c r="A905" s="80">
        <v>1902</v>
      </c>
      <c r="B905" s="81">
        <v>0</v>
      </c>
      <c r="C905" s="82">
        <v>0</v>
      </c>
      <c r="D905" s="83">
        <v>0</v>
      </c>
      <c r="E905" s="84">
        <v>0</v>
      </c>
    </row>
    <row r="906" spans="1:5" ht="15" thickBot="1" x14ac:dyDescent="0.35">
      <c r="A906" s="80">
        <v>1903</v>
      </c>
      <c r="B906" s="81">
        <v>0</v>
      </c>
      <c r="C906" s="82">
        <v>0</v>
      </c>
      <c r="D906" s="83">
        <v>0</v>
      </c>
      <c r="E906" s="84">
        <v>0</v>
      </c>
    </row>
    <row r="907" spans="1:5" ht="15" thickBot="1" x14ac:dyDescent="0.35">
      <c r="A907" s="80">
        <v>1904</v>
      </c>
      <c r="B907" s="81">
        <v>0</v>
      </c>
      <c r="C907" s="82">
        <v>0</v>
      </c>
      <c r="D907" s="83">
        <v>0</v>
      </c>
      <c r="E907" s="84">
        <v>0</v>
      </c>
    </row>
    <row r="908" spans="1:5" ht="15" thickBot="1" x14ac:dyDescent="0.35">
      <c r="A908" s="80">
        <v>1905</v>
      </c>
      <c r="B908" s="81">
        <v>0</v>
      </c>
      <c r="C908" s="82">
        <v>0</v>
      </c>
      <c r="D908" s="83">
        <v>0</v>
      </c>
      <c r="E908" s="84">
        <v>0</v>
      </c>
    </row>
    <row r="909" spans="1:5" ht="15" thickBot="1" x14ac:dyDescent="0.35">
      <c r="A909" s="80">
        <v>1906</v>
      </c>
      <c r="B909" s="81">
        <v>0</v>
      </c>
      <c r="C909" s="82">
        <v>0</v>
      </c>
      <c r="D909" s="83">
        <v>0</v>
      </c>
      <c r="E909" s="84">
        <v>0</v>
      </c>
    </row>
    <row r="910" spans="1:5" ht="15" thickBot="1" x14ac:dyDescent="0.35">
      <c r="A910" s="80">
        <v>1907</v>
      </c>
      <c r="B910" s="81">
        <v>0</v>
      </c>
      <c r="C910" s="82">
        <v>0</v>
      </c>
      <c r="D910" s="83">
        <v>0</v>
      </c>
      <c r="E910" s="84">
        <v>0</v>
      </c>
    </row>
    <row r="911" spans="1:5" ht="15" thickBot="1" x14ac:dyDescent="0.35">
      <c r="A911" s="80">
        <v>1908</v>
      </c>
      <c r="B911" s="81">
        <v>0</v>
      </c>
      <c r="C911" s="82">
        <v>0</v>
      </c>
      <c r="D911" s="83">
        <v>0</v>
      </c>
      <c r="E911" s="84">
        <v>0</v>
      </c>
    </row>
    <row r="912" spans="1:5" ht="15" thickBot="1" x14ac:dyDescent="0.35">
      <c r="A912" s="80">
        <v>1909</v>
      </c>
      <c r="B912" s="81">
        <v>0</v>
      </c>
      <c r="C912" s="82">
        <v>0</v>
      </c>
      <c r="D912" s="83">
        <v>0</v>
      </c>
      <c r="E912" s="84">
        <v>0</v>
      </c>
    </row>
    <row r="913" spans="1:5" ht="15" thickBot="1" x14ac:dyDescent="0.35">
      <c r="A913" s="80">
        <v>1910</v>
      </c>
      <c r="B913" s="81">
        <v>0</v>
      </c>
      <c r="C913" s="82">
        <v>0</v>
      </c>
      <c r="D913" s="83">
        <v>0</v>
      </c>
      <c r="E913" s="84">
        <v>0</v>
      </c>
    </row>
    <row r="914" spans="1:5" ht="15" thickBot="1" x14ac:dyDescent="0.35">
      <c r="A914" s="80">
        <v>1911</v>
      </c>
      <c r="B914" s="81">
        <v>0</v>
      </c>
      <c r="C914" s="82">
        <v>0</v>
      </c>
      <c r="D914" s="83">
        <v>0</v>
      </c>
      <c r="E914" s="84">
        <v>0</v>
      </c>
    </row>
    <row r="915" spans="1:5" ht="15" thickBot="1" x14ac:dyDescent="0.35">
      <c r="A915" s="80">
        <v>1912</v>
      </c>
      <c r="B915" s="81">
        <v>0</v>
      </c>
      <c r="C915" s="82">
        <v>0</v>
      </c>
      <c r="D915" s="83">
        <v>0</v>
      </c>
      <c r="E915" s="84">
        <v>0</v>
      </c>
    </row>
    <row r="916" spans="1:5" ht="15" thickBot="1" x14ac:dyDescent="0.35">
      <c r="A916" s="80">
        <v>1913</v>
      </c>
      <c r="B916" s="81">
        <v>0</v>
      </c>
      <c r="C916" s="82">
        <v>0</v>
      </c>
      <c r="D916" s="83">
        <v>0</v>
      </c>
      <c r="E916" s="84">
        <v>0</v>
      </c>
    </row>
    <row r="917" spans="1:5" ht="15" thickBot="1" x14ac:dyDescent="0.35">
      <c r="A917" s="80">
        <v>1914</v>
      </c>
      <c r="B917" s="81">
        <v>0</v>
      </c>
      <c r="C917" s="82">
        <v>0</v>
      </c>
      <c r="D917" s="83">
        <v>0</v>
      </c>
      <c r="E917" s="84">
        <v>0</v>
      </c>
    </row>
    <row r="918" spans="1:5" ht="15" thickBot="1" x14ac:dyDescent="0.35">
      <c r="A918" s="80">
        <v>1915</v>
      </c>
      <c r="B918" s="81">
        <v>0</v>
      </c>
      <c r="C918" s="82">
        <v>0</v>
      </c>
      <c r="D918" s="83">
        <v>0</v>
      </c>
      <c r="E918" s="84">
        <v>0</v>
      </c>
    </row>
    <row r="919" spans="1:5" ht="15" thickBot="1" x14ac:dyDescent="0.35">
      <c r="A919" s="80">
        <v>1916</v>
      </c>
      <c r="B919" s="81">
        <v>0</v>
      </c>
      <c r="C919" s="82">
        <v>0</v>
      </c>
      <c r="D919" s="83">
        <v>0</v>
      </c>
      <c r="E919" s="84">
        <v>0</v>
      </c>
    </row>
    <row r="920" spans="1:5" ht="15" thickBot="1" x14ac:dyDescent="0.35">
      <c r="A920" s="80">
        <v>1917</v>
      </c>
      <c r="B920" s="81">
        <v>0</v>
      </c>
      <c r="C920" s="82">
        <v>0</v>
      </c>
      <c r="D920" s="83">
        <v>0</v>
      </c>
      <c r="E920" s="84">
        <v>0</v>
      </c>
    </row>
    <row r="921" spans="1:5" ht="15" thickBot="1" x14ac:dyDescent="0.35">
      <c r="A921" s="80">
        <v>1918</v>
      </c>
      <c r="B921" s="81">
        <v>0</v>
      </c>
      <c r="C921" s="82">
        <v>0</v>
      </c>
      <c r="D921" s="83">
        <v>0</v>
      </c>
      <c r="E921" s="84">
        <v>0</v>
      </c>
    </row>
    <row r="922" spans="1:5" ht="15" thickBot="1" x14ac:dyDescent="0.35">
      <c r="A922" s="80">
        <v>1919</v>
      </c>
      <c r="B922" s="81">
        <v>0</v>
      </c>
      <c r="C922" s="82">
        <v>0</v>
      </c>
      <c r="D922" s="83">
        <v>0</v>
      </c>
      <c r="E922" s="84">
        <v>0</v>
      </c>
    </row>
    <row r="923" spans="1:5" ht="15" thickBot="1" x14ac:dyDescent="0.35">
      <c r="A923" s="80">
        <v>1920</v>
      </c>
      <c r="B923" s="81">
        <v>0</v>
      </c>
      <c r="C923" s="82">
        <v>0</v>
      </c>
      <c r="D923" s="83">
        <v>0</v>
      </c>
      <c r="E923" s="84">
        <v>0</v>
      </c>
    </row>
    <row r="924" spans="1:5" ht="15" thickBot="1" x14ac:dyDescent="0.35">
      <c r="A924" s="80">
        <v>1921</v>
      </c>
      <c r="B924" s="81">
        <v>0</v>
      </c>
      <c r="C924" s="82">
        <v>0</v>
      </c>
      <c r="D924" s="83">
        <v>0</v>
      </c>
      <c r="E924" s="84">
        <v>0</v>
      </c>
    </row>
    <row r="925" spans="1:5" ht="15" thickBot="1" x14ac:dyDescent="0.35">
      <c r="A925" s="80">
        <v>1922</v>
      </c>
      <c r="B925" s="81">
        <v>0</v>
      </c>
      <c r="C925" s="82">
        <v>0</v>
      </c>
      <c r="D925" s="83">
        <v>0</v>
      </c>
      <c r="E925" s="84">
        <v>0</v>
      </c>
    </row>
    <row r="926" spans="1:5" ht="15" thickBot="1" x14ac:dyDescent="0.35">
      <c r="A926" s="80">
        <v>1923</v>
      </c>
      <c r="B926" s="81">
        <v>0</v>
      </c>
      <c r="C926" s="82">
        <v>0</v>
      </c>
      <c r="D926" s="83">
        <v>0</v>
      </c>
      <c r="E926" s="84">
        <v>0</v>
      </c>
    </row>
    <row r="927" spans="1:5" ht="15" thickBot="1" x14ac:dyDescent="0.35">
      <c r="A927" s="80">
        <v>1924</v>
      </c>
      <c r="B927" s="81">
        <v>0</v>
      </c>
      <c r="C927" s="82">
        <v>0</v>
      </c>
      <c r="D927" s="83">
        <v>0</v>
      </c>
      <c r="E927" s="84">
        <v>0</v>
      </c>
    </row>
    <row r="928" spans="1:5" ht="15" thickBot="1" x14ac:dyDescent="0.35">
      <c r="A928" s="80">
        <v>1925</v>
      </c>
      <c r="B928" s="81">
        <v>0</v>
      </c>
      <c r="C928" s="82">
        <v>0</v>
      </c>
      <c r="D928" s="83">
        <v>0</v>
      </c>
      <c r="E928" s="84">
        <v>0</v>
      </c>
    </row>
    <row r="929" spans="1:5" ht="15" thickBot="1" x14ac:dyDescent="0.35">
      <c r="A929" s="80">
        <v>1926</v>
      </c>
      <c r="B929" s="81">
        <v>0</v>
      </c>
      <c r="C929" s="82">
        <v>0</v>
      </c>
      <c r="D929" s="83">
        <v>0</v>
      </c>
      <c r="E929" s="84">
        <v>0</v>
      </c>
    </row>
    <row r="930" spans="1:5" ht="15" thickBot="1" x14ac:dyDescent="0.35">
      <c r="A930" s="80">
        <v>1927</v>
      </c>
      <c r="B930" s="81">
        <v>0</v>
      </c>
      <c r="C930" s="82">
        <v>0</v>
      </c>
      <c r="D930" s="83">
        <v>0</v>
      </c>
      <c r="E930" s="84">
        <v>0</v>
      </c>
    </row>
    <row r="931" spans="1:5" ht="15" thickBot="1" x14ac:dyDescent="0.35">
      <c r="A931" s="80">
        <v>1928</v>
      </c>
      <c r="B931" s="81">
        <v>0</v>
      </c>
      <c r="C931" s="82">
        <v>0</v>
      </c>
      <c r="D931" s="83">
        <v>0</v>
      </c>
      <c r="E931" s="84">
        <v>0</v>
      </c>
    </row>
    <row r="932" spans="1:5" ht="15" thickBot="1" x14ac:dyDescent="0.35">
      <c r="A932" s="80">
        <v>1929</v>
      </c>
      <c r="B932" s="81">
        <v>0</v>
      </c>
      <c r="C932" s="82">
        <v>0</v>
      </c>
      <c r="D932" s="83">
        <v>0</v>
      </c>
      <c r="E932" s="84">
        <v>0</v>
      </c>
    </row>
    <row r="933" spans="1:5" ht="15" thickBot="1" x14ac:dyDescent="0.35">
      <c r="A933" s="80">
        <v>1930</v>
      </c>
      <c r="B933" s="81">
        <v>0</v>
      </c>
      <c r="C933" s="82">
        <v>0</v>
      </c>
      <c r="D933" s="83">
        <v>0</v>
      </c>
      <c r="E933" s="84">
        <v>0</v>
      </c>
    </row>
    <row r="934" spans="1:5" ht="15" thickBot="1" x14ac:dyDescent="0.35">
      <c r="A934" s="80">
        <v>1931</v>
      </c>
      <c r="B934" s="81">
        <v>0</v>
      </c>
      <c r="C934" s="82">
        <v>0</v>
      </c>
      <c r="D934" s="83">
        <v>0</v>
      </c>
      <c r="E934" s="84">
        <v>0</v>
      </c>
    </row>
    <row r="935" spans="1:5" ht="15" thickBot="1" x14ac:dyDescent="0.35">
      <c r="A935" s="80">
        <v>1932</v>
      </c>
      <c r="B935" s="81">
        <v>0</v>
      </c>
      <c r="C935" s="82">
        <v>0</v>
      </c>
      <c r="D935" s="83">
        <v>0</v>
      </c>
      <c r="E935" s="84">
        <v>0</v>
      </c>
    </row>
    <row r="936" spans="1:5" ht="15" thickBot="1" x14ac:dyDescent="0.35">
      <c r="A936" s="80">
        <v>1933</v>
      </c>
      <c r="B936" s="81">
        <v>0</v>
      </c>
      <c r="C936" s="82">
        <v>0</v>
      </c>
      <c r="D936" s="83">
        <v>0</v>
      </c>
      <c r="E936" s="84">
        <v>0</v>
      </c>
    </row>
    <row r="937" spans="1:5" ht="15" thickBot="1" x14ac:dyDescent="0.35">
      <c r="A937" s="80">
        <v>1934</v>
      </c>
      <c r="B937" s="81">
        <v>0</v>
      </c>
      <c r="C937" s="82">
        <v>0</v>
      </c>
      <c r="D937" s="83">
        <v>0</v>
      </c>
      <c r="E937" s="84">
        <v>0</v>
      </c>
    </row>
    <row r="938" spans="1:5" ht="15" thickBot="1" x14ac:dyDescent="0.35">
      <c r="A938" s="80">
        <v>1935</v>
      </c>
      <c r="B938" s="81">
        <v>0</v>
      </c>
      <c r="C938" s="82">
        <v>0</v>
      </c>
      <c r="D938" s="83">
        <v>0</v>
      </c>
      <c r="E938" s="84">
        <v>0</v>
      </c>
    </row>
    <row r="939" spans="1:5" ht="15" thickBot="1" x14ac:dyDescent="0.35">
      <c r="A939" s="80">
        <v>1936</v>
      </c>
      <c r="B939" s="81">
        <v>0</v>
      </c>
      <c r="C939" s="82">
        <v>0</v>
      </c>
      <c r="D939" s="83">
        <v>0</v>
      </c>
      <c r="E939" s="84">
        <v>0</v>
      </c>
    </row>
    <row r="940" spans="1:5" ht="15" thickBot="1" x14ac:dyDescent="0.35">
      <c r="A940" s="80">
        <v>1937</v>
      </c>
      <c r="B940" s="81">
        <v>0</v>
      </c>
      <c r="C940" s="82">
        <v>0</v>
      </c>
      <c r="D940" s="83">
        <v>0</v>
      </c>
      <c r="E940" s="84">
        <v>0</v>
      </c>
    </row>
    <row r="941" spans="1:5" ht="15" thickBot="1" x14ac:dyDescent="0.35">
      <c r="A941" s="80">
        <v>1938</v>
      </c>
      <c r="B941" s="81">
        <v>0</v>
      </c>
      <c r="C941" s="82">
        <v>0</v>
      </c>
      <c r="D941" s="83">
        <v>0</v>
      </c>
      <c r="E941" s="84">
        <v>0</v>
      </c>
    </row>
    <row r="942" spans="1:5" ht="15" thickBot="1" x14ac:dyDescent="0.35">
      <c r="A942" s="80">
        <v>1939</v>
      </c>
      <c r="B942" s="81">
        <v>0</v>
      </c>
      <c r="C942" s="82">
        <v>0</v>
      </c>
      <c r="D942" s="83">
        <v>0</v>
      </c>
      <c r="E942" s="84">
        <v>0</v>
      </c>
    </row>
    <row r="943" spans="1:5" ht="15" thickBot="1" x14ac:dyDescent="0.35">
      <c r="A943" s="80">
        <v>1940</v>
      </c>
      <c r="B943" s="81">
        <v>0</v>
      </c>
      <c r="C943" s="82">
        <v>0</v>
      </c>
      <c r="D943" s="83">
        <v>0</v>
      </c>
      <c r="E943" s="84">
        <v>0</v>
      </c>
    </row>
    <row r="944" spans="1:5" ht="15" thickBot="1" x14ac:dyDescent="0.35">
      <c r="A944" s="80">
        <v>1941</v>
      </c>
      <c r="B944" s="81">
        <v>0</v>
      </c>
      <c r="C944" s="82">
        <v>0</v>
      </c>
      <c r="D944" s="83">
        <v>0</v>
      </c>
      <c r="E944" s="84">
        <v>0</v>
      </c>
    </row>
    <row r="945" spans="1:5" ht="15" thickBot="1" x14ac:dyDescent="0.35">
      <c r="A945" s="80">
        <v>1942</v>
      </c>
      <c r="B945" s="81">
        <v>0</v>
      </c>
      <c r="C945" s="82">
        <v>0</v>
      </c>
      <c r="D945" s="83">
        <v>0</v>
      </c>
      <c r="E945" s="84">
        <v>0</v>
      </c>
    </row>
    <row r="946" spans="1:5" ht="15" thickBot="1" x14ac:dyDescent="0.35">
      <c r="A946" s="80">
        <v>1943</v>
      </c>
      <c r="B946" s="81">
        <v>0</v>
      </c>
      <c r="C946" s="82">
        <v>0</v>
      </c>
      <c r="D946" s="83">
        <v>0</v>
      </c>
      <c r="E946" s="84">
        <v>0</v>
      </c>
    </row>
    <row r="947" spans="1:5" ht="15" thickBot="1" x14ac:dyDescent="0.35">
      <c r="A947" s="80">
        <v>1944</v>
      </c>
      <c r="B947" s="81">
        <v>0</v>
      </c>
      <c r="C947" s="82">
        <v>0</v>
      </c>
      <c r="D947" s="83">
        <v>0</v>
      </c>
      <c r="E947" s="84">
        <v>0</v>
      </c>
    </row>
    <row r="948" spans="1:5" ht="15" thickBot="1" x14ac:dyDescent="0.35">
      <c r="A948" s="80">
        <v>1945</v>
      </c>
      <c r="B948" s="81">
        <v>0</v>
      </c>
      <c r="C948" s="82">
        <v>0</v>
      </c>
      <c r="D948" s="83">
        <v>0</v>
      </c>
      <c r="E948" s="84">
        <v>0</v>
      </c>
    </row>
    <row r="949" spans="1:5" ht="15" thickBot="1" x14ac:dyDescent="0.35">
      <c r="A949" s="80">
        <v>1946</v>
      </c>
      <c r="B949" s="81">
        <v>0</v>
      </c>
      <c r="C949" s="82">
        <v>0</v>
      </c>
      <c r="D949" s="83">
        <v>0</v>
      </c>
      <c r="E949" s="84">
        <v>0</v>
      </c>
    </row>
    <row r="950" spans="1:5" ht="15" thickBot="1" x14ac:dyDescent="0.35">
      <c r="A950" s="80">
        <v>1947</v>
      </c>
      <c r="B950" s="81">
        <v>0</v>
      </c>
      <c r="C950" s="82">
        <v>0</v>
      </c>
      <c r="D950" s="83">
        <v>0</v>
      </c>
      <c r="E950" s="84">
        <v>0</v>
      </c>
    </row>
    <row r="951" spans="1:5" ht="15" thickBot="1" x14ac:dyDescent="0.35">
      <c r="A951" s="80">
        <v>1948</v>
      </c>
      <c r="B951" s="81">
        <v>0</v>
      </c>
      <c r="C951" s="82">
        <v>0</v>
      </c>
      <c r="D951" s="83">
        <v>0</v>
      </c>
      <c r="E951" s="84">
        <v>0</v>
      </c>
    </row>
    <row r="952" spans="1:5" ht="15" thickBot="1" x14ac:dyDescent="0.35">
      <c r="A952" s="80">
        <v>1949</v>
      </c>
      <c r="B952" s="81">
        <v>0</v>
      </c>
      <c r="C952" s="82">
        <v>0</v>
      </c>
      <c r="D952" s="83">
        <v>0</v>
      </c>
      <c r="E952" s="84">
        <v>0</v>
      </c>
    </row>
    <row r="953" spans="1:5" ht="15" thickBot="1" x14ac:dyDescent="0.35">
      <c r="A953" s="80">
        <v>1950</v>
      </c>
      <c r="B953" s="81">
        <v>0</v>
      </c>
      <c r="C953" s="82">
        <v>0</v>
      </c>
      <c r="D953" s="83">
        <v>0</v>
      </c>
      <c r="E953" s="84">
        <v>0</v>
      </c>
    </row>
    <row r="954" spans="1:5" ht="15" thickBot="1" x14ac:dyDescent="0.35">
      <c r="A954" s="80">
        <v>1951</v>
      </c>
      <c r="B954" s="81">
        <v>0</v>
      </c>
      <c r="C954" s="82">
        <v>0</v>
      </c>
      <c r="D954" s="83">
        <v>0</v>
      </c>
      <c r="E954" s="84">
        <v>0</v>
      </c>
    </row>
    <row r="955" spans="1:5" ht="15" thickBot="1" x14ac:dyDescent="0.35">
      <c r="A955" s="80">
        <v>1952</v>
      </c>
      <c r="B955" s="81">
        <v>0</v>
      </c>
      <c r="C955" s="82">
        <v>0</v>
      </c>
      <c r="D955" s="83">
        <v>0</v>
      </c>
      <c r="E955" s="84">
        <v>0</v>
      </c>
    </row>
    <row r="956" spans="1:5" ht="15" thickBot="1" x14ac:dyDescent="0.35">
      <c r="A956" s="80">
        <v>1953</v>
      </c>
      <c r="B956" s="81">
        <v>0</v>
      </c>
      <c r="C956" s="82">
        <v>0</v>
      </c>
      <c r="D956" s="83">
        <v>0</v>
      </c>
      <c r="E956" s="84">
        <v>0</v>
      </c>
    </row>
    <row r="957" spans="1:5" ht="15" thickBot="1" x14ac:dyDescent="0.35">
      <c r="A957" s="80">
        <v>1954</v>
      </c>
      <c r="B957" s="81">
        <v>0</v>
      </c>
      <c r="C957" s="82">
        <v>0</v>
      </c>
      <c r="D957" s="83">
        <v>0</v>
      </c>
      <c r="E957" s="84">
        <v>0</v>
      </c>
    </row>
    <row r="958" spans="1:5" ht="15" thickBot="1" x14ac:dyDescent="0.35">
      <c r="A958" s="80">
        <v>1955</v>
      </c>
      <c r="B958" s="81">
        <v>0</v>
      </c>
      <c r="C958" s="82">
        <v>0</v>
      </c>
      <c r="D958" s="83">
        <v>0</v>
      </c>
      <c r="E958" s="84">
        <v>0</v>
      </c>
    </row>
    <row r="959" spans="1:5" ht="15" thickBot="1" x14ac:dyDescent="0.35">
      <c r="A959" s="80">
        <v>1956</v>
      </c>
      <c r="B959" s="81">
        <v>0</v>
      </c>
      <c r="C959" s="82">
        <v>0</v>
      </c>
      <c r="D959" s="83">
        <v>0</v>
      </c>
      <c r="E959" s="84">
        <v>0</v>
      </c>
    </row>
    <row r="960" spans="1:5" ht="15" thickBot="1" x14ac:dyDescent="0.35">
      <c r="A960" s="80">
        <v>1957</v>
      </c>
      <c r="B960" s="81">
        <v>0</v>
      </c>
      <c r="C960" s="82">
        <v>0</v>
      </c>
      <c r="D960" s="83">
        <v>0</v>
      </c>
      <c r="E960" s="84">
        <v>0</v>
      </c>
    </row>
    <row r="961" spans="1:5" ht="15" thickBot="1" x14ac:dyDescent="0.35">
      <c r="A961" s="80">
        <v>1958</v>
      </c>
      <c r="B961" s="81">
        <v>0</v>
      </c>
      <c r="C961" s="82">
        <v>0</v>
      </c>
      <c r="D961" s="83">
        <v>0</v>
      </c>
      <c r="E961" s="84">
        <v>0</v>
      </c>
    </row>
    <row r="962" spans="1:5" ht="15" thickBot="1" x14ac:dyDescent="0.35">
      <c r="A962" s="80">
        <v>1959</v>
      </c>
      <c r="B962" s="81">
        <v>0</v>
      </c>
      <c r="C962" s="82">
        <v>0</v>
      </c>
      <c r="D962" s="83">
        <v>0</v>
      </c>
      <c r="E962" s="84">
        <v>0</v>
      </c>
    </row>
    <row r="963" spans="1:5" ht="15" thickBot="1" x14ac:dyDescent="0.35">
      <c r="A963" s="80">
        <v>1960</v>
      </c>
      <c r="B963" s="81">
        <v>0</v>
      </c>
      <c r="C963" s="82">
        <v>0</v>
      </c>
      <c r="D963" s="83">
        <v>0</v>
      </c>
      <c r="E963" s="84">
        <v>0</v>
      </c>
    </row>
    <row r="964" spans="1:5" ht="15" thickBot="1" x14ac:dyDescent="0.35">
      <c r="A964" s="80">
        <v>1961</v>
      </c>
      <c r="B964" s="81">
        <v>0</v>
      </c>
      <c r="C964" s="82">
        <v>0</v>
      </c>
      <c r="D964" s="83">
        <v>0</v>
      </c>
      <c r="E964" s="84">
        <v>0</v>
      </c>
    </row>
    <row r="965" spans="1:5" ht="15" thickBot="1" x14ac:dyDescent="0.35">
      <c r="A965" s="80">
        <v>1962</v>
      </c>
      <c r="B965" s="81">
        <v>0</v>
      </c>
      <c r="C965" s="82">
        <v>0</v>
      </c>
      <c r="D965" s="83">
        <v>0</v>
      </c>
      <c r="E965" s="84">
        <v>0</v>
      </c>
    </row>
    <row r="966" spans="1:5" ht="15" thickBot="1" x14ac:dyDescent="0.35">
      <c r="A966" s="80">
        <v>1963</v>
      </c>
      <c r="B966" s="81">
        <v>0</v>
      </c>
      <c r="C966" s="82">
        <v>0</v>
      </c>
      <c r="D966" s="83">
        <v>0</v>
      </c>
      <c r="E966" s="84">
        <v>0</v>
      </c>
    </row>
    <row r="967" spans="1:5" ht="15" thickBot="1" x14ac:dyDescent="0.35">
      <c r="A967" s="80">
        <v>1964</v>
      </c>
      <c r="B967" s="81">
        <v>0</v>
      </c>
      <c r="C967" s="82">
        <v>0</v>
      </c>
      <c r="D967" s="83">
        <v>0</v>
      </c>
      <c r="E967" s="84">
        <v>0</v>
      </c>
    </row>
    <row r="968" spans="1:5" ht="15" thickBot="1" x14ac:dyDescent="0.35">
      <c r="A968" s="80">
        <v>1965</v>
      </c>
      <c r="B968" s="81">
        <v>0</v>
      </c>
      <c r="C968" s="82">
        <v>0</v>
      </c>
      <c r="D968" s="83">
        <v>0</v>
      </c>
      <c r="E968" s="84">
        <v>0</v>
      </c>
    </row>
    <row r="969" spans="1:5" ht="15" thickBot="1" x14ac:dyDescent="0.35">
      <c r="A969" s="80">
        <v>1966</v>
      </c>
      <c r="B969" s="81">
        <v>0</v>
      </c>
      <c r="C969" s="82">
        <v>0</v>
      </c>
      <c r="D969" s="83">
        <v>0</v>
      </c>
      <c r="E969" s="84">
        <v>0</v>
      </c>
    </row>
    <row r="970" spans="1:5" ht="15" thickBot="1" x14ac:dyDescent="0.35">
      <c r="A970" s="80">
        <v>1967</v>
      </c>
      <c r="B970" s="81">
        <v>0</v>
      </c>
      <c r="C970" s="82">
        <v>0</v>
      </c>
      <c r="D970" s="83">
        <v>0</v>
      </c>
      <c r="E970" s="84">
        <v>0</v>
      </c>
    </row>
    <row r="971" spans="1:5" ht="15" thickBot="1" x14ac:dyDescent="0.35">
      <c r="A971" s="80">
        <v>1968</v>
      </c>
      <c r="B971" s="81">
        <v>0</v>
      </c>
      <c r="C971" s="82">
        <v>0</v>
      </c>
      <c r="D971" s="83">
        <v>0</v>
      </c>
      <c r="E971" s="84">
        <v>0</v>
      </c>
    </row>
    <row r="972" spans="1:5" ht="15" thickBot="1" x14ac:dyDescent="0.35">
      <c r="A972" s="80">
        <v>1969</v>
      </c>
      <c r="B972" s="81">
        <v>0</v>
      </c>
      <c r="C972" s="82">
        <v>0</v>
      </c>
      <c r="D972" s="83">
        <v>0</v>
      </c>
      <c r="E972" s="84">
        <v>0</v>
      </c>
    </row>
    <row r="973" spans="1:5" ht="15" thickBot="1" x14ac:dyDescent="0.35">
      <c r="A973" s="80">
        <v>1970</v>
      </c>
      <c r="B973" s="81">
        <v>0</v>
      </c>
      <c r="C973" s="82">
        <v>0</v>
      </c>
      <c r="D973" s="83">
        <v>0</v>
      </c>
      <c r="E973" s="84">
        <v>0</v>
      </c>
    </row>
    <row r="974" spans="1:5" ht="15" thickBot="1" x14ac:dyDescent="0.35">
      <c r="A974" s="80">
        <v>1971</v>
      </c>
      <c r="B974" s="81">
        <v>0</v>
      </c>
      <c r="C974" s="82">
        <v>0</v>
      </c>
      <c r="D974" s="83">
        <v>0</v>
      </c>
      <c r="E974" s="84">
        <v>0</v>
      </c>
    </row>
    <row r="975" spans="1:5" ht="15" thickBot="1" x14ac:dyDescent="0.35">
      <c r="A975" s="80">
        <v>1972</v>
      </c>
      <c r="B975" s="81">
        <v>0</v>
      </c>
      <c r="C975" s="82">
        <v>0</v>
      </c>
      <c r="D975" s="83">
        <v>0</v>
      </c>
      <c r="E975" s="84">
        <v>0</v>
      </c>
    </row>
    <row r="976" spans="1:5" ht="15" thickBot="1" x14ac:dyDescent="0.35">
      <c r="A976" s="80">
        <v>1973</v>
      </c>
      <c r="B976" s="81">
        <v>0</v>
      </c>
      <c r="C976" s="82">
        <v>0</v>
      </c>
      <c r="D976" s="83">
        <v>0</v>
      </c>
      <c r="E976" s="84">
        <v>0</v>
      </c>
    </row>
    <row r="977" spans="1:5" ht="15" thickBot="1" x14ac:dyDescent="0.35">
      <c r="A977" s="80">
        <v>1974</v>
      </c>
      <c r="B977" s="81">
        <v>0</v>
      </c>
      <c r="C977" s="82">
        <v>0</v>
      </c>
      <c r="D977" s="83">
        <v>0</v>
      </c>
      <c r="E977" s="84">
        <v>0</v>
      </c>
    </row>
    <row r="978" spans="1:5" ht="15" thickBot="1" x14ac:dyDescent="0.35">
      <c r="A978" s="80">
        <v>1975</v>
      </c>
      <c r="B978" s="81">
        <v>0</v>
      </c>
      <c r="C978" s="82">
        <v>0</v>
      </c>
      <c r="D978" s="83">
        <v>0</v>
      </c>
      <c r="E978" s="84">
        <v>0</v>
      </c>
    </row>
    <row r="979" spans="1:5" ht="15" thickBot="1" x14ac:dyDescent="0.35">
      <c r="A979" s="80">
        <v>1976</v>
      </c>
      <c r="B979" s="81">
        <v>0</v>
      </c>
      <c r="C979" s="82">
        <v>0</v>
      </c>
      <c r="D979" s="83">
        <v>0</v>
      </c>
      <c r="E979" s="84">
        <v>0</v>
      </c>
    </row>
    <row r="980" spans="1:5" ht="15" thickBot="1" x14ac:dyDescent="0.35">
      <c r="A980" s="80">
        <v>1977</v>
      </c>
      <c r="B980" s="81">
        <v>0</v>
      </c>
      <c r="C980" s="82">
        <v>0</v>
      </c>
      <c r="D980" s="83">
        <v>0</v>
      </c>
      <c r="E980" s="84">
        <v>0</v>
      </c>
    </row>
    <row r="981" spans="1:5" ht="15" thickBot="1" x14ac:dyDescent="0.35">
      <c r="A981" s="80">
        <v>1978</v>
      </c>
      <c r="B981" s="81">
        <v>0</v>
      </c>
      <c r="C981" s="82">
        <v>0</v>
      </c>
      <c r="D981" s="83">
        <v>0</v>
      </c>
      <c r="E981" s="84">
        <v>0</v>
      </c>
    </row>
    <row r="982" spans="1:5" ht="15" thickBot="1" x14ac:dyDescent="0.35">
      <c r="A982" s="80">
        <v>1979</v>
      </c>
      <c r="B982" s="81">
        <v>0</v>
      </c>
      <c r="C982" s="82">
        <v>0</v>
      </c>
      <c r="D982" s="83">
        <v>0</v>
      </c>
      <c r="E982" s="84">
        <v>0</v>
      </c>
    </row>
    <row r="983" spans="1:5" ht="15" thickBot="1" x14ac:dyDescent="0.35">
      <c r="A983" s="80">
        <v>1980</v>
      </c>
      <c r="B983" s="81">
        <v>0</v>
      </c>
      <c r="C983" s="82">
        <v>0</v>
      </c>
      <c r="D983" s="83">
        <v>0</v>
      </c>
      <c r="E983" s="84">
        <v>0</v>
      </c>
    </row>
    <row r="984" spans="1:5" ht="15" thickBot="1" x14ac:dyDescent="0.35">
      <c r="A984" s="80">
        <v>1981</v>
      </c>
      <c r="B984" s="81">
        <v>0</v>
      </c>
      <c r="C984" s="82">
        <v>0</v>
      </c>
      <c r="D984" s="83">
        <v>0</v>
      </c>
      <c r="E984" s="84">
        <v>0</v>
      </c>
    </row>
    <row r="985" spans="1:5" ht="15" thickBot="1" x14ac:dyDescent="0.35">
      <c r="A985" s="80">
        <v>1982</v>
      </c>
      <c r="B985" s="81">
        <v>0</v>
      </c>
      <c r="C985" s="82">
        <v>0</v>
      </c>
      <c r="D985" s="83">
        <v>0</v>
      </c>
      <c r="E985" s="84">
        <v>0</v>
      </c>
    </row>
    <row r="986" spans="1:5" ht="15" thickBot="1" x14ac:dyDescent="0.35">
      <c r="A986" s="80">
        <v>1983</v>
      </c>
      <c r="B986" s="81">
        <v>0</v>
      </c>
      <c r="C986" s="82">
        <v>0</v>
      </c>
      <c r="D986" s="83">
        <v>0</v>
      </c>
      <c r="E986" s="84">
        <v>0</v>
      </c>
    </row>
    <row r="987" spans="1:5" ht="15" thickBot="1" x14ac:dyDescent="0.35">
      <c r="A987" s="80">
        <v>1984</v>
      </c>
      <c r="B987" s="81">
        <v>0</v>
      </c>
      <c r="C987" s="82">
        <v>0</v>
      </c>
      <c r="D987" s="83">
        <v>0</v>
      </c>
      <c r="E987" s="84">
        <v>0</v>
      </c>
    </row>
    <row r="988" spans="1:5" ht="15" thickBot="1" x14ac:dyDescent="0.35">
      <c r="A988" s="80">
        <v>1985</v>
      </c>
      <c r="B988" s="81">
        <v>0</v>
      </c>
      <c r="C988" s="82">
        <v>0</v>
      </c>
      <c r="D988" s="83">
        <v>0</v>
      </c>
      <c r="E988" s="84">
        <v>0</v>
      </c>
    </row>
    <row r="989" spans="1:5" ht="15" thickBot="1" x14ac:dyDescent="0.35">
      <c r="A989" s="80">
        <v>1986</v>
      </c>
      <c r="B989" s="81">
        <v>0</v>
      </c>
      <c r="C989" s="82">
        <v>0</v>
      </c>
      <c r="D989" s="83">
        <v>0</v>
      </c>
      <c r="E989" s="84">
        <v>0</v>
      </c>
    </row>
    <row r="990" spans="1:5" ht="15" thickBot="1" x14ac:dyDescent="0.35">
      <c r="A990" s="80">
        <v>1987</v>
      </c>
      <c r="B990" s="81">
        <v>0</v>
      </c>
      <c r="C990" s="82">
        <v>0</v>
      </c>
      <c r="D990" s="83">
        <v>0</v>
      </c>
      <c r="E990" s="84">
        <v>0</v>
      </c>
    </row>
    <row r="991" spans="1:5" ht="15" thickBot="1" x14ac:dyDescent="0.35">
      <c r="A991" s="80">
        <v>1988</v>
      </c>
      <c r="B991" s="81">
        <v>0</v>
      </c>
      <c r="C991" s="82">
        <v>0</v>
      </c>
      <c r="D991" s="83">
        <v>0</v>
      </c>
      <c r="E991" s="84">
        <v>0</v>
      </c>
    </row>
    <row r="992" spans="1:5" ht="15" thickBot="1" x14ac:dyDescent="0.35">
      <c r="A992" s="80">
        <v>1989</v>
      </c>
      <c r="B992" s="81">
        <v>0</v>
      </c>
      <c r="C992" s="82">
        <v>0</v>
      </c>
      <c r="D992" s="83">
        <v>0</v>
      </c>
      <c r="E992" s="84">
        <v>0</v>
      </c>
    </row>
    <row r="993" spans="1:5" ht="15" thickBot="1" x14ac:dyDescent="0.35">
      <c r="A993" s="80">
        <v>1990</v>
      </c>
      <c r="B993" s="81">
        <v>0</v>
      </c>
      <c r="C993" s="82">
        <v>0</v>
      </c>
      <c r="D993" s="83">
        <v>0</v>
      </c>
      <c r="E993" s="84">
        <v>0</v>
      </c>
    </row>
    <row r="994" spans="1:5" ht="15" thickBot="1" x14ac:dyDescent="0.35">
      <c r="A994" s="80">
        <v>1991</v>
      </c>
      <c r="B994" s="81">
        <v>0</v>
      </c>
      <c r="C994" s="82">
        <v>0</v>
      </c>
      <c r="D994" s="83">
        <v>0</v>
      </c>
      <c r="E994" s="84">
        <v>0</v>
      </c>
    </row>
    <row r="995" spans="1:5" ht="15" thickBot="1" x14ac:dyDescent="0.35">
      <c r="A995" s="80">
        <v>1992</v>
      </c>
      <c r="B995" s="81">
        <v>0</v>
      </c>
      <c r="C995" s="82">
        <v>0</v>
      </c>
      <c r="D995" s="83">
        <v>0</v>
      </c>
      <c r="E995" s="84">
        <v>0</v>
      </c>
    </row>
    <row r="996" spans="1:5" ht="15" thickBot="1" x14ac:dyDescent="0.35">
      <c r="A996" s="80">
        <v>1993</v>
      </c>
      <c r="B996" s="81">
        <v>0</v>
      </c>
      <c r="C996" s="82">
        <v>0</v>
      </c>
      <c r="D996" s="83">
        <v>0</v>
      </c>
      <c r="E996" s="84">
        <v>0</v>
      </c>
    </row>
    <row r="997" spans="1:5" ht="15" thickBot="1" x14ac:dyDescent="0.35">
      <c r="A997" s="80">
        <v>1994</v>
      </c>
      <c r="B997" s="81">
        <v>0</v>
      </c>
      <c r="C997" s="82">
        <v>0</v>
      </c>
      <c r="D997" s="83">
        <v>0</v>
      </c>
      <c r="E997" s="84">
        <v>0</v>
      </c>
    </row>
    <row r="998" spans="1:5" ht="15" thickBot="1" x14ac:dyDescent="0.35">
      <c r="A998" s="80">
        <v>1995</v>
      </c>
      <c r="B998" s="81">
        <v>0</v>
      </c>
      <c r="C998" s="82">
        <v>0</v>
      </c>
      <c r="D998" s="83">
        <v>0</v>
      </c>
      <c r="E998" s="84">
        <v>0</v>
      </c>
    </row>
    <row r="999" spans="1:5" ht="15" thickBot="1" x14ac:dyDescent="0.35">
      <c r="A999" s="80">
        <v>1996</v>
      </c>
      <c r="B999" s="81">
        <v>0</v>
      </c>
      <c r="C999" s="82">
        <v>0</v>
      </c>
      <c r="D999" s="83">
        <v>0</v>
      </c>
      <c r="E999" s="84">
        <v>0</v>
      </c>
    </row>
    <row r="1000" spans="1:5" ht="15" thickBot="1" x14ac:dyDescent="0.35">
      <c r="A1000" s="80">
        <v>1997</v>
      </c>
      <c r="B1000" s="81">
        <v>0</v>
      </c>
      <c r="C1000" s="82">
        <v>0</v>
      </c>
      <c r="D1000" s="83">
        <v>0</v>
      </c>
      <c r="E1000" s="84">
        <v>0</v>
      </c>
    </row>
    <row r="1001" spans="1:5" ht="15" thickBot="1" x14ac:dyDescent="0.35">
      <c r="A1001" s="80">
        <v>1998</v>
      </c>
      <c r="B1001" s="81">
        <v>0</v>
      </c>
      <c r="C1001" s="82">
        <v>0</v>
      </c>
      <c r="D1001" s="83">
        <v>0</v>
      </c>
      <c r="E1001" s="84">
        <v>0</v>
      </c>
    </row>
    <row r="1002" spans="1:5" ht="15" thickBot="1" x14ac:dyDescent="0.35">
      <c r="A1002" s="80">
        <v>1999</v>
      </c>
      <c r="B1002" s="81">
        <v>0</v>
      </c>
      <c r="C1002" s="82">
        <v>0</v>
      </c>
      <c r="D1002" s="83">
        <v>0</v>
      </c>
      <c r="E1002" s="84">
        <v>0</v>
      </c>
    </row>
    <row r="1003" spans="1:5" ht="15" thickBot="1" x14ac:dyDescent="0.35">
      <c r="A1003" s="85">
        <v>2000</v>
      </c>
      <c r="B1003" s="86">
        <v>0</v>
      </c>
      <c r="C1003" s="87">
        <v>0</v>
      </c>
      <c r="D1003" s="88">
        <v>0</v>
      </c>
      <c r="E1003" s="89">
        <v>0</v>
      </c>
    </row>
  </sheetData>
  <conditionalFormatting sqref="A1:E2 A1004:E1048576">
    <cfRule type="cellIs" dxfId="2265" priority="5" operator="equal">
      <formula>0</formula>
    </cfRule>
  </conditionalFormatting>
  <conditionalFormatting sqref="A3:E3 A4:C82 E4:E82 D4:D1003">
    <cfRule type="cellIs" dxfId="2264" priority="4" operator="equal">
      <formula>0</formula>
    </cfRule>
  </conditionalFormatting>
  <conditionalFormatting sqref="A83:C1003 E83:E1003">
    <cfRule type="cellIs" dxfId="2263" priority="3" operator="equal">
      <formula>0</formula>
    </cfRule>
  </conditionalFormatting>
  <conditionalFormatting sqref="BF1 BF3:BF18">
    <cfRule type="containsErrors" dxfId="2262" priority="2">
      <formula>ISERROR(BF1)</formula>
    </cfRule>
  </conditionalFormatting>
  <conditionalFormatting sqref="BF2">
    <cfRule type="containsErrors" dxfId="2261" priority="1">
      <formula>ISERROR(BF2)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tabSelected="1" workbookViewId="0"/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8" ht="49.35" customHeight="1" thickBot="1" x14ac:dyDescent="0.35">
      <c r="A1" s="90" t="s">
        <v>28</v>
      </c>
      <c r="B1" s="37" t="s">
        <v>29</v>
      </c>
      <c r="C1" s="38" t="s">
        <v>30</v>
      </c>
      <c r="D1" s="39" t="s">
        <v>31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3">
      <c r="A2" s="42" t="str">
        <f>VLOOKUP(B2,Données!$A$3:$I$1003,4)</f>
        <v>F</v>
      </c>
      <c r="B2" s="130">
        <v>1100</v>
      </c>
      <c r="C2" s="44" t="str">
        <f>IFERROR(IF(B2=Données!X$1,Données!$X$2,VLOOKUP(B2,Données!$A$3:$I$1003,3,FALSE)),"")</f>
        <v>Nicole Jobin</v>
      </c>
      <c r="D2" s="45"/>
      <c r="E2" s="46"/>
      <c r="F2" s="46"/>
      <c r="G2" s="46"/>
      <c r="H2" s="47" t="s">
        <v>43</v>
      </c>
    </row>
    <row r="3" spans="1:8" x14ac:dyDescent="0.3">
      <c r="A3" s="48" t="str">
        <f>VLOOKUP(B3,Données!$A$3:$I$1003,4)</f>
        <v>F</v>
      </c>
      <c r="B3" s="49">
        <v>1084</v>
      </c>
      <c r="C3" s="44" t="str">
        <f>IFERROR(IF(B3=Données!X$1,Données!$X$2,VLOOKUP(B3,Données!$A$3:$I$1003,3,FALSE)),"")</f>
        <v>Louise St-Jules</v>
      </c>
      <c r="D3" s="50"/>
      <c r="E3" s="46">
        <v>204</v>
      </c>
      <c r="F3" s="46">
        <v>229</v>
      </c>
      <c r="G3" s="46">
        <v>229</v>
      </c>
      <c r="H3" s="51"/>
    </row>
    <row r="4" spans="1:8" x14ac:dyDescent="0.3">
      <c r="A4" s="48" t="str">
        <f>VLOOKUP(B4,Données!$A$3:$I$1003,4)</f>
        <v>F</v>
      </c>
      <c r="B4" s="49">
        <v>1021</v>
      </c>
      <c r="C4" s="44" t="str">
        <f>IFERROR(IF(B4=Données!X$1,Données!$X$2,VLOOKUP(B4,Données!$A$3:$I$1003,3,FALSE)),"")</f>
        <v>Liliane Blais</v>
      </c>
      <c r="D4" s="50"/>
      <c r="E4" s="46">
        <v>160</v>
      </c>
      <c r="F4" s="46">
        <v>183</v>
      </c>
      <c r="G4" s="46">
        <v>265</v>
      </c>
      <c r="H4" s="51"/>
    </row>
    <row r="5" spans="1:8" x14ac:dyDescent="0.3">
      <c r="A5" s="48" t="str">
        <f>VLOOKUP(B5,Données!$A$3:$I$1003,4)</f>
        <v>H</v>
      </c>
      <c r="B5" s="49">
        <v>1077</v>
      </c>
      <c r="C5" s="44" t="str">
        <f>IFERROR(IF(B5=Données!X$1,Données!$X$2,VLOOKUP(B5,Données!$A$3:$I$1003,3,FALSE)),"")</f>
        <v>Claude Baril</v>
      </c>
      <c r="D5" s="50"/>
      <c r="E5" s="46">
        <v>177</v>
      </c>
      <c r="F5" s="46">
        <v>226</v>
      </c>
      <c r="G5" s="46">
        <v>202</v>
      </c>
      <c r="H5" s="51"/>
    </row>
    <row r="6" spans="1:8" x14ac:dyDescent="0.3">
      <c r="A6" s="48" t="str">
        <f>VLOOKUP(B6,Données!$A$3:$I$1003,4)</f>
        <v>H</v>
      </c>
      <c r="B6" s="49">
        <v>1053</v>
      </c>
      <c r="C6" s="44" t="str">
        <f>IFERROR(IF(B6=Données!X$1,Données!$X$2,VLOOKUP(B6,Données!$A$3:$I$1003,3,FALSE)),"")</f>
        <v>André Cyr</v>
      </c>
      <c r="D6" s="50"/>
      <c r="E6" s="46">
        <v>226</v>
      </c>
      <c r="F6" s="46">
        <v>300</v>
      </c>
      <c r="G6" s="46">
        <v>272</v>
      </c>
      <c r="H6" s="51"/>
    </row>
    <row r="7" spans="1:8" x14ac:dyDescent="0.3">
      <c r="A7" s="52" t="s">
        <v>36</v>
      </c>
      <c r="B7" s="53"/>
      <c r="C7" s="54"/>
      <c r="D7" s="55"/>
      <c r="E7" s="56"/>
      <c r="F7" s="56"/>
      <c r="G7" s="56"/>
      <c r="H7" s="51"/>
    </row>
    <row r="8" spans="1:8" x14ac:dyDescent="0.3">
      <c r="A8" s="52" t="s">
        <v>36</v>
      </c>
      <c r="B8" s="53"/>
      <c r="C8" s="54"/>
      <c r="D8" s="55"/>
      <c r="E8" s="56"/>
      <c r="F8" s="56"/>
      <c r="G8" s="56"/>
      <c r="H8" s="51"/>
    </row>
    <row r="9" spans="1:8" x14ac:dyDescent="0.3">
      <c r="A9" s="57" t="s">
        <v>37</v>
      </c>
      <c r="B9" s="53"/>
      <c r="C9" s="58"/>
      <c r="D9" s="59"/>
      <c r="E9" s="56"/>
      <c r="F9" s="56"/>
      <c r="G9" s="56"/>
      <c r="H9" s="51"/>
    </row>
    <row r="10" spans="1:8" x14ac:dyDescent="0.3">
      <c r="A10" s="57" t="s">
        <v>37</v>
      </c>
      <c r="B10" s="53"/>
      <c r="C10" s="58"/>
      <c r="D10" s="59"/>
      <c r="E10" s="56"/>
      <c r="F10" s="56"/>
      <c r="G10" s="56"/>
      <c r="H10" s="51"/>
    </row>
    <row r="11" spans="1:8" x14ac:dyDescent="0.3">
      <c r="A11" s="60"/>
      <c r="B11" s="61"/>
      <c r="C11" s="62" t="s">
        <v>38</v>
      </c>
      <c r="D11" s="61"/>
      <c r="E11" s="63"/>
      <c r="F11" s="63"/>
      <c r="G11" s="63"/>
      <c r="H11" s="64"/>
    </row>
    <row r="12" spans="1:8" x14ac:dyDescent="0.3">
      <c r="A12" s="42" t="str">
        <f>VLOOKUP(B12,Données!$A$3:$I$1003,4)</f>
        <v>F</v>
      </c>
      <c r="B12" s="65">
        <v>1059</v>
      </c>
      <c r="C12" s="44" t="str">
        <f>IFERROR(IF(B12=Données!X$1,Données!$X$2,VLOOKUP(B12,Données!$A$3:$I$1003,3,FALSE)),"")</f>
        <v>Juliette Lavallée</v>
      </c>
      <c r="D12" s="50"/>
      <c r="E12" s="46">
        <v>164</v>
      </c>
      <c r="F12" s="46">
        <v>148</v>
      </c>
      <c r="G12" s="46">
        <v>118</v>
      </c>
      <c r="H12" s="51"/>
    </row>
    <row r="13" spans="1:8" x14ac:dyDescent="0.3">
      <c r="A13" s="48" t="str">
        <f>VLOOKUP(B13,Données!$A$3:$I$1003,4)</f>
        <v>F</v>
      </c>
      <c r="B13" s="65">
        <v>1082</v>
      </c>
      <c r="C13" s="44" t="str">
        <f>IFERROR(IF(B13=Données!X$1,Données!$X$2,VLOOKUP(B13,Données!$A$3:$I$1003,3,FALSE)),"")</f>
        <v>Nicole Gilbert</v>
      </c>
      <c r="D13" s="50"/>
      <c r="E13" s="46">
        <v>300</v>
      </c>
      <c r="F13" s="46">
        <v>178</v>
      </c>
      <c r="G13" s="46">
        <v>250</v>
      </c>
      <c r="H13" s="51"/>
    </row>
    <row r="14" spans="1:8" x14ac:dyDescent="0.3">
      <c r="A14" s="48" t="str">
        <f>VLOOKUP(B14,Données!$A$3:$I$1003,4)</f>
        <v>F</v>
      </c>
      <c r="B14" s="65">
        <v>1078</v>
      </c>
      <c r="C14" s="44" t="str">
        <f>IFERROR(IF(B14=Données!X$1,Données!$X$2,VLOOKUP(B14,Données!$A$3:$I$1003,3,FALSE)),"")</f>
        <v>Suzanne Jacob</v>
      </c>
      <c r="D14" s="50"/>
      <c r="E14" s="46">
        <v>151</v>
      </c>
      <c r="F14" s="46">
        <v>219</v>
      </c>
      <c r="G14" s="46">
        <v>134</v>
      </c>
      <c r="H14" s="51"/>
    </row>
    <row r="15" spans="1:8" x14ac:dyDescent="0.3">
      <c r="A15" s="48" t="str">
        <f>VLOOKUP(B15,Données!$A$3:$I$1003,4)</f>
        <v>F</v>
      </c>
      <c r="B15" s="65">
        <v>1101</v>
      </c>
      <c r="C15" s="44" t="str">
        <f>IFERROR(IF(B15=Données!X$1,Données!$X$2,VLOOKUP(B15,Données!$A$3:$I$1003,3,FALSE)),"")</f>
        <v>Nicole Sarrazin</v>
      </c>
      <c r="D15" s="50"/>
      <c r="E15" s="46">
        <v>170</v>
      </c>
      <c r="F15" s="46">
        <v>171</v>
      </c>
      <c r="G15" s="46">
        <v>265</v>
      </c>
      <c r="H15" s="51"/>
    </row>
    <row r="16" spans="1:8" x14ac:dyDescent="0.3">
      <c r="A16" s="48" t="str">
        <f>VLOOKUP(B16,Données!$A$3:$I$1003,4)</f>
        <v>F</v>
      </c>
      <c r="B16" s="65">
        <v>1009</v>
      </c>
      <c r="C16" s="44" t="str">
        <f>IFERROR(IF(B16=Données!X$1,Données!$X$2,VLOOKUP(B16,Données!$A$3:$I$1003,3,FALSE)),"")</f>
        <v>Dorothée Beauchesne</v>
      </c>
      <c r="D16" s="50"/>
      <c r="E16" s="46">
        <v>185</v>
      </c>
      <c r="F16" s="46">
        <v>172</v>
      </c>
      <c r="G16" s="46">
        <v>189</v>
      </c>
      <c r="H16" s="51"/>
    </row>
    <row r="17" spans="1:8" x14ac:dyDescent="0.3">
      <c r="A17" s="52" t="s">
        <v>36</v>
      </c>
      <c r="B17" s="53"/>
      <c r="C17" s="54"/>
      <c r="D17" s="55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55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59"/>
      <c r="E19" s="56"/>
      <c r="F19" s="56"/>
      <c r="G19" s="56"/>
      <c r="H19" s="51"/>
    </row>
    <row r="20" spans="1:8" x14ac:dyDescent="0.3">
      <c r="A20" s="57" t="s">
        <v>37</v>
      </c>
      <c r="B20" s="53"/>
      <c r="C20" s="58"/>
      <c r="D20" s="59"/>
      <c r="E20" s="56"/>
      <c r="F20" s="56"/>
      <c r="G20" s="56"/>
      <c r="H20" s="51"/>
    </row>
    <row r="21" spans="1:8" x14ac:dyDescent="0.3">
      <c r="A21" s="60"/>
      <c r="B21" s="61"/>
      <c r="C21" s="62" t="s">
        <v>39</v>
      </c>
      <c r="D21" s="61"/>
      <c r="E21" s="63"/>
      <c r="F21" s="63"/>
      <c r="G21" s="63"/>
      <c r="H21" s="64"/>
    </row>
    <row r="22" spans="1:8" x14ac:dyDescent="0.3">
      <c r="A22" s="42" t="str">
        <f>VLOOKUP(B22,Données!$A$3:$I$1003,4)</f>
        <v>F</v>
      </c>
      <c r="B22" s="65">
        <v>1102</v>
      </c>
      <c r="C22" s="44" t="str">
        <f>IFERROR(IF(B22=Données!X$1,Données!$X$2,VLOOKUP(B22,Données!$A$3:$I$1003,3,FALSE)),"")</f>
        <v>Louise Sarrazin</v>
      </c>
      <c r="D22" s="50"/>
      <c r="E22" s="46">
        <v>149</v>
      </c>
      <c r="F22" s="46">
        <v>85</v>
      </c>
      <c r="G22" s="46">
        <v>130</v>
      </c>
      <c r="H22" s="51"/>
    </row>
    <row r="23" spans="1:8" x14ac:dyDescent="0.3">
      <c r="A23" s="48" t="str">
        <f>VLOOKUP(B23,Données!$A$3:$I$1003,4)</f>
        <v>H</v>
      </c>
      <c r="B23" s="65">
        <v>1064</v>
      </c>
      <c r="C23" s="44" t="str">
        <f>IFERROR(IF(B23=Données!X$1,Données!$X$2,VLOOKUP(B23,Données!$A$3:$I$1003,3,FALSE)),"")</f>
        <v>Claude Chaumont</v>
      </c>
      <c r="D23" s="50"/>
      <c r="E23" s="46">
        <v>268</v>
      </c>
      <c r="F23" s="46">
        <v>189</v>
      </c>
      <c r="G23" s="46">
        <v>224</v>
      </c>
      <c r="H23" s="51"/>
    </row>
    <row r="24" spans="1:8" x14ac:dyDescent="0.3">
      <c r="A24" s="48" t="str">
        <f>VLOOKUP(B24,Données!$A$3:$I$1003,4)</f>
        <v>H</v>
      </c>
      <c r="B24" s="65">
        <v>1099</v>
      </c>
      <c r="C24" s="44" t="str">
        <f>IFERROR(IF(B24=Données!X$1,Données!$X$2,VLOOKUP(B24,Données!$A$3:$I$1003,3,FALSE)),"")</f>
        <v>Roger Lefebvre</v>
      </c>
      <c r="D24" s="50"/>
      <c r="E24" s="46">
        <v>242</v>
      </c>
      <c r="F24" s="46">
        <v>185</v>
      </c>
      <c r="G24" s="46">
        <v>168</v>
      </c>
      <c r="H24" s="51"/>
    </row>
    <row r="25" spans="1:8" x14ac:dyDescent="0.3">
      <c r="A25" s="48" t="str">
        <f>VLOOKUP(B25,Données!$A$3:$I$1003,4)</f>
        <v>H</v>
      </c>
      <c r="B25" s="65">
        <v>1043</v>
      </c>
      <c r="C25" s="44" t="str">
        <f>IFERROR(IF(B25=Données!X$1,Données!$X$2,VLOOKUP(B25,Données!$A$3:$I$1003,3,FALSE)),"")</f>
        <v>Ferdinand Laplante</v>
      </c>
      <c r="D25" s="50"/>
      <c r="E25" s="46">
        <v>268</v>
      </c>
      <c r="F25" s="46">
        <v>223</v>
      </c>
      <c r="G25" s="46">
        <v>242</v>
      </c>
      <c r="H25" s="51"/>
    </row>
    <row r="26" spans="1:8" x14ac:dyDescent="0.3">
      <c r="A26" s="48" t="str">
        <f>VLOOKUP(B26,Données!$A$3:$I$1003,4)</f>
        <v>H</v>
      </c>
      <c r="B26" s="65">
        <v>1048</v>
      </c>
      <c r="C26" s="44" t="str">
        <f>IFERROR(IF(B26=Données!X$1,Données!$X$2,VLOOKUP(B26,Données!$A$3:$I$1003,3,FALSE)),"")</f>
        <v>Michel Moreau</v>
      </c>
      <c r="D26" s="50"/>
      <c r="E26" s="46">
        <v>194</v>
      </c>
      <c r="F26" s="46">
        <v>217</v>
      </c>
      <c r="G26" s="46">
        <v>242</v>
      </c>
      <c r="H26" s="51"/>
    </row>
    <row r="27" spans="1:8" x14ac:dyDescent="0.3">
      <c r="A27" s="52" t="s">
        <v>36</v>
      </c>
      <c r="B27" s="53"/>
      <c r="C27" s="54"/>
      <c r="D27" s="55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55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59"/>
      <c r="E29" s="56"/>
      <c r="F29" s="56"/>
      <c r="G29" s="56"/>
      <c r="H29" s="51"/>
    </row>
    <row r="30" spans="1:8" x14ac:dyDescent="0.3">
      <c r="A30" s="57" t="s">
        <v>37</v>
      </c>
      <c r="B30" s="53"/>
      <c r="C30" s="58"/>
      <c r="D30" s="59"/>
      <c r="E30" s="56"/>
      <c r="F30" s="56"/>
      <c r="G30" s="56"/>
      <c r="H30" s="51"/>
    </row>
    <row r="31" spans="1:8" x14ac:dyDescent="0.3">
      <c r="A31" s="60"/>
      <c r="B31" s="61"/>
      <c r="C31" s="62" t="s">
        <v>40</v>
      </c>
      <c r="D31" s="61"/>
      <c r="E31" s="63"/>
      <c r="F31" s="63"/>
      <c r="G31" s="63"/>
      <c r="H31" s="64"/>
    </row>
    <row r="32" spans="1:8" x14ac:dyDescent="0.3">
      <c r="A32" s="42" t="str">
        <f>VLOOKUP(B32,Données!$A$3:$I$1003,4)</f>
        <v>F</v>
      </c>
      <c r="B32" s="65">
        <v>1093</v>
      </c>
      <c r="C32" s="44" t="str">
        <f>IFERROR(IF(B32=Données!X$1,Données!$X$2,VLOOKUP(B32,Données!$A$3:$I$1003,3,FALSE)),"")</f>
        <v>Thérèse St-Pierre</v>
      </c>
      <c r="D32" s="50"/>
      <c r="E32" s="46">
        <v>138</v>
      </c>
      <c r="F32" s="46">
        <v>134</v>
      </c>
      <c r="G32" s="46">
        <v>121</v>
      </c>
      <c r="H32" s="51"/>
    </row>
    <row r="33" spans="1:8" x14ac:dyDescent="0.3">
      <c r="A33" s="48" t="str">
        <f>VLOOKUP(B33,Données!$A$3:$I$1003,4)</f>
        <v>F</v>
      </c>
      <c r="B33" s="65">
        <v>1013</v>
      </c>
      <c r="C33" s="44" t="str">
        <f>IFERROR(IF(B33=Données!X$1,Données!$X$2,VLOOKUP(B33,Données!$A$3:$I$1003,3,FALSE)),"")</f>
        <v>Huguette Charron</v>
      </c>
      <c r="D33" s="50"/>
      <c r="E33" s="46">
        <v>203</v>
      </c>
      <c r="F33" s="46">
        <v>173</v>
      </c>
      <c r="G33" s="46">
        <v>252</v>
      </c>
      <c r="H33" s="51"/>
    </row>
    <row r="34" spans="1:8" x14ac:dyDescent="0.3">
      <c r="A34" s="48" t="str">
        <f>VLOOKUP(B34,Données!$A$3:$I$1003,4)</f>
        <v>F</v>
      </c>
      <c r="B34" s="65">
        <v>1000</v>
      </c>
      <c r="C34" s="44" t="str">
        <f>IFERROR(IF(B34=Données!X$1,Données!$X$2,VLOOKUP(B34,Données!$A$3:$I$1003,3,FALSE)),"")</f>
        <v>Pierrette Venne</v>
      </c>
      <c r="D34" s="50"/>
      <c r="E34" s="46">
        <v>143</v>
      </c>
      <c r="F34" s="46">
        <v>278</v>
      </c>
      <c r="G34" s="46">
        <v>217</v>
      </c>
      <c r="H34" s="51"/>
    </row>
    <row r="35" spans="1:8" x14ac:dyDescent="0.3">
      <c r="A35" s="48" t="str">
        <f>VLOOKUP(B35,Données!$A$3:$I$1003,4)</f>
        <v>F</v>
      </c>
      <c r="B35" s="65">
        <v>1091</v>
      </c>
      <c r="C35" s="44" t="str">
        <f>IFERROR(IF(B35=Données!X$1,Données!$X$2,VLOOKUP(B35,Données!$A$3:$I$1003,3,FALSE)),"")</f>
        <v>Isabelle Jalbert</v>
      </c>
      <c r="D35" s="50"/>
      <c r="E35" s="46">
        <v>182</v>
      </c>
      <c r="F35" s="46">
        <v>182</v>
      </c>
      <c r="G35" s="46">
        <v>206</v>
      </c>
      <c r="H35" s="51"/>
    </row>
    <row r="36" spans="1:8" x14ac:dyDescent="0.3">
      <c r="A36" s="48" t="str">
        <f>VLOOKUP(B36,Données!$A$3:$I$1003,4)</f>
        <v>H</v>
      </c>
      <c r="B36" s="65">
        <v>1051</v>
      </c>
      <c r="C36" s="44" t="str">
        <f>IFERROR(IF(B36=Données!X$1,Données!$X$2,VLOOKUP(B36,Données!$A$3:$I$1003,3,FALSE)),"")</f>
        <v>Serge Goupil</v>
      </c>
      <c r="D36" s="50"/>
      <c r="E36" s="46">
        <v>188</v>
      </c>
      <c r="F36" s="46">
        <v>221</v>
      </c>
      <c r="G36" s="46">
        <v>193</v>
      </c>
      <c r="H36" s="51"/>
    </row>
    <row r="37" spans="1:8" x14ac:dyDescent="0.3">
      <c r="A37" s="52" t="s">
        <v>36</v>
      </c>
      <c r="B37" s="53"/>
      <c r="C37" s="54"/>
      <c r="D37" s="55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55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59"/>
      <c r="E39" s="56"/>
      <c r="F39" s="56"/>
      <c r="G39" s="56"/>
      <c r="H39" s="51"/>
    </row>
    <row r="40" spans="1:8" x14ac:dyDescent="0.3">
      <c r="A40" s="57" t="s">
        <v>37</v>
      </c>
      <c r="B40" s="53"/>
      <c r="C40" s="58"/>
      <c r="D40" s="59"/>
      <c r="E40" s="56"/>
      <c r="F40" s="56"/>
      <c r="G40" s="56"/>
      <c r="H40" s="51"/>
    </row>
    <row r="41" spans="1:8" x14ac:dyDescent="0.3">
      <c r="A41" s="60"/>
      <c r="B41" s="61"/>
      <c r="C41" s="62" t="s">
        <v>41</v>
      </c>
      <c r="D41" s="61"/>
      <c r="E41" s="63"/>
      <c r="F41" s="63"/>
      <c r="G41" s="63"/>
      <c r="H41" s="64"/>
    </row>
    <row r="42" spans="1:8" x14ac:dyDescent="0.3">
      <c r="A42" s="42" t="str">
        <f>VLOOKUP(B42,Données!$A$3:$I$1003,4)</f>
        <v>F</v>
      </c>
      <c r="B42" s="65">
        <v>1030</v>
      </c>
      <c r="C42" s="44" t="str">
        <f>IFERROR(IF(B42=Données!X$1,Données!$X$2,VLOOKUP(B42,Données!$A$3:$I$1003,3,FALSE)),"")</f>
        <v>Lise Cloutier</v>
      </c>
      <c r="D42" s="50"/>
      <c r="E42" s="46">
        <v>91</v>
      </c>
      <c r="F42" s="46">
        <v>118</v>
      </c>
      <c r="G42" s="46">
        <v>157</v>
      </c>
      <c r="H42" s="51"/>
    </row>
    <row r="43" spans="1:8" x14ac:dyDescent="0.3">
      <c r="A43" s="48" t="str">
        <f>VLOOKUP(B43,Données!$A$3:$I$1003,4)</f>
        <v>F</v>
      </c>
      <c r="B43" s="65">
        <v>1036</v>
      </c>
      <c r="C43" s="44" t="str">
        <f>IFERROR(IF(B43=Données!X$1,Données!$X$2,VLOOKUP(B43,Données!$A$3:$I$1003,3,FALSE)),"")</f>
        <v>France Therien</v>
      </c>
      <c r="D43" s="50"/>
      <c r="E43" s="46">
        <v>250</v>
      </c>
      <c r="F43" s="46">
        <v>138</v>
      </c>
      <c r="G43" s="46">
        <v>145</v>
      </c>
      <c r="H43" s="51"/>
    </row>
    <row r="44" spans="1:8" x14ac:dyDescent="0.3">
      <c r="A44" s="48" t="str">
        <f>VLOOKUP(B44,Données!$A$3:$I$1003,4)</f>
        <v>H</v>
      </c>
      <c r="B44" s="65">
        <v>1096</v>
      </c>
      <c r="C44" s="44" t="str">
        <f>IFERROR(IF(B44=Données!X$1,Données!$X$2,VLOOKUP(B44,Données!$A$3:$I$1003,3,FALSE)),"")</f>
        <v>Claude Dubuc</v>
      </c>
      <c r="D44" s="50"/>
      <c r="E44" s="46">
        <v>173</v>
      </c>
      <c r="F44" s="46">
        <v>204</v>
      </c>
      <c r="G44" s="46">
        <v>151</v>
      </c>
      <c r="H44" s="51"/>
    </row>
    <row r="45" spans="1:8" x14ac:dyDescent="0.3">
      <c r="A45" s="48" t="str">
        <f>VLOOKUP(B45,Données!$A$3:$I$1003,4)</f>
        <v>H</v>
      </c>
      <c r="B45" s="65">
        <v>1061</v>
      </c>
      <c r="C45" s="44" t="str">
        <f>IFERROR(IF(B45=Données!X$1,Données!$X$2,VLOOKUP(B45,Données!$A$3:$I$1003,3,FALSE)),"")</f>
        <v>Denis Sabourin</v>
      </c>
      <c r="D45" s="50"/>
      <c r="E45" s="46">
        <v>238</v>
      </c>
      <c r="F45" s="46">
        <v>224</v>
      </c>
      <c r="G45" s="46">
        <v>247</v>
      </c>
      <c r="H45" s="51"/>
    </row>
    <row r="46" spans="1:8" x14ac:dyDescent="0.3">
      <c r="A46" s="48" t="str">
        <f>VLOOKUP(B46,Données!$A$3:$I$1003,4)</f>
        <v>F</v>
      </c>
      <c r="B46" s="65">
        <v>1029</v>
      </c>
      <c r="C46" s="44" t="str">
        <f>IFERROR(IF(B46=Données!X$1,Données!$X$2,VLOOKUP(B46,Données!$A$3:$I$1003,3,FALSE)),"")</f>
        <v>Jeannine Chartré</v>
      </c>
      <c r="D46" s="50"/>
      <c r="E46" s="46">
        <v>204</v>
      </c>
      <c r="F46" s="46">
        <v>238</v>
      </c>
      <c r="G46" s="46">
        <v>215</v>
      </c>
      <c r="H46" s="51"/>
    </row>
    <row r="47" spans="1:8" x14ac:dyDescent="0.3">
      <c r="A47" s="52" t="s">
        <v>36</v>
      </c>
      <c r="B47" s="53"/>
      <c r="C47" s="54"/>
      <c r="D47" s="55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55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59"/>
      <c r="E49" s="56"/>
      <c r="F49" s="56"/>
      <c r="G49" s="56"/>
      <c r="H49" s="51"/>
    </row>
    <row r="50" spans="1:8" x14ac:dyDescent="0.3">
      <c r="A50" s="57" t="s">
        <v>37</v>
      </c>
      <c r="B50" s="53"/>
      <c r="C50" s="58"/>
      <c r="D50" s="59"/>
      <c r="E50" s="56"/>
      <c r="F50" s="56"/>
      <c r="G50" s="56"/>
      <c r="H50" s="51"/>
    </row>
    <row r="51" spans="1:8" x14ac:dyDescent="0.3">
      <c r="A51" s="60"/>
      <c r="B51" s="61"/>
      <c r="C51" s="62" t="s">
        <v>42</v>
      </c>
      <c r="D51" s="61"/>
      <c r="E51" s="63"/>
      <c r="F51" s="63"/>
      <c r="G51" s="63"/>
      <c r="H51" s="64"/>
    </row>
    <row r="52" spans="1:8" x14ac:dyDescent="0.3">
      <c r="A52" s="42" t="str">
        <f>VLOOKUP(B52,Données!$A$3:$I$1003,4)</f>
        <v>F</v>
      </c>
      <c r="B52" s="65">
        <v>1006</v>
      </c>
      <c r="C52" s="44" t="str">
        <f>IFERROR(IF(B52=Données!X$1,Données!$X$2,VLOOKUP(B52,Données!$A$3:$I$1003,3,FALSE)),"")</f>
        <v>Jocelyne Labelle</v>
      </c>
      <c r="D52" s="50"/>
      <c r="E52" s="46"/>
      <c r="F52" s="46"/>
      <c r="G52" s="46"/>
      <c r="H52" s="51" t="s">
        <v>43</v>
      </c>
    </row>
    <row r="53" spans="1:8" x14ac:dyDescent="0.3">
      <c r="A53" s="48" t="str">
        <f>VLOOKUP(B53,Données!$A$3:$I$1003,4)</f>
        <v>H</v>
      </c>
      <c r="B53" s="65">
        <v>1011</v>
      </c>
      <c r="C53" s="44" t="str">
        <f>IFERROR(IF(B53=Données!X$1,Données!$X$2,VLOOKUP(B53,Données!$A$3:$I$1003,3,FALSE)),"")</f>
        <v>Michel Tremblay</v>
      </c>
      <c r="D53" s="50"/>
      <c r="E53" s="46">
        <v>191</v>
      </c>
      <c r="F53" s="46">
        <v>252</v>
      </c>
      <c r="G53" s="46">
        <v>230</v>
      </c>
      <c r="H53" s="51"/>
    </row>
    <row r="54" spans="1:8" x14ac:dyDescent="0.3">
      <c r="A54" s="48" t="str">
        <f>VLOOKUP(B54,Données!$A$3:$I$1003,4)</f>
        <v>H</v>
      </c>
      <c r="B54" s="65">
        <v>1060</v>
      </c>
      <c r="C54" s="44" t="str">
        <f>IFERROR(IF(B54=Données!X$1,Données!$X$2,VLOOKUP(B54,Données!$A$3:$I$1003,3,FALSE)),"")</f>
        <v>Yvon Cyr</v>
      </c>
      <c r="D54" s="50"/>
      <c r="E54" s="46">
        <v>154</v>
      </c>
      <c r="F54" s="46">
        <v>133</v>
      </c>
      <c r="G54" s="46">
        <v>245</v>
      </c>
      <c r="H54" s="51"/>
    </row>
    <row r="55" spans="1:8" x14ac:dyDescent="0.3">
      <c r="A55" s="48" t="str">
        <f>VLOOKUP(B55,Données!$A$3:$I$1003,4)</f>
        <v>H</v>
      </c>
      <c r="B55" s="65">
        <v>1086</v>
      </c>
      <c r="C55" s="44" t="str">
        <f>IFERROR(IF(B55=Données!X$1,Données!$X$2,VLOOKUP(B55,Données!$A$3:$I$1003,3,FALSE)),"")</f>
        <v>Yves St-Jules</v>
      </c>
      <c r="D55" s="50"/>
      <c r="E55" s="46">
        <v>296</v>
      </c>
      <c r="F55" s="46">
        <v>249</v>
      </c>
      <c r="G55" s="46">
        <v>226</v>
      </c>
      <c r="H55" s="51"/>
    </row>
    <row r="56" spans="1:8" x14ac:dyDescent="0.3">
      <c r="A56" s="48" t="str">
        <f>VLOOKUP(B56,Données!$A$3:$I$1003,4)</f>
        <v>F</v>
      </c>
      <c r="B56" s="65">
        <v>1004</v>
      </c>
      <c r="C56" s="44" t="str">
        <f>IFERROR(IF(B56=Données!X$1,Données!$X$2,VLOOKUP(B56,Données!$A$3:$I$1003,3,FALSE)),"")</f>
        <v>Gilberte Caron</v>
      </c>
      <c r="D56" s="50"/>
      <c r="E56" s="46">
        <v>265</v>
      </c>
      <c r="F56" s="46">
        <v>188</v>
      </c>
      <c r="G56" s="46">
        <v>207</v>
      </c>
      <c r="H56" s="51"/>
    </row>
    <row r="57" spans="1:8" x14ac:dyDescent="0.3">
      <c r="A57" s="52" t="s">
        <v>36</v>
      </c>
      <c r="B57" s="53"/>
      <c r="C57" s="54"/>
      <c r="D57" s="55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55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59"/>
      <c r="E59" s="56"/>
      <c r="F59" s="56"/>
      <c r="G59" s="56"/>
      <c r="H59" s="51"/>
    </row>
    <row r="60" spans="1:8" x14ac:dyDescent="0.3">
      <c r="A60" s="57" t="s">
        <v>37</v>
      </c>
      <c r="B60" s="53"/>
      <c r="C60" s="58"/>
      <c r="D60" s="59"/>
      <c r="E60" s="56"/>
      <c r="F60" s="56"/>
      <c r="G60" s="56"/>
      <c r="H60" s="51"/>
    </row>
    <row r="61" spans="1:8" x14ac:dyDescent="0.3">
      <c r="A61" s="60"/>
      <c r="B61" s="61"/>
      <c r="C61" s="62" t="s">
        <v>44</v>
      </c>
      <c r="D61" s="61"/>
      <c r="E61" s="63"/>
      <c r="F61" s="63"/>
      <c r="G61" s="63"/>
      <c r="H61" s="64"/>
    </row>
    <row r="62" spans="1:8" x14ac:dyDescent="0.3">
      <c r="A62" s="42">
        <f>VLOOKUP(B62,Données!$A$3:$I$1003,4)</f>
        <v>0</v>
      </c>
      <c r="B62" s="65">
        <v>1035</v>
      </c>
      <c r="C62" s="44" t="str">
        <f>IFERROR(IF(B62=Données!X$1,Données!$X$2,VLOOKUP(B62,Données!$A$3:$I$1003,3,FALSE)),"")</f>
        <v>Gérard Mercier</v>
      </c>
      <c r="D62" s="50"/>
      <c r="E62" s="46">
        <v>181</v>
      </c>
      <c r="F62" s="46">
        <v>204</v>
      </c>
      <c r="G62" s="46">
        <v>236</v>
      </c>
      <c r="H62" s="51"/>
    </row>
    <row r="63" spans="1:8" x14ac:dyDescent="0.3">
      <c r="A63" s="48" t="str">
        <f>VLOOKUP(B63,Données!$A$3:$I$1003,4)</f>
        <v>F</v>
      </c>
      <c r="B63" s="65">
        <v>1066</v>
      </c>
      <c r="C63" s="44" t="str">
        <f>IFERROR(IF(B63=Données!X$1,Données!$X$2,VLOOKUP(B63,Données!$A$3:$I$1003,3,FALSE)),"")</f>
        <v>Thérèse Truchon</v>
      </c>
      <c r="D63" s="50"/>
      <c r="E63" s="46">
        <v>184</v>
      </c>
      <c r="F63" s="46">
        <v>197</v>
      </c>
      <c r="G63" s="46">
        <v>150</v>
      </c>
      <c r="H63" s="51"/>
    </row>
    <row r="64" spans="1:8" x14ac:dyDescent="0.3">
      <c r="A64" s="48" t="str">
        <f>VLOOKUP(B64,Données!$A$3:$I$1003,4)</f>
        <v>H</v>
      </c>
      <c r="B64" s="65">
        <v>1104</v>
      </c>
      <c r="C64" s="44" t="str">
        <f>IFERROR(IF(B64=Données!X$1,Données!$X$2,VLOOKUP(B64,Données!$A$3:$I$1003,3,FALSE)),"")</f>
        <v>Mathieu Forget</v>
      </c>
      <c r="D64" s="50"/>
      <c r="E64" s="46">
        <v>190</v>
      </c>
      <c r="F64" s="46">
        <v>186</v>
      </c>
      <c r="G64" s="46">
        <v>169</v>
      </c>
      <c r="H64" s="51"/>
    </row>
    <row r="65" spans="1:8" x14ac:dyDescent="0.3">
      <c r="A65" s="48" t="str">
        <f>VLOOKUP(B65,Données!$A$3:$I$1003,4)</f>
        <v>F</v>
      </c>
      <c r="B65" s="132">
        <v>1034</v>
      </c>
      <c r="C65" s="44" t="str">
        <f>IFERROR(IF(B65=Données!X$1,Données!$X$2,VLOOKUP(B65,Données!$A$3:$I$1003,3,FALSE)),"")</f>
        <v>Carole Moreau</v>
      </c>
      <c r="D65" s="50"/>
      <c r="E65" s="46"/>
      <c r="F65" s="46"/>
      <c r="G65" s="46"/>
      <c r="H65" s="51" t="s">
        <v>43</v>
      </c>
    </row>
    <row r="66" spans="1:8" x14ac:dyDescent="0.3">
      <c r="A66" s="48" t="str">
        <f>VLOOKUP(B66,Données!$A$3:$I$1003,4)</f>
        <v>H</v>
      </c>
      <c r="B66" s="65">
        <v>1075</v>
      </c>
      <c r="C66" s="44" t="str">
        <f>IFERROR(IF(B66=Données!X$1,Données!$X$2,VLOOKUP(B66,Données!$A$3:$I$1003,3,FALSE)),"")</f>
        <v>Jacques Gagnon</v>
      </c>
      <c r="D66" s="50"/>
      <c r="E66" s="46">
        <v>225</v>
      </c>
      <c r="F66" s="46">
        <v>228</v>
      </c>
      <c r="G66" s="46">
        <v>173</v>
      </c>
      <c r="H66" s="51"/>
    </row>
    <row r="67" spans="1:8" x14ac:dyDescent="0.3">
      <c r="A67" s="52" t="s">
        <v>36</v>
      </c>
      <c r="B67" s="53"/>
      <c r="C67" s="54"/>
      <c r="D67" s="55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55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59"/>
      <c r="E69" s="56"/>
      <c r="F69" s="56"/>
      <c r="G69" s="56"/>
      <c r="H69" s="51"/>
    </row>
    <row r="70" spans="1:8" x14ac:dyDescent="0.3">
      <c r="A70" s="57" t="s">
        <v>37</v>
      </c>
      <c r="B70" s="53"/>
      <c r="C70" s="58"/>
      <c r="D70" s="59"/>
      <c r="E70" s="56"/>
      <c r="F70" s="56"/>
      <c r="G70" s="56"/>
      <c r="H70" s="51"/>
    </row>
    <row r="71" spans="1:8" x14ac:dyDescent="0.3">
      <c r="A71" s="60"/>
      <c r="B71" s="61"/>
      <c r="C71" s="62" t="s">
        <v>45</v>
      </c>
      <c r="D71" s="61"/>
      <c r="E71" s="63"/>
      <c r="F71" s="63"/>
      <c r="G71" s="63"/>
      <c r="H71" s="64"/>
    </row>
    <row r="72" spans="1:8" x14ac:dyDescent="0.3">
      <c r="A72" s="42" t="str">
        <f>VLOOKUP(B72,Données!$A$3:$I$1003,4)</f>
        <v>F</v>
      </c>
      <c r="B72" s="65">
        <v>1054</v>
      </c>
      <c r="C72" s="44" t="str">
        <f>IFERROR(IF(B72=Données!X$1,Données!$X$2,VLOOKUP(B72,Données!$A$3:$I$1003,3,FALSE)),"")</f>
        <v>Danielle Turgeon</v>
      </c>
      <c r="D72" s="50"/>
      <c r="E72" s="46">
        <v>143</v>
      </c>
      <c r="F72" s="46">
        <v>131</v>
      </c>
      <c r="G72" s="46">
        <v>143</v>
      </c>
      <c r="H72" s="51"/>
    </row>
    <row r="73" spans="1:8" x14ac:dyDescent="0.3">
      <c r="A73" s="48" t="str">
        <f>VLOOKUP(B73,Données!$A$3:$I$1003,4)</f>
        <v>H</v>
      </c>
      <c r="B73" s="65">
        <v>1040</v>
      </c>
      <c r="C73" s="44" t="str">
        <f>IFERROR(IF(B73=Données!X$1,Données!$X$2,VLOOKUP(B73,Données!$A$3:$I$1003,3,FALSE)),"")</f>
        <v>Maurice Chartrand</v>
      </c>
      <c r="D73" s="50"/>
      <c r="E73" s="46">
        <v>221</v>
      </c>
      <c r="F73" s="46">
        <v>194</v>
      </c>
      <c r="G73" s="46">
        <v>163</v>
      </c>
      <c r="H73" s="51"/>
    </row>
    <row r="74" spans="1:8" x14ac:dyDescent="0.3">
      <c r="A74" s="48" t="str">
        <f>VLOOKUP(B74,Données!$A$3:$I$1003,4)</f>
        <v>H</v>
      </c>
      <c r="B74" s="65">
        <v>1032</v>
      </c>
      <c r="C74" s="44" t="str">
        <f>IFERROR(IF(B74=Données!X$1,Données!$X$2,VLOOKUP(B74,Données!$A$3:$I$1003,3,FALSE)),"")</f>
        <v>Paul Barrette</v>
      </c>
      <c r="D74" s="50"/>
      <c r="E74" s="46">
        <v>197</v>
      </c>
      <c r="F74" s="46">
        <v>184</v>
      </c>
      <c r="G74" s="46">
        <v>187</v>
      </c>
      <c r="H74" s="51"/>
    </row>
    <row r="75" spans="1:8" x14ac:dyDescent="0.3">
      <c r="A75" s="48" t="str">
        <f>VLOOKUP(B75,Données!$A$3:$I$1003,4)</f>
        <v>H</v>
      </c>
      <c r="B75" s="65">
        <v>1098</v>
      </c>
      <c r="C75" s="44" t="str">
        <f>IFERROR(IF(B75=Données!X$1,Données!$X$2,VLOOKUP(B75,Données!$A$3:$I$1003,3,FALSE)),"")</f>
        <v>Gilles Théroux</v>
      </c>
      <c r="D75" s="50"/>
      <c r="E75" s="46">
        <v>244</v>
      </c>
      <c r="F75" s="46">
        <v>225</v>
      </c>
      <c r="G75" s="46">
        <v>276</v>
      </c>
      <c r="H75" s="51"/>
    </row>
    <row r="76" spans="1:8" x14ac:dyDescent="0.3">
      <c r="A76" s="48" t="str">
        <f>VLOOKUP(B76,Données!$A$3:$I$1003,4)</f>
        <v>H</v>
      </c>
      <c r="B76" s="65">
        <v>1002</v>
      </c>
      <c r="C76" s="44" t="str">
        <f>IFERROR(IF(B76=Données!X$1,Données!$X$2,VLOOKUP(B76,Données!$A$3:$I$1003,3,FALSE)),"")</f>
        <v>Michel Taillon</v>
      </c>
      <c r="D76" s="50"/>
      <c r="E76" s="46">
        <v>238</v>
      </c>
      <c r="F76" s="46">
        <v>181</v>
      </c>
      <c r="G76" s="46">
        <v>242</v>
      </c>
      <c r="H76" s="51"/>
    </row>
    <row r="77" spans="1:8" x14ac:dyDescent="0.3">
      <c r="A77" s="52" t="s">
        <v>36</v>
      </c>
      <c r="B77" s="53"/>
      <c r="C77" s="54"/>
      <c r="D77" s="55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55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59"/>
      <c r="E79" s="56"/>
      <c r="F79" s="56"/>
      <c r="G79" s="56"/>
      <c r="H79" s="51"/>
    </row>
    <row r="80" spans="1:8" x14ac:dyDescent="0.3">
      <c r="A80" s="57" t="s">
        <v>37</v>
      </c>
      <c r="B80" s="53"/>
      <c r="C80" s="58"/>
      <c r="D80" s="59"/>
      <c r="E80" s="56"/>
      <c r="F80" s="56"/>
      <c r="G80" s="56"/>
      <c r="H80" s="51"/>
    </row>
    <row r="81" spans="1:8" x14ac:dyDescent="0.3">
      <c r="A81" s="60"/>
      <c r="B81" s="61"/>
      <c r="C81" s="62" t="s">
        <v>46</v>
      </c>
      <c r="D81" s="61"/>
      <c r="E81" s="63"/>
      <c r="F81" s="63"/>
      <c r="G81" s="63"/>
      <c r="H81" s="64"/>
    </row>
    <row r="82" spans="1:8" x14ac:dyDescent="0.3">
      <c r="A82" s="42" t="str">
        <f>VLOOKUP(B82,Données!$A$3:$I$1003,4)</f>
        <v>F</v>
      </c>
      <c r="B82" s="65">
        <v>1031</v>
      </c>
      <c r="C82" s="44" t="str">
        <f>IFERROR(IF(B82=Données!X$1,Données!$X$2,VLOOKUP(B82,Données!$A$3:$I$1003,3,FALSE)),"")</f>
        <v>Anita Pelletier</v>
      </c>
      <c r="D82" s="50"/>
      <c r="E82" s="46">
        <v>187</v>
      </c>
      <c r="F82" s="46">
        <v>136</v>
      </c>
      <c r="G82" s="46">
        <v>175</v>
      </c>
      <c r="H82" s="51"/>
    </row>
    <row r="83" spans="1:8" x14ac:dyDescent="0.3">
      <c r="A83" s="48" t="str">
        <f>VLOOKUP(B83,Données!$A$3:$I$1003,4)</f>
        <v>F</v>
      </c>
      <c r="B83" s="65">
        <v>1041</v>
      </c>
      <c r="C83" s="44" t="str">
        <f>IFERROR(IF(B83=Données!X$1,Données!$X$2,VLOOKUP(B83,Données!$A$3:$I$1003,3,FALSE)),"")</f>
        <v>Nicole Joly</v>
      </c>
      <c r="D83" s="50"/>
      <c r="E83" s="46">
        <v>202</v>
      </c>
      <c r="F83" s="46">
        <v>171</v>
      </c>
      <c r="G83" s="46">
        <v>197</v>
      </c>
      <c r="H83" s="51"/>
    </row>
    <row r="84" spans="1:8" x14ac:dyDescent="0.3">
      <c r="A84" s="48" t="str">
        <f>VLOOKUP(B84,Données!$A$3:$I$1003,4)</f>
        <v>F</v>
      </c>
      <c r="B84" s="65">
        <v>1042</v>
      </c>
      <c r="C84" s="44" t="str">
        <f>IFERROR(IF(B84=Données!X$1,Données!$X$2,VLOOKUP(B84,Données!$A$3:$I$1003,3,FALSE)),"")</f>
        <v>Estelle Vadboncoeur</v>
      </c>
      <c r="D84" s="50"/>
      <c r="E84" s="46">
        <v>287</v>
      </c>
      <c r="F84" s="46">
        <v>158</v>
      </c>
      <c r="G84" s="46">
        <v>278</v>
      </c>
      <c r="H84" s="51"/>
    </row>
    <row r="85" spans="1:8" x14ac:dyDescent="0.3">
      <c r="A85" s="48" t="str">
        <f>VLOOKUP(B85,Données!$A$3:$I$1003,4)</f>
        <v>H</v>
      </c>
      <c r="B85" s="65">
        <v>1056</v>
      </c>
      <c r="C85" s="44" t="str">
        <f>IFERROR(IF(B85=Données!X$1,Données!$X$2,VLOOKUP(B85,Données!$A$3:$I$1003,3,FALSE)),"")</f>
        <v>Philippe Vignis</v>
      </c>
      <c r="D85" s="50"/>
      <c r="E85" s="46">
        <v>300</v>
      </c>
      <c r="F85" s="46">
        <v>239</v>
      </c>
      <c r="G85" s="46">
        <v>224</v>
      </c>
      <c r="H85" s="51"/>
    </row>
    <row r="86" spans="1:8" x14ac:dyDescent="0.3">
      <c r="A86" s="48" t="str">
        <f>VLOOKUP(B86,Données!$A$3:$I$1003,4)</f>
        <v>F</v>
      </c>
      <c r="B86" s="65">
        <v>1001</v>
      </c>
      <c r="C86" s="44" t="str">
        <f>IFERROR(IF(B86=Données!X$1,Données!$X$2,VLOOKUP(B86,Données!$A$3:$I$1003,3,FALSE)),"")</f>
        <v>Claire Lessard</v>
      </c>
      <c r="D86" s="50"/>
      <c r="E86" s="46">
        <v>300</v>
      </c>
      <c r="F86" s="46">
        <v>212</v>
      </c>
      <c r="G86" s="46">
        <v>252</v>
      </c>
      <c r="H86" s="51"/>
    </row>
    <row r="87" spans="1:8" x14ac:dyDescent="0.3">
      <c r="A87" s="52" t="s">
        <v>36</v>
      </c>
      <c r="B87" s="53"/>
      <c r="C87" s="54"/>
      <c r="D87" s="55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55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59"/>
      <c r="E89" s="56"/>
      <c r="F89" s="56"/>
      <c r="G89" s="56"/>
      <c r="H89" s="51"/>
    </row>
    <row r="90" spans="1:8" x14ac:dyDescent="0.3">
      <c r="A90" s="57" t="s">
        <v>37</v>
      </c>
      <c r="B90" s="53"/>
      <c r="C90" s="58"/>
      <c r="D90" s="59"/>
      <c r="E90" s="56"/>
      <c r="F90" s="56"/>
      <c r="G90" s="56"/>
      <c r="H90" s="51"/>
    </row>
    <row r="91" spans="1:8" x14ac:dyDescent="0.3">
      <c r="A91" s="60"/>
      <c r="B91" s="61"/>
      <c r="C91" s="62" t="s">
        <v>47</v>
      </c>
      <c r="D91" s="61"/>
      <c r="E91" s="63"/>
      <c r="F91" s="63"/>
      <c r="G91" s="63"/>
      <c r="H91" s="64"/>
    </row>
    <row r="92" spans="1:8" x14ac:dyDescent="0.3">
      <c r="A92" s="42" t="str">
        <f>VLOOKUP(B92,Données!$A$3:$I$1003,4)</f>
        <v>F</v>
      </c>
      <c r="B92" s="65">
        <v>1085</v>
      </c>
      <c r="C92" s="44" t="str">
        <f>IFERROR(IF(B92=Données!X$1,Données!$X$2,VLOOKUP(B92,Données!$A$3:$I$1003,3,FALSE)),"")</f>
        <v>Diane St-Jules</v>
      </c>
      <c r="D92" s="50"/>
      <c r="E92" s="46">
        <v>156</v>
      </c>
      <c r="F92" s="46">
        <v>150</v>
      </c>
      <c r="G92" s="46">
        <v>151</v>
      </c>
      <c r="H92" s="51"/>
    </row>
    <row r="93" spans="1:8" x14ac:dyDescent="0.3">
      <c r="A93" s="48" t="str">
        <f>VLOOKUP(B93,Données!$A$3:$I$1003,4)</f>
        <v>H</v>
      </c>
      <c r="B93" s="65">
        <v>1037</v>
      </c>
      <c r="C93" s="44" t="str">
        <f>IFERROR(IF(B93=Données!X$1,Données!$X$2,VLOOKUP(B93,Données!$A$3:$I$1003,3,FALSE)),"")</f>
        <v>Jean-Pierre Beaulieu</v>
      </c>
      <c r="D93" s="50"/>
      <c r="E93" s="46"/>
      <c r="F93" s="46"/>
      <c r="G93" s="46"/>
      <c r="H93" s="51" t="s">
        <v>43</v>
      </c>
    </row>
    <row r="94" spans="1:8" x14ac:dyDescent="0.3">
      <c r="A94" s="48" t="str">
        <f>VLOOKUP(B94,Données!$A$3:$I$1003,4)</f>
        <v>H</v>
      </c>
      <c r="B94" s="65">
        <v>1025</v>
      </c>
      <c r="C94" s="44" t="str">
        <f>IFERROR(IF(B94=Données!X$1,Données!$X$2,VLOOKUP(B94,Données!$A$3:$I$1003,3,FALSE)),"")</f>
        <v>Jean-Luc Allard</v>
      </c>
      <c r="D94" s="50"/>
      <c r="E94" s="46">
        <v>251</v>
      </c>
      <c r="F94" s="46">
        <v>175</v>
      </c>
      <c r="G94" s="46">
        <v>191</v>
      </c>
      <c r="H94" s="51"/>
    </row>
    <row r="95" spans="1:8" x14ac:dyDescent="0.3">
      <c r="A95" s="48" t="str">
        <f>VLOOKUP(B95,Données!$A$3:$I$1003,4)</f>
        <v>H</v>
      </c>
      <c r="B95" s="65">
        <v>1067</v>
      </c>
      <c r="C95" s="44" t="str">
        <f>IFERROR(IF(B95=Données!X$1,Données!$X$2,VLOOKUP(B95,Données!$A$3:$I$1003,3,FALSE)),"")</f>
        <v>Émile Beauchesne</v>
      </c>
      <c r="D95" s="50"/>
      <c r="E95" s="46">
        <v>131</v>
      </c>
      <c r="F95" s="46">
        <v>214</v>
      </c>
      <c r="G95" s="46">
        <v>260</v>
      </c>
      <c r="H95" s="51"/>
    </row>
    <row r="96" spans="1:8" x14ac:dyDescent="0.3">
      <c r="A96" s="48" t="str">
        <f>VLOOKUP(B96,Données!$A$3:$I$1003,4)</f>
        <v>F</v>
      </c>
      <c r="B96" s="65">
        <v>1069</v>
      </c>
      <c r="C96" s="44" t="str">
        <f>IFERROR(IF(B96=Données!X$1,Données!$X$2,VLOOKUP(B96,Données!$A$3:$I$1003,3,FALSE)),"")</f>
        <v>Diane Resler</v>
      </c>
      <c r="D96" s="50"/>
      <c r="E96" s="46"/>
      <c r="F96" s="46"/>
      <c r="G96" s="46"/>
      <c r="H96" s="51" t="s">
        <v>43</v>
      </c>
    </row>
    <row r="97" spans="1:8" x14ac:dyDescent="0.3">
      <c r="A97" s="52" t="s">
        <v>36</v>
      </c>
      <c r="B97" s="53"/>
      <c r="C97" s="54"/>
      <c r="D97" s="55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55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59"/>
      <c r="E99" s="56"/>
      <c r="F99" s="56"/>
      <c r="G99" s="56"/>
      <c r="H99" s="51"/>
    </row>
    <row r="100" spans="1:8" x14ac:dyDescent="0.3">
      <c r="A100" s="57" t="s">
        <v>37</v>
      </c>
      <c r="B100" s="53"/>
      <c r="C100" s="58"/>
      <c r="D100" s="59"/>
      <c r="E100" s="56"/>
      <c r="F100" s="56"/>
      <c r="G100" s="56"/>
      <c r="H100" s="51"/>
    </row>
    <row r="101" spans="1:8" x14ac:dyDescent="0.3">
      <c r="A101" s="60"/>
      <c r="B101" s="61"/>
      <c r="C101" s="62" t="s">
        <v>21</v>
      </c>
      <c r="D101" s="61"/>
      <c r="E101" s="63"/>
      <c r="F101" s="63"/>
      <c r="G101" s="63"/>
      <c r="H101" s="64"/>
    </row>
    <row r="102" spans="1:8" x14ac:dyDescent="0.3">
      <c r="A102" s="42" t="str">
        <f>VLOOKUP(B102,Données!$A$3:$I$1003,4)</f>
        <v>F</v>
      </c>
      <c r="B102" s="65">
        <v>1090</v>
      </c>
      <c r="C102" s="44" t="str">
        <f>IFERROR(IF(B102=Données!X$1,Données!$X$2,VLOOKUP(B102,Données!$A$3:$I$1003,3,FALSE)),"")</f>
        <v>M-Jeanne Courchesne</v>
      </c>
      <c r="D102" s="50"/>
      <c r="E102" s="46">
        <v>139</v>
      </c>
      <c r="F102" s="46">
        <v>84</v>
      </c>
      <c r="G102" s="46">
        <v>189</v>
      </c>
      <c r="H102" s="51"/>
    </row>
    <row r="103" spans="1:8" x14ac:dyDescent="0.3">
      <c r="A103" s="48" t="str">
        <f>VLOOKUP(B103,Données!$A$3:$I$1003,4)</f>
        <v>H</v>
      </c>
      <c r="B103" s="65">
        <v>1046</v>
      </c>
      <c r="C103" s="44" t="str">
        <f>IFERROR(IF(B103=Données!X$1,Données!$X$2,VLOOKUP(B103,Données!$A$3:$I$1003,3,FALSE)),"")</f>
        <v>Nino Ciccollela</v>
      </c>
      <c r="D103" s="50"/>
      <c r="E103" s="46"/>
      <c r="F103" s="46"/>
      <c r="G103" s="46"/>
      <c r="H103" s="51" t="s">
        <v>43</v>
      </c>
    </row>
    <row r="104" spans="1:8" x14ac:dyDescent="0.3">
      <c r="A104" s="48" t="str">
        <f>VLOOKUP(B104,Données!$A$3:$I$1003,4)</f>
        <v>F</v>
      </c>
      <c r="B104" s="65">
        <v>1047</v>
      </c>
      <c r="C104" s="44" t="str">
        <f>IFERROR(IF(B104=Données!X$1,Données!$X$2,VLOOKUP(B104,Données!$A$3:$I$1003,3,FALSE)),"")</f>
        <v>Louisette Croteau</v>
      </c>
      <c r="D104" s="50"/>
      <c r="E104" s="46">
        <v>181</v>
      </c>
      <c r="F104" s="46">
        <v>258</v>
      </c>
      <c r="G104" s="46">
        <v>200</v>
      </c>
      <c r="H104" s="51"/>
    </row>
    <row r="105" spans="1:8" x14ac:dyDescent="0.3">
      <c r="A105" s="48" t="str">
        <f>VLOOKUP(B105,Données!$A$3:$I$1003,4)</f>
        <v>H</v>
      </c>
      <c r="B105" s="65">
        <v>1033</v>
      </c>
      <c r="C105" s="44" t="str">
        <f>IFERROR(IF(B105=Données!X$1,Données!$X$2,VLOOKUP(B105,Données!$A$3:$I$1003,3,FALSE)),"")</f>
        <v>Claude Cyr</v>
      </c>
      <c r="D105" s="50"/>
      <c r="E105" s="46">
        <v>244</v>
      </c>
      <c r="F105" s="46">
        <v>243</v>
      </c>
      <c r="G105" s="46">
        <v>198</v>
      </c>
      <c r="H105" s="51"/>
    </row>
    <row r="106" spans="1:8" x14ac:dyDescent="0.3">
      <c r="A106" s="48" t="str">
        <f>VLOOKUP(B106,Données!$A$3:$I$1003,4)</f>
        <v>H</v>
      </c>
      <c r="B106" s="65">
        <v>1081</v>
      </c>
      <c r="C106" s="44" t="str">
        <f>IFERROR(IF(B106=Données!X$1,Données!$X$2,VLOOKUP(B106,Données!$A$3:$I$1003,3,FALSE)),"")</f>
        <v>Denis Lauzon</v>
      </c>
      <c r="D106" s="50"/>
      <c r="E106" s="46">
        <v>278</v>
      </c>
      <c r="F106" s="46">
        <v>256</v>
      </c>
      <c r="G106" s="46">
        <v>186</v>
      </c>
      <c r="H106" s="51"/>
    </row>
    <row r="107" spans="1:8" x14ac:dyDescent="0.3">
      <c r="A107" s="52" t="s">
        <v>36</v>
      </c>
      <c r="B107" s="53"/>
      <c r="C107" s="54"/>
      <c r="D107" s="55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55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59"/>
      <c r="E109" s="56"/>
      <c r="F109" s="56"/>
      <c r="G109" s="56"/>
      <c r="H109" s="51"/>
    </row>
    <row r="110" spans="1:8" x14ac:dyDescent="0.3">
      <c r="A110" s="57" t="s">
        <v>37</v>
      </c>
      <c r="B110" s="53"/>
      <c r="C110" s="58"/>
      <c r="D110" s="59"/>
      <c r="E110" s="56"/>
      <c r="F110" s="56"/>
      <c r="G110" s="56"/>
      <c r="H110" s="51"/>
    </row>
    <row r="111" spans="1:8" x14ac:dyDescent="0.3">
      <c r="A111" s="60"/>
      <c r="B111" s="61"/>
      <c r="C111" s="62" t="s">
        <v>22</v>
      </c>
      <c r="D111" s="61"/>
      <c r="E111" s="63"/>
      <c r="F111" s="63"/>
      <c r="G111" s="63"/>
      <c r="H111" s="64"/>
    </row>
    <row r="112" spans="1:8" x14ac:dyDescent="0.3">
      <c r="A112" s="42" t="str">
        <f>VLOOKUP(B112,Données!$A$3:$I$1003,4)</f>
        <v>F</v>
      </c>
      <c r="B112" s="65">
        <v>1070</v>
      </c>
      <c r="C112" s="44" t="str">
        <f>IFERROR(IF(B112=Données!X$1,Données!$X$2,VLOOKUP(B112,Données!$A$3:$I$1003,3,FALSE)),"")</f>
        <v>Monique Campeau</v>
      </c>
      <c r="D112" s="50"/>
      <c r="E112" s="46">
        <v>122</v>
      </c>
      <c r="F112" s="46">
        <v>178</v>
      </c>
      <c r="G112" s="46">
        <v>178</v>
      </c>
      <c r="H112" s="51"/>
    </row>
    <row r="113" spans="1:8" x14ac:dyDescent="0.3">
      <c r="A113" s="48" t="str">
        <f>VLOOKUP(B113,Données!$A$3:$I$1003,4)</f>
        <v>H</v>
      </c>
      <c r="B113" s="65">
        <v>1016</v>
      </c>
      <c r="C113" s="44" t="str">
        <f>IFERROR(IF(B113=Données!X$1,Données!$X$2,VLOOKUP(B113,Données!$A$3:$I$1003,3,FALSE)),"")</f>
        <v>René Courchesne</v>
      </c>
      <c r="D113" s="50"/>
      <c r="E113" s="46">
        <v>178</v>
      </c>
      <c r="F113" s="46">
        <v>189</v>
      </c>
      <c r="G113" s="46">
        <v>200</v>
      </c>
      <c r="H113" s="51"/>
    </row>
    <row r="114" spans="1:8" x14ac:dyDescent="0.3">
      <c r="A114" s="48" t="str">
        <f>VLOOKUP(B114,Données!$A$3:$I$1003,4)</f>
        <v>F</v>
      </c>
      <c r="B114" s="65">
        <v>1005</v>
      </c>
      <c r="C114" s="44" t="str">
        <f>IFERROR(IF(B114=Données!X$1,Données!$X$2,VLOOKUP(B114,Données!$A$3:$I$1003,3,FALSE)),"")</f>
        <v>Martine Ouellet</v>
      </c>
      <c r="D114" s="50"/>
      <c r="E114" s="46">
        <v>217</v>
      </c>
      <c r="F114" s="46">
        <v>241</v>
      </c>
      <c r="G114" s="46">
        <v>141</v>
      </c>
      <c r="H114" s="51"/>
    </row>
    <row r="115" spans="1:8" x14ac:dyDescent="0.3">
      <c r="A115" s="48" t="str">
        <f>VLOOKUP(B115,Données!$A$3:$I$1003,4)</f>
        <v>H</v>
      </c>
      <c r="B115" s="65">
        <v>1028</v>
      </c>
      <c r="C115" s="44" t="str">
        <f>IFERROR(IF(B115=Données!X$1,Données!$X$2,VLOOKUP(B115,Données!$A$3:$I$1003,3,FALSE)),"")</f>
        <v>Denis Locas</v>
      </c>
      <c r="D115" s="50"/>
      <c r="E115" s="46">
        <v>251</v>
      </c>
      <c r="F115" s="46">
        <v>260</v>
      </c>
      <c r="G115" s="46">
        <v>251</v>
      </c>
      <c r="H115" s="51"/>
    </row>
    <row r="116" spans="1:8" x14ac:dyDescent="0.3">
      <c r="A116" s="48" t="str">
        <f>VLOOKUP(B116,Données!$A$3:$I$1003,4)</f>
        <v>H</v>
      </c>
      <c r="B116" s="65">
        <v>1038</v>
      </c>
      <c r="C116" s="44" t="str">
        <f>IFERROR(IF(B116=Données!X$1,Données!$X$2,VLOOKUP(B116,Données!$A$3:$I$1003,3,FALSE)),"")</f>
        <v>Gilles Tremblay</v>
      </c>
      <c r="D116" s="50"/>
      <c r="E116" s="46">
        <v>145</v>
      </c>
      <c r="F116" s="46">
        <v>204</v>
      </c>
      <c r="G116" s="46">
        <v>149</v>
      </c>
      <c r="H116" s="51"/>
    </row>
    <row r="117" spans="1:8" x14ac:dyDescent="0.3">
      <c r="A117" s="52" t="s">
        <v>36</v>
      </c>
      <c r="B117" s="53"/>
      <c r="C117" s="54"/>
      <c r="D117" s="55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55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59"/>
      <c r="E119" s="56"/>
      <c r="F119" s="56"/>
      <c r="G119" s="56"/>
      <c r="H119" s="51"/>
    </row>
    <row r="120" spans="1:8" x14ac:dyDescent="0.3">
      <c r="A120" s="57" t="s">
        <v>37</v>
      </c>
      <c r="B120" s="53"/>
      <c r="C120" s="58"/>
      <c r="D120" s="59"/>
      <c r="E120" s="56"/>
      <c r="F120" s="56"/>
      <c r="G120" s="56"/>
      <c r="H120" s="51"/>
    </row>
    <row r="121" spans="1:8" x14ac:dyDescent="0.3">
      <c r="A121" s="60"/>
      <c r="B121" s="61"/>
      <c r="C121" s="62" t="s">
        <v>23</v>
      </c>
      <c r="D121" s="61"/>
      <c r="E121" s="63"/>
      <c r="F121" s="63"/>
      <c r="G121" s="63"/>
      <c r="H121" s="64"/>
    </row>
    <row r="122" spans="1:8" x14ac:dyDescent="0.3">
      <c r="A122" s="42" t="str">
        <f>VLOOKUP(B122,Données!$A$3:$I$1003,4)</f>
        <v>F</v>
      </c>
      <c r="B122" s="65">
        <v>1065</v>
      </c>
      <c r="C122" s="44" t="str">
        <f>IFERROR(IF(B122=Données!X$1,Données!$X$2,VLOOKUP(B122,Données!$A$3:$I$1003,3,FALSE)),"")</f>
        <v>Louise Arbour</v>
      </c>
      <c r="D122" s="50"/>
      <c r="E122" s="46"/>
      <c r="F122" s="46"/>
      <c r="G122" s="46"/>
      <c r="H122" s="51" t="s">
        <v>43</v>
      </c>
    </row>
    <row r="123" spans="1:8" x14ac:dyDescent="0.3">
      <c r="A123" s="48" t="str">
        <f>VLOOKUP(B123,Données!$A$3:$I$1003,4)</f>
        <v>F</v>
      </c>
      <c r="B123" s="65">
        <v>1055</v>
      </c>
      <c r="C123" s="44" t="str">
        <f>IFERROR(IF(B123=Données!X$1,Données!$X$2,VLOOKUP(B123,Données!$A$3:$I$1003,3,FALSE)),"")</f>
        <v>Ginette Juteau</v>
      </c>
      <c r="D123" s="50"/>
      <c r="E123" s="46">
        <v>207</v>
      </c>
      <c r="F123" s="46">
        <v>270</v>
      </c>
      <c r="G123" s="46">
        <v>210</v>
      </c>
      <c r="H123" s="51"/>
    </row>
    <row r="124" spans="1:8" x14ac:dyDescent="0.3">
      <c r="A124" s="48" t="str">
        <f>VLOOKUP(B124,Données!$A$3:$I$1003,4)</f>
        <v>H</v>
      </c>
      <c r="B124" s="65">
        <v>1094</v>
      </c>
      <c r="C124" s="44" t="str">
        <f>IFERROR(IF(B124=Données!X$1,Données!$X$2,VLOOKUP(B124,Données!$A$3:$I$1003,3,FALSE)),"")</f>
        <v>Bernard Daniel</v>
      </c>
      <c r="D124" s="50"/>
      <c r="E124" s="46">
        <v>266</v>
      </c>
      <c r="F124" s="46">
        <v>218</v>
      </c>
      <c r="G124" s="46">
        <v>231</v>
      </c>
      <c r="H124" s="51"/>
    </row>
    <row r="125" spans="1:8" x14ac:dyDescent="0.3">
      <c r="A125" s="48" t="str">
        <f>VLOOKUP(B125,Données!$A$3:$I$1003,4)</f>
        <v>F</v>
      </c>
      <c r="B125" s="65">
        <v>1073</v>
      </c>
      <c r="C125" s="44" t="str">
        <f>IFERROR(IF(B125=Données!X$1,Données!$X$2,VLOOKUP(B125,Données!$A$3:$I$1003,3,FALSE)),"")</f>
        <v>Jocelyne Brunelle</v>
      </c>
      <c r="D125" s="50"/>
      <c r="E125" s="46">
        <v>165</v>
      </c>
      <c r="F125" s="46">
        <v>165</v>
      </c>
      <c r="G125" s="46">
        <v>224</v>
      </c>
      <c r="H125" s="51"/>
    </row>
    <row r="126" spans="1:8" x14ac:dyDescent="0.3">
      <c r="A126" s="48" t="str">
        <f>VLOOKUP(B126,Données!$A$3:$I$1003,4)</f>
        <v>H</v>
      </c>
      <c r="B126" s="65">
        <v>1103</v>
      </c>
      <c r="C126" s="44" t="str">
        <f>IFERROR(IF(B126=Données!X$1,Données!$X$2,VLOOKUP(B126,Données!$A$3:$I$1003,3,FALSE)),"")</f>
        <v>Manuel Franco</v>
      </c>
      <c r="D126" s="50"/>
      <c r="E126" s="46">
        <v>300</v>
      </c>
      <c r="F126" s="46">
        <v>202</v>
      </c>
      <c r="G126" s="46">
        <v>174</v>
      </c>
      <c r="H126" s="51"/>
    </row>
    <row r="127" spans="1:8" x14ac:dyDescent="0.3">
      <c r="A127" s="52" t="s">
        <v>36</v>
      </c>
      <c r="B127" s="53"/>
      <c r="C127" s="54"/>
      <c r="D127" s="55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55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59"/>
      <c r="E129" s="56"/>
      <c r="F129" s="56"/>
      <c r="G129" s="56"/>
      <c r="H129" s="51"/>
    </row>
    <row r="130" spans="1:8" x14ac:dyDescent="0.3">
      <c r="A130" s="57" t="s">
        <v>37</v>
      </c>
      <c r="B130" s="53"/>
      <c r="C130" s="58"/>
      <c r="D130" s="59"/>
      <c r="E130" s="56"/>
      <c r="F130" s="56"/>
      <c r="G130" s="56"/>
      <c r="H130" s="51"/>
    </row>
    <row r="131" spans="1:8" x14ac:dyDescent="0.3">
      <c r="A131" s="60"/>
      <c r="B131" s="61"/>
      <c r="C131" s="62" t="s">
        <v>24</v>
      </c>
      <c r="D131" s="61"/>
      <c r="E131" s="63"/>
      <c r="F131" s="63"/>
      <c r="G131" s="63"/>
      <c r="H131" s="64"/>
    </row>
    <row r="132" spans="1:8" x14ac:dyDescent="0.3">
      <c r="A132" s="42" t="str">
        <f>VLOOKUP(B132,Données!$A$3:$I$1003,4)</f>
        <v>H</v>
      </c>
      <c r="B132" s="65">
        <v>1008</v>
      </c>
      <c r="C132" s="44" t="str">
        <f>IFERROR(IF(B132=Données!X$1,Données!$X$2,VLOOKUP(B132,Données!$A$3:$I$1003,3,FALSE)),"")</f>
        <v>Jean-Guy Gingras</v>
      </c>
      <c r="D132" s="50"/>
      <c r="E132" s="46">
        <v>146</v>
      </c>
      <c r="F132" s="46">
        <v>176</v>
      </c>
      <c r="G132" s="46">
        <v>107</v>
      </c>
      <c r="H132" s="51"/>
    </row>
    <row r="133" spans="1:8" x14ac:dyDescent="0.3">
      <c r="A133" s="48" t="str">
        <f>VLOOKUP(B133,Données!$A$3:$I$1003,4)</f>
        <v>F</v>
      </c>
      <c r="B133" s="65">
        <v>1026</v>
      </c>
      <c r="C133" s="44" t="str">
        <f>IFERROR(IF(B133=Données!X$1,Données!$X$2,VLOOKUP(B133,Données!$A$3:$I$1003,3,FALSE)),"")</f>
        <v>Charlotte Jolicoeur</v>
      </c>
      <c r="D133" s="50"/>
      <c r="E133" s="46">
        <v>212</v>
      </c>
      <c r="F133" s="46">
        <v>159</v>
      </c>
      <c r="G133" s="46">
        <v>232</v>
      </c>
      <c r="H133" s="51"/>
    </row>
    <row r="134" spans="1:8" x14ac:dyDescent="0.3">
      <c r="A134" s="48" t="str">
        <f>VLOOKUP(B134,Données!$A$3:$I$1003,4)</f>
        <v>F</v>
      </c>
      <c r="B134" s="65">
        <v>1058</v>
      </c>
      <c r="C134" s="44" t="str">
        <f>IFERROR(IF(B134=Données!X$1,Données!$X$2,VLOOKUP(B134,Données!$A$3:$I$1003,3,FALSE)),"")</f>
        <v>Francine Allard</v>
      </c>
      <c r="D134" s="50"/>
      <c r="E134" s="46">
        <v>161</v>
      </c>
      <c r="F134" s="46">
        <v>200</v>
      </c>
      <c r="G134" s="46">
        <v>162</v>
      </c>
      <c r="H134" s="51"/>
    </row>
    <row r="135" spans="1:8" x14ac:dyDescent="0.3">
      <c r="A135" s="48" t="str">
        <f>VLOOKUP(B135,Données!$A$3:$I$1003,4)</f>
        <v>H</v>
      </c>
      <c r="B135" s="65">
        <v>1017</v>
      </c>
      <c r="C135" s="44" t="str">
        <f>IFERROR(IF(B135=Données!X$1,Données!$X$2,VLOOKUP(B135,Données!$A$3:$I$1003,3,FALSE)),"")</f>
        <v>Gilles Martin</v>
      </c>
      <c r="D135" s="50"/>
      <c r="E135" s="46">
        <v>190</v>
      </c>
      <c r="F135" s="46">
        <v>146</v>
      </c>
      <c r="G135" s="46">
        <v>214</v>
      </c>
      <c r="H135" s="51"/>
    </row>
    <row r="136" spans="1:8" x14ac:dyDescent="0.3">
      <c r="A136" s="48" t="str">
        <f>VLOOKUP(B136,Données!$A$3:$I$1003,4)</f>
        <v>H</v>
      </c>
      <c r="B136" s="65">
        <v>1079</v>
      </c>
      <c r="C136" s="44" t="str">
        <f>IFERROR(IF(B136=Données!X$1,Données!$X$2,VLOOKUP(B136,Données!$A$3:$I$1003,3,FALSE)),"")</f>
        <v>Gilles Thériault</v>
      </c>
      <c r="D136" s="50"/>
      <c r="E136" s="46">
        <v>257</v>
      </c>
      <c r="F136" s="46">
        <v>300</v>
      </c>
      <c r="G136" s="46">
        <v>300</v>
      </c>
      <c r="H136" s="51"/>
    </row>
    <row r="137" spans="1:8" x14ac:dyDescent="0.3">
      <c r="A137" s="52" t="s">
        <v>36</v>
      </c>
      <c r="B137" s="53"/>
      <c r="C137" s="54"/>
      <c r="D137" s="55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55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59"/>
      <c r="E139" s="56"/>
      <c r="F139" s="56"/>
      <c r="G139" s="56"/>
      <c r="H139" s="51"/>
    </row>
    <row r="140" spans="1:8" x14ac:dyDescent="0.3">
      <c r="A140" s="57" t="s">
        <v>37</v>
      </c>
      <c r="B140" s="53"/>
      <c r="C140" s="58"/>
      <c r="D140" s="59"/>
      <c r="E140" s="56"/>
      <c r="F140" s="56"/>
      <c r="G140" s="56"/>
      <c r="H140" s="51"/>
    </row>
    <row r="141" spans="1:8" x14ac:dyDescent="0.3">
      <c r="A141" s="60"/>
      <c r="B141" s="61"/>
      <c r="C141" s="62" t="s">
        <v>25</v>
      </c>
      <c r="D141" s="61"/>
      <c r="E141" s="63"/>
      <c r="F141" s="63"/>
      <c r="G141" s="63"/>
      <c r="H141" s="64"/>
    </row>
    <row r="142" spans="1:8" x14ac:dyDescent="0.3">
      <c r="A142" s="42" t="str">
        <f>VLOOKUP(B142,Données!$A$3:$I$1003,4)</f>
        <v>F</v>
      </c>
      <c r="B142" s="65">
        <v>1020</v>
      </c>
      <c r="C142" s="44" t="str">
        <f>IFERROR(IF(B142=Données!X$1,Données!$X$2,VLOOKUP(B142,Données!$A$3:$I$1003,3,FALSE)),"")</f>
        <v xml:space="preserve">Gisèle Gilbert </v>
      </c>
      <c r="D142" s="50"/>
      <c r="E142" s="46"/>
      <c r="F142" s="46"/>
      <c r="G142" s="46"/>
      <c r="H142" s="51" t="s">
        <v>43</v>
      </c>
    </row>
    <row r="143" spans="1:8" x14ac:dyDescent="0.3">
      <c r="A143" s="48" t="str">
        <f>VLOOKUP(B143,Données!$A$3:$I$1003,4)</f>
        <v>H</v>
      </c>
      <c r="B143" s="65">
        <v>1063</v>
      </c>
      <c r="C143" s="44" t="str">
        <f>IFERROR(IF(B143=Données!X$1,Données!$X$2,VLOOKUP(B143,Données!$A$3:$I$1003,3,FALSE)),"")</f>
        <v>Noé Franco</v>
      </c>
      <c r="D143" s="50"/>
      <c r="E143" s="46">
        <v>168</v>
      </c>
      <c r="F143" s="46">
        <v>174</v>
      </c>
      <c r="G143" s="46">
        <v>258</v>
      </c>
      <c r="H143" s="51"/>
    </row>
    <row r="144" spans="1:8" x14ac:dyDescent="0.3">
      <c r="A144" s="48" t="str">
        <f>VLOOKUP(B144,Données!$A$3:$I$1003,4)</f>
        <v>H</v>
      </c>
      <c r="B144" s="65">
        <v>1095</v>
      </c>
      <c r="C144" s="44" t="str">
        <f>IFERROR(IF(B144=Données!X$1,Données!$X$2,VLOOKUP(B144,Données!$A$3:$I$1003,3,FALSE)),"")</f>
        <v>Claude Gareau</v>
      </c>
      <c r="D144" s="50"/>
      <c r="E144" s="46">
        <v>249</v>
      </c>
      <c r="F144" s="46">
        <v>208</v>
      </c>
      <c r="G144" s="46">
        <v>208</v>
      </c>
      <c r="H144" s="51"/>
    </row>
    <row r="145" spans="1:8" x14ac:dyDescent="0.3">
      <c r="A145" s="48" t="str">
        <f>VLOOKUP(B145,Données!$A$3:$I$1003,4)</f>
        <v>H</v>
      </c>
      <c r="B145" s="65">
        <v>1018</v>
      </c>
      <c r="C145" s="44" t="str">
        <f>IFERROR(IF(B145=Données!X$1,Données!$X$2,VLOOKUP(B145,Données!$A$3:$I$1003,3,FALSE)),"")</f>
        <v>Jacques Croteau</v>
      </c>
      <c r="D145" s="50"/>
      <c r="E145" s="46">
        <v>187</v>
      </c>
      <c r="F145" s="46">
        <v>218</v>
      </c>
      <c r="G145" s="46">
        <v>242</v>
      </c>
      <c r="H145" s="51"/>
    </row>
    <row r="146" spans="1:8" x14ac:dyDescent="0.3">
      <c r="A146" s="48" t="str">
        <f>VLOOKUP(B146,Données!$A$3:$I$1003,4)</f>
        <v>H</v>
      </c>
      <c r="B146" s="65">
        <v>1019</v>
      </c>
      <c r="C146" s="44" t="str">
        <f>IFERROR(IF(B146=Données!X$1,Données!$X$2,VLOOKUP(B146,Données!$A$3:$I$1003,3,FALSE)),"")</f>
        <v>Raymond Chartré</v>
      </c>
      <c r="D146" s="50"/>
      <c r="E146" s="46">
        <v>265</v>
      </c>
      <c r="F146" s="46">
        <v>278</v>
      </c>
      <c r="G146" s="46">
        <v>294</v>
      </c>
      <c r="H146" s="51"/>
    </row>
    <row r="147" spans="1:8" x14ac:dyDescent="0.3">
      <c r="A147" s="52" t="s">
        <v>36</v>
      </c>
      <c r="B147" s="53"/>
      <c r="C147" s="54"/>
      <c r="D147" s="55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55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59"/>
      <c r="E149" s="56"/>
      <c r="F149" s="56"/>
      <c r="G149" s="56"/>
      <c r="H149" s="51"/>
    </row>
    <row r="150" spans="1:8" x14ac:dyDescent="0.3">
      <c r="A150" s="57" t="s">
        <v>37</v>
      </c>
      <c r="B150" s="53"/>
      <c r="C150" s="58"/>
      <c r="D150" s="59"/>
      <c r="E150" s="56"/>
      <c r="F150" s="56"/>
      <c r="G150" s="56"/>
      <c r="H150" s="51"/>
    </row>
    <row r="151" spans="1:8" x14ac:dyDescent="0.3">
      <c r="A151" s="60"/>
      <c r="B151" s="61"/>
      <c r="C151" s="62" t="s">
        <v>26</v>
      </c>
      <c r="D151" s="61"/>
      <c r="E151" s="63"/>
      <c r="F151" s="63"/>
      <c r="G151" s="63"/>
      <c r="H151" s="64"/>
    </row>
    <row r="152" spans="1:8" x14ac:dyDescent="0.3">
      <c r="A152" s="42" t="str">
        <f>VLOOKUP(B152,Données!$A$3:$I$1003,4)</f>
        <v>F</v>
      </c>
      <c r="B152" s="65">
        <v>1049</v>
      </c>
      <c r="C152" s="44" t="str">
        <f>IFERROR(IF(B152=Données!X$1,Données!$X$2,VLOOKUP(B152,Données!$A$3:$I$1003,3,FALSE)),"")</f>
        <v>Anna-Maria Ciccollela</v>
      </c>
      <c r="D152" s="50"/>
      <c r="E152" s="46"/>
      <c r="F152" s="46"/>
      <c r="G152" s="46"/>
      <c r="H152" s="51" t="s">
        <v>43</v>
      </c>
    </row>
    <row r="153" spans="1:8" x14ac:dyDescent="0.3">
      <c r="A153" s="48" t="str">
        <f>VLOOKUP(B153,Données!$A$3:$I$1003,4)</f>
        <v>F</v>
      </c>
      <c r="B153" s="65">
        <v>1097</v>
      </c>
      <c r="C153" s="44" t="str">
        <f>IFERROR(IF(B153=Données!X$1,Données!$X$2,VLOOKUP(B153,Données!$A$3:$I$1003,3,FALSE)),"")</f>
        <v>Monique Nucciaroni</v>
      </c>
      <c r="D153" s="50"/>
      <c r="E153" s="46">
        <v>173</v>
      </c>
      <c r="F153" s="46">
        <v>194</v>
      </c>
      <c r="G153" s="46">
        <v>211</v>
      </c>
      <c r="H153" s="51"/>
    </row>
    <row r="154" spans="1:8" x14ac:dyDescent="0.3">
      <c r="A154" s="48" t="str">
        <f>VLOOKUP(B154,Données!$A$3:$I$1003,4)</f>
        <v>H</v>
      </c>
      <c r="B154" s="65">
        <v>1071</v>
      </c>
      <c r="C154" s="44" t="str">
        <f>IFERROR(IF(B154=Données!X$1,Données!$X$2,VLOOKUP(B154,Données!$A$3:$I$1003,3,FALSE)),"")</f>
        <v>Mario Nolet</v>
      </c>
      <c r="D154" s="50"/>
      <c r="E154" s="46">
        <v>148</v>
      </c>
      <c r="F154" s="46">
        <v>232</v>
      </c>
      <c r="G154" s="46">
        <v>207</v>
      </c>
      <c r="H154" s="51"/>
    </row>
    <row r="155" spans="1:8" x14ac:dyDescent="0.3">
      <c r="A155" s="48" t="str">
        <f>VLOOKUP(B155,Données!$A$3:$I$1003,4)</f>
        <v>H</v>
      </c>
      <c r="B155" s="65">
        <v>1024</v>
      </c>
      <c r="C155" s="44" t="str">
        <f>IFERROR(IF(B155=Données!X$1,Données!$X$2,VLOOKUP(B155,Données!$A$3:$I$1003,3,FALSE)),"")</f>
        <v>Roland Gariépy</v>
      </c>
      <c r="D155" s="50"/>
      <c r="E155" s="46">
        <v>244</v>
      </c>
      <c r="F155" s="46">
        <v>259</v>
      </c>
      <c r="G155" s="46">
        <v>300</v>
      </c>
      <c r="H155" s="51"/>
    </row>
    <row r="156" spans="1:8" x14ac:dyDescent="0.3">
      <c r="A156" s="48" t="str">
        <f>VLOOKUP(B156,Données!$A$3:$I$1003,4)</f>
        <v>H</v>
      </c>
      <c r="B156" s="65">
        <v>1105</v>
      </c>
      <c r="C156" s="44" t="str">
        <f>IFERROR(IF(B156=Données!X$1,Données!$X$2,VLOOKUP(B156,Données!$A$3:$I$1003,3,FALSE)),"")</f>
        <v>Grégoire Leclerc</v>
      </c>
      <c r="D156" s="50"/>
      <c r="E156" s="46">
        <v>300</v>
      </c>
      <c r="F156" s="46">
        <v>179</v>
      </c>
      <c r="G156" s="46">
        <v>226</v>
      </c>
      <c r="H156" s="51"/>
    </row>
    <row r="157" spans="1:8" x14ac:dyDescent="0.3">
      <c r="A157" s="52" t="s">
        <v>36</v>
      </c>
      <c r="B157" s="53"/>
      <c r="C157" s="54"/>
      <c r="D157" s="55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55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59"/>
      <c r="E159" s="56"/>
      <c r="F159" s="56"/>
      <c r="G159" s="56"/>
      <c r="H159" s="51"/>
    </row>
    <row r="160" spans="1:8" x14ac:dyDescent="0.3">
      <c r="A160" s="57" t="s">
        <v>37</v>
      </c>
      <c r="B160" s="53"/>
      <c r="C160" s="58"/>
      <c r="D160" s="59"/>
      <c r="E160" s="56"/>
      <c r="F160" s="56"/>
      <c r="G160" s="56"/>
      <c r="H160" s="51"/>
    </row>
    <row r="161" spans="1:104" ht="15" thickBot="1" x14ac:dyDescent="0.35">
      <c r="A161" s="66"/>
      <c r="B161" s="67"/>
      <c r="C161" s="62" t="s">
        <v>27</v>
      </c>
      <c r="D161" s="68"/>
      <c r="E161" s="69"/>
      <c r="F161" s="69"/>
      <c r="G161" s="69"/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Horaire!$B$4</f>
        <v>Abat-Neuf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9"/>
      <c r="CX181" s="10"/>
      <c r="CY181" s="11"/>
      <c r="CZ181" s="30"/>
    </row>
    <row r="182" spans="100:104" x14ac:dyDescent="0.3">
      <c r="CV182" s="23"/>
      <c r="CW182" s="12"/>
      <c r="CX182" s="13"/>
      <c r="CY182" s="11"/>
      <c r="CZ182" s="30"/>
    </row>
    <row r="183" spans="100:104" x14ac:dyDescent="0.3">
      <c r="CV183" s="23"/>
      <c r="CW183" s="12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Abat-Neuf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Abat-Neuf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Abat-Neuf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Abat-Neuf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Abat-Neuf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Abat-Neuf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Abat-Neuf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Abat-Neuf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Abat-Neuf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Abat-Neuf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Abat-Neuf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Abat-Neuf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Abat-Neuf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Abat-Neuf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Abat-Neuf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CV235:CY235 CV281:CY281 CV327:CY327 CV373:CY373 CV175:CZ176 CV178:CZ178 CV177">
    <cfRule type="cellIs" dxfId="2260" priority="817" operator="equal">
      <formula>0</formula>
    </cfRule>
  </conditionalFormatting>
  <conditionalFormatting sqref="CV186:CY189 CV181:CX185 CV179:CY180">
    <cfRule type="cellIs" dxfId="2259" priority="818" operator="equal">
      <formula>0</formula>
    </cfRule>
  </conditionalFormatting>
  <conditionalFormatting sqref="CZ235 CZ281 CZ327 CZ373">
    <cfRule type="cellIs" dxfId="2258" priority="815" operator="equal">
      <formula>0</formula>
    </cfRule>
  </conditionalFormatting>
  <conditionalFormatting sqref="CZ179:CZ189">
    <cfRule type="cellIs" dxfId="2257" priority="816" operator="equal">
      <formula>0</formula>
    </cfRule>
  </conditionalFormatting>
  <conditionalFormatting sqref="CX177">
    <cfRule type="cellIs" dxfId="2256" priority="813" operator="equal">
      <formula>0</formula>
    </cfRule>
    <cfRule type="containsErrors" dxfId="2255" priority="814">
      <formula>ISERROR(CX177)</formula>
    </cfRule>
  </conditionalFormatting>
  <conditionalFormatting sqref="CW177">
    <cfRule type="cellIs" dxfId="2254" priority="812" operator="equal">
      <formula>0</formula>
    </cfRule>
  </conditionalFormatting>
  <conditionalFormatting sqref="CY177">
    <cfRule type="cellIs" dxfId="2253" priority="766" operator="equal">
      <formula>0</formula>
    </cfRule>
  </conditionalFormatting>
  <conditionalFormatting sqref="CV191:CZ192 CV194:CZ194 CV193">
    <cfRule type="cellIs" dxfId="2252" priority="629" operator="equal">
      <formula>0</formula>
    </cfRule>
  </conditionalFormatting>
  <conditionalFormatting sqref="CV202:CY204 CV197:CX201 CV195:CY196">
    <cfRule type="cellIs" dxfId="2251" priority="630" operator="equal">
      <formula>0</formula>
    </cfRule>
  </conditionalFormatting>
  <conditionalFormatting sqref="CZ195:CZ204">
    <cfRule type="cellIs" dxfId="2250" priority="628" operator="equal">
      <formula>0</formula>
    </cfRule>
  </conditionalFormatting>
  <conditionalFormatting sqref="CX193">
    <cfRule type="cellIs" dxfId="2249" priority="626" operator="equal">
      <formula>0</formula>
    </cfRule>
    <cfRule type="containsErrors" dxfId="2248" priority="627">
      <formula>ISERROR(CX193)</formula>
    </cfRule>
  </conditionalFormatting>
  <conditionalFormatting sqref="CW193">
    <cfRule type="cellIs" dxfId="2247" priority="625" operator="equal">
      <formula>0</formula>
    </cfRule>
  </conditionalFormatting>
  <conditionalFormatting sqref="CY193">
    <cfRule type="cellIs" dxfId="2246" priority="624" operator="equal">
      <formula>0</formula>
    </cfRule>
  </conditionalFormatting>
  <conditionalFormatting sqref="CV207:CZ208 CV210:CZ210 CV209">
    <cfRule type="cellIs" dxfId="2245" priority="622" operator="equal">
      <formula>0</formula>
    </cfRule>
  </conditionalFormatting>
  <conditionalFormatting sqref="CV218:CY220 CV213:CX217 CV211:CY212">
    <cfRule type="cellIs" dxfId="2244" priority="623" operator="equal">
      <formula>0</formula>
    </cfRule>
  </conditionalFormatting>
  <conditionalFormatting sqref="CZ211:CZ220">
    <cfRule type="cellIs" dxfId="2243" priority="621" operator="equal">
      <formula>0</formula>
    </cfRule>
  </conditionalFormatting>
  <conditionalFormatting sqref="CX209">
    <cfRule type="cellIs" dxfId="2242" priority="619" operator="equal">
      <formula>0</formula>
    </cfRule>
    <cfRule type="containsErrors" dxfId="2241" priority="620">
      <formula>ISERROR(CX209)</formula>
    </cfRule>
  </conditionalFormatting>
  <conditionalFormatting sqref="CW209">
    <cfRule type="cellIs" dxfId="2240" priority="618" operator="equal">
      <formula>0</formula>
    </cfRule>
  </conditionalFormatting>
  <conditionalFormatting sqref="CY209">
    <cfRule type="cellIs" dxfId="2239" priority="617" operator="equal">
      <formula>0</formula>
    </cfRule>
  </conditionalFormatting>
  <conditionalFormatting sqref="CV221:CZ222 CV224:CZ224 CV223">
    <cfRule type="cellIs" dxfId="2238" priority="615" operator="equal">
      <formula>0</formula>
    </cfRule>
  </conditionalFormatting>
  <conditionalFormatting sqref="CV232:CY234 CV227:CX231 CV225:CY226">
    <cfRule type="cellIs" dxfId="2237" priority="616" operator="equal">
      <formula>0</formula>
    </cfRule>
  </conditionalFormatting>
  <conditionalFormatting sqref="CZ225:CZ234">
    <cfRule type="cellIs" dxfId="2236" priority="614" operator="equal">
      <formula>0</formula>
    </cfRule>
  </conditionalFormatting>
  <conditionalFormatting sqref="CX223">
    <cfRule type="cellIs" dxfId="2235" priority="612" operator="equal">
      <formula>0</formula>
    </cfRule>
    <cfRule type="containsErrors" dxfId="2234" priority="613">
      <formula>ISERROR(CX223)</formula>
    </cfRule>
  </conditionalFormatting>
  <conditionalFormatting sqref="CW223">
    <cfRule type="cellIs" dxfId="2233" priority="611" operator="equal">
      <formula>0</formula>
    </cfRule>
  </conditionalFormatting>
  <conditionalFormatting sqref="CY223">
    <cfRule type="cellIs" dxfId="2232" priority="610" operator="equal">
      <formula>0</formula>
    </cfRule>
  </conditionalFormatting>
  <conditionalFormatting sqref="CV237:CZ238 CV240:CZ240 CV239">
    <cfRule type="cellIs" dxfId="2231" priority="608" operator="equal">
      <formula>0</formula>
    </cfRule>
  </conditionalFormatting>
  <conditionalFormatting sqref="CV248:CY250 CV243:CX247 CV241:CY242">
    <cfRule type="cellIs" dxfId="2230" priority="609" operator="equal">
      <formula>0</formula>
    </cfRule>
  </conditionalFormatting>
  <conditionalFormatting sqref="CZ241:CZ250">
    <cfRule type="cellIs" dxfId="2229" priority="607" operator="equal">
      <formula>0</formula>
    </cfRule>
  </conditionalFormatting>
  <conditionalFormatting sqref="CX239">
    <cfRule type="cellIs" dxfId="2228" priority="605" operator="equal">
      <formula>0</formula>
    </cfRule>
    <cfRule type="containsErrors" dxfId="2227" priority="606">
      <formula>ISERROR(CX239)</formula>
    </cfRule>
  </conditionalFormatting>
  <conditionalFormatting sqref="CW239">
    <cfRule type="cellIs" dxfId="2226" priority="604" operator="equal">
      <formula>0</formula>
    </cfRule>
  </conditionalFormatting>
  <conditionalFormatting sqref="CY239">
    <cfRule type="cellIs" dxfId="2225" priority="603" operator="equal">
      <formula>0</formula>
    </cfRule>
  </conditionalFormatting>
  <conditionalFormatting sqref="CV253:CZ254 CV256:CZ256 CV255">
    <cfRule type="cellIs" dxfId="2224" priority="601" operator="equal">
      <formula>0</formula>
    </cfRule>
  </conditionalFormatting>
  <conditionalFormatting sqref="CV264:CY266 CV259:CX263 CV257:CY258">
    <cfRule type="cellIs" dxfId="2223" priority="602" operator="equal">
      <formula>0</formula>
    </cfRule>
  </conditionalFormatting>
  <conditionalFormatting sqref="CZ257:CZ266">
    <cfRule type="cellIs" dxfId="2222" priority="600" operator="equal">
      <formula>0</formula>
    </cfRule>
  </conditionalFormatting>
  <conditionalFormatting sqref="CX255">
    <cfRule type="cellIs" dxfId="2221" priority="598" operator="equal">
      <formula>0</formula>
    </cfRule>
    <cfRule type="containsErrors" dxfId="2220" priority="599">
      <formula>ISERROR(CX255)</formula>
    </cfRule>
  </conditionalFormatting>
  <conditionalFormatting sqref="CW255">
    <cfRule type="cellIs" dxfId="2219" priority="597" operator="equal">
      <formula>0</formula>
    </cfRule>
  </conditionalFormatting>
  <conditionalFormatting sqref="CY255">
    <cfRule type="cellIs" dxfId="2218" priority="596" operator="equal">
      <formula>0</formula>
    </cfRule>
  </conditionalFormatting>
  <conditionalFormatting sqref="CV267:CZ268 CV270:CZ270 CV269">
    <cfRule type="cellIs" dxfId="2217" priority="594" operator="equal">
      <formula>0</formula>
    </cfRule>
  </conditionalFormatting>
  <conditionalFormatting sqref="CV278:CY280 CV273:CX277 CV271:CY272">
    <cfRule type="cellIs" dxfId="2216" priority="595" operator="equal">
      <formula>0</formula>
    </cfRule>
  </conditionalFormatting>
  <conditionalFormatting sqref="CZ271:CZ280">
    <cfRule type="cellIs" dxfId="2215" priority="593" operator="equal">
      <formula>0</formula>
    </cfRule>
  </conditionalFormatting>
  <conditionalFormatting sqref="CX269">
    <cfRule type="cellIs" dxfId="2214" priority="591" operator="equal">
      <formula>0</formula>
    </cfRule>
    <cfRule type="containsErrors" dxfId="2213" priority="592">
      <formula>ISERROR(CX269)</formula>
    </cfRule>
  </conditionalFormatting>
  <conditionalFormatting sqref="CW269">
    <cfRule type="cellIs" dxfId="2212" priority="590" operator="equal">
      <formula>0</formula>
    </cfRule>
  </conditionalFormatting>
  <conditionalFormatting sqref="CY269">
    <cfRule type="cellIs" dxfId="2211" priority="589" operator="equal">
      <formula>0</formula>
    </cfRule>
  </conditionalFormatting>
  <conditionalFormatting sqref="CV283:CZ284 CV286:CZ286 CV285">
    <cfRule type="cellIs" dxfId="2210" priority="587" operator="equal">
      <formula>0</formula>
    </cfRule>
  </conditionalFormatting>
  <conditionalFormatting sqref="CV294:CY296 CV289:CX293 CV287:CY288">
    <cfRule type="cellIs" dxfId="2209" priority="588" operator="equal">
      <formula>0</formula>
    </cfRule>
  </conditionalFormatting>
  <conditionalFormatting sqref="CZ287:CZ296">
    <cfRule type="cellIs" dxfId="2208" priority="586" operator="equal">
      <formula>0</formula>
    </cfRule>
  </conditionalFormatting>
  <conditionalFormatting sqref="CX285">
    <cfRule type="cellIs" dxfId="2207" priority="584" operator="equal">
      <formula>0</formula>
    </cfRule>
    <cfRule type="containsErrors" dxfId="2206" priority="585">
      <formula>ISERROR(CX285)</formula>
    </cfRule>
  </conditionalFormatting>
  <conditionalFormatting sqref="CW285">
    <cfRule type="cellIs" dxfId="2205" priority="583" operator="equal">
      <formula>0</formula>
    </cfRule>
  </conditionalFormatting>
  <conditionalFormatting sqref="CY285">
    <cfRule type="cellIs" dxfId="2204" priority="582" operator="equal">
      <formula>0</formula>
    </cfRule>
  </conditionalFormatting>
  <conditionalFormatting sqref="CV299:CZ300 CV302:CZ302 CV301">
    <cfRule type="cellIs" dxfId="2203" priority="580" operator="equal">
      <formula>0</formula>
    </cfRule>
  </conditionalFormatting>
  <conditionalFormatting sqref="CV310:CY312 CV305:CX309 CV303:CY304">
    <cfRule type="cellIs" dxfId="2202" priority="581" operator="equal">
      <formula>0</formula>
    </cfRule>
  </conditionalFormatting>
  <conditionalFormatting sqref="CZ303:CZ312">
    <cfRule type="cellIs" dxfId="2201" priority="579" operator="equal">
      <formula>0</formula>
    </cfRule>
  </conditionalFormatting>
  <conditionalFormatting sqref="CX301">
    <cfRule type="cellIs" dxfId="2200" priority="577" operator="equal">
      <formula>0</formula>
    </cfRule>
    <cfRule type="containsErrors" dxfId="2199" priority="578">
      <formula>ISERROR(CX301)</formula>
    </cfRule>
  </conditionalFormatting>
  <conditionalFormatting sqref="CW301">
    <cfRule type="cellIs" dxfId="2198" priority="576" operator="equal">
      <formula>0</formula>
    </cfRule>
  </conditionalFormatting>
  <conditionalFormatting sqref="CY301">
    <cfRule type="cellIs" dxfId="2197" priority="575" operator="equal">
      <formula>0</formula>
    </cfRule>
  </conditionalFormatting>
  <conditionalFormatting sqref="CV313:CZ314 CV316:CZ316 CV315">
    <cfRule type="cellIs" dxfId="2196" priority="573" operator="equal">
      <formula>0</formula>
    </cfRule>
  </conditionalFormatting>
  <conditionalFormatting sqref="CV324:CY326 CV319:CX323 CV317:CY318">
    <cfRule type="cellIs" dxfId="2195" priority="574" operator="equal">
      <formula>0</formula>
    </cfRule>
  </conditionalFormatting>
  <conditionalFormatting sqref="CZ317:CZ326">
    <cfRule type="cellIs" dxfId="2194" priority="572" operator="equal">
      <formula>0</formula>
    </cfRule>
  </conditionalFormatting>
  <conditionalFormatting sqref="CX315">
    <cfRule type="cellIs" dxfId="2193" priority="570" operator="equal">
      <formula>0</formula>
    </cfRule>
    <cfRule type="containsErrors" dxfId="2192" priority="571">
      <formula>ISERROR(CX315)</formula>
    </cfRule>
  </conditionalFormatting>
  <conditionalFormatting sqref="CW315">
    <cfRule type="cellIs" dxfId="2191" priority="569" operator="equal">
      <formula>0</formula>
    </cfRule>
  </conditionalFormatting>
  <conditionalFormatting sqref="CY315">
    <cfRule type="cellIs" dxfId="2190" priority="568" operator="equal">
      <formula>0</formula>
    </cfRule>
  </conditionalFormatting>
  <conditionalFormatting sqref="CV329:CZ330 CV332:CZ332 CV331">
    <cfRule type="cellIs" dxfId="2189" priority="566" operator="equal">
      <formula>0</formula>
    </cfRule>
  </conditionalFormatting>
  <conditionalFormatting sqref="CV340:CY342 CV335:CX339 CV333:CY334">
    <cfRule type="cellIs" dxfId="2188" priority="567" operator="equal">
      <formula>0</formula>
    </cfRule>
  </conditionalFormatting>
  <conditionalFormatting sqref="CZ333:CZ342">
    <cfRule type="cellIs" dxfId="2187" priority="565" operator="equal">
      <formula>0</formula>
    </cfRule>
  </conditionalFormatting>
  <conditionalFormatting sqref="CX331">
    <cfRule type="cellIs" dxfId="2186" priority="563" operator="equal">
      <formula>0</formula>
    </cfRule>
    <cfRule type="containsErrors" dxfId="2185" priority="564">
      <formula>ISERROR(CX331)</formula>
    </cfRule>
  </conditionalFormatting>
  <conditionalFormatting sqref="CW331">
    <cfRule type="cellIs" dxfId="2184" priority="562" operator="equal">
      <formula>0</formula>
    </cfRule>
  </conditionalFormatting>
  <conditionalFormatting sqref="CY331">
    <cfRule type="cellIs" dxfId="2183" priority="561" operator="equal">
      <formula>0</formula>
    </cfRule>
  </conditionalFormatting>
  <conditionalFormatting sqref="CV345:CZ346 CV348:CZ348 CV347">
    <cfRule type="cellIs" dxfId="2182" priority="559" operator="equal">
      <formula>0</formula>
    </cfRule>
  </conditionalFormatting>
  <conditionalFormatting sqref="CV356:CY358 CV351:CX355 CV349:CY350">
    <cfRule type="cellIs" dxfId="2181" priority="560" operator="equal">
      <formula>0</formula>
    </cfRule>
  </conditionalFormatting>
  <conditionalFormatting sqref="CZ349:CZ358">
    <cfRule type="cellIs" dxfId="2180" priority="558" operator="equal">
      <formula>0</formula>
    </cfRule>
  </conditionalFormatting>
  <conditionalFormatting sqref="CX347">
    <cfRule type="cellIs" dxfId="2179" priority="556" operator="equal">
      <formula>0</formula>
    </cfRule>
    <cfRule type="containsErrors" dxfId="2178" priority="557">
      <formula>ISERROR(CX347)</formula>
    </cfRule>
  </conditionalFormatting>
  <conditionalFormatting sqref="CW347">
    <cfRule type="cellIs" dxfId="2177" priority="555" operator="equal">
      <formula>0</formula>
    </cfRule>
  </conditionalFormatting>
  <conditionalFormatting sqref="CY347">
    <cfRule type="cellIs" dxfId="2176" priority="554" operator="equal">
      <formula>0</formula>
    </cfRule>
  </conditionalFormatting>
  <conditionalFormatting sqref="CV359:CZ360 CV362:CZ362 CV361">
    <cfRule type="cellIs" dxfId="2175" priority="552" operator="equal">
      <formula>0</formula>
    </cfRule>
  </conditionalFormatting>
  <conditionalFormatting sqref="CV370:CY372 CV365:CX369 CV363:CY364">
    <cfRule type="cellIs" dxfId="2174" priority="553" operator="equal">
      <formula>0</formula>
    </cfRule>
  </conditionalFormatting>
  <conditionalFormatting sqref="CZ363:CZ372">
    <cfRule type="cellIs" dxfId="2173" priority="551" operator="equal">
      <formula>0</formula>
    </cfRule>
  </conditionalFormatting>
  <conditionalFormatting sqref="CX361">
    <cfRule type="cellIs" dxfId="2172" priority="549" operator="equal">
      <formula>0</formula>
    </cfRule>
    <cfRule type="containsErrors" dxfId="2171" priority="550">
      <formula>ISERROR(CX361)</formula>
    </cfRule>
  </conditionalFormatting>
  <conditionalFormatting sqref="CW361">
    <cfRule type="cellIs" dxfId="2170" priority="548" operator="equal">
      <formula>0</formula>
    </cfRule>
  </conditionalFormatting>
  <conditionalFormatting sqref="CY361">
    <cfRule type="cellIs" dxfId="2169" priority="547" operator="equal">
      <formula>0</formula>
    </cfRule>
  </conditionalFormatting>
  <conditionalFormatting sqref="CV375:CZ376 CV378:CZ378 CV377">
    <cfRule type="cellIs" dxfId="2168" priority="545" operator="equal">
      <formula>0</formula>
    </cfRule>
  </conditionalFormatting>
  <conditionalFormatting sqref="CV386:CY388 CV381:CX385 CV379:CY380">
    <cfRule type="cellIs" dxfId="2167" priority="546" operator="equal">
      <formula>0</formula>
    </cfRule>
  </conditionalFormatting>
  <conditionalFormatting sqref="CZ379:CZ388">
    <cfRule type="cellIs" dxfId="2166" priority="544" operator="equal">
      <formula>0</formula>
    </cfRule>
  </conditionalFormatting>
  <conditionalFormatting sqref="CX377">
    <cfRule type="cellIs" dxfId="2165" priority="542" operator="equal">
      <formula>0</formula>
    </cfRule>
    <cfRule type="containsErrors" dxfId="2164" priority="543">
      <formula>ISERROR(CX377)</formula>
    </cfRule>
  </conditionalFormatting>
  <conditionalFormatting sqref="CW377">
    <cfRule type="cellIs" dxfId="2163" priority="541" operator="equal">
      <formula>0</formula>
    </cfRule>
  </conditionalFormatting>
  <conditionalFormatting sqref="CY377">
    <cfRule type="cellIs" dxfId="2162" priority="540" operator="equal">
      <formula>0</formula>
    </cfRule>
  </conditionalFormatting>
  <conditionalFormatting sqref="CV391:CZ392 CV394:CZ394 CV393">
    <cfRule type="cellIs" dxfId="2161" priority="538" operator="equal">
      <formula>0</formula>
    </cfRule>
  </conditionalFormatting>
  <conditionalFormatting sqref="CV402:CY404 CV397:CX401 CV395:CY396">
    <cfRule type="cellIs" dxfId="2160" priority="539" operator="equal">
      <formula>0</formula>
    </cfRule>
  </conditionalFormatting>
  <conditionalFormatting sqref="CZ395:CZ404">
    <cfRule type="cellIs" dxfId="2159" priority="537" operator="equal">
      <formula>0</formula>
    </cfRule>
  </conditionalFormatting>
  <conditionalFormatting sqref="CX393">
    <cfRule type="cellIs" dxfId="2158" priority="535" operator="equal">
      <formula>0</formula>
    </cfRule>
    <cfRule type="containsErrors" dxfId="2157" priority="536">
      <formula>ISERROR(CX393)</formula>
    </cfRule>
  </conditionalFormatting>
  <conditionalFormatting sqref="CW393">
    <cfRule type="cellIs" dxfId="2156" priority="534" operator="equal">
      <formula>0</formula>
    </cfRule>
  </conditionalFormatting>
  <conditionalFormatting sqref="CY393">
    <cfRule type="cellIs" dxfId="2155" priority="533" operator="equal">
      <formula>0</formula>
    </cfRule>
  </conditionalFormatting>
  <conditionalFormatting sqref="CV405:CZ406 CV408:CZ408 CV407">
    <cfRule type="cellIs" dxfId="2154" priority="531" operator="equal">
      <formula>0</formula>
    </cfRule>
  </conditionalFormatting>
  <conditionalFormatting sqref="CV416:CY418 CV411:CX415 CV409:CY410">
    <cfRule type="cellIs" dxfId="2153" priority="532" operator="equal">
      <formula>0</formula>
    </cfRule>
  </conditionalFormatting>
  <conditionalFormatting sqref="CZ409:CZ418">
    <cfRule type="cellIs" dxfId="2152" priority="530" operator="equal">
      <formula>0</formula>
    </cfRule>
  </conditionalFormatting>
  <conditionalFormatting sqref="CX407">
    <cfRule type="cellIs" dxfId="2151" priority="528" operator="equal">
      <formula>0</formula>
    </cfRule>
    <cfRule type="containsErrors" dxfId="2150" priority="529">
      <formula>ISERROR(CX407)</formula>
    </cfRule>
  </conditionalFormatting>
  <conditionalFormatting sqref="CW407">
    <cfRule type="cellIs" dxfId="2149" priority="527" operator="equal">
      <formula>0</formula>
    </cfRule>
  </conditionalFormatting>
  <conditionalFormatting sqref="CY407">
    <cfRule type="cellIs" dxfId="2148" priority="526" operator="equal">
      <formula>0</formula>
    </cfRule>
  </conditionalFormatting>
  <conditionalFormatting sqref="B1:D1 D2:D8">
    <cfRule type="containsErrors" dxfId="2147" priority="525">
      <formula>ISERROR(B1)</formula>
    </cfRule>
  </conditionalFormatting>
  <conditionalFormatting sqref="A1">
    <cfRule type="containsErrors" dxfId="2146" priority="523">
      <formula>ISERROR(A1)</formula>
    </cfRule>
  </conditionalFormatting>
  <conditionalFormatting sqref="A2:A6">
    <cfRule type="cellIs" dxfId="2145" priority="376" operator="equal">
      <formula>0</formula>
    </cfRule>
    <cfRule type="containsErrors" dxfId="2144" priority="522">
      <formula>ISERROR(A2)</formula>
    </cfRule>
  </conditionalFormatting>
  <conditionalFormatting sqref="A7:A8">
    <cfRule type="cellIs" dxfId="2143" priority="520" operator="equal">
      <formula>0</formula>
    </cfRule>
    <cfRule type="containsErrors" dxfId="2142" priority="521">
      <formula>ISERROR(A7)</formula>
    </cfRule>
  </conditionalFormatting>
  <conditionalFormatting sqref="A9:A10">
    <cfRule type="cellIs" dxfId="2141" priority="518" operator="equal">
      <formula>0</formula>
    </cfRule>
    <cfRule type="containsErrors" dxfId="2140" priority="519">
      <formula>ISERROR(A9)</formula>
    </cfRule>
  </conditionalFormatting>
  <conditionalFormatting sqref="C2:C8">
    <cfRule type="containsErrors" dxfId="2139" priority="524">
      <formula>ISERROR(C2)</formula>
    </cfRule>
  </conditionalFormatting>
  <conditionalFormatting sqref="C11">
    <cfRule type="containsErrors" dxfId="2138" priority="517">
      <formula>ISERROR(C11)</formula>
    </cfRule>
  </conditionalFormatting>
  <conditionalFormatting sqref="D22:D26">
    <cfRule type="containsErrors" dxfId="2137" priority="515">
      <formula>ISERROR(D22)</formula>
    </cfRule>
  </conditionalFormatting>
  <conditionalFormatting sqref="D12:D16">
    <cfRule type="containsErrors" dxfId="2136" priority="516">
      <formula>ISERROR(D12)</formula>
    </cfRule>
  </conditionalFormatting>
  <conditionalFormatting sqref="D32:D36">
    <cfRule type="containsErrors" dxfId="2135" priority="514">
      <formula>ISERROR(D32)</formula>
    </cfRule>
  </conditionalFormatting>
  <conditionalFormatting sqref="D42:D46">
    <cfRule type="containsErrors" dxfId="2134" priority="513">
      <formula>ISERROR(D42)</formula>
    </cfRule>
  </conditionalFormatting>
  <conditionalFormatting sqref="D52:D56">
    <cfRule type="containsErrors" dxfId="2133" priority="512">
      <formula>ISERROR(D52)</formula>
    </cfRule>
  </conditionalFormatting>
  <conditionalFormatting sqref="D62:D66">
    <cfRule type="containsErrors" dxfId="2132" priority="511">
      <formula>ISERROR(D62)</formula>
    </cfRule>
  </conditionalFormatting>
  <conditionalFormatting sqref="D72:D76">
    <cfRule type="containsErrors" dxfId="2131" priority="510">
      <formula>ISERROR(D72)</formula>
    </cfRule>
  </conditionalFormatting>
  <conditionalFormatting sqref="D82:D86">
    <cfRule type="containsErrors" dxfId="2130" priority="509">
      <formula>ISERROR(D82)</formula>
    </cfRule>
  </conditionalFormatting>
  <conditionalFormatting sqref="D92:D96">
    <cfRule type="containsErrors" dxfId="2129" priority="508">
      <formula>ISERROR(D92)</formula>
    </cfRule>
  </conditionalFormatting>
  <conditionalFormatting sqref="D102:D106">
    <cfRule type="containsErrors" dxfId="2128" priority="507">
      <formula>ISERROR(D102)</formula>
    </cfRule>
  </conditionalFormatting>
  <conditionalFormatting sqref="D112:D116">
    <cfRule type="containsErrors" dxfId="2127" priority="506">
      <formula>ISERROR(D112)</formula>
    </cfRule>
  </conditionalFormatting>
  <conditionalFormatting sqref="D122:D126">
    <cfRule type="containsErrors" dxfId="2126" priority="505">
      <formula>ISERROR(D122)</formula>
    </cfRule>
  </conditionalFormatting>
  <conditionalFormatting sqref="D132:D136">
    <cfRule type="containsErrors" dxfId="2125" priority="504">
      <formula>ISERROR(D132)</formula>
    </cfRule>
  </conditionalFormatting>
  <conditionalFormatting sqref="D142:D146">
    <cfRule type="containsErrors" dxfId="2124" priority="503">
      <formula>ISERROR(D142)</formula>
    </cfRule>
  </conditionalFormatting>
  <conditionalFormatting sqref="D152:D156">
    <cfRule type="containsErrors" dxfId="2123" priority="502">
      <formula>ISERROR(D152)</formula>
    </cfRule>
  </conditionalFormatting>
  <conditionalFormatting sqref="C21">
    <cfRule type="containsErrors" dxfId="2122" priority="498">
      <formula>ISERROR(C21)</formula>
    </cfRule>
  </conditionalFormatting>
  <conditionalFormatting sqref="C31">
    <cfRule type="containsErrors" dxfId="2121" priority="497">
      <formula>ISERROR(C31)</formula>
    </cfRule>
  </conditionalFormatting>
  <conditionalFormatting sqref="C41">
    <cfRule type="containsErrors" dxfId="2120" priority="496">
      <formula>ISERROR(C41)</formula>
    </cfRule>
  </conditionalFormatting>
  <conditionalFormatting sqref="C51">
    <cfRule type="containsErrors" dxfId="2119" priority="495">
      <formula>ISERROR(C51)</formula>
    </cfRule>
  </conditionalFormatting>
  <conditionalFormatting sqref="C61">
    <cfRule type="containsErrors" dxfId="2118" priority="494">
      <formula>ISERROR(C61)</formula>
    </cfRule>
  </conditionalFormatting>
  <conditionalFormatting sqref="C71">
    <cfRule type="containsErrors" dxfId="2117" priority="493">
      <formula>ISERROR(C71)</formula>
    </cfRule>
  </conditionalFormatting>
  <conditionalFormatting sqref="C81">
    <cfRule type="containsErrors" dxfId="2116" priority="492">
      <formula>ISERROR(C81)</formula>
    </cfRule>
  </conditionalFormatting>
  <conditionalFormatting sqref="C91">
    <cfRule type="containsErrors" dxfId="2115" priority="491">
      <formula>ISERROR(C91)</formula>
    </cfRule>
  </conditionalFormatting>
  <conditionalFormatting sqref="C101">
    <cfRule type="containsErrors" dxfId="2114" priority="490">
      <formula>ISERROR(C101)</formula>
    </cfRule>
  </conditionalFormatting>
  <conditionalFormatting sqref="C111">
    <cfRule type="containsErrors" dxfId="2113" priority="489">
      <formula>ISERROR(C111)</formula>
    </cfRule>
  </conditionalFormatting>
  <conditionalFormatting sqref="C121">
    <cfRule type="containsErrors" dxfId="2112" priority="488">
      <formula>ISERROR(C121)</formula>
    </cfRule>
  </conditionalFormatting>
  <conditionalFormatting sqref="C131">
    <cfRule type="containsErrors" dxfId="2111" priority="487">
      <formula>ISERROR(C131)</formula>
    </cfRule>
  </conditionalFormatting>
  <conditionalFormatting sqref="C141">
    <cfRule type="containsErrors" dxfId="2110" priority="486">
      <formula>ISERROR(C141)</formula>
    </cfRule>
  </conditionalFormatting>
  <conditionalFormatting sqref="C151">
    <cfRule type="containsErrors" dxfId="2109" priority="485">
      <formula>ISERROR(C151)</formula>
    </cfRule>
  </conditionalFormatting>
  <conditionalFormatting sqref="C161">
    <cfRule type="containsErrors" dxfId="2108" priority="484">
      <formula>ISERROR(C161)</formula>
    </cfRule>
  </conditionalFormatting>
  <conditionalFormatting sqref="A17:A18">
    <cfRule type="cellIs" dxfId="2107" priority="482" operator="equal">
      <formula>0</formula>
    </cfRule>
    <cfRule type="containsErrors" dxfId="2106" priority="483">
      <formula>ISERROR(A17)</formula>
    </cfRule>
  </conditionalFormatting>
  <conditionalFormatting sqref="A27:A28">
    <cfRule type="cellIs" dxfId="2105" priority="480" operator="equal">
      <formula>0</formula>
    </cfRule>
    <cfRule type="containsErrors" dxfId="2104" priority="481">
      <formula>ISERROR(A27)</formula>
    </cfRule>
  </conditionalFormatting>
  <conditionalFormatting sqref="A37:A38">
    <cfRule type="cellIs" dxfId="2103" priority="478" operator="equal">
      <formula>0</formula>
    </cfRule>
    <cfRule type="containsErrors" dxfId="2102" priority="479">
      <formula>ISERROR(A37)</formula>
    </cfRule>
  </conditionalFormatting>
  <conditionalFormatting sqref="A47:A48">
    <cfRule type="cellIs" dxfId="2101" priority="476" operator="equal">
      <formula>0</formula>
    </cfRule>
    <cfRule type="containsErrors" dxfId="2100" priority="477">
      <formula>ISERROR(A47)</formula>
    </cfRule>
  </conditionalFormatting>
  <conditionalFormatting sqref="A57:A58">
    <cfRule type="cellIs" dxfId="2099" priority="474" operator="equal">
      <formula>0</formula>
    </cfRule>
    <cfRule type="containsErrors" dxfId="2098" priority="475">
      <formula>ISERROR(A57)</formula>
    </cfRule>
  </conditionalFormatting>
  <conditionalFormatting sqref="A67:A68">
    <cfRule type="cellIs" dxfId="2097" priority="472" operator="equal">
      <formula>0</formula>
    </cfRule>
    <cfRule type="containsErrors" dxfId="2096" priority="473">
      <formula>ISERROR(A67)</formula>
    </cfRule>
  </conditionalFormatting>
  <conditionalFormatting sqref="A77:A78">
    <cfRule type="cellIs" dxfId="2095" priority="470" operator="equal">
      <formula>0</formula>
    </cfRule>
    <cfRule type="containsErrors" dxfId="2094" priority="471">
      <formula>ISERROR(A77)</formula>
    </cfRule>
  </conditionalFormatting>
  <conditionalFormatting sqref="A87:A88">
    <cfRule type="cellIs" dxfId="2093" priority="468" operator="equal">
      <formula>0</formula>
    </cfRule>
    <cfRule type="containsErrors" dxfId="2092" priority="469">
      <formula>ISERROR(A87)</formula>
    </cfRule>
  </conditionalFormatting>
  <conditionalFormatting sqref="A97:A98">
    <cfRule type="cellIs" dxfId="2091" priority="466" operator="equal">
      <formula>0</formula>
    </cfRule>
    <cfRule type="containsErrors" dxfId="2090" priority="467">
      <formula>ISERROR(A97)</formula>
    </cfRule>
  </conditionalFormatting>
  <conditionalFormatting sqref="A107:A108">
    <cfRule type="cellIs" dxfId="2089" priority="464" operator="equal">
      <formula>0</formula>
    </cfRule>
    <cfRule type="containsErrors" dxfId="2088" priority="465">
      <formula>ISERROR(A107)</formula>
    </cfRule>
  </conditionalFormatting>
  <conditionalFormatting sqref="A117:A118">
    <cfRule type="cellIs" dxfId="2087" priority="462" operator="equal">
      <formula>0</formula>
    </cfRule>
    <cfRule type="containsErrors" dxfId="2086" priority="463">
      <formula>ISERROR(A117)</formula>
    </cfRule>
  </conditionalFormatting>
  <conditionalFormatting sqref="A127:A128">
    <cfRule type="cellIs" dxfId="2085" priority="460" operator="equal">
      <formula>0</formula>
    </cfRule>
    <cfRule type="containsErrors" dxfId="2084" priority="461">
      <formula>ISERROR(A127)</formula>
    </cfRule>
  </conditionalFormatting>
  <conditionalFormatting sqref="A137:A138">
    <cfRule type="cellIs" dxfId="2083" priority="458" operator="equal">
      <formula>0</formula>
    </cfRule>
    <cfRule type="containsErrors" dxfId="2082" priority="459">
      <formula>ISERROR(A137)</formula>
    </cfRule>
  </conditionalFormatting>
  <conditionalFormatting sqref="A147:A148">
    <cfRule type="cellIs" dxfId="2081" priority="456" operator="equal">
      <formula>0</formula>
    </cfRule>
    <cfRule type="containsErrors" dxfId="2080" priority="457">
      <formula>ISERROR(A147)</formula>
    </cfRule>
  </conditionalFormatting>
  <conditionalFormatting sqref="A157:A158">
    <cfRule type="cellIs" dxfId="2079" priority="454" operator="equal">
      <formula>0</formula>
    </cfRule>
    <cfRule type="containsErrors" dxfId="2078" priority="455">
      <formula>ISERROR(A157)</formula>
    </cfRule>
  </conditionalFormatting>
  <conditionalFormatting sqref="C9:D10">
    <cfRule type="cellIs" dxfId="2077" priority="437" operator="equal">
      <formula>0</formula>
    </cfRule>
    <cfRule type="containsErrors" dxfId="2076" priority="438">
      <formula>ISERROR(C9)</formula>
    </cfRule>
  </conditionalFormatting>
  <conditionalFormatting sqref="A19:A20">
    <cfRule type="cellIs" dxfId="2075" priority="435" operator="equal">
      <formula>0</formula>
    </cfRule>
    <cfRule type="containsErrors" dxfId="2074" priority="436">
      <formula>ISERROR(A19)</formula>
    </cfRule>
  </conditionalFormatting>
  <conditionalFormatting sqref="A29:A30">
    <cfRule type="cellIs" dxfId="2073" priority="431" operator="equal">
      <formula>0</formula>
    </cfRule>
    <cfRule type="containsErrors" dxfId="2072" priority="432">
      <formula>ISERROR(A29)</formula>
    </cfRule>
  </conditionalFormatting>
  <conditionalFormatting sqref="A39:A40">
    <cfRule type="cellIs" dxfId="2071" priority="427" operator="equal">
      <formula>0</formula>
    </cfRule>
    <cfRule type="containsErrors" dxfId="2070" priority="428">
      <formula>ISERROR(A39)</formula>
    </cfRule>
  </conditionalFormatting>
  <conditionalFormatting sqref="A49:A50">
    <cfRule type="cellIs" dxfId="2069" priority="423" operator="equal">
      <formula>0</formula>
    </cfRule>
    <cfRule type="containsErrors" dxfId="2068" priority="424">
      <formula>ISERROR(A49)</formula>
    </cfRule>
  </conditionalFormatting>
  <conditionalFormatting sqref="A59:A60">
    <cfRule type="cellIs" dxfId="2067" priority="419" operator="equal">
      <formula>0</formula>
    </cfRule>
    <cfRule type="containsErrors" dxfId="2066" priority="420">
      <formula>ISERROR(A59)</formula>
    </cfRule>
  </conditionalFormatting>
  <conditionalFormatting sqref="A69:A70">
    <cfRule type="cellIs" dxfId="2065" priority="415" operator="equal">
      <formula>0</formula>
    </cfRule>
    <cfRule type="containsErrors" dxfId="2064" priority="416">
      <formula>ISERROR(A69)</formula>
    </cfRule>
  </conditionalFormatting>
  <conditionalFormatting sqref="A79:A80">
    <cfRule type="cellIs" dxfId="2063" priority="411" operator="equal">
      <formula>0</formula>
    </cfRule>
    <cfRule type="containsErrors" dxfId="2062" priority="412">
      <formula>ISERROR(A79)</formula>
    </cfRule>
  </conditionalFormatting>
  <conditionalFormatting sqref="A89:A90">
    <cfRule type="cellIs" dxfId="2061" priority="407" operator="equal">
      <formula>0</formula>
    </cfRule>
    <cfRule type="containsErrors" dxfId="2060" priority="408">
      <formula>ISERROR(A89)</formula>
    </cfRule>
  </conditionalFormatting>
  <conditionalFormatting sqref="A99:A100">
    <cfRule type="cellIs" dxfId="2059" priority="403" operator="equal">
      <formula>0</formula>
    </cfRule>
    <cfRule type="containsErrors" dxfId="2058" priority="404">
      <formula>ISERROR(A99)</formula>
    </cfRule>
  </conditionalFormatting>
  <conditionalFormatting sqref="A109:A110">
    <cfRule type="cellIs" dxfId="2057" priority="399" operator="equal">
      <formula>0</formula>
    </cfRule>
    <cfRule type="containsErrors" dxfId="2056" priority="400">
      <formula>ISERROR(A109)</formula>
    </cfRule>
  </conditionalFormatting>
  <conditionalFormatting sqref="A119:A120">
    <cfRule type="cellIs" dxfId="2055" priority="395" operator="equal">
      <formula>0</formula>
    </cfRule>
    <cfRule type="containsErrors" dxfId="2054" priority="396">
      <formula>ISERROR(A119)</formula>
    </cfRule>
  </conditionalFormatting>
  <conditionalFormatting sqref="A129:A130">
    <cfRule type="cellIs" dxfId="2053" priority="391" operator="equal">
      <formula>0</formula>
    </cfRule>
    <cfRule type="containsErrors" dxfId="2052" priority="392">
      <formula>ISERROR(A129)</formula>
    </cfRule>
  </conditionalFormatting>
  <conditionalFormatting sqref="A139:A140">
    <cfRule type="cellIs" dxfId="2051" priority="387" operator="equal">
      <formula>0</formula>
    </cfRule>
    <cfRule type="containsErrors" dxfId="2050" priority="388">
      <formula>ISERROR(A139)</formula>
    </cfRule>
  </conditionalFormatting>
  <conditionalFormatting sqref="A149:A150">
    <cfRule type="cellIs" dxfId="2049" priority="383" operator="equal">
      <formula>0</formula>
    </cfRule>
    <cfRule type="containsErrors" dxfId="2048" priority="384">
      <formula>ISERROR(A149)</formula>
    </cfRule>
  </conditionalFormatting>
  <conditionalFormatting sqref="A159:A160">
    <cfRule type="cellIs" dxfId="2047" priority="379" operator="equal">
      <formula>0</formula>
    </cfRule>
    <cfRule type="containsErrors" dxfId="2046" priority="380">
      <formula>ISERROR(A159)</formula>
    </cfRule>
  </conditionalFormatting>
  <conditionalFormatting sqref="A12:A16">
    <cfRule type="cellIs" dxfId="2045" priority="374" operator="equal">
      <formula>0</formula>
    </cfRule>
    <cfRule type="containsErrors" dxfId="2044" priority="375">
      <formula>ISERROR(A12)</formula>
    </cfRule>
  </conditionalFormatting>
  <conditionalFormatting sqref="A22:A26">
    <cfRule type="cellIs" dxfId="2043" priority="372" operator="equal">
      <formula>0</formula>
    </cfRule>
    <cfRule type="containsErrors" dxfId="2042" priority="373">
      <formula>ISERROR(A22)</formula>
    </cfRule>
  </conditionalFormatting>
  <conditionalFormatting sqref="A32:A36">
    <cfRule type="cellIs" dxfId="2041" priority="370" operator="equal">
      <formula>0</formula>
    </cfRule>
    <cfRule type="containsErrors" dxfId="2040" priority="371">
      <formula>ISERROR(A32)</formula>
    </cfRule>
  </conditionalFormatting>
  <conditionalFormatting sqref="A42:A46">
    <cfRule type="cellIs" dxfId="2039" priority="368" operator="equal">
      <formula>0</formula>
    </cfRule>
    <cfRule type="containsErrors" dxfId="2038" priority="369">
      <formula>ISERROR(A42)</formula>
    </cfRule>
  </conditionalFormatting>
  <conditionalFormatting sqref="A52:A56">
    <cfRule type="cellIs" dxfId="2037" priority="366" operator="equal">
      <formula>0</formula>
    </cfRule>
    <cfRule type="containsErrors" dxfId="2036" priority="367">
      <formula>ISERROR(A52)</formula>
    </cfRule>
  </conditionalFormatting>
  <conditionalFormatting sqref="A62:A66">
    <cfRule type="cellIs" dxfId="2035" priority="364" operator="equal">
      <formula>0</formula>
    </cfRule>
    <cfRule type="containsErrors" dxfId="2034" priority="365">
      <formula>ISERROR(A62)</formula>
    </cfRule>
  </conditionalFormatting>
  <conditionalFormatting sqref="A72:A76">
    <cfRule type="cellIs" dxfId="2033" priority="362" operator="equal">
      <formula>0</formula>
    </cfRule>
    <cfRule type="containsErrors" dxfId="2032" priority="363">
      <formula>ISERROR(A72)</formula>
    </cfRule>
  </conditionalFormatting>
  <conditionalFormatting sqref="A82:A86">
    <cfRule type="cellIs" dxfId="2031" priority="360" operator="equal">
      <formula>0</formula>
    </cfRule>
    <cfRule type="containsErrors" dxfId="2030" priority="361">
      <formula>ISERROR(A82)</formula>
    </cfRule>
  </conditionalFormatting>
  <conditionalFormatting sqref="A92:A96">
    <cfRule type="cellIs" dxfId="2029" priority="358" operator="equal">
      <formula>0</formula>
    </cfRule>
    <cfRule type="containsErrors" dxfId="2028" priority="359">
      <formula>ISERROR(A92)</formula>
    </cfRule>
  </conditionalFormatting>
  <conditionalFormatting sqref="A102:A106">
    <cfRule type="cellIs" dxfId="2027" priority="356" operator="equal">
      <formula>0</formula>
    </cfRule>
    <cfRule type="containsErrors" dxfId="2026" priority="357">
      <formula>ISERROR(A102)</formula>
    </cfRule>
  </conditionalFormatting>
  <conditionalFormatting sqref="A112:A116">
    <cfRule type="cellIs" dxfId="2025" priority="354" operator="equal">
      <formula>0</formula>
    </cfRule>
    <cfRule type="containsErrors" dxfId="2024" priority="355">
      <formula>ISERROR(A112)</formula>
    </cfRule>
  </conditionalFormatting>
  <conditionalFormatting sqref="A122:A126">
    <cfRule type="cellIs" dxfId="2023" priority="352" operator="equal">
      <formula>0</formula>
    </cfRule>
    <cfRule type="containsErrors" dxfId="2022" priority="353">
      <formula>ISERROR(A122)</formula>
    </cfRule>
  </conditionalFormatting>
  <conditionalFormatting sqref="A132:A136">
    <cfRule type="cellIs" dxfId="2021" priority="350" operator="equal">
      <formula>0</formula>
    </cfRule>
    <cfRule type="containsErrors" dxfId="2020" priority="351">
      <formula>ISERROR(A132)</formula>
    </cfRule>
  </conditionalFormatting>
  <conditionalFormatting sqref="A142:A146">
    <cfRule type="cellIs" dxfId="2019" priority="348" operator="equal">
      <formula>0</formula>
    </cfRule>
    <cfRule type="containsErrors" dxfId="2018" priority="349">
      <formula>ISERROR(A142)</formula>
    </cfRule>
  </conditionalFormatting>
  <conditionalFormatting sqref="A152:A156">
    <cfRule type="cellIs" dxfId="2017" priority="346" operator="equal">
      <formula>0</formula>
    </cfRule>
    <cfRule type="containsErrors" dxfId="2016" priority="347">
      <formula>ISERROR(A152)</formula>
    </cfRule>
  </conditionalFormatting>
  <conditionalFormatting sqref="C12:C16">
    <cfRule type="containsErrors" dxfId="2015" priority="345">
      <formula>ISERROR(C12)</formula>
    </cfRule>
  </conditionalFormatting>
  <conditionalFormatting sqref="C22:C26">
    <cfRule type="containsErrors" dxfId="2014" priority="342">
      <formula>ISERROR(C22)</formula>
    </cfRule>
  </conditionalFormatting>
  <conditionalFormatting sqref="C32:C36">
    <cfRule type="containsErrors" dxfId="2013" priority="339">
      <formula>ISERROR(C32)</formula>
    </cfRule>
  </conditionalFormatting>
  <conditionalFormatting sqref="C42:C46">
    <cfRule type="containsErrors" dxfId="2012" priority="336">
      <formula>ISERROR(C42)</formula>
    </cfRule>
  </conditionalFormatting>
  <conditionalFormatting sqref="C52:C56">
    <cfRule type="containsErrors" dxfId="2011" priority="333">
      <formula>ISERROR(C52)</formula>
    </cfRule>
  </conditionalFormatting>
  <conditionalFormatting sqref="C62:C66">
    <cfRule type="containsErrors" dxfId="2010" priority="330">
      <formula>ISERROR(C62)</formula>
    </cfRule>
  </conditionalFormatting>
  <conditionalFormatting sqref="C72:C76">
    <cfRule type="containsErrors" dxfId="2009" priority="327">
      <formula>ISERROR(C72)</formula>
    </cfRule>
  </conditionalFormatting>
  <conditionalFormatting sqref="C82:C86">
    <cfRule type="containsErrors" dxfId="2008" priority="324">
      <formula>ISERROR(C82)</formula>
    </cfRule>
  </conditionalFormatting>
  <conditionalFormatting sqref="C92:C96">
    <cfRule type="containsErrors" dxfId="2007" priority="321">
      <formula>ISERROR(C92)</formula>
    </cfRule>
  </conditionalFormatting>
  <conditionalFormatting sqref="C102:C106">
    <cfRule type="containsErrors" dxfId="2006" priority="318">
      <formula>ISERROR(C102)</formula>
    </cfRule>
  </conditionalFormatting>
  <conditionalFormatting sqref="C112:C116">
    <cfRule type="containsErrors" dxfId="2005" priority="315">
      <formula>ISERROR(C112)</formula>
    </cfRule>
  </conditionalFormatting>
  <conditionalFormatting sqref="C122:C126">
    <cfRule type="containsErrors" dxfId="2004" priority="312">
      <formula>ISERROR(C122)</formula>
    </cfRule>
  </conditionalFormatting>
  <conditionalFormatting sqref="C132:C136">
    <cfRule type="containsErrors" dxfId="2003" priority="309">
      <formula>ISERROR(C132)</formula>
    </cfRule>
  </conditionalFormatting>
  <conditionalFormatting sqref="C142:C146">
    <cfRule type="containsErrors" dxfId="2002" priority="306">
      <formula>ISERROR(C142)</formula>
    </cfRule>
  </conditionalFormatting>
  <conditionalFormatting sqref="C152:C156">
    <cfRule type="containsErrors" dxfId="2001" priority="303">
      <formula>ISERROR(C152)</formula>
    </cfRule>
  </conditionalFormatting>
  <conditionalFormatting sqref="D17:D18">
    <cfRule type="containsErrors" dxfId="2000" priority="60">
      <formula>ISERROR(D17)</formula>
    </cfRule>
  </conditionalFormatting>
  <conditionalFormatting sqref="C17:C18">
    <cfRule type="containsErrors" dxfId="1999" priority="59">
      <formula>ISERROR(C17)</formula>
    </cfRule>
  </conditionalFormatting>
  <conditionalFormatting sqref="C19:D20">
    <cfRule type="cellIs" dxfId="1998" priority="57" operator="equal">
      <formula>0</formula>
    </cfRule>
    <cfRule type="containsErrors" dxfId="1997" priority="58">
      <formula>ISERROR(C19)</formula>
    </cfRule>
  </conditionalFormatting>
  <conditionalFormatting sqref="D27:D28">
    <cfRule type="containsErrors" dxfId="1996" priority="56">
      <formula>ISERROR(D27)</formula>
    </cfRule>
  </conditionalFormatting>
  <conditionalFormatting sqref="C27:C28">
    <cfRule type="containsErrors" dxfId="1995" priority="55">
      <formula>ISERROR(C27)</formula>
    </cfRule>
  </conditionalFormatting>
  <conditionalFormatting sqref="C29:D30">
    <cfRule type="cellIs" dxfId="1994" priority="53" operator="equal">
      <formula>0</formula>
    </cfRule>
    <cfRule type="containsErrors" dxfId="1993" priority="54">
      <formula>ISERROR(C29)</formula>
    </cfRule>
  </conditionalFormatting>
  <conditionalFormatting sqref="D37:D38">
    <cfRule type="containsErrors" dxfId="1992" priority="52">
      <formula>ISERROR(D37)</formula>
    </cfRule>
  </conditionalFormatting>
  <conditionalFormatting sqref="C37:C38">
    <cfRule type="containsErrors" dxfId="1991" priority="51">
      <formula>ISERROR(C37)</formula>
    </cfRule>
  </conditionalFormatting>
  <conditionalFormatting sqref="C39:D40">
    <cfRule type="cellIs" dxfId="1990" priority="49" operator="equal">
      <formula>0</formula>
    </cfRule>
    <cfRule type="containsErrors" dxfId="1989" priority="50">
      <formula>ISERROR(C39)</formula>
    </cfRule>
  </conditionalFormatting>
  <conditionalFormatting sqref="D47:D48">
    <cfRule type="containsErrors" dxfId="1988" priority="48">
      <formula>ISERROR(D47)</formula>
    </cfRule>
  </conditionalFormatting>
  <conditionalFormatting sqref="C47:C48">
    <cfRule type="containsErrors" dxfId="1987" priority="47">
      <formula>ISERROR(C47)</formula>
    </cfRule>
  </conditionalFormatting>
  <conditionalFormatting sqref="C49:D50">
    <cfRule type="cellIs" dxfId="1986" priority="45" operator="equal">
      <formula>0</formula>
    </cfRule>
    <cfRule type="containsErrors" dxfId="1985" priority="46">
      <formula>ISERROR(C49)</formula>
    </cfRule>
  </conditionalFormatting>
  <conditionalFormatting sqref="D57:D58">
    <cfRule type="containsErrors" dxfId="1984" priority="44">
      <formula>ISERROR(D57)</formula>
    </cfRule>
  </conditionalFormatting>
  <conditionalFormatting sqref="C57:C58">
    <cfRule type="containsErrors" dxfId="1983" priority="43">
      <formula>ISERROR(C57)</formula>
    </cfRule>
  </conditionalFormatting>
  <conditionalFormatting sqref="C59:D60">
    <cfRule type="cellIs" dxfId="1982" priority="41" operator="equal">
      <formula>0</formula>
    </cfRule>
    <cfRule type="containsErrors" dxfId="1981" priority="42">
      <formula>ISERROR(C59)</formula>
    </cfRule>
  </conditionalFormatting>
  <conditionalFormatting sqref="D67:D68">
    <cfRule type="containsErrors" dxfId="1980" priority="40">
      <formula>ISERROR(D67)</formula>
    </cfRule>
  </conditionalFormatting>
  <conditionalFormatting sqref="C67:C68">
    <cfRule type="containsErrors" dxfId="1979" priority="39">
      <formula>ISERROR(C67)</formula>
    </cfRule>
  </conditionalFormatting>
  <conditionalFormatting sqref="C69:D70">
    <cfRule type="cellIs" dxfId="1978" priority="37" operator="equal">
      <formula>0</formula>
    </cfRule>
    <cfRule type="containsErrors" dxfId="1977" priority="38">
      <formula>ISERROR(C69)</formula>
    </cfRule>
  </conditionalFormatting>
  <conditionalFormatting sqref="D77:D78">
    <cfRule type="containsErrors" dxfId="1976" priority="36">
      <formula>ISERROR(D77)</formula>
    </cfRule>
  </conditionalFormatting>
  <conditionalFormatting sqref="C77:C78">
    <cfRule type="containsErrors" dxfId="1975" priority="35">
      <formula>ISERROR(C77)</formula>
    </cfRule>
  </conditionalFormatting>
  <conditionalFormatting sqref="C79:D80">
    <cfRule type="cellIs" dxfId="1974" priority="33" operator="equal">
      <formula>0</formula>
    </cfRule>
    <cfRule type="containsErrors" dxfId="1973" priority="34">
      <formula>ISERROR(C79)</formula>
    </cfRule>
  </conditionalFormatting>
  <conditionalFormatting sqref="D87:D88">
    <cfRule type="containsErrors" dxfId="1972" priority="32">
      <formula>ISERROR(D87)</formula>
    </cfRule>
  </conditionalFormatting>
  <conditionalFormatting sqref="C87:C88">
    <cfRule type="containsErrors" dxfId="1971" priority="31">
      <formula>ISERROR(C87)</formula>
    </cfRule>
  </conditionalFormatting>
  <conditionalFormatting sqref="C89:D90">
    <cfRule type="cellIs" dxfId="1970" priority="29" operator="equal">
      <formula>0</formula>
    </cfRule>
    <cfRule type="containsErrors" dxfId="1969" priority="30">
      <formula>ISERROR(C89)</formula>
    </cfRule>
  </conditionalFormatting>
  <conditionalFormatting sqref="D97:D98">
    <cfRule type="containsErrors" dxfId="1968" priority="28">
      <formula>ISERROR(D97)</formula>
    </cfRule>
  </conditionalFormatting>
  <conditionalFormatting sqref="C97:C98">
    <cfRule type="containsErrors" dxfId="1967" priority="27">
      <formula>ISERROR(C97)</formula>
    </cfRule>
  </conditionalFormatting>
  <conditionalFormatting sqref="C99:D100">
    <cfRule type="cellIs" dxfId="1966" priority="25" operator="equal">
      <formula>0</formula>
    </cfRule>
    <cfRule type="containsErrors" dxfId="1965" priority="26">
      <formula>ISERROR(C99)</formula>
    </cfRule>
  </conditionalFormatting>
  <conditionalFormatting sqref="D107:D108">
    <cfRule type="containsErrors" dxfId="1964" priority="24">
      <formula>ISERROR(D107)</formula>
    </cfRule>
  </conditionalFormatting>
  <conditionalFormatting sqref="C107:C108">
    <cfRule type="containsErrors" dxfId="1963" priority="23">
      <formula>ISERROR(C107)</formula>
    </cfRule>
  </conditionalFormatting>
  <conditionalFormatting sqref="C109:D110">
    <cfRule type="cellIs" dxfId="1962" priority="21" operator="equal">
      <formula>0</formula>
    </cfRule>
    <cfRule type="containsErrors" dxfId="1961" priority="22">
      <formula>ISERROR(C109)</formula>
    </cfRule>
  </conditionalFormatting>
  <conditionalFormatting sqref="D117:D118">
    <cfRule type="containsErrors" dxfId="1960" priority="20">
      <formula>ISERROR(D117)</formula>
    </cfRule>
  </conditionalFormatting>
  <conditionalFormatting sqref="C117:C118">
    <cfRule type="containsErrors" dxfId="1959" priority="19">
      <formula>ISERROR(C117)</formula>
    </cfRule>
  </conditionalFormatting>
  <conditionalFormatting sqref="C119:D120">
    <cfRule type="cellIs" dxfId="1958" priority="17" operator="equal">
      <formula>0</formula>
    </cfRule>
    <cfRule type="containsErrors" dxfId="1957" priority="18">
      <formula>ISERROR(C119)</formula>
    </cfRule>
  </conditionalFormatting>
  <conditionalFormatting sqref="D127:D128">
    <cfRule type="containsErrors" dxfId="1956" priority="16">
      <formula>ISERROR(D127)</formula>
    </cfRule>
  </conditionalFormatting>
  <conditionalFormatting sqref="C127:C128">
    <cfRule type="containsErrors" dxfId="1955" priority="15">
      <formula>ISERROR(C127)</formula>
    </cfRule>
  </conditionalFormatting>
  <conditionalFormatting sqref="C129:D130">
    <cfRule type="cellIs" dxfId="1954" priority="13" operator="equal">
      <formula>0</formula>
    </cfRule>
    <cfRule type="containsErrors" dxfId="1953" priority="14">
      <formula>ISERROR(C129)</formula>
    </cfRule>
  </conditionalFormatting>
  <conditionalFormatting sqref="D137:D138">
    <cfRule type="containsErrors" dxfId="1952" priority="12">
      <formula>ISERROR(D137)</formula>
    </cfRule>
  </conditionalFormatting>
  <conditionalFormatting sqref="C137:C138">
    <cfRule type="containsErrors" dxfId="1951" priority="11">
      <formula>ISERROR(C137)</formula>
    </cfRule>
  </conditionalFormatting>
  <conditionalFormatting sqref="C139:D140">
    <cfRule type="cellIs" dxfId="1950" priority="9" operator="equal">
      <formula>0</formula>
    </cfRule>
    <cfRule type="containsErrors" dxfId="1949" priority="10">
      <formula>ISERROR(C139)</formula>
    </cfRule>
  </conditionalFormatting>
  <conditionalFormatting sqref="D147:D148">
    <cfRule type="containsErrors" dxfId="1948" priority="8">
      <formula>ISERROR(D147)</formula>
    </cfRule>
  </conditionalFormatting>
  <conditionalFormatting sqref="C147:C148">
    <cfRule type="containsErrors" dxfId="1947" priority="7">
      <formula>ISERROR(C147)</formula>
    </cfRule>
  </conditionalFormatting>
  <conditionalFormatting sqref="C149:D150">
    <cfRule type="cellIs" dxfId="1946" priority="5" operator="equal">
      <formula>0</formula>
    </cfRule>
    <cfRule type="containsErrors" dxfId="1945" priority="6">
      <formula>ISERROR(C149)</formula>
    </cfRule>
  </conditionalFormatting>
  <conditionalFormatting sqref="D157:D158">
    <cfRule type="containsErrors" dxfId="1944" priority="4">
      <formula>ISERROR(D157)</formula>
    </cfRule>
  </conditionalFormatting>
  <conditionalFormatting sqref="C157:C158">
    <cfRule type="containsErrors" dxfId="1943" priority="3">
      <formula>ISERROR(C157)</formula>
    </cfRule>
  </conditionalFormatting>
  <conditionalFormatting sqref="C159:D160">
    <cfRule type="cellIs" dxfId="1942" priority="1" operator="equal">
      <formula>0</formula>
    </cfRule>
    <cfRule type="containsErrors" dxfId="1941" priority="2">
      <formula>ISERROR(C159)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workbookViewId="0">
      <selection activeCell="C162" sqref="C162"/>
    </sheetView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8" ht="49.35" customHeight="1" thickBot="1" x14ac:dyDescent="0.35">
      <c r="A1" s="97" t="s">
        <v>164</v>
      </c>
      <c r="B1" s="98" t="s">
        <v>29</v>
      </c>
      <c r="C1" s="38" t="s">
        <v>30</v>
      </c>
      <c r="D1" s="39" t="s">
        <v>165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3">
      <c r="A2" s="42" t="s">
        <v>56</v>
      </c>
      <c r="B2" s="130">
        <v>1100</v>
      </c>
      <c r="C2" s="44" t="str">
        <f>IFERROR(IF(B2=Données!X$1,Données!$X$2,VLOOKUP(B2,Données!$A$3:$I$1003,3,FALSE)),"")</f>
        <v>Nicole Jobin</v>
      </c>
      <c r="D2" s="95">
        <f>IF(C2="Dummy",Données!$X$4,VLOOKUP(B2,Données!$A$3:$I$1003,5))</f>
        <v>114</v>
      </c>
      <c r="E2" s="46"/>
      <c r="F2" s="46"/>
      <c r="G2" s="46"/>
      <c r="H2" s="47" t="s">
        <v>43</v>
      </c>
    </row>
    <row r="3" spans="1:8" x14ac:dyDescent="0.3">
      <c r="A3" s="48" t="s">
        <v>56</v>
      </c>
      <c r="B3" s="43">
        <v>1084</v>
      </c>
      <c r="C3" s="44" t="str">
        <f>IFERROR(IF(B3=Données!X$1,Données!$X$2,VLOOKUP(B3,Données!$A$3:$I$1003,3,FALSE)),"")</f>
        <v>Louise St-Jules</v>
      </c>
      <c r="D3" s="95">
        <f>IF(C3="Dummy",Données!$X$4,VLOOKUP(B3,Données!$A$3:$I$1003,5))</f>
        <v>160</v>
      </c>
      <c r="E3" s="46">
        <v>200</v>
      </c>
      <c r="F3" s="46">
        <v>186</v>
      </c>
      <c r="G3" s="46">
        <v>129</v>
      </c>
      <c r="H3" s="51"/>
    </row>
    <row r="4" spans="1:8" x14ac:dyDescent="0.3">
      <c r="A4" s="48" t="s">
        <v>56</v>
      </c>
      <c r="B4" s="43">
        <v>1021</v>
      </c>
      <c r="C4" s="44" t="str">
        <f>IFERROR(IF(B4=Données!X$1,Données!$X$2,VLOOKUP(B4,Données!$A$3:$I$1003,3,FALSE)),"")</f>
        <v>Liliane Blais</v>
      </c>
      <c r="D4" s="95">
        <f>IF(C4="Dummy",Données!$X$4,VLOOKUP(B4,Données!$A$3:$I$1003,5))</f>
        <v>169</v>
      </c>
      <c r="E4" s="46">
        <v>179</v>
      </c>
      <c r="F4" s="46">
        <v>174</v>
      </c>
      <c r="G4" s="46">
        <v>150</v>
      </c>
      <c r="H4" s="51"/>
    </row>
    <row r="5" spans="1:8" x14ac:dyDescent="0.3">
      <c r="A5" s="48" t="s">
        <v>59</v>
      </c>
      <c r="B5" s="43">
        <v>1077</v>
      </c>
      <c r="C5" s="44" t="str">
        <f>IFERROR(IF(B5=Données!X$1,Données!$X$2,VLOOKUP(B5,Données!$A$3:$I$1003,3,FALSE)),"")</f>
        <v>Claude Baril</v>
      </c>
      <c r="D5" s="95">
        <f>IF(C5="Dummy",Données!$X$4,VLOOKUP(B5,Données!$A$3:$I$1003,5))</f>
        <v>175</v>
      </c>
      <c r="E5" s="46">
        <v>144</v>
      </c>
      <c r="F5" s="46">
        <v>141</v>
      </c>
      <c r="G5" s="46">
        <v>126</v>
      </c>
      <c r="H5" s="51"/>
    </row>
    <row r="6" spans="1:8" x14ac:dyDescent="0.3">
      <c r="A6" s="48" t="s">
        <v>59</v>
      </c>
      <c r="B6" s="43">
        <v>1053</v>
      </c>
      <c r="C6" s="44" t="str">
        <f>IFERROR(IF(B6=Données!X$1,Données!$X$2,VLOOKUP(B6,Données!$A$3:$I$1003,3,FALSE)),"")</f>
        <v>André Cyr</v>
      </c>
      <c r="D6" s="95">
        <f>IF(C6="Dummy",Données!$X$4,VLOOKUP(B6,Données!$A$3:$I$1003,5))</f>
        <v>203</v>
      </c>
      <c r="E6" s="46">
        <v>214</v>
      </c>
      <c r="F6" s="46">
        <v>168</v>
      </c>
      <c r="G6" s="46">
        <v>163</v>
      </c>
      <c r="H6" s="51"/>
    </row>
    <row r="7" spans="1:8" x14ac:dyDescent="0.3">
      <c r="A7" s="52" t="s">
        <v>36</v>
      </c>
      <c r="B7" s="53"/>
      <c r="C7" s="54"/>
      <c r="D7" s="55"/>
      <c r="E7" s="56"/>
      <c r="F7" s="56"/>
      <c r="G7" s="56"/>
      <c r="H7" s="51"/>
    </row>
    <row r="8" spans="1:8" x14ac:dyDescent="0.3">
      <c r="A8" s="52" t="s">
        <v>36</v>
      </c>
      <c r="B8" s="53"/>
      <c r="C8" s="54"/>
      <c r="D8" s="55"/>
      <c r="E8" s="56"/>
      <c r="F8" s="56"/>
      <c r="G8" s="56"/>
      <c r="H8" s="51"/>
    </row>
    <row r="9" spans="1:8" x14ac:dyDescent="0.3">
      <c r="A9" s="57" t="s">
        <v>37</v>
      </c>
      <c r="B9" s="53"/>
      <c r="C9" s="58"/>
      <c r="D9" s="59"/>
      <c r="E9" s="56"/>
      <c r="F9" s="56"/>
      <c r="G9" s="56"/>
      <c r="H9" s="51"/>
    </row>
    <row r="10" spans="1:8" x14ac:dyDescent="0.3">
      <c r="A10" s="96" t="s">
        <v>37</v>
      </c>
      <c r="B10" s="53"/>
      <c r="C10" s="58"/>
      <c r="D10" s="59"/>
      <c r="E10" s="56"/>
      <c r="F10" s="56"/>
      <c r="G10" s="56"/>
      <c r="H10" s="51"/>
    </row>
    <row r="11" spans="1:8" x14ac:dyDescent="0.3">
      <c r="A11" s="60"/>
      <c r="B11" s="94">
        <v>47</v>
      </c>
      <c r="C11" s="62" t="s">
        <v>38</v>
      </c>
      <c r="D11" s="61"/>
      <c r="E11" s="63">
        <f>SUM(E2:E6)+SUMPRODUCT((E2:E6=0)*1,$D176:$D180)</f>
        <v>737</v>
      </c>
      <c r="F11" s="63">
        <f>SUM(F2:F6)+SUMPRODUCT((F2:F6=0)*1,$D176:$D180)</f>
        <v>669</v>
      </c>
      <c r="G11" s="63">
        <f>SUM(G2:G6)+SUMPRODUCT((G2:G6=0)*1,$D176:$D180)</f>
        <v>568</v>
      </c>
      <c r="H11" s="64"/>
    </row>
    <row r="12" spans="1:8" x14ac:dyDescent="0.3">
      <c r="A12" s="42" t="s">
        <v>56</v>
      </c>
      <c r="B12" s="43">
        <v>1059</v>
      </c>
      <c r="C12" s="44" t="str">
        <f>IFERROR(IF(B12=Données!X$1,Données!$X$2,VLOOKUP(B12,Données!$A$3:$I$1003,3,FALSE)),"")</f>
        <v>Juliette Lavallée</v>
      </c>
      <c r="D12" s="95">
        <f>IF(C12="Dummy",Données!$X$4,VLOOKUP(B12,Données!$A$3:$I$1003,5))</f>
        <v>133</v>
      </c>
      <c r="E12" s="46">
        <v>97</v>
      </c>
      <c r="F12" s="46">
        <v>129</v>
      </c>
      <c r="G12" s="46">
        <v>164</v>
      </c>
      <c r="H12" s="51"/>
    </row>
    <row r="13" spans="1:8" x14ac:dyDescent="0.3">
      <c r="A13" s="48" t="s">
        <v>56</v>
      </c>
      <c r="B13" s="43">
        <v>1082</v>
      </c>
      <c r="C13" s="44" t="str">
        <f>IFERROR(IF(B13=Données!X$1,Données!$X$2,VLOOKUP(B13,Données!$A$3:$I$1003,3,FALSE)),"")</f>
        <v>Nicole Gilbert</v>
      </c>
      <c r="D13" s="95">
        <f>IF(C13="Dummy",Données!$X$4,VLOOKUP(B13,Données!$A$3:$I$1003,5))</f>
        <v>161</v>
      </c>
      <c r="E13" s="46">
        <v>162</v>
      </c>
      <c r="F13" s="46">
        <v>190</v>
      </c>
      <c r="G13" s="46">
        <v>146</v>
      </c>
      <c r="H13" s="51"/>
    </row>
    <row r="14" spans="1:8" x14ac:dyDescent="0.3">
      <c r="A14" s="48" t="s">
        <v>56</v>
      </c>
      <c r="B14" s="43">
        <v>1078</v>
      </c>
      <c r="C14" s="44" t="str">
        <f>IFERROR(IF(B14=Données!X$1,Données!$X$2,VLOOKUP(B14,Données!$A$3:$I$1003,3,FALSE)),"")</f>
        <v>Suzanne Jacob</v>
      </c>
      <c r="D14" s="95">
        <f>IF(C14="Dummy",Données!$X$4,VLOOKUP(B14,Données!$A$3:$I$1003,5))</f>
        <v>172</v>
      </c>
      <c r="E14" s="46">
        <v>235</v>
      </c>
      <c r="F14" s="46">
        <v>176</v>
      </c>
      <c r="G14" s="46">
        <v>165</v>
      </c>
      <c r="H14" s="51"/>
    </row>
    <row r="15" spans="1:8" x14ac:dyDescent="0.3">
      <c r="A15" s="48" t="s">
        <v>56</v>
      </c>
      <c r="B15" s="43">
        <v>1101</v>
      </c>
      <c r="C15" s="44" t="str">
        <f>IFERROR(IF(B15=Données!X$1,Données!$X$2,VLOOKUP(B15,Données!$A$3:$I$1003,3,FALSE)),"")</f>
        <v>Nicole Sarrazin</v>
      </c>
      <c r="D15" s="95">
        <f>IF(C15="Dummy",Données!$X$4,VLOOKUP(B15,Données!$A$3:$I$1003,5))</f>
        <v>190</v>
      </c>
      <c r="E15" s="46">
        <v>157</v>
      </c>
      <c r="F15" s="46">
        <v>152</v>
      </c>
      <c r="G15" s="46">
        <v>165</v>
      </c>
      <c r="H15" s="51"/>
    </row>
    <row r="16" spans="1:8" x14ac:dyDescent="0.3">
      <c r="A16" s="48" t="s">
        <v>56</v>
      </c>
      <c r="B16" s="43">
        <v>1009</v>
      </c>
      <c r="C16" s="44" t="str">
        <f>IFERROR(IF(B16=Données!X$1,Données!$X$2,VLOOKUP(B16,Données!$A$3:$I$1003,3,FALSE)),"")</f>
        <v>Dorothée Beauchesne</v>
      </c>
      <c r="D16" s="95">
        <f>IF(C16="Dummy",Données!$X$4,VLOOKUP(B16,Données!$A$3:$I$1003,5))</f>
        <v>162</v>
      </c>
      <c r="E16" s="46">
        <v>106</v>
      </c>
      <c r="F16" s="46">
        <v>136</v>
      </c>
      <c r="G16" s="46">
        <v>151</v>
      </c>
      <c r="H16" s="51"/>
    </row>
    <row r="17" spans="1:8" x14ac:dyDescent="0.3">
      <c r="A17" s="52" t="s">
        <v>36</v>
      </c>
      <c r="B17" s="53"/>
      <c r="C17" s="54"/>
      <c r="D17" s="55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55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59"/>
      <c r="E19" s="56"/>
      <c r="F19" s="56"/>
      <c r="G19" s="56"/>
      <c r="H19" s="51"/>
    </row>
    <row r="20" spans="1:8" x14ac:dyDescent="0.3">
      <c r="A20" s="96" t="s">
        <v>37</v>
      </c>
      <c r="B20" s="53"/>
      <c r="C20" s="58"/>
      <c r="D20" s="59"/>
      <c r="E20" s="56"/>
      <c r="F20" s="56"/>
      <c r="G20" s="56"/>
      <c r="H20" s="51"/>
    </row>
    <row r="21" spans="1:8" x14ac:dyDescent="0.3">
      <c r="A21" s="60"/>
      <c r="B21" s="94">
        <v>50</v>
      </c>
      <c r="C21" s="62" t="s">
        <v>39</v>
      </c>
      <c r="D21" s="61"/>
      <c r="E21" s="63">
        <f>SUM(E12:E16)+SUMPRODUCT((E12:E16=0)*1,$D186:$D190)</f>
        <v>757</v>
      </c>
      <c r="F21" s="63">
        <f>SUM(F12:F16)+SUMPRODUCT((F12:F16=0)*1,$D186:$D190)</f>
        <v>783</v>
      </c>
      <c r="G21" s="63">
        <f>SUM(G12:G16)+SUMPRODUCT((G12:G16=0)*1,$D186:$D190)</f>
        <v>791</v>
      </c>
      <c r="H21" s="64"/>
    </row>
    <row r="22" spans="1:8" x14ac:dyDescent="0.3">
      <c r="A22" s="42" t="s">
        <v>56</v>
      </c>
      <c r="B22" s="43">
        <v>1102</v>
      </c>
      <c r="C22" s="44" t="str">
        <f>IFERROR(IF(B22=Données!X$1,Données!$X$2,VLOOKUP(B22,Données!$A$3:$I$1003,3,FALSE)),"")</f>
        <v>Louise Sarrazin</v>
      </c>
      <c r="D22" s="95">
        <f>IF(C22="Dummy",Données!$X$4,VLOOKUP(B22,Données!$A$3:$I$1003,5))</f>
        <v>122</v>
      </c>
      <c r="E22" s="46">
        <v>133</v>
      </c>
      <c r="F22" s="46">
        <v>83</v>
      </c>
      <c r="G22" s="46">
        <v>121</v>
      </c>
      <c r="H22" s="51"/>
    </row>
    <row r="23" spans="1:8" x14ac:dyDescent="0.3">
      <c r="A23" s="48" t="s">
        <v>59</v>
      </c>
      <c r="B23" s="43">
        <v>1064</v>
      </c>
      <c r="C23" s="44" t="str">
        <f>IFERROR(IF(B23=Données!X$1,Données!$X$2,VLOOKUP(B23,Données!$A$3:$I$1003,3,FALSE)),"")</f>
        <v>Claude Chaumont</v>
      </c>
      <c r="D23" s="95">
        <f>IF(C23="Dummy",Données!$X$4,VLOOKUP(B23,Données!$A$3:$I$1003,5))</f>
        <v>152</v>
      </c>
      <c r="E23" s="46">
        <v>152</v>
      </c>
      <c r="F23" s="46">
        <v>133</v>
      </c>
      <c r="G23" s="46">
        <v>172</v>
      </c>
      <c r="H23" s="51"/>
    </row>
    <row r="24" spans="1:8" x14ac:dyDescent="0.3">
      <c r="A24" s="48" t="s">
        <v>59</v>
      </c>
      <c r="B24" s="43">
        <v>1099</v>
      </c>
      <c r="C24" s="44" t="str">
        <f>IFERROR(IF(B24=Données!X$1,Données!$X$2,VLOOKUP(B24,Données!$A$3:$I$1003,3,FALSE)),"")</f>
        <v>Roger Lefebvre</v>
      </c>
      <c r="D24" s="95">
        <f>IF(C24="Dummy",Données!$X$4,VLOOKUP(B24,Données!$A$3:$I$1003,5))</f>
        <v>171</v>
      </c>
      <c r="E24" s="46">
        <v>168</v>
      </c>
      <c r="F24" s="46">
        <v>184</v>
      </c>
      <c r="G24" s="46">
        <v>161</v>
      </c>
      <c r="H24" s="51"/>
    </row>
    <row r="25" spans="1:8" x14ac:dyDescent="0.3">
      <c r="A25" s="48" t="s">
        <v>59</v>
      </c>
      <c r="B25" s="43">
        <v>1043</v>
      </c>
      <c r="C25" s="44" t="str">
        <f>IFERROR(IF(B25=Données!X$1,Données!$X$2,VLOOKUP(B25,Données!$A$3:$I$1003,3,FALSE)),"")</f>
        <v>Ferdinand Laplante</v>
      </c>
      <c r="D25" s="95">
        <f>IF(C25="Dummy",Données!$X$4,VLOOKUP(B25,Données!$A$3:$I$1003,5))</f>
        <v>181</v>
      </c>
      <c r="E25" s="46">
        <v>161</v>
      </c>
      <c r="F25" s="46">
        <v>170</v>
      </c>
      <c r="G25" s="46">
        <v>147</v>
      </c>
      <c r="H25" s="51"/>
    </row>
    <row r="26" spans="1:8" x14ac:dyDescent="0.3">
      <c r="A26" s="48" t="s">
        <v>59</v>
      </c>
      <c r="B26" s="43">
        <v>1048</v>
      </c>
      <c r="C26" s="44" t="str">
        <f>IFERROR(IF(B26=Données!X$1,Données!$X$2,VLOOKUP(B26,Données!$A$3:$I$1003,3,FALSE)),"")</f>
        <v>Michel Moreau</v>
      </c>
      <c r="D26" s="95">
        <f>IF(C26="Dummy",Données!$X$4,VLOOKUP(B26,Données!$A$3:$I$1003,5))</f>
        <v>193</v>
      </c>
      <c r="E26" s="46">
        <v>207</v>
      </c>
      <c r="F26" s="46">
        <v>156</v>
      </c>
      <c r="G26" s="46">
        <v>162</v>
      </c>
      <c r="H26" s="51"/>
    </row>
    <row r="27" spans="1:8" x14ac:dyDescent="0.3">
      <c r="A27" s="52" t="s">
        <v>36</v>
      </c>
      <c r="B27" s="53"/>
      <c r="C27" s="54"/>
      <c r="D27" s="55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55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59"/>
      <c r="E29" s="56"/>
      <c r="F29" s="56"/>
      <c r="G29" s="56"/>
      <c r="H29" s="51"/>
    </row>
    <row r="30" spans="1:8" x14ac:dyDescent="0.3">
      <c r="A30" s="96" t="s">
        <v>37</v>
      </c>
      <c r="B30" s="53"/>
      <c r="C30" s="58"/>
      <c r="D30" s="59"/>
      <c r="E30" s="56"/>
      <c r="F30" s="56"/>
      <c r="G30" s="56"/>
      <c r="H30" s="51"/>
    </row>
    <row r="31" spans="1:8" x14ac:dyDescent="0.3">
      <c r="A31" s="60"/>
      <c r="B31" s="94">
        <v>49</v>
      </c>
      <c r="C31" s="62" t="s">
        <v>40</v>
      </c>
      <c r="D31" s="61"/>
      <c r="E31" s="63">
        <f>SUM(E22:E26)+SUMPRODUCT((E22:E26=0)*1,$D196:$D200)</f>
        <v>821</v>
      </c>
      <c r="F31" s="63">
        <f>SUM(F22:F26)+SUMPRODUCT((F22:F26=0)*1,$D196:$D200)</f>
        <v>726</v>
      </c>
      <c r="G31" s="63">
        <f>SUM(G22:G26)+SUMPRODUCT((G22:G26=0)*1,$D196:$D200)</f>
        <v>763</v>
      </c>
      <c r="H31" s="64"/>
    </row>
    <row r="32" spans="1:8" x14ac:dyDescent="0.3">
      <c r="A32" s="42" t="s">
        <v>56</v>
      </c>
      <c r="B32" s="43">
        <v>1093</v>
      </c>
      <c r="C32" s="44" t="str">
        <f>IFERROR(IF(B32=Données!X$1,Données!$X$2,VLOOKUP(B32,Données!$A$3:$I$1003,3,FALSE)),"")</f>
        <v>Thérèse St-Pierre</v>
      </c>
      <c r="D32" s="95">
        <f>IF(C32="Dummy",Données!$X$4,VLOOKUP(B32,Données!$A$3:$I$1003,5))</f>
        <v>130</v>
      </c>
      <c r="E32" s="46">
        <v>58</v>
      </c>
      <c r="F32" s="46">
        <v>104</v>
      </c>
      <c r="G32" s="46">
        <v>115</v>
      </c>
      <c r="H32" s="51"/>
    </row>
    <row r="33" spans="1:8" x14ac:dyDescent="0.3">
      <c r="A33" s="48" t="s">
        <v>56</v>
      </c>
      <c r="B33" s="43">
        <v>1013</v>
      </c>
      <c r="C33" s="44" t="str">
        <f>IFERROR(IF(B33=Données!X$1,Données!$X$2,VLOOKUP(B33,Données!$A$3:$I$1003,3,FALSE)),"")</f>
        <v>Huguette Charron</v>
      </c>
      <c r="D33" s="95">
        <f>IF(C33="Dummy",Données!$X$4,VLOOKUP(B33,Données!$A$3:$I$1003,5))</f>
        <v>155</v>
      </c>
      <c r="E33" s="46">
        <v>178</v>
      </c>
      <c r="F33" s="46">
        <v>172</v>
      </c>
      <c r="G33" s="46">
        <v>154</v>
      </c>
      <c r="H33" s="51"/>
    </row>
    <row r="34" spans="1:8" x14ac:dyDescent="0.3">
      <c r="A34" s="48" t="s">
        <v>56</v>
      </c>
      <c r="B34" s="43">
        <v>1000</v>
      </c>
      <c r="C34" s="44" t="str">
        <f>IFERROR(IF(B34=Données!X$1,Données!$X$2,VLOOKUP(B34,Données!$A$3:$I$1003,3,FALSE)),"")</f>
        <v>Pierrette Venne</v>
      </c>
      <c r="D34" s="95">
        <f>IF(C34="Dummy",Données!$X$4,VLOOKUP(B34,Données!$A$3:$I$1003,5))</f>
        <v>170</v>
      </c>
      <c r="E34" s="46">
        <v>115</v>
      </c>
      <c r="F34" s="46">
        <v>120</v>
      </c>
      <c r="G34" s="46">
        <v>223</v>
      </c>
      <c r="H34" s="51"/>
    </row>
    <row r="35" spans="1:8" x14ac:dyDescent="0.3">
      <c r="A35" s="48" t="s">
        <v>56</v>
      </c>
      <c r="B35" s="43">
        <v>1091</v>
      </c>
      <c r="C35" s="44" t="str">
        <f>IFERROR(IF(B35=Données!X$1,Données!$X$2,VLOOKUP(B35,Données!$A$3:$I$1003,3,FALSE)),"")</f>
        <v>Isabelle Jalbert</v>
      </c>
      <c r="D35" s="95">
        <f>IF(C35="Dummy",Données!$X$4,VLOOKUP(B35,Données!$A$3:$I$1003,5))</f>
        <v>182</v>
      </c>
      <c r="E35" s="46">
        <v>157</v>
      </c>
      <c r="F35" s="46">
        <v>153</v>
      </c>
      <c r="G35" s="46">
        <v>152</v>
      </c>
      <c r="H35" s="51"/>
    </row>
    <row r="36" spans="1:8" x14ac:dyDescent="0.3">
      <c r="A36" s="48" t="s">
        <v>59</v>
      </c>
      <c r="B36" s="43">
        <v>1051</v>
      </c>
      <c r="C36" s="44" t="str">
        <f>IFERROR(IF(B36=Données!X$1,Données!$X$2,VLOOKUP(B36,Données!$A$3:$I$1003,3,FALSE)),"")</f>
        <v>Serge Goupil</v>
      </c>
      <c r="D36" s="95">
        <f>IF(C36="Dummy",Données!$X$4,VLOOKUP(B36,Données!$A$3:$I$1003,5))</f>
        <v>185</v>
      </c>
      <c r="E36" s="46">
        <v>156</v>
      </c>
      <c r="F36" s="46">
        <v>144</v>
      </c>
      <c r="G36" s="46">
        <v>174</v>
      </c>
      <c r="H36" s="51"/>
    </row>
    <row r="37" spans="1:8" x14ac:dyDescent="0.3">
      <c r="A37" s="52" t="s">
        <v>36</v>
      </c>
      <c r="B37" s="53"/>
      <c r="C37" s="54"/>
      <c r="D37" s="55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55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59"/>
      <c r="E39" s="56"/>
      <c r="F39" s="56"/>
      <c r="G39" s="56"/>
      <c r="H39" s="51"/>
    </row>
    <row r="40" spans="1:8" x14ac:dyDescent="0.3">
      <c r="A40" s="96" t="s">
        <v>37</v>
      </c>
      <c r="B40" s="53"/>
      <c r="C40" s="58"/>
      <c r="D40" s="59"/>
      <c r="E40" s="56"/>
      <c r="F40" s="56"/>
      <c r="G40" s="56"/>
      <c r="H40" s="51"/>
    </row>
    <row r="41" spans="1:8" x14ac:dyDescent="0.3">
      <c r="A41" s="60"/>
      <c r="B41" s="94">
        <v>46</v>
      </c>
      <c r="C41" s="62" t="s">
        <v>41</v>
      </c>
      <c r="D41" s="61"/>
      <c r="E41" s="63">
        <f>SUM(E32:E36)+SUMPRODUCT((E32:E36=0)*1,$D206:$D210)</f>
        <v>664</v>
      </c>
      <c r="F41" s="63">
        <f>SUM(F32:F36)+SUMPRODUCT((F32:F36=0)*1,$D206:$D210)</f>
        <v>693</v>
      </c>
      <c r="G41" s="63">
        <f>SUM(G32:G36)+SUMPRODUCT((G32:G36=0)*1,$D206:$D210)</f>
        <v>818</v>
      </c>
      <c r="H41" s="64"/>
    </row>
    <row r="42" spans="1:8" x14ac:dyDescent="0.3">
      <c r="A42" s="42" t="s">
        <v>56</v>
      </c>
      <c r="B42" s="43">
        <v>1030</v>
      </c>
      <c r="C42" s="44" t="str">
        <f>IFERROR(IF(B42=Données!X$1,Données!$X$2,VLOOKUP(B42,Données!$A$3:$I$1003,3,FALSE)),"")</f>
        <v>Lise Cloutier</v>
      </c>
      <c r="D42" s="95">
        <f>IF(C42="Dummy",Données!$X$4,VLOOKUP(B42,Données!$A$3:$I$1003,5))</f>
        <v>130</v>
      </c>
      <c r="E42" s="46">
        <v>108</v>
      </c>
      <c r="F42" s="46">
        <v>149</v>
      </c>
      <c r="G42" s="46">
        <v>150</v>
      </c>
      <c r="H42" s="51"/>
    </row>
    <row r="43" spans="1:8" x14ac:dyDescent="0.3">
      <c r="A43" s="48" t="s">
        <v>56</v>
      </c>
      <c r="B43" s="43">
        <v>1036</v>
      </c>
      <c r="C43" s="44" t="str">
        <f>IFERROR(IF(B43=Données!X$1,Données!$X$2,VLOOKUP(B43,Données!$A$3:$I$1003,3,FALSE)),"")</f>
        <v>France Therien</v>
      </c>
      <c r="D43" s="95">
        <f>IF(C43="Dummy",Données!$X$4,VLOOKUP(B43,Données!$A$3:$I$1003,5))</f>
        <v>154</v>
      </c>
      <c r="E43" s="46">
        <v>146</v>
      </c>
      <c r="F43" s="46">
        <v>200</v>
      </c>
      <c r="G43" s="46">
        <v>182</v>
      </c>
      <c r="H43" s="51"/>
    </row>
    <row r="44" spans="1:8" x14ac:dyDescent="0.3">
      <c r="A44" s="48" t="s">
        <v>59</v>
      </c>
      <c r="B44" s="43">
        <v>1096</v>
      </c>
      <c r="C44" s="44" t="str">
        <f>IFERROR(IF(B44=Données!X$1,Données!$X$2,VLOOKUP(B44,Données!$A$3:$I$1003,3,FALSE)),"")</f>
        <v>Claude Dubuc</v>
      </c>
      <c r="D44" s="95">
        <f>IF(C44="Dummy",Données!$X$4,VLOOKUP(B44,Données!$A$3:$I$1003,5))</f>
        <v>168</v>
      </c>
      <c r="E44" s="46">
        <v>134</v>
      </c>
      <c r="F44" s="46">
        <v>189</v>
      </c>
      <c r="G44" s="46">
        <v>205</v>
      </c>
      <c r="H44" s="51"/>
    </row>
    <row r="45" spans="1:8" x14ac:dyDescent="0.3">
      <c r="A45" s="48" t="s">
        <v>59</v>
      </c>
      <c r="B45" s="43">
        <v>1061</v>
      </c>
      <c r="C45" s="44" t="str">
        <f>IFERROR(IF(B45=Données!X$1,Données!$X$2,VLOOKUP(B45,Données!$A$3:$I$1003,3,FALSE)),"")</f>
        <v>Denis Sabourin</v>
      </c>
      <c r="D45" s="95">
        <f>IF(C45="Dummy",Données!$X$4,VLOOKUP(B45,Données!$A$3:$I$1003,5))</f>
        <v>181</v>
      </c>
      <c r="E45" s="46">
        <v>212</v>
      </c>
      <c r="F45" s="46">
        <v>169</v>
      </c>
      <c r="G45" s="46">
        <v>170</v>
      </c>
      <c r="H45" s="51"/>
    </row>
    <row r="46" spans="1:8" x14ac:dyDescent="0.3">
      <c r="A46" s="48" t="s">
        <v>56</v>
      </c>
      <c r="B46" s="43">
        <v>1029</v>
      </c>
      <c r="C46" s="44" t="str">
        <f>IFERROR(IF(B46=Données!X$1,Données!$X$2,VLOOKUP(B46,Données!$A$3:$I$1003,3,FALSE)),"")</f>
        <v>Jeannine Chartré</v>
      </c>
      <c r="D46" s="95">
        <f>IF(C46="Dummy",Données!$X$4,VLOOKUP(B46,Données!$A$3:$I$1003,5))</f>
        <v>186</v>
      </c>
      <c r="E46" s="46">
        <v>191</v>
      </c>
      <c r="F46" s="46">
        <v>223</v>
      </c>
      <c r="G46" s="46">
        <v>141</v>
      </c>
      <c r="H46" s="51"/>
    </row>
    <row r="47" spans="1:8" x14ac:dyDescent="0.3">
      <c r="A47" s="52" t="s">
        <v>36</v>
      </c>
      <c r="B47" s="53"/>
      <c r="C47" s="54"/>
      <c r="D47" s="55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55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59"/>
      <c r="E49" s="56"/>
      <c r="F49" s="56"/>
      <c r="G49" s="56"/>
      <c r="H49" s="51"/>
    </row>
    <row r="50" spans="1:8" x14ac:dyDescent="0.3">
      <c r="A50" s="96" t="s">
        <v>37</v>
      </c>
      <c r="B50" s="53"/>
      <c r="C50" s="58"/>
      <c r="D50" s="59"/>
      <c r="E50" s="56"/>
      <c r="F50" s="56"/>
      <c r="G50" s="56"/>
      <c r="H50" s="51"/>
    </row>
    <row r="51" spans="1:8" x14ac:dyDescent="0.3">
      <c r="A51" s="60"/>
      <c r="B51" s="94">
        <v>49</v>
      </c>
      <c r="C51" s="62" t="s">
        <v>42</v>
      </c>
      <c r="D51" s="61"/>
      <c r="E51" s="63">
        <f>SUM(E42:E46)+SUMPRODUCT((E42:E46=0)*1,$D216:$D220)</f>
        <v>791</v>
      </c>
      <c r="F51" s="63">
        <f>SUM(F42:F46)+SUMPRODUCT((F42:F46=0)*1,$D216:$D220)</f>
        <v>930</v>
      </c>
      <c r="G51" s="63">
        <f>SUM(G42:G46)+SUMPRODUCT((G42:G46=0)*1,$D216:$D220)</f>
        <v>848</v>
      </c>
      <c r="H51" s="64"/>
    </row>
    <row r="52" spans="1:8" x14ac:dyDescent="0.3">
      <c r="A52" s="42" t="s">
        <v>56</v>
      </c>
      <c r="B52" s="43">
        <v>1006</v>
      </c>
      <c r="C52" s="44" t="str">
        <f>IFERROR(IF(B52=Données!X$1,Données!$X$2,VLOOKUP(B52,Données!$A$3:$I$1003,3,FALSE)),"")</f>
        <v>Jocelyne Labelle</v>
      </c>
      <c r="D52" s="95">
        <f>IF(C52="Dummy",Données!$X$4,VLOOKUP(B52,Données!$A$3:$I$1003,5))</f>
        <v>130</v>
      </c>
      <c r="E52" s="46">
        <v>129</v>
      </c>
      <c r="F52" s="46">
        <v>125</v>
      </c>
      <c r="G52" s="46">
        <v>104</v>
      </c>
      <c r="H52" s="51"/>
    </row>
    <row r="53" spans="1:8" x14ac:dyDescent="0.3">
      <c r="A53" s="48" t="s">
        <v>59</v>
      </c>
      <c r="B53" s="43">
        <v>1011</v>
      </c>
      <c r="C53" s="44" t="str">
        <f>IFERROR(IF(B53=Données!X$1,Données!$X$2,VLOOKUP(B53,Données!$A$3:$I$1003,3,FALSE)),"")</f>
        <v>Michel Tremblay</v>
      </c>
      <c r="D53" s="95">
        <f>IF(C53="Dummy",Données!$X$4,VLOOKUP(B53,Données!$A$3:$I$1003,5))</f>
        <v>158</v>
      </c>
      <c r="E53" s="46">
        <v>210</v>
      </c>
      <c r="F53" s="46">
        <v>114</v>
      </c>
      <c r="G53" s="46">
        <v>156</v>
      </c>
      <c r="H53" s="51"/>
    </row>
    <row r="54" spans="1:8" x14ac:dyDescent="0.3">
      <c r="A54" s="48" t="s">
        <v>59</v>
      </c>
      <c r="B54" s="43">
        <v>1060</v>
      </c>
      <c r="C54" s="44" t="str">
        <f>IFERROR(IF(B54=Données!X$1,Données!$X$2,VLOOKUP(B54,Données!$A$3:$I$1003,3,FALSE)),"")</f>
        <v>Yvon Cyr</v>
      </c>
      <c r="D54" s="95">
        <f>IF(C54="Dummy",Données!$X$4,VLOOKUP(B54,Données!$A$3:$I$1003,5))</f>
        <v>165</v>
      </c>
      <c r="E54" s="46">
        <v>175</v>
      </c>
      <c r="F54" s="46">
        <v>170</v>
      </c>
      <c r="G54" s="46">
        <v>110</v>
      </c>
      <c r="H54" s="51"/>
    </row>
    <row r="55" spans="1:8" x14ac:dyDescent="0.3">
      <c r="A55" s="48" t="s">
        <v>59</v>
      </c>
      <c r="B55" s="43">
        <v>1086</v>
      </c>
      <c r="C55" s="44" t="str">
        <f>IFERROR(IF(B55=Données!X$1,Données!$X$2,VLOOKUP(B55,Données!$A$3:$I$1003,3,FALSE)),"")</f>
        <v>Yves St-Jules</v>
      </c>
      <c r="D55" s="95">
        <f>IF(C55="Dummy",Données!$X$4,VLOOKUP(B55,Données!$A$3:$I$1003,5))</f>
        <v>184</v>
      </c>
      <c r="E55" s="46">
        <v>186</v>
      </c>
      <c r="F55" s="46">
        <v>181</v>
      </c>
      <c r="G55" s="46">
        <v>176</v>
      </c>
      <c r="H55" s="51"/>
    </row>
    <row r="56" spans="1:8" x14ac:dyDescent="0.3">
      <c r="A56" s="48" t="s">
        <v>56</v>
      </c>
      <c r="B56" s="43">
        <v>1004</v>
      </c>
      <c r="C56" s="44" t="str">
        <f>IFERROR(IF(B56=Données!X$1,Données!$X$2,VLOOKUP(B56,Données!$A$3:$I$1003,3,FALSE)),"")</f>
        <v>Gilberte Caron</v>
      </c>
      <c r="D56" s="95">
        <f>IF(C56="Dummy",Données!$X$4,VLOOKUP(B56,Données!$A$3:$I$1003,5))</f>
        <v>183</v>
      </c>
      <c r="E56" s="46">
        <v>160</v>
      </c>
      <c r="F56" s="46">
        <v>239</v>
      </c>
      <c r="G56" s="46">
        <v>188</v>
      </c>
      <c r="H56" s="51"/>
    </row>
    <row r="57" spans="1:8" x14ac:dyDescent="0.3">
      <c r="A57" s="52" t="s">
        <v>36</v>
      </c>
      <c r="B57" s="53"/>
      <c r="C57" s="54"/>
      <c r="D57" s="55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55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59"/>
      <c r="E59" s="56"/>
      <c r="F59" s="56"/>
      <c r="G59" s="56"/>
      <c r="H59" s="51"/>
    </row>
    <row r="60" spans="1:8" x14ac:dyDescent="0.3">
      <c r="A60" s="96" t="s">
        <v>37</v>
      </c>
      <c r="B60" s="53"/>
      <c r="C60" s="58"/>
      <c r="D60" s="59"/>
      <c r="E60" s="56"/>
      <c r="F60" s="56"/>
      <c r="G60" s="56"/>
      <c r="H60" s="51"/>
    </row>
    <row r="61" spans="1:8" x14ac:dyDescent="0.3">
      <c r="A61" s="60"/>
      <c r="B61" s="94">
        <v>48</v>
      </c>
      <c r="C61" s="62" t="s">
        <v>44</v>
      </c>
      <c r="D61" s="61"/>
      <c r="E61" s="63">
        <f>SUM(E52:E56)+SUMPRODUCT((E52:E56=0)*1,$D226:$D230)</f>
        <v>860</v>
      </c>
      <c r="F61" s="63">
        <f>SUM(F52:F56)+SUMPRODUCT((F52:F56=0)*1,$D226:$D230)</f>
        <v>829</v>
      </c>
      <c r="G61" s="63">
        <f>SUM(G52:G56)+SUMPRODUCT((G52:G56=0)*1,$D226:$D230)</f>
        <v>734</v>
      </c>
      <c r="H61" s="64"/>
    </row>
    <row r="62" spans="1:8" x14ac:dyDescent="0.3">
      <c r="A62" s="42">
        <v>0</v>
      </c>
      <c r="B62" s="43">
        <v>1035</v>
      </c>
      <c r="C62" s="44" t="str">
        <f>IFERROR(IF(B62=Données!X$1,Données!$X$2,VLOOKUP(B62,Données!$A$3:$I$1003,3,FALSE)),"")</f>
        <v>Gérard Mercier</v>
      </c>
      <c r="D62" s="95">
        <f>IF(C62="Dummy",Données!$X$4,VLOOKUP(B62,Données!$A$3:$I$1003,5))</f>
        <v>0</v>
      </c>
      <c r="E62" s="46">
        <v>91</v>
      </c>
      <c r="F62" s="46">
        <v>104</v>
      </c>
      <c r="G62" s="46">
        <v>123</v>
      </c>
      <c r="H62" s="51"/>
    </row>
    <row r="63" spans="1:8" x14ac:dyDescent="0.3">
      <c r="A63" s="48" t="s">
        <v>56</v>
      </c>
      <c r="B63" s="43">
        <v>1066</v>
      </c>
      <c r="C63" s="44" t="str">
        <f>IFERROR(IF(B63=Données!X$1,Données!$X$2,VLOOKUP(B63,Données!$A$3:$I$1003,3,FALSE)),"")</f>
        <v>Thérèse Truchon</v>
      </c>
      <c r="D63" s="95">
        <f>IF(C63="Dummy",Données!$X$4,VLOOKUP(B63,Données!$A$3:$I$1003,5))</f>
        <v>171</v>
      </c>
      <c r="E63" s="46">
        <v>171</v>
      </c>
      <c r="F63" s="46">
        <v>175</v>
      </c>
      <c r="G63" s="46">
        <v>186</v>
      </c>
      <c r="H63" s="51"/>
    </row>
    <row r="64" spans="1:8" x14ac:dyDescent="0.3">
      <c r="A64" s="48" t="s">
        <v>59</v>
      </c>
      <c r="B64" s="43">
        <v>1104</v>
      </c>
      <c r="C64" s="44" t="str">
        <f>IFERROR(IF(B64=Données!X$1,Données!$X$2,VLOOKUP(B64,Données!$A$3:$I$1003,3,FALSE)),"")</f>
        <v>Mathieu Forget</v>
      </c>
      <c r="D64" s="95">
        <f>IF(C64="Dummy",Données!$X$4,VLOOKUP(B64,Données!$A$3:$I$1003,5))</f>
        <v>160</v>
      </c>
      <c r="E64" s="46">
        <v>202</v>
      </c>
      <c r="F64" s="46">
        <v>137</v>
      </c>
      <c r="G64" s="46">
        <v>149</v>
      </c>
      <c r="H64" s="51"/>
    </row>
    <row r="65" spans="1:8" x14ac:dyDescent="0.3">
      <c r="A65" s="48" t="s">
        <v>56</v>
      </c>
      <c r="B65" s="130">
        <v>1034</v>
      </c>
      <c r="C65" s="44" t="str">
        <f>IFERROR(IF(B65=Données!X$1,Données!$X$2,VLOOKUP(B65,Données!$A$3:$I$1003,3,FALSE)),"")</f>
        <v>Carole Moreau</v>
      </c>
      <c r="D65" s="95">
        <f>IF(C65="Dummy",Données!$X$4,VLOOKUP(B65,Données!$A$3:$I$1003,5))</f>
        <v>159</v>
      </c>
      <c r="E65" s="46"/>
      <c r="F65" s="46"/>
      <c r="G65" s="46"/>
      <c r="H65" s="51" t="s">
        <v>43</v>
      </c>
    </row>
    <row r="66" spans="1:8" x14ac:dyDescent="0.3">
      <c r="A66" s="48" t="s">
        <v>59</v>
      </c>
      <c r="B66" s="43">
        <v>1075</v>
      </c>
      <c r="C66" s="44" t="str">
        <f>IFERROR(IF(B66=Données!X$1,Données!$X$2,VLOOKUP(B66,Données!$A$3:$I$1003,3,FALSE)),"")</f>
        <v>Jacques Gagnon</v>
      </c>
      <c r="D66" s="95">
        <f>IF(C66="Dummy",Données!$X$4,VLOOKUP(B66,Données!$A$3:$I$1003,5))</f>
        <v>195</v>
      </c>
      <c r="E66" s="46">
        <v>252</v>
      </c>
      <c r="F66" s="46">
        <v>232</v>
      </c>
      <c r="G66" s="46">
        <v>169</v>
      </c>
      <c r="H66" s="51"/>
    </row>
    <row r="67" spans="1:8" x14ac:dyDescent="0.3">
      <c r="A67" s="52" t="s">
        <v>36</v>
      </c>
      <c r="B67" s="53"/>
      <c r="C67" s="54"/>
      <c r="D67" s="55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55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59"/>
      <c r="E69" s="56"/>
      <c r="F69" s="56"/>
      <c r="G69" s="56"/>
      <c r="H69" s="51"/>
    </row>
    <row r="70" spans="1:8" x14ac:dyDescent="0.3">
      <c r="A70" s="96" t="s">
        <v>37</v>
      </c>
      <c r="B70" s="53"/>
      <c r="C70" s="58"/>
      <c r="D70" s="59"/>
      <c r="E70" s="56"/>
      <c r="F70" s="56"/>
      <c r="G70" s="56"/>
      <c r="H70" s="51"/>
    </row>
    <row r="71" spans="1:8" x14ac:dyDescent="0.3">
      <c r="A71" s="60"/>
      <c r="B71" s="94">
        <v>58</v>
      </c>
      <c r="C71" s="62" t="s">
        <v>45</v>
      </c>
      <c r="D71" s="61"/>
      <c r="E71" s="63">
        <f>SUM(E62:E66)+SUMPRODUCT((E62:E66=0)*1,$D236:$D240)</f>
        <v>716</v>
      </c>
      <c r="F71" s="63">
        <f>SUM(F62:F66)+SUMPRODUCT((F62:F66=0)*1,$D236:$D240)</f>
        <v>648</v>
      </c>
      <c r="G71" s="63">
        <f>SUM(G62:G66)+SUMPRODUCT((G62:G66=0)*1,$D236:$D240)</f>
        <v>627</v>
      </c>
      <c r="H71" s="64"/>
    </row>
    <row r="72" spans="1:8" x14ac:dyDescent="0.3">
      <c r="A72" s="42" t="s">
        <v>56</v>
      </c>
      <c r="B72" s="43">
        <v>1054</v>
      </c>
      <c r="C72" s="44" t="str">
        <f>IFERROR(IF(B72=Données!X$1,Données!$X$2,VLOOKUP(B72,Données!$A$3:$I$1003,3,FALSE)),"")</f>
        <v>Danielle Turgeon</v>
      </c>
      <c r="D72" s="95">
        <f>IF(C72="Dummy",Données!$X$4,VLOOKUP(B72,Données!$A$3:$I$1003,5))</f>
        <v>150</v>
      </c>
      <c r="E72" s="46">
        <v>155</v>
      </c>
      <c r="F72" s="46">
        <v>166</v>
      </c>
      <c r="G72" s="46">
        <v>151</v>
      </c>
      <c r="H72" s="51"/>
    </row>
    <row r="73" spans="1:8" x14ac:dyDescent="0.3">
      <c r="A73" s="48" t="s">
        <v>59</v>
      </c>
      <c r="B73" s="43">
        <v>1040</v>
      </c>
      <c r="C73" s="44" t="str">
        <f>IFERROR(IF(B73=Données!X$1,Données!$X$2,VLOOKUP(B73,Données!$A$3:$I$1003,3,FALSE)),"")</f>
        <v>Maurice Chartrand</v>
      </c>
      <c r="D73" s="95">
        <f>IF(C73="Dummy",Données!$X$4,VLOOKUP(B73,Données!$A$3:$I$1003,5))</f>
        <v>147</v>
      </c>
      <c r="E73" s="46">
        <v>218</v>
      </c>
      <c r="F73" s="46">
        <v>149</v>
      </c>
      <c r="G73" s="46">
        <v>126</v>
      </c>
      <c r="H73" s="51"/>
    </row>
    <row r="74" spans="1:8" x14ac:dyDescent="0.3">
      <c r="A74" s="48" t="s">
        <v>59</v>
      </c>
      <c r="B74" s="43">
        <v>1032</v>
      </c>
      <c r="C74" s="44" t="str">
        <f>IFERROR(IF(B74=Données!X$1,Données!$X$2,VLOOKUP(B74,Données!$A$3:$I$1003,3,FALSE)),"")</f>
        <v>Paul Barrette</v>
      </c>
      <c r="D74" s="95">
        <f>IF(C74="Dummy",Données!$X$4,VLOOKUP(B74,Données!$A$3:$I$1003,5))</f>
        <v>164</v>
      </c>
      <c r="E74" s="46">
        <v>166</v>
      </c>
      <c r="F74" s="46">
        <v>159</v>
      </c>
      <c r="G74" s="46">
        <v>173</v>
      </c>
      <c r="H74" s="51"/>
    </row>
    <row r="75" spans="1:8" x14ac:dyDescent="0.3">
      <c r="A75" s="48" t="s">
        <v>59</v>
      </c>
      <c r="B75" s="43">
        <v>1098</v>
      </c>
      <c r="C75" s="44" t="str">
        <f>IFERROR(IF(B75=Données!X$1,Données!$X$2,VLOOKUP(B75,Données!$A$3:$I$1003,3,FALSE)),"")</f>
        <v>Gilles Théroux</v>
      </c>
      <c r="D75" s="95">
        <f>IF(C75="Dummy",Données!$X$4,VLOOKUP(B75,Données!$A$3:$I$1003,5))</f>
        <v>178</v>
      </c>
      <c r="E75" s="46">
        <v>180</v>
      </c>
      <c r="F75" s="46">
        <v>151</v>
      </c>
      <c r="G75" s="46">
        <v>173</v>
      </c>
      <c r="H75" s="51"/>
    </row>
    <row r="76" spans="1:8" x14ac:dyDescent="0.3">
      <c r="A76" s="48" t="s">
        <v>59</v>
      </c>
      <c r="B76" s="43">
        <v>1002</v>
      </c>
      <c r="C76" s="44" t="str">
        <f>IFERROR(IF(B76=Données!X$1,Données!$X$2,VLOOKUP(B76,Données!$A$3:$I$1003,3,FALSE)),"")</f>
        <v>Michel Taillon</v>
      </c>
      <c r="D76" s="95">
        <f>IF(C76="Dummy",Données!$X$4,VLOOKUP(B76,Données!$A$3:$I$1003,5))</f>
        <v>229</v>
      </c>
      <c r="E76" s="46">
        <v>231</v>
      </c>
      <c r="F76" s="46">
        <v>169</v>
      </c>
      <c r="G76" s="46">
        <v>264</v>
      </c>
      <c r="H76" s="51"/>
    </row>
    <row r="77" spans="1:8" x14ac:dyDescent="0.3">
      <c r="A77" s="52" t="s">
        <v>36</v>
      </c>
      <c r="B77" s="53"/>
      <c r="C77" s="54"/>
      <c r="D77" s="55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55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59"/>
      <c r="E79" s="56"/>
      <c r="F79" s="56"/>
      <c r="G79" s="56"/>
      <c r="H79" s="51"/>
    </row>
    <row r="80" spans="1:8" x14ac:dyDescent="0.3">
      <c r="A80" s="96" t="s">
        <v>37</v>
      </c>
      <c r="B80" s="53"/>
      <c r="C80" s="58"/>
      <c r="D80" s="59"/>
      <c r="E80" s="56"/>
      <c r="F80" s="56"/>
      <c r="G80" s="56"/>
      <c r="H80" s="51"/>
    </row>
    <row r="81" spans="1:8" x14ac:dyDescent="0.3">
      <c r="A81" s="60"/>
      <c r="B81" s="94">
        <v>0</v>
      </c>
      <c r="C81" s="62" t="s">
        <v>46</v>
      </c>
      <c r="D81" s="61"/>
      <c r="E81" s="63">
        <f>SUM(E72:E76)+SUMPRODUCT((E72:E76=0)*1,$D246:$D250)</f>
        <v>950</v>
      </c>
      <c r="F81" s="63">
        <f>SUM(F72:F76)+SUMPRODUCT((F72:F76=0)*1,$D246:$D250)</f>
        <v>794</v>
      </c>
      <c r="G81" s="63">
        <f>SUM(G72:G76)+SUMPRODUCT((G72:G76=0)*1,$D246:$D250)</f>
        <v>887</v>
      </c>
      <c r="H81" s="64"/>
    </row>
    <row r="82" spans="1:8" x14ac:dyDescent="0.3">
      <c r="A82" s="42" t="s">
        <v>56</v>
      </c>
      <c r="B82" s="43">
        <v>1031</v>
      </c>
      <c r="C82" s="44" t="str">
        <f>IFERROR(IF(B82=Données!X$1,Données!$X$2,VLOOKUP(B82,Données!$A$3:$I$1003,3,FALSE)),"")</f>
        <v>Anita Pelletier</v>
      </c>
      <c r="D82" s="95">
        <f>IF(C82="Dummy",Données!$X$4,VLOOKUP(B82,Données!$A$3:$I$1003,5))</f>
        <v>139</v>
      </c>
      <c r="E82" s="46">
        <v>150</v>
      </c>
      <c r="F82" s="46">
        <v>112</v>
      </c>
      <c r="G82" s="46">
        <v>120</v>
      </c>
      <c r="H82" s="51"/>
    </row>
    <row r="83" spans="1:8" x14ac:dyDescent="0.3">
      <c r="A83" s="48" t="s">
        <v>56</v>
      </c>
      <c r="B83" s="43">
        <v>1041</v>
      </c>
      <c r="C83" s="44" t="str">
        <f>IFERROR(IF(B83=Données!X$1,Données!$X$2,VLOOKUP(B83,Données!$A$3:$I$1003,3,FALSE)),"")</f>
        <v>Nicole Joly</v>
      </c>
      <c r="D83" s="95">
        <f>IF(C83="Dummy",Données!$X$4,VLOOKUP(B83,Données!$A$3:$I$1003,5))</f>
        <v>153</v>
      </c>
      <c r="E83" s="46">
        <v>143</v>
      </c>
      <c r="F83" s="46">
        <v>200</v>
      </c>
      <c r="G83" s="46">
        <v>156</v>
      </c>
      <c r="H83" s="51"/>
    </row>
    <row r="84" spans="1:8" x14ac:dyDescent="0.3">
      <c r="A84" s="48" t="s">
        <v>56</v>
      </c>
      <c r="B84" s="43">
        <v>1042</v>
      </c>
      <c r="C84" s="44" t="str">
        <f>IFERROR(IF(B84=Données!X$1,Données!$X$2,VLOOKUP(B84,Données!$A$3:$I$1003,3,FALSE)),"")</f>
        <v>Estelle Vadboncoeur</v>
      </c>
      <c r="D84" s="95">
        <f>IF(C84="Dummy",Données!$X$4,VLOOKUP(B84,Données!$A$3:$I$1003,5))</f>
        <v>162</v>
      </c>
      <c r="E84" s="46">
        <v>141</v>
      </c>
      <c r="F84" s="46">
        <v>130</v>
      </c>
      <c r="G84" s="46">
        <v>157</v>
      </c>
      <c r="H84" s="51"/>
    </row>
    <row r="85" spans="1:8" x14ac:dyDescent="0.3">
      <c r="A85" s="48" t="s">
        <v>59</v>
      </c>
      <c r="B85" s="43">
        <v>1056</v>
      </c>
      <c r="C85" s="44" t="str">
        <f>IFERROR(IF(B85=Données!X$1,Données!$X$2,VLOOKUP(B85,Données!$A$3:$I$1003,3,FALSE)),"")</f>
        <v>Philippe Vignis</v>
      </c>
      <c r="D85" s="95">
        <f>IF(C85="Dummy",Données!$X$4,VLOOKUP(B85,Données!$A$3:$I$1003,5))</f>
        <v>181</v>
      </c>
      <c r="E85" s="46">
        <v>209</v>
      </c>
      <c r="F85" s="46">
        <v>142</v>
      </c>
      <c r="G85" s="46">
        <v>235</v>
      </c>
      <c r="H85" s="51"/>
    </row>
    <row r="86" spans="1:8" x14ac:dyDescent="0.3">
      <c r="A86" s="48" t="s">
        <v>56</v>
      </c>
      <c r="B86" s="43">
        <v>1001</v>
      </c>
      <c r="C86" s="44" t="str">
        <f>IFERROR(IF(B86=Données!X$1,Données!$X$2,VLOOKUP(B86,Données!$A$3:$I$1003,3,FALSE)),"")</f>
        <v>Claire Lessard</v>
      </c>
      <c r="D86" s="95">
        <f>IF(C86="Dummy",Données!$X$4,VLOOKUP(B86,Données!$A$3:$I$1003,5))</f>
        <v>186</v>
      </c>
      <c r="E86" s="46">
        <v>226</v>
      </c>
      <c r="F86" s="46">
        <v>162</v>
      </c>
      <c r="G86" s="46">
        <v>223</v>
      </c>
      <c r="H86" s="51"/>
    </row>
    <row r="87" spans="1:8" x14ac:dyDescent="0.3">
      <c r="A87" s="52" t="s">
        <v>36</v>
      </c>
      <c r="B87" s="53"/>
      <c r="C87" s="54"/>
      <c r="D87" s="55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55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59"/>
      <c r="E89" s="56"/>
      <c r="F89" s="56"/>
      <c r="G89" s="56"/>
      <c r="H89" s="51"/>
    </row>
    <row r="90" spans="1:8" x14ac:dyDescent="0.3">
      <c r="A90" s="96" t="s">
        <v>37</v>
      </c>
      <c r="B90" s="53"/>
      <c r="C90" s="58"/>
      <c r="D90" s="59"/>
      <c r="E90" s="56"/>
      <c r="F90" s="56"/>
      <c r="G90" s="56"/>
      <c r="H90" s="51"/>
    </row>
    <row r="91" spans="1:8" x14ac:dyDescent="0.3">
      <c r="A91" s="60"/>
      <c r="B91" s="94">
        <v>47</v>
      </c>
      <c r="C91" s="62" t="s">
        <v>47</v>
      </c>
      <c r="D91" s="61"/>
      <c r="E91" s="63">
        <f>SUM(E82:E86)+SUMPRODUCT((E82:E86=0)*1,$D256:$D260)</f>
        <v>869</v>
      </c>
      <c r="F91" s="63">
        <f>SUM(F82:F86)+SUMPRODUCT((F82:F86=0)*1,$D256:$D260)</f>
        <v>746</v>
      </c>
      <c r="G91" s="63">
        <f>SUM(G82:G86)+SUMPRODUCT((G82:G86=0)*1,$D256:$D260)</f>
        <v>891</v>
      </c>
      <c r="H91" s="64"/>
    </row>
    <row r="92" spans="1:8" x14ac:dyDescent="0.3">
      <c r="A92" s="42" t="s">
        <v>56</v>
      </c>
      <c r="B92" s="43">
        <v>1085</v>
      </c>
      <c r="C92" s="44" t="str">
        <f>IFERROR(IF(B92=Données!X$1,Données!$X$2,VLOOKUP(B92,Données!$A$3:$I$1003,3,FALSE)),"")</f>
        <v>Diane St-Jules</v>
      </c>
      <c r="D92" s="95">
        <f>IF(C92="Dummy",Données!$X$4,VLOOKUP(B92,Données!$A$3:$I$1003,5))</f>
        <v>143</v>
      </c>
      <c r="E92" s="46">
        <v>190</v>
      </c>
      <c r="F92" s="46">
        <v>116</v>
      </c>
      <c r="G92" s="46">
        <v>126</v>
      </c>
      <c r="H92" s="51"/>
    </row>
    <row r="93" spans="1:8" x14ac:dyDescent="0.3">
      <c r="A93" s="48" t="s">
        <v>59</v>
      </c>
      <c r="B93" s="43">
        <v>1037</v>
      </c>
      <c r="C93" s="44" t="str">
        <f>IFERROR(IF(B93=Données!X$1,Données!$X$2,VLOOKUP(B93,Données!$A$3:$I$1003,3,FALSE)),"")</f>
        <v>Jean-Pierre Beaulieu</v>
      </c>
      <c r="D93" s="95">
        <f>IF(C93="Dummy",Données!$X$4,VLOOKUP(B93,Données!$A$3:$I$1003,5))</f>
        <v>164</v>
      </c>
      <c r="E93" s="46">
        <v>226</v>
      </c>
      <c r="F93" s="46">
        <v>128</v>
      </c>
      <c r="G93" s="46">
        <v>148</v>
      </c>
      <c r="H93" s="51"/>
    </row>
    <row r="94" spans="1:8" x14ac:dyDescent="0.3">
      <c r="A94" s="48" t="s">
        <v>59</v>
      </c>
      <c r="B94" s="43">
        <v>1025</v>
      </c>
      <c r="C94" s="44" t="str">
        <f>IFERROR(IF(B94=Données!X$1,Données!$X$2,VLOOKUP(B94,Données!$A$3:$I$1003,3,FALSE)),"")</f>
        <v>Jean-Luc Allard</v>
      </c>
      <c r="D94" s="95">
        <f>IF(C94="Dummy",Données!$X$4,VLOOKUP(B94,Données!$A$3:$I$1003,5))</f>
        <v>174</v>
      </c>
      <c r="E94" s="46">
        <v>151</v>
      </c>
      <c r="F94" s="46">
        <v>191</v>
      </c>
      <c r="G94" s="46">
        <v>212</v>
      </c>
      <c r="H94" s="51"/>
    </row>
    <row r="95" spans="1:8" x14ac:dyDescent="0.3">
      <c r="A95" s="48" t="s">
        <v>59</v>
      </c>
      <c r="B95" s="43">
        <v>1067</v>
      </c>
      <c r="C95" s="44" t="str">
        <f>IFERROR(IF(B95=Données!X$1,Données!$X$2,VLOOKUP(B95,Données!$A$3:$I$1003,3,FALSE)),"")</f>
        <v>Émile Beauchesne</v>
      </c>
      <c r="D95" s="95">
        <f>IF(C95="Dummy",Données!$X$4,VLOOKUP(B95,Données!$A$3:$I$1003,5))</f>
        <v>195</v>
      </c>
      <c r="E95" s="46">
        <v>211</v>
      </c>
      <c r="F95" s="46">
        <v>175</v>
      </c>
      <c r="G95" s="46">
        <v>177</v>
      </c>
      <c r="H95" s="51"/>
    </row>
    <row r="96" spans="1:8" x14ac:dyDescent="0.3">
      <c r="A96" s="48" t="s">
        <v>56</v>
      </c>
      <c r="B96" s="43">
        <v>1069</v>
      </c>
      <c r="C96" s="44" t="str">
        <f>IFERROR(IF(B96=Données!X$1,Données!$X$2,VLOOKUP(B96,Données!$A$3:$I$1003,3,FALSE)),"")</f>
        <v>Diane Resler</v>
      </c>
      <c r="D96" s="95">
        <f>IF(C96="Dummy",Données!$X$4,VLOOKUP(B96,Données!$A$3:$I$1003,5))</f>
        <v>145</v>
      </c>
      <c r="E96" s="46"/>
      <c r="F96" s="46"/>
      <c r="G96" s="46"/>
      <c r="H96" s="51" t="s">
        <v>43</v>
      </c>
    </row>
    <row r="97" spans="1:8" x14ac:dyDescent="0.3">
      <c r="A97" s="52" t="s">
        <v>36</v>
      </c>
      <c r="B97" s="53"/>
      <c r="C97" s="54"/>
      <c r="D97" s="55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55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59"/>
      <c r="E99" s="56"/>
      <c r="F99" s="56"/>
      <c r="G99" s="56"/>
      <c r="H99" s="51"/>
    </row>
    <row r="100" spans="1:8" x14ac:dyDescent="0.3">
      <c r="A100" s="96" t="s">
        <v>37</v>
      </c>
      <c r="B100" s="53"/>
      <c r="C100" s="58"/>
      <c r="D100" s="59"/>
      <c r="E100" s="56"/>
      <c r="F100" s="56"/>
      <c r="G100" s="56"/>
      <c r="H100" s="51"/>
    </row>
    <row r="101" spans="1:8" x14ac:dyDescent="0.3">
      <c r="A101" s="60"/>
      <c r="B101" s="94">
        <v>47</v>
      </c>
      <c r="C101" s="62" t="s">
        <v>21</v>
      </c>
      <c r="D101" s="61"/>
      <c r="E101" s="63">
        <f>SUM(E92:E96)+SUMPRODUCT((E92:E96=0)*1,$D266:$D270)</f>
        <v>778</v>
      </c>
      <c r="F101" s="63">
        <f>SUM(F92:F96)+SUMPRODUCT((F92:F96=0)*1,$D266:$D270)</f>
        <v>610</v>
      </c>
      <c r="G101" s="63">
        <f>SUM(G92:G96)+SUMPRODUCT((G92:G96=0)*1,$D266:$D270)</f>
        <v>663</v>
      </c>
      <c r="H101" s="64"/>
    </row>
    <row r="102" spans="1:8" x14ac:dyDescent="0.3">
      <c r="A102" s="42" t="s">
        <v>56</v>
      </c>
      <c r="B102" s="43">
        <v>1090</v>
      </c>
      <c r="C102" s="44" t="str">
        <f>IFERROR(IF(B102=Données!X$1,Données!$X$2,VLOOKUP(B102,Données!$A$3:$I$1003,3,FALSE)),"")</f>
        <v>M-Jeanne Courchesne</v>
      </c>
      <c r="D102" s="95">
        <f>IF(C102="Dummy",Données!$X$4,VLOOKUP(B102,Données!$A$3:$I$1003,5))</f>
        <v>123</v>
      </c>
      <c r="E102" s="46">
        <v>151</v>
      </c>
      <c r="F102" s="46">
        <v>166</v>
      </c>
      <c r="G102" s="46">
        <v>143</v>
      </c>
      <c r="H102" s="51"/>
    </row>
    <row r="103" spans="1:8" x14ac:dyDescent="0.3">
      <c r="A103" s="48" t="s">
        <v>59</v>
      </c>
      <c r="B103" s="43">
        <v>1046</v>
      </c>
      <c r="C103" s="44" t="str">
        <f>IFERROR(IF(B103=Données!X$1,Données!$X$2,VLOOKUP(B103,Données!$A$3:$I$1003,3,FALSE)),"")</f>
        <v>Nino Ciccollela</v>
      </c>
      <c r="D103" s="95">
        <f>IF(C103="Dummy",Données!$X$4,VLOOKUP(B103,Données!$A$3:$I$1003,5))</f>
        <v>147</v>
      </c>
      <c r="E103" s="46"/>
      <c r="F103" s="46"/>
      <c r="G103" s="46"/>
      <c r="H103" s="51" t="s">
        <v>43</v>
      </c>
    </row>
    <row r="104" spans="1:8" x14ac:dyDescent="0.3">
      <c r="A104" s="48" t="s">
        <v>56</v>
      </c>
      <c r="B104" s="43">
        <v>1047</v>
      </c>
      <c r="C104" s="44" t="str">
        <f>IFERROR(IF(B104=Données!X$1,Données!$X$2,VLOOKUP(B104,Données!$A$3:$I$1003,3,FALSE)),"")</f>
        <v>Louisette Croteau</v>
      </c>
      <c r="D104" s="95">
        <f>IF(C104="Dummy",Données!$X$4,VLOOKUP(B104,Données!$A$3:$I$1003,5))</f>
        <v>171</v>
      </c>
      <c r="E104" s="46">
        <v>139</v>
      </c>
      <c r="F104" s="46">
        <v>171</v>
      </c>
      <c r="G104" s="46">
        <v>99</v>
      </c>
      <c r="H104" s="51"/>
    </row>
    <row r="105" spans="1:8" x14ac:dyDescent="0.3">
      <c r="A105" s="48" t="s">
        <v>59</v>
      </c>
      <c r="B105" s="43">
        <v>1033</v>
      </c>
      <c r="C105" s="44" t="str">
        <f>IFERROR(IF(B105=Données!X$1,Données!$X$2,VLOOKUP(B105,Données!$A$3:$I$1003,3,FALSE)),"")</f>
        <v>Claude Cyr</v>
      </c>
      <c r="D105" s="95">
        <f>IF(C105="Dummy",Données!$X$4,VLOOKUP(B105,Données!$A$3:$I$1003,5))</f>
        <v>195</v>
      </c>
      <c r="E105" s="46">
        <v>191</v>
      </c>
      <c r="F105" s="46">
        <v>219</v>
      </c>
      <c r="G105" s="46">
        <v>146</v>
      </c>
      <c r="H105" s="51"/>
    </row>
    <row r="106" spans="1:8" x14ac:dyDescent="0.3">
      <c r="A106" s="48" t="s">
        <v>59</v>
      </c>
      <c r="B106" s="43">
        <v>1081</v>
      </c>
      <c r="C106" s="44" t="str">
        <f>IFERROR(IF(B106=Données!X$1,Données!$X$2,VLOOKUP(B106,Données!$A$3:$I$1003,3,FALSE)),"")</f>
        <v>Denis Lauzon</v>
      </c>
      <c r="D106" s="95">
        <f>IF(C106="Dummy",Données!$X$4,VLOOKUP(B106,Données!$A$3:$I$1003,5))</f>
        <v>184</v>
      </c>
      <c r="E106" s="46">
        <v>193</v>
      </c>
      <c r="F106" s="46">
        <v>210</v>
      </c>
      <c r="G106" s="46">
        <v>216</v>
      </c>
      <c r="H106" s="51"/>
    </row>
    <row r="107" spans="1:8" x14ac:dyDescent="0.3">
      <c r="A107" s="52" t="s">
        <v>36</v>
      </c>
      <c r="B107" s="53"/>
      <c r="C107" s="54"/>
      <c r="D107" s="55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55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59"/>
      <c r="E109" s="56"/>
      <c r="F109" s="56"/>
      <c r="G109" s="56"/>
      <c r="H109" s="51"/>
    </row>
    <row r="110" spans="1:8" x14ac:dyDescent="0.3">
      <c r="A110" s="96" t="s">
        <v>37</v>
      </c>
      <c r="B110" s="53"/>
      <c r="C110" s="58"/>
      <c r="D110" s="59"/>
      <c r="E110" s="56"/>
      <c r="F110" s="56"/>
      <c r="G110" s="56"/>
      <c r="H110" s="51"/>
    </row>
    <row r="111" spans="1:8" x14ac:dyDescent="0.3">
      <c r="A111" s="60"/>
      <c r="B111" s="94">
        <v>48</v>
      </c>
      <c r="C111" s="62" t="s">
        <v>22</v>
      </c>
      <c r="D111" s="61"/>
      <c r="E111" s="63">
        <f>SUM(E102:E106)+SUMPRODUCT((E102:E106=0)*1,$D276:$D280)</f>
        <v>674</v>
      </c>
      <c r="F111" s="63">
        <f>SUM(F102:F106)+SUMPRODUCT((F102:F106=0)*1,$D276:$D280)</f>
        <v>766</v>
      </c>
      <c r="G111" s="63">
        <f>SUM(G102:G106)+SUMPRODUCT((G102:G106=0)*1,$D276:$D280)</f>
        <v>604</v>
      </c>
      <c r="H111" s="64"/>
    </row>
    <row r="112" spans="1:8" x14ac:dyDescent="0.3">
      <c r="A112" s="42" t="s">
        <v>56</v>
      </c>
      <c r="B112" s="43">
        <v>1070</v>
      </c>
      <c r="C112" s="44" t="str">
        <f>IFERROR(IF(B112=Données!X$1,Données!$X$2,VLOOKUP(B112,Données!$A$3:$I$1003,3,FALSE)),"")</f>
        <v>Monique Campeau</v>
      </c>
      <c r="D112" s="95">
        <f>IF(C112="Dummy",Données!$X$4,VLOOKUP(B112,Données!$A$3:$I$1003,5))</f>
        <v>134</v>
      </c>
      <c r="E112" s="46">
        <v>105</v>
      </c>
      <c r="F112" s="46">
        <v>92</v>
      </c>
      <c r="G112" s="46">
        <v>153</v>
      </c>
      <c r="H112" s="51"/>
    </row>
    <row r="113" spans="1:8" x14ac:dyDescent="0.3">
      <c r="A113" s="48" t="s">
        <v>59</v>
      </c>
      <c r="B113" s="43">
        <v>1016</v>
      </c>
      <c r="C113" s="44" t="str">
        <f>IFERROR(IF(B113=Données!X$1,Données!$X$2,VLOOKUP(B113,Données!$A$3:$I$1003,3,FALSE)),"")</f>
        <v>René Courchesne</v>
      </c>
      <c r="D113" s="95">
        <f>IF(C113="Dummy",Données!$X$4,VLOOKUP(B113,Données!$A$3:$I$1003,5))</f>
        <v>158</v>
      </c>
      <c r="E113" s="46">
        <v>118</v>
      </c>
      <c r="F113" s="46">
        <v>103</v>
      </c>
      <c r="G113" s="46">
        <v>163</v>
      </c>
      <c r="H113" s="51"/>
    </row>
    <row r="114" spans="1:8" x14ac:dyDescent="0.3">
      <c r="A114" s="48" t="s">
        <v>56</v>
      </c>
      <c r="B114" s="43">
        <v>1005</v>
      </c>
      <c r="C114" s="44" t="str">
        <f>IFERROR(IF(B114=Données!X$1,Données!$X$2,VLOOKUP(B114,Données!$A$3:$I$1003,3,FALSE)),"")</f>
        <v>Martine Ouellet</v>
      </c>
      <c r="D114" s="95">
        <f>IF(C114="Dummy",Données!$X$4,VLOOKUP(B114,Données!$A$3:$I$1003,5))</f>
        <v>171</v>
      </c>
      <c r="E114" s="46">
        <v>134</v>
      </c>
      <c r="F114" s="46">
        <v>257</v>
      </c>
      <c r="G114" s="46">
        <v>172</v>
      </c>
      <c r="H114" s="51"/>
    </row>
    <row r="115" spans="1:8" x14ac:dyDescent="0.3">
      <c r="A115" s="48" t="s">
        <v>59</v>
      </c>
      <c r="B115" s="43">
        <v>1028</v>
      </c>
      <c r="C115" s="44" t="str">
        <f>IFERROR(IF(B115=Données!X$1,Données!$X$2,VLOOKUP(B115,Données!$A$3:$I$1003,3,FALSE)),"")</f>
        <v>Denis Locas</v>
      </c>
      <c r="D115" s="95">
        <f>IF(C115="Dummy",Données!$X$4,VLOOKUP(B115,Données!$A$3:$I$1003,5))</f>
        <v>184</v>
      </c>
      <c r="E115" s="46">
        <v>168</v>
      </c>
      <c r="F115" s="46">
        <v>199</v>
      </c>
      <c r="G115" s="46">
        <v>156</v>
      </c>
      <c r="H115" s="51"/>
    </row>
    <row r="116" spans="1:8" x14ac:dyDescent="0.3">
      <c r="A116" s="48" t="s">
        <v>59</v>
      </c>
      <c r="B116" s="43">
        <v>1038</v>
      </c>
      <c r="C116" s="44" t="str">
        <f>IFERROR(IF(B116=Données!X$1,Données!$X$2,VLOOKUP(B116,Données!$A$3:$I$1003,3,FALSE)),"")</f>
        <v>Gilles Tremblay</v>
      </c>
      <c r="D116" s="95">
        <f>IF(C116="Dummy",Données!$X$4,VLOOKUP(B116,Données!$A$3:$I$1003,5))</f>
        <v>174</v>
      </c>
      <c r="E116" s="46">
        <v>142</v>
      </c>
      <c r="F116" s="46">
        <v>134</v>
      </c>
      <c r="G116" s="46">
        <v>234</v>
      </c>
      <c r="H116" s="51"/>
    </row>
    <row r="117" spans="1:8" x14ac:dyDescent="0.3">
      <c r="A117" s="52" t="s">
        <v>36</v>
      </c>
      <c r="B117" s="53"/>
      <c r="C117" s="54"/>
      <c r="D117" s="55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55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59"/>
      <c r="E119" s="56"/>
      <c r="F119" s="56"/>
      <c r="G119" s="56"/>
      <c r="H119" s="51"/>
    </row>
    <row r="120" spans="1:8" x14ac:dyDescent="0.3">
      <c r="A120" s="96" t="s">
        <v>37</v>
      </c>
      <c r="B120" s="53"/>
      <c r="C120" s="58"/>
      <c r="D120" s="59"/>
      <c r="E120" s="56"/>
      <c r="F120" s="56"/>
      <c r="G120" s="56"/>
      <c r="H120" s="51"/>
    </row>
    <row r="121" spans="1:8" x14ac:dyDescent="0.3">
      <c r="A121" s="60"/>
      <c r="B121" s="94">
        <v>47</v>
      </c>
      <c r="C121" s="62" t="s">
        <v>23</v>
      </c>
      <c r="D121" s="61"/>
      <c r="E121" s="63">
        <f>SUM(E112:E116)+SUMPRODUCT((E112:E116=0)*1,$D286:$D290)</f>
        <v>667</v>
      </c>
      <c r="F121" s="63">
        <f>SUM(F112:F116)+SUMPRODUCT((F112:F116=0)*1,$D286:$D290)</f>
        <v>785</v>
      </c>
      <c r="G121" s="63">
        <f>SUM(G112:G116)+SUMPRODUCT((G112:G116=0)*1,$D286:$D290)</f>
        <v>878</v>
      </c>
      <c r="H121" s="64"/>
    </row>
    <row r="122" spans="1:8" x14ac:dyDescent="0.3">
      <c r="A122" s="42" t="s">
        <v>56</v>
      </c>
      <c r="B122" s="43">
        <v>1065</v>
      </c>
      <c r="C122" s="44" t="str">
        <f>IFERROR(IF(B122=Données!X$1,Données!$X$2,VLOOKUP(B122,Données!$A$3:$I$1003,3,FALSE)),"")</f>
        <v>Louise Arbour</v>
      </c>
      <c r="D122" s="95">
        <f>IF(C122="Dummy",Données!$X$4,VLOOKUP(B122,Données!$A$3:$I$1003,5))</f>
        <v>137</v>
      </c>
      <c r="E122" s="46">
        <v>158</v>
      </c>
      <c r="F122" s="46">
        <v>178</v>
      </c>
      <c r="G122" s="46">
        <v>156</v>
      </c>
      <c r="H122" s="51"/>
    </row>
    <row r="123" spans="1:8" x14ac:dyDescent="0.3">
      <c r="A123" s="48" t="s">
        <v>56</v>
      </c>
      <c r="B123" s="43">
        <v>1055</v>
      </c>
      <c r="C123" s="44" t="str">
        <f>IFERROR(IF(B123=Données!X$1,Données!$X$2,VLOOKUP(B123,Données!$A$3:$I$1003,3,FALSE)),"")</f>
        <v>Ginette Juteau</v>
      </c>
      <c r="D123" s="95">
        <f>IF(C123="Dummy",Données!$X$4,VLOOKUP(B123,Données!$A$3:$I$1003,5))</f>
        <v>159</v>
      </c>
      <c r="E123" s="46">
        <v>136</v>
      </c>
      <c r="F123" s="46">
        <v>135</v>
      </c>
      <c r="G123" s="46">
        <v>149</v>
      </c>
      <c r="H123" s="51"/>
    </row>
    <row r="124" spans="1:8" x14ac:dyDescent="0.3">
      <c r="A124" s="48" t="s">
        <v>59</v>
      </c>
      <c r="B124" s="43">
        <v>1094</v>
      </c>
      <c r="C124" s="44" t="str">
        <f>IFERROR(IF(B124=Données!X$1,Données!$X$2,VLOOKUP(B124,Données!$A$3:$I$1003,3,FALSE)),"")</f>
        <v>Bernard Daniel</v>
      </c>
      <c r="D124" s="95">
        <f>IF(C124="Dummy",Données!$X$4,VLOOKUP(B124,Données!$A$3:$I$1003,5))</f>
        <v>173</v>
      </c>
      <c r="E124" s="46">
        <v>196</v>
      </c>
      <c r="F124" s="46">
        <v>214</v>
      </c>
      <c r="G124" s="46">
        <v>178</v>
      </c>
      <c r="H124" s="51"/>
    </row>
    <row r="125" spans="1:8" x14ac:dyDescent="0.3">
      <c r="A125" s="48" t="s">
        <v>56</v>
      </c>
      <c r="B125" s="43">
        <v>1073</v>
      </c>
      <c r="C125" s="44" t="str">
        <f>IFERROR(IF(B125=Données!X$1,Données!$X$2,VLOOKUP(B125,Données!$A$3:$I$1003,3,FALSE)),"")</f>
        <v>Jocelyne Brunelle</v>
      </c>
      <c r="D125" s="95">
        <f>IF(C125="Dummy",Données!$X$4,VLOOKUP(B125,Données!$A$3:$I$1003,5))</f>
        <v>167</v>
      </c>
      <c r="E125" s="46">
        <v>122</v>
      </c>
      <c r="F125" s="46">
        <v>164</v>
      </c>
      <c r="G125" s="46">
        <v>168</v>
      </c>
      <c r="H125" s="51"/>
    </row>
    <row r="126" spans="1:8" x14ac:dyDescent="0.3">
      <c r="A126" s="48" t="s">
        <v>59</v>
      </c>
      <c r="B126" s="43">
        <v>1103</v>
      </c>
      <c r="C126" s="44" t="str">
        <f>IFERROR(IF(B126=Données!X$1,Données!$X$2,VLOOKUP(B126,Données!$A$3:$I$1003,3,FALSE)),"")</f>
        <v>Manuel Franco</v>
      </c>
      <c r="D126" s="95">
        <f>IF(C126="Dummy",Données!$X$4,VLOOKUP(B126,Données!$A$3:$I$1003,5))</f>
        <v>187</v>
      </c>
      <c r="E126" s="46">
        <v>204</v>
      </c>
      <c r="F126" s="46">
        <v>174</v>
      </c>
      <c r="G126" s="46">
        <v>170</v>
      </c>
      <c r="H126" s="51"/>
    </row>
    <row r="127" spans="1:8" x14ac:dyDescent="0.3">
      <c r="A127" s="52" t="s">
        <v>36</v>
      </c>
      <c r="B127" s="53"/>
      <c r="C127" s="54"/>
      <c r="D127" s="55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55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59"/>
      <c r="E129" s="56"/>
      <c r="F129" s="56"/>
      <c r="G129" s="56"/>
      <c r="H129" s="51"/>
    </row>
    <row r="130" spans="1:8" x14ac:dyDescent="0.3">
      <c r="A130" s="96" t="s">
        <v>37</v>
      </c>
      <c r="B130" s="53"/>
      <c r="C130" s="58"/>
      <c r="D130" s="59"/>
      <c r="E130" s="56"/>
      <c r="F130" s="56"/>
      <c r="G130" s="56"/>
      <c r="H130" s="51"/>
    </row>
    <row r="131" spans="1:8" x14ac:dyDescent="0.3">
      <c r="A131" s="60"/>
      <c r="B131" s="94">
        <v>45</v>
      </c>
      <c r="C131" s="62" t="s">
        <v>24</v>
      </c>
      <c r="D131" s="61"/>
      <c r="E131" s="63">
        <f>SUM(E122:E126)+SUMPRODUCT((E122:E126=0)*1,$D296:$D300)</f>
        <v>816</v>
      </c>
      <c r="F131" s="63">
        <f>SUM(F122:F126)+SUMPRODUCT((F122:F126=0)*1,$D296:$D300)</f>
        <v>865</v>
      </c>
      <c r="G131" s="63">
        <f>SUM(G122:G126)+SUMPRODUCT((G122:G126=0)*1,$D296:$D300)</f>
        <v>821</v>
      </c>
      <c r="H131" s="64"/>
    </row>
    <row r="132" spans="1:8" x14ac:dyDescent="0.3">
      <c r="A132" s="42" t="s">
        <v>59</v>
      </c>
      <c r="B132" s="43">
        <v>1008</v>
      </c>
      <c r="C132" s="44" t="str">
        <f>IFERROR(IF(B132=Données!X$1,Données!$X$2,VLOOKUP(B132,Données!$A$3:$I$1003,3,FALSE)),"")</f>
        <v>Jean-Guy Gingras</v>
      </c>
      <c r="D132" s="95">
        <f>IF(C132="Dummy",Données!$X$4,VLOOKUP(B132,Données!$A$3:$I$1003,5))</f>
        <v>147</v>
      </c>
      <c r="E132" s="46"/>
      <c r="F132" s="46"/>
      <c r="G132" s="46"/>
      <c r="H132" s="51" t="s">
        <v>43</v>
      </c>
    </row>
    <row r="133" spans="1:8" x14ac:dyDescent="0.3">
      <c r="A133" s="48" t="s">
        <v>56</v>
      </c>
      <c r="B133" s="43">
        <v>1026</v>
      </c>
      <c r="C133" s="44" t="str">
        <f>IFERROR(IF(B133=Données!X$1,Données!$X$2,VLOOKUP(B133,Données!$A$3:$I$1003,3,FALSE)),"")</f>
        <v>Charlotte Jolicoeur</v>
      </c>
      <c r="D133" s="95">
        <f>IF(C133="Dummy",Données!$X$4,VLOOKUP(B133,Données!$A$3:$I$1003,5))</f>
        <v>162</v>
      </c>
      <c r="E133" s="46">
        <v>140</v>
      </c>
      <c r="F133" s="46">
        <v>161</v>
      </c>
      <c r="G133" s="46">
        <v>139</v>
      </c>
      <c r="H133" s="51"/>
    </row>
    <row r="134" spans="1:8" x14ac:dyDescent="0.3">
      <c r="A134" s="48" t="s">
        <v>56</v>
      </c>
      <c r="B134" s="43">
        <v>1058</v>
      </c>
      <c r="C134" s="44" t="str">
        <f>IFERROR(IF(B134=Données!X$1,Données!$X$2,VLOOKUP(B134,Données!$A$3:$I$1003,3,FALSE)),"")</f>
        <v>Francine Allard</v>
      </c>
      <c r="D134" s="95">
        <f>IF(C134="Dummy",Données!$X$4,VLOOKUP(B134,Données!$A$3:$I$1003,5))</f>
        <v>133</v>
      </c>
      <c r="E134" s="46">
        <v>126</v>
      </c>
      <c r="F134" s="46">
        <v>129</v>
      </c>
      <c r="G134" s="46">
        <v>175</v>
      </c>
      <c r="H134" s="51"/>
    </row>
    <row r="135" spans="1:8" x14ac:dyDescent="0.3">
      <c r="A135" s="48" t="s">
        <v>59</v>
      </c>
      <c r="B135" s="43">
        <v>1017</v>
      </c>
      <c r="C135" s="44" t="str">
        <f>IFERROR(IF(B135=Données!X$1,Données!$X$2,VLOOKUP(B135,Données!$A$3:$I$1003,3,FALSE)),"")</f>
        <v>Gilles Martin</v>
      </c>
      <c r="D135" s="95">
        <f>IF(C135="Dummy",Données!$X$4,VLOOKUP(B135,Données!$A$3:$I$1003,5))</f>
        <v>174</v>
      </c>
      <c r="E135" s="46">
        <v>181</v>
      </c>
      <c r="F135" s="46">
        <v>146</v>
      </c>
      <c r="G135" s="46">
        <v>193</v>
      </c>
      <c r="H135" s="51"/>
    </row>
    <row r="136" spans="1:8" x14ac:dyDescent="0.3">
      <c r="A136" s="48" t="s">
        <v>59</v>
      </c>
      <c r="B136" s="43">
        <v>1079</v>
      </c>
      <c r="C136" s="44" t="str">
        <f>IFERROR(IF(B136=Données!X$1,Données!$X$2,VLOOKUP(B136,Données!$A$3:$I$1003,3,FALSE)),"")</f>
        <v>Gilles Thériault</v>
      </c>
      <c r="D136" s="95">
        <f>IF(C136="Dummy",Données!$X$4,VLOOKUP(B136,Données!$A$3:$I$1003,5))</f>
        <v>204</v>
      </c>
      <c r="E136" s="46">
        <v>156</v>
      </c>
      <c r="F136" s="46">
        <v>146</v>
      </c>
      <c r="G136" s="46">
        <v>215</v>
      </c>
      <c r="H136" s="51"/>
    </row>
    <row r="137" spans="1:8" x14ac:dyDescent="0.3">
      <c r="A137" s="52" t="s">
        <v>36</v>
      </c>
      <c r="B137" s="53"/>
      <c r="C137" s="54"/>
      <c r="D137" s="55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55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59"/>
      <c r="E139" s="56"/>
      <c r="F139" s="56"/>
      <c r="G139" s="56"/>
      <c r="H139" s="51"/>
    </row>
    <row r="140" spans="1:8" x14ac:dyDescent="0.3">
      <c r="A140" s="96" t="s">
        <v>37</v>
      </c>
      <c r="B140" s="53"/>
      <c r="C140" s="58"/>
      <c r="D140" s="59"/>
      <c r="E140" s="56"/>
      <c r="F140" s="56"/>
      <c r="G140" s="56"/>
      <c r="H140" s="51"/>
    </row>
    <row r="141" spans="1:8" x14ac:dyDescent="0.3">
      <c r="A141" s="60"/>
      <c r="B141" s="94">
        <v>48</v>
      </c>
      <c r="C141" s="62" t="s">
        <v>25</v>
      </c>
      <c r="D141" s="61"/>
      <c r="E141" s="63">
        <f>SUM(E132:E136)+SUMPRODUCT((E132:E136=0)*1,$D306:$D310)</f>
        <v>603</v>
      </c>
      <c r="F141" s="63">
        <f>SUM(F132:F136)+SUMPRODUCT((F132:F136=0)*1,$D306:$D310)</f>
        <v>582</v>
      </c>
      <c r="G141" s="63">
        <f>SUM(G132:G136)+SUMPRODUCT((G132:G136=0)*1,$D306:$D310)</f>
        <v>722</v>
      </c>
      <c r="H141" s="64"/>
    </row>
    <row r="142" spans="1:8" x14ac:dyDescent="0.3">
      <c r="A142" s="42" t="s">
        <v>56</v>
      </c>
      <c r="B142" s="43">
        <v>1020</v>
      </c>
      <c r="C142" s="44" t="str">
        <f>IFERROR(IF(B142=Données!X$1,Données!$X$2,VLOOKUP(B142,Données!$A$3:$I$1003,3,FALSE)),"")</f>
        <v xml:space="preserve">Gisèle Gilbert </v>
      </c>
      <c r="D142" s="95">
        <f>IF(C142="Dummy",Données!$X$4,VLOOKUP(B142,Données!$A$3:$I$1003,5))</f>
        <v>119</v>
      </c>
      <c r="E142" s="46">
        <v>129</v>
      </c>
      <c r="F142" s="46">
        <v>83</v>
      </c>
      <c r="G142" s="46">
        <v>92</v>
      </c>
      <c r="H142" s="51"/>
    </row>
    <row r="143" spans="1:8" x14ac:dyDescent="0.3">
      <c r="A143" s="48" t="s">
        <v>59</v>
      </c>
      <c r="B143" s="43">
        <v>1063</v>
      </c>
      <c r="C143" s="44" t="str">
        <f>IFERROR(IF(B143=Données!X$1,Données!$X$2,VLOOKUP(B143,Données!$A$3:$I$1003,3,FALSE)),"")</f>
        <v>Noé Franco</v>
      </c>
      <c r="D143" s="95">
        <f>IF(C143="Dummy",Données!$X$4,VLOOKUP(B143,Données!$A$3:$I$1003,5))</f>
        <v>170</v>
      </c>
      <c r="E143" s="46">
        <v>156</v>
      </c>
      <c r="F143" s="46">
        <v>183</v>
      </c>
      <c r="G143" s="46">
        <v>149</v>
      </c>
      <c r="H143" s="51"/>
    </row>
    <row r="144" spans="1:8" x14ac:dyDescent="0.3">
      <c r="A144" s="48" t="s">
        <v>59</v>
      </c>
      <c r="B144" s="43">
        <v>1095</v>
      </c>
      <c r="C144" s="44" t="str">
        <f>IFERROR(IF(B144=Données!X$1,Données!$X$2,VLOOKUP(B144,Données!$A$3:$I$1003,3,FALSE)),"")</f>
        <v>Claude Gareau</v>
      </c>
      <c r="D144" s="95">
        <f>IF(C144="Dummy",Données!$X$4,VLOOKUP(B144,Données!$A$3:$I$1003,5))</f>
        <v>170</v>
      </c>
      <c r="E144" s="46">
        <v>184</v>
      </c>
      <c r="F144" s="46">
        <v>150</v>
      </c>
      <c r="G144" s="46">
        <v>162</v>
      </c>
      <c r="H144" s="51"/>
    </row>
    <row r="145" spans="1:8" x14ac:dyDescent="0.3">
      <c r="A145" s="48" t="s">
        <v>59</v>
      </c>
      <c r="B145" s="43">
        <v>1018</v>
      </c>
      <c r="C145" s="44" t="str">
        <f>IFERROR(IF(B145=Données!X$1,Données!$X$2,VLOOKUP(B145,Données!$A$3:$I$1003,3,FALSE)),"")</f>
        <v>Jacques Croteau</v>
      </c>
      <c r="D145" s="95">
        <f>IF(C145="Dummy",Données!$X$4,VLOOKUP(B145,Données!$A$3:$I$1003,5))</f>
        <v>177</v>
      </c>
      <c r="E145" s="46">
        <v>175</v>
      </c>
      <c r="F145" s="46">
        <v>204</v>
      </c>
      <c r="G145" s="46">
        <v>141</v>
      </c>
      <c r="H145" s="51"/>
    </row>
    <row r="146" spans="1:8" x14ac:dyDescent="0.3">
      <c r="A146" s="48" t="s">
        <v>59</v>
      </c>
      <c r="B146" s="43">
        <v>1019</v>
      </c>
      <c r="C146" s="44" t="str">
        <f>IFERROR(IF(B146=Données!X$1,Données!$X$2,VLOOKUP(B146,Données!$A$3:$I$1003,3,FALSE)),"")</f>
        <v>Raymond Chartré</v>
      </c>
      <c r="D146" s="95">
        <f>IF(C146="Dummy",Données!$X$4,VLOOKUP(B146,Données!$A$3:$I$1003,5))</f>
        <v>202</v>
      </c>
      <c r="E146" s="46">
        <v>188</v>
      </c>
      <c r="F146" s="46">
        <v>193</v>
      </c>
      <c r="G146" s="46">
        <v>227</v>
      </c>
      <c r="H146" s="51"/>
    </row>
    <row r="147" spans="1:8" x14ac:dyDescent="0.3">
      <c r="A147" s="52" t="s">
        <v>36</v>
      </c>
      <c r="B147" s="53"/>
      <c r="C147" s="54"/>
      <c r="D147" s="55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55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59"/>
      <c r="E149" s="56"/>
      <c r="F149" s="56"/>
      <c r="G149" s="56"/>
      <c r="H149" s="51"/>
    </row>
    <row r="150" spans="1:8" x14ac:dyDescent="0.3">
      <c r="A150" s="96" t="s">
        <v>37</v>
      </c>
      <c r="B150" s="53"/>
      <c r="C150" s="58"/>
      <c r="D150" s="59"/>
      <c r="E150" s="56"/>
      <c r="F150" s="56"/>
      <c r="G150" s="56"/>
      <c r="H150" s="51"/>
    </row>
    <row r="151" spans="1:8" x14ac:dyDescent="0.3">
      <c r="A151" s="60"/>
      <c r="B151" s="94">
        <v>30</v>
      </c>
      <c r="C151" s="62" t="s">
        <v>26</v>
      </c>
      <c r="D151" s="61"/>
      <c r="E151" s="63">
        <f>SUM(E142:E146)+SUMPRODUCT((E142:E146=0)*1,$D316:$D320)</f>
        <v>832</v>
      </c>
      <c r="F151" s="63">
        <f>SUM(F142:F146)+SUMPRODUCT((F142:F146=0)*1,$D316:$D320)</f>
        <v>813</v>
      </c>
      <c r="G151" s="63">
        <f>SUM(G142:G146)+SUMPRODUCT((G142:G146=0)*1,$D316:$D320)</f>
        <v>771</v>
      </c>
      <c r="H151" s="64"/>
    </row>
    <row r="152" spans="1:8" x14ac:dyDescent="0.3">
      <c r="A152" s="42" t="s">
        <v>56</v>
      </c>
      <c r="B152" s="43">
        <v>1049</v>
      </c>
      <c r="C152" s="44" t="str">
        <f>IFERROR(IF(B152=Données!X$1,Données!$X$2,VLOOKUP(B152,Données!$A$3:$I$1003,3,FALSE)),"")</f>
        <v>Anna-Maria Ciccollela</v>
      </c>
      <c r="D152" s="95">
        <f>IF(C152="Dummy",Données!$X$4,VLOOKUP(B152,Données!$A$3:$I$1003,5))</f>
        <v>108</v>
      </c>
      <c r="E152" s="46"/>
      <c r="F152" s="46"/>
      <c r="G152" s="46"/>
      <c r="H152" s="51" t="s">
        <v>43</v>
      </c>
    </row>
    <row r="153" spans="1:8" x14ac:dyDescent="0.3">
      <c r="A153" s="48" t="s">
        <v>56</v>
      </c>
      <c r="B153" s="43">
        <v>1097</v>
      </c>
      <c r="C153" s="44" t="str">
        <f>IFERROR(IF(B153=Données!X$1,Données!$X$2,VLOOKUP(B153,Données!$A$3:$I$1003,3,FALSE)),"")</f>
        <v>Monique Nucciaroni</v>
      </c>
      <c r="D153" s="95">
        <f>IF(C153="Dummy",Données!$X$4,VLOOKUP(B153,Données!$A$3:$I$1003,5))</f>
        <v>157</v>
      </c>
      <c r="E153" s="46"/>
      <c r="F153" s="46"/>
      <c r="G153" s="46"/>
      <c r="H153" s="51" t="s">
        <v>43</v>
      </c>
    </row>
    <row r="154" spans="1:8" x14ac:dyDescent="0.3">
      <c r="A154" s="48" t="s">
        <v>59</v>
      </c>
      <c r="B154" s="43">
        <v>1071</v>
      </c>
      <c r="C154" s="44" t="str">
        <f>IFERROR(IF(B154=Données!X$1,Données!$X$2,VLOOKUP(B154,Données!$A$3:$I$1003,3,FALSE)),"")</f>
        <v>Mario Nolet</v>
      </c>
      <c r="D154" s="95">
        <f>IF(C154="Dummy",Données!$X$4,VLOOKUP(B154,Données!$A$3:$I$1003,5))</f>
        <v>165</v>
      </c>
      <c r="E154" s="46">
        <v>127</v>
      </c>
      <c r="F154" s="46">
        <v>161</v>
      </c>
      <c r="G154" s="46">
        <v>177</v>
      </c>
      <c r="H154" s="51"/>
    </row>
    <row r="155" spans="1:8" x14ac:dyDescent="0.3">
      <c r="A155" s="48" t="s">
        <v>59</v>
      </c>
      <c r="B155" s="43">
        <v>1024</v>
      </c>
      <c r="C155" s="44" t="str">
        <f>IFERROR(IF(B155=Données!X$1,Données!$X$2,VLOOKUP(B155,Données!$A$3:$I$1003,3,FALSE)),"")</f>
        <v>Roland Gariépy</v>
      </c>
      <c r="D155" s="95">
        <f>IF(C155="Dummy",Données!$X$4,VLOOKUP(B155,Données!$A$3:$I$1003,5))</f>
        <v>175</v>
      </c>
      <c r="E155" s="46">
        <v>151</v>
      </c>
      <c r="F155" s="46">
        <v>164</v>
      </c>
      <c r="G155" s="46">
        <v>173</v>
      </c>
      <c r="H155" s="51"/>
    </row>
    <row r="156" spans="1:8" x14ac:dyDescent="0.3">
      <c r="A156" s="48" t="s">
        <v>59</v>
      </c>
      <c r="B156" s="43">
        <v>1105</v>
      </c>
      <c r="C156" s="44" t="str">
        <f>IFERROR(IF(B156=Données!X$1,Données!$X$2,VLOOKUP(B156,Données!$A$3:$I$1003,3,FALSE)),"")</f>
        <v>Grégoire Leclerc</v>
      </c>
      <c r="D156" s="95">
        <f>IF(C156="Dummy",Données!$X$4,VLOOKUP(B156,Données!$A$3:$I$1003,5))</f>
        <v>195</v>
      </c>
      <c r="E156" s="46">
        <v>202</v>
      </c>
      <c r="F156" s="46">
        <v>197</v>
      </c>
      <c r="G156" s="46">
        <v>174</v>
      </c>
      <c r="H156" s="51"/>
    </row>
    <row r="157" spans="1:8" x14ac:dyDescent="0.3">
      <c r="A157" s="52" t="s">
        <v>36</v>
      </c>
      <c r="B157" s="53"/>
      <c r="C157" s="54"/>
      <c r="D157" s="55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55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59"/>
      <c r="E159" s="56"/>
      <c r="F159" s="56"/>
      <c r="G159" s="56"/>
      <c r="H159" s="51"/>
    </row>
    <row r="160" spans="1:8" x14ac:dyDescent="0.3">
      <c r="A160" s="96" t="s">
        <v>37</v>
      </c>
      <c r="B160" s="53"/>
      <c r="C160" s="58"/>
      <c r="D160" s="59"/>
      <c r="E160" s="56"/>
      <c r="F160" s="56"/>
      <c r="G160" s="56"/>
      <c r="H160" s="51"/>
    </row>
    <row r="161" spans="1:104" ht="15" thickBot="1" x14ac:dyDescent="0.35">
      <c r="A161" s="66"/>
      <c r="B161" s="94">
        <v>68</v>
      </c>
      <c r="C161" s="62" t="s">
        <v>27</v>
      </c>
      <c r="D161" s="68"/>
      <c r="E161" s="69">
        <f>SUM(E152:E156)+SUMPRODUCT((E152:E156=0)*1,$D326:$D330)</f>
        <v>480</v>
      </c>
      <c r="F161" s="69">
        <f>SUM(F152:F156)+SUMPRODUCT((F152:F156=0)*1,$D326:$D330)</f>
        <v>522</v>
      </c>
      <c r="G161" s="69">
        <f>SUM(G152:G156)+SUMPRODUCT((G152:G156=0)*1,$D326:$D330)</f>
        <v>524</v>
      </c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Horaire!$B$5</f>
        <v>Sem.01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9"/>
      <c r="CX181" s="10"/>
      <c r="CY181" s="11"/>
      <c r="CZ181" s="30"/>
    </row>
    <row r="182" spans="100:104" x14ac:dyDescent="0.3">
      <c r="CV182" s="23"/>
      <c r="CW182" s="12"/>
      <c r="CX182" s="13"/>
      <c r="CY182" s="11"/>
      <c r="CZ182" s="30"/>
    </row>
    <row r="183" spans="100:104" x14ac:dyDescent="0.3">
      <c r="CV183" s="23"/>
      <c r="CW183" s="12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Sem.01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Sem.01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Sem.01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Sem.01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Sem.01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Sem.01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Sem.01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Sem.01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Sem.01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Sem.01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Sem.01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Sem.01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Sem.01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Sem.01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Sem.01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D7:D8">
    <cfRule type="containsErrors" dxfId="1940" priority="1306">
      <formula>ISERROR(D7)</formula>
    </cfRule>
  </conditionalFormatting>
  <conditionalFormatting sqref="C7:C8">
    <cfRule type="containsErrors" dxfId="1939" priority="1305">
      <formula>ISERROR(C7)</formula>
    </cfRule>
  </conditionalFormatting>
  <conditionalFormatting sqref="C9:D10">
    <cfRule type="cellIs" dxfId="1938" priority="1218" operator="equal">
      <formula>0</formula>
    </cfRule>
    <cfRule type="containsErrors" dxfId="1937" priority="1219">
      <formula>ISERROR(C9)</formula>
    </cfRule>
  </conditionalFormatting>
  <conditionalFormatting sqref="C2:C6">
    <cfRule type="containsErrors" dxfId="1936" priority="839">
      <formula>ISERROR(C2)</formula>
    </cfRule>
  </conditionalFormatting>
  <conditionalFormatting sqref="D2:D6">
    <cfRule type="containsErrors" dxfId="1935" priority="838">
      <formula>ISERROR(D2)</formula>
    </cfRule>
  </conditionalFormatting>
  <conditionalFormatting sqref="D17:D18">
    <cfRule type="containsErrors" dxfId="1934" priority="817">
      <formula>ISERROR(D17)</formula>
    </cfRule>
  </conditionalFormatting>
  <conditionalFormatting sqref="C17:C18">
    <cfRule type="containsErrors" dxfId="1933" priority="816">
      <formula>ISERROR(C17)</formula>
    </cfRule>
  </conditionalFormatting>
  <conditionalFormatting sqref="C19:D20">
    <cfRule type="cellIs" dxfId="1932" priority="814" operator="equal">
      <formula>0</formula>
    </cfRule>
    <cfRule type="containsErrors" dxfId="1931" priority="815">
      <formula>ISERROR(C19)</formula>
    </cfRule>
  </conditionalFormatting>
  <conditionalFormatting sqref="C12:C16">
    <cfRule type="containsErrors" dxfId="1930" priority="813">
      <formula>ISERROR(C12)</formula>
    </cfRule>
  </conditionalFormatting>
  <conditionalFormatting sqref="D12:D16">
    <cfRule type="containsErrors" dxfId="1929" priority="812">
      <formula>ISERROR(D12)</formula>
    </cfRule>
  </conditionalFormatting>
  <conditionalFormatting sqref="D27:D28">
    <cfRule type="containsErrors" dxfId="1928" priority="811">
      <formula>ISERROR(D27)</formula>
    </cfRule>
  </conditionalFormatting>
  <conditionalFormatting sqref="C27:C28">
    <cfRule type="containsErrors" dxfId="1927" priority="810">
      <formula>ISERROR(C27)</formula>
    </cfRule>
  </conditionalFormatting>
  <conditionalFormatting sqref="C29:D30">
    <cfRule type="cellIs" dxfId="1926" priority="808" operator="equal">
      <formula>0</formula>
    </cfRule>
    <cfRule type="containsErrors" dxfId="1925" priority="809">
      <formula>ISERROR(C29)</formula>
    </cfRule>
  </conditionalFormatting>
  <conditionalFormatting sqref="C22:C26">
    <cfRule type="containsErrors" dxfId="1924" priority="807">
      <formula>ISERROR(C22)</formula>
    </cfRule>
  </conditionalFormatting>
  <conditionalFormatting sqref="D22:D26">
    <cfRule type="containsErrors" dxfId="1923" priority="806">
      <formula>ISERROR(D22)</formula>
    </cfRule>
  </conditionalFormatting>
  <conditionalFormatting sqref="D37:D38">
    <cfRule type="containsErrors" dxfId="1922" priority="805">
      <formula>ISERROR(D37)</formula>
    </cfRule>
  </conditionalFormatting>
  <conditionalFormatting sqref="C37:C38">
    <cfRule type="containsErrors" dxfId="1921" priority="804">
      <formula>ISERROR(C37)</formula>
    </cfRule>
  </conditionalFormatting>
  <conditionalFormatting sqref="C39:D40">
    <cfRule type="cellIs" dxfId="1920" priority="802" operator="equal">
      <formula>0</formula>
    </cfRule>
    <cfRule type="containsErrors" dxfId="1919" priority="803">
      <formula>ISERROR(C39)</formula>
    </cfRule>
  </conditionalFormatting>
  <conditionalFormatting sqref="C32:C36">
    <cfRule type="containsErrors" dxfId="1918" priority="801">
      <formula>ISERROR(C32)</formula>
    </cfRule>
  </conditionalFormatting>
  <conditionalFormatting sqref="D32:D36">
    <cfRule type="containsErrors" dxfId="1917" priority="800">
      <formula>ISERROR(D32)</formula>
    </cfRule>
  </conditionalFormatting>
  <conditionalFormatting sqref="D47:D48">
    <cfRule type="containsErrors" dxfId="1916" priority="799">
      <formula>ISERROR(D47)</formula>
    </cfRule>
  </conditionalFormatting>
  <conditionalFormatting sqref="C47:C48">
    <cfRule type="containsErrors" dxfId="1915" priority="798">
      <formula>ISERROR(C47)</formula>
    </cfRule>
  </conditionalFormatting>
  <conditionalFormatting sqref="C49:D50">
    <cfRule type="cellIs" dxfId="1914" priority="796" operator="equal">
      <formula>0</formula>
    </cfRule>
    <cfRule type="containsErrors" dxfId="1913" priority="797">
      <formula>ISERROR(C49)</formula>
    </cfRule>
  </conditionalFormatting>
  <conditionalFormatting sqref="C42:C46">
    <cfRule type="containsErrors" dxfId="1912" priority="795">
      <formula>ISERROR(C42)</formula>
    </cfRule>
  </conditionalFormatting>
  <conditionalFormatting sqref="D42:D46">
    <cfRule type="containsErrors" dxfId="1911" priority="794">
      <formula>ISERROR(D42)</formula>
    </cfRule>
  </conditionalFormatting>
  <conditionalFormatting sqref="D57:D58">
    <cfRule type="containsErrors" dxfId="1910" priority="793">
      <formula>ISERROR(D57)</formula>
    </cfRule>
  </conditionalFormatting>
  <conditionalFormatting sqref="C57:C58">
    <cfRule type="containsErrors" dxfId="1909" priority="792">
      <formula>ISERROR(C57)</formula>
    </cfRule>
  </conditionalFormatting>
  <conditionalFormatting sqref="C59:D60">
    <cfRule type="cellIs" dxfId="1908" priority="790" operator="equal">
      <formula>0</formula>
    </cfRule>
    <cfRule type="containsErrors" dxfId="1907" priority="791">
      <formula>ISERROR(C59)</formula>
    </cfRule>
  </conditionalFormatting>
  <conditionalFormatting sqref="C52:C56">
    <cfRule type="containsErrors" dxfId="1906" priority="789">
      <formula>ISERROR(C52)</formula>
    </cfRule>
  </conditionalFormatting>
  <conditionalFormatting sqref="D52:D56">
    <cfRule type="containsErrors" dxfId="1905" priority="788">
      <formula>ISERROR(D52)</formula>
    </cfRule>
  </conditionalFormatting>
  <conditionalFormatting sqref="D67:D68">
    <cfRule type="containsErrors" dxfId="1904" priority="787">
      <formula>ISERROR(D67)</formula>
    </cfRule>
  </conditionalFormatting>
  <conditionalFormatting sqref="C67:C68">
    <cfRule type="containsErrors" dxfId="1903" priority="786">
      <formula>ISERROR(C67)</formula>
    </cfRule>
  </conditionalFormatting>
  <conditionalFormatting sqref="C69:D70">
    <cfRule type="cellIs" dxfId="1902" priority="784" operator="equal">
      <formula>0</formula>
    </cfRule>
    <cfRule type="containsErrors" dxfId="1901" priority="785">
      <formula>ISERROR(C69)</formula>
    </cfRule>
  </conditionalFormatting>
  <conditionalFormatting sqref="C62:C66">
    <cfRule type="containsErrors" dxfId="1900" priority="783">
      <formula>ISERROR(C62)</formula>
    </cfRule>
  </conditionalFormatting>
  <conditionalFormatting sqref="D62:D66">
    <cfRule type="containsErrors" dxfId="1899" priority="782">
      <formula>ISERROR(D62)</formula>
    </cfRule>
  </conditionalFormatting>
  <conditionalFormatting sqref="D77:D78">
    <cfRule type="containsErrors" dxfId="1898" priority="781">
      <formula>ISERROR(D77)</formula>
    </cfRule>
  </conditionalFormatting>
  <conditionalFormatting sqref="C77:C78">
    <cfRule type="containsErrors" dxfId="1897" priority="780">
      <formula>ISERROR(C77)</formula>
    </cfRule>
  </conditionalFormatting>
  <conditionalFormatting sqref="C79:D80">
    <cfRule type="cellIs" dxfId="1896" priority="778" operator="equal">
      <formula>0</formula>
    </cfRule>
    <cfRule type="containsErrors" dxfId="1895" priority="779">
      <formula>ISERROR(C79)</formula>
    </cfRule>
  </conditionalFormatting>
  <conditionalFormatting sqref="C72:C76">
    <cfRule type="containsErrors" dxfId="1894" priority="777">
      <formula>ISERROR(C72)</formula>
    </cfRule>
  </conditionalFormatting>
  <conditionalFormatting sqref="D72:D76">
    <cfRule type="containsErrors" dxfId="1893" priority="776">
      <formula>ISERROR(D72)</formula>
    </cfRule>
  </conditionalFormatting>
  <conditionalFormatting sqref="D87:D88">
    <cfRule type="containsErrors" dxfId="1892" priority="775">
      <formula>ISERROR(D87)</formula>
    </cfRule>
  </conditionalFormatting>
  <conditionalFormatting sqref="C87:C88">
    <cfRule type="containsErrors" dxfId="1891" priority="774">
      <formula>ISERROR(C87)</formula>
    </cfRule>
  </conditionalFormatting>
  <conditionalFormatting sqref="C89:D90">
    <cfRule type="cellIs" dxfId="1890" priority="772" operator="equal">
      <formula>0</formula>
    </cfRule>
    <cfRule type="containsErrors" dxfId="1889" priority="773">
      <formula>ISERROR(C89)</formula>
    </cfRule>
  </conditionalFormatting>
  <conditionalFormatting sqref="C82:C86">
    <cfRule type="containsErrors" dxfId="1888" priority="771">
      <formula>ISERROR(C82)</formula>
    </cfRule>
  </conditionalFormatting>
  <conditionalFormatting sqref="D82:D86">
    <cfRule type="containsErrors" dxfId="1887" priority="770">
      <formula>ISERROR(D82)</formula>
    </cfRule>
  </conditionalFormatting>
  <conditionalFormatting sqref="D97:D98">
    <cfRule type="containsErrors" dxfId="1886" priority="769">
      <formula>ISERROR(D97)</formula>
    </cfRule>
  </conditionalFormatting>
  <conditionalFormatting sqref="C97:C98">
    <cfRule type="containsErrors" dxfId="1885" priority="768">
      <formula>ISERROR(C97)</formula>
    </cfRule>
  </conditionalFormatting>
  <conditionalFormatting sqref="C99:D100">
    <cfRule type="cellIs" dxfId="1884" priority="766" operator="equal">
      <formula>0</formula>
    </cfRule>
    <cfRule type="containsErrors" dxfId="1883" priority="767">
      <formula>ISERROR(C99)</formula>
    </cfRule>
  </conditionalFormatting>
  <conditionalFormatting sqref="C92:C96">
    <cfRule type="containsErrors" dxfId="1882" priority="765">
      <formula>ISERROR(C92)</formula>
    </cfRule>
  </conditionalFormatting>
  <conditionalFormatting sqref="D92:D96">
    <cfRule type="containsErrors" dxfId="1881" priority="764">
      <formula>ISERROR(D92)</formula>
    </cfRule>
  </conditionalFormatting>
  <conditionalFormatting sqref="D107:D108">
    <cfRule type="containsErrors" dxfId="1880" priority="763">
      <formula>ISERROR(D107)</formula>
    </cfRule>
  </conditionalFormatting>
  <conditionalFormatting sqref="C107:C108">
    <cfRule type="containsErrors" dxfId="1879" priority="762">
      <formula>ISERROR(C107)</formula>
    </cfRule>
  </conditionalFormatting>
  <conditionalFormatting sqref="C109:D110">
    <cfRule type="cellIs" dxfId="1878" priority="760" operator="equal">
      <formula>0</formula>
    </cfRule>
    <cfRule type="containsErrors" dxfId="1877" priority="761">
      <formula>ISERROR(C109)</formula>
    </cfRule>
  </conditionalFormatting>
  <conditionalFormatting sqref="C102:C106">
    <cfRule type="containsErrors" dxfId="1876" priority="759">
      <formula>ISERROR(C102)</formula>
    </cfRule>
  </conditionalFormatting>
  <conditionalFormatting sqref="D102:D106">
    <cfRule type="containsErrors" dxfId="1875" priority="758">
      <formula>ISERROR(D102)</formula>
    </cfRule>
  </conditionalFormatting>
  <conditionalFormatting sqref="D117:D118">
    <cfRule type="containsErrors" dxfId="1874" priority="757">
      <formula>ISERROR(D117)</formula>
    </cfRule>
  </conditionalFormatting>
  <conditionalFormatting sqref="C117:C118">
    <cfRule type="containsErrors" dxfId="1873" priority="756">
      <formula>ISERROR(C117)</formula>
    </cfRule>
  </conditionalFormatting>
  <conditionalFormatting sqref="C119:D120">
    <cfRule type="cellIs" dxfId="1872" priority="754" operator="equal">
      <formula>0</formula>
    </cfRule>
    <cfRule type="containsErrors" dxfId="1871" priority="755">
      <formula>ISERROR(C119)</formula>
    </cfRule>
  </conditionalFormatting>
  <conditionalFormatting sqref="C112:C116">
    <cfRule type="containsErrors" dxfId="1870" priority="753">
      <formula>ISERROR(C112)</formula>
    </cfRule>
  </conditionalFormatting>
  <conditionalFormatting sqref="D112:D116">
    <cfRule type="containsErrors" dxfId="1869" priority="752">
      <formula>ISERROR(D112)</formula>
    </cfRule>
  </conditionalFormatting>
  <conditionalFormatting sqref="D127:D128">
    <cfRule type="containsErrors" dxfId="1868" priority="751">
      <formula>ISERROR(D127)</formula>
    </cfRule>
  </conditionalFormatting>
  <conditionalFormatting sqref="C127:C128">
    <cfRule type="containsErrors" dxfId="1867" priority="750">
      <formula>ISERROR(C127)</formula>
    </cfRule>
  </conditionalFormatting>
  <conditionalFormatting sqref="C129:D130">
    <cfRule type="cellIs" dxfId="1866" priority="748" operator="equal">
      <formula>0</formula>
    </cfRule>
    <cfRule type="containsErrors" dxfId="1865" priority="749">
      <formula>ISERROR(C129)</formula>
    </cfRule>
  </conditionalFormatting>
  <conditionalFormatting sqref="C122:C126">
    <cfRule type="containsErrors" dxfId="1864" priority="747">
      <formula>ISERROR(C122)</formula>
    </cfRule>
  </conditionalFormatting>
  <conditionalFormatting sqref="D122:D126">
    <cfRule type="containsErrors" dxfId="1863" priority="746">
      <formula>ISERROR(D122)</formula>
    </cfRule>
  </conditionalFormatting>
  <conditionalFormatting sqref="D137:D138">
    <cfRule type="containsErrors" dxfId="1862" priority="745">
      <formula>ISERROR(D137)</formula>
    </cfRule>
  </conditionalFormatting>
  <conditionalFormatting sqref="C137:C138">
    <cfRule type="containsErrors" dxfId="1861" priority="744">
      <formula>ISERROR(C137)</formula>
    </cfRule>
  </conditionalFormatting>
  <conditionalFormatting sqref="C139:D140">
    <cfRule type="cellIs" dxfId="1860" priority="742" operator="equal">
      <formula>0</formula>
    </cfRule>
    <cfRule type="containsErrors" dxfId="1859" priority="743">
      <formula>ISERROR(C139)</formula>
    </cfRule>
  </conditionalFormatting>
  <conditionalFormatting sqref="C132:C136">
    <cfRule type="containsErrors" dxfId="1858" priority="741">
      <formula>ISERROR(C132)</formula>
    </cfRule>
  </conditionalFormatting>
  <conditionalFormatting sqref="D132:D136">
    <cfRule type="containsErrors" dxfId="1857" priority="740">
      <formula>ISERROR(D132)</formula>
    </cfRule>
  </conditionalFormatting>
  <conditionalFormatting sqref="D147:D148">
    <cfRule type="containsErrors" dxfId="1856" priority="739">
      <formula>ISERROR(D147)</formula>
    </cfRule>
  </conditionalFormatting>
  <conditionalFormatting sqref="C147:C148">
    <cfRule type="containsErrors" dxfId="1855" priority="738">
      <formula>ISERROR(C147)</formula>
    </cfRule>
  </conditionalFormatting>
  <conditionalFormatting sqref="C149:D150">
    <cfRule type="cellIs" dxfId="1854" priority="736" operator="equal">
      <formula>0</formula>
    </cfRule>
    <cfRule type="containsErrors" dxfId="1853" priority="737">
      <formula>ISERROR(C149)</formula>
    </cfRule>
  </conditionalFormatting>
  <conditionalFormatting sqref="C142:C146">
    <cfRule type="containsErrors" dxfId="1852" priority="735">
      <formula>ISERROR(C142)</formula>
    </cfRule>
  </conditionalFormatting>
  <conditionalFormatting sqref="D142:D146">
    <cfRule type="containsErrors" dxfId="1851" priority="734">
      <formula>ISERROR(D142)</formula>
    </cfRule>
  </conditionalFormatting>
  <conditionalFormatting sqref="D157:D158">
    <cfRule type="containsErrors" dxfId="1850" priority="733">
      <formula>ISERROR(D157)</formula>
    </cfRule>
  </conditionalFormatting>
  <conditionalFormatting sqref="C157:C158">
    <cfRule type="containsErrors" dxfId="1849" priority="732">
      <formula>ISERROR(C157)</formula>
    </cfRule>
  </conditionalFormatting>
  <conditionalFormatting sqref="C159:D160">
    <cfRule type="cellIs" dxfId="1848" priority="730" operator="equal">
      <formula>0</formula>
    </cfRule>
    <cfRule type="containsErrors" dxfId="1847" priority="731">
      <formula>ISERROR(C159)</formula>
    </cfRule>
  </conditionalFormatting>
  <conditionalFormatting sqref="C152:C156">
    <cfRule type="containsErrors" dxfId="1846" priority="729">
      <formula>ISERROR(C152)</formula>
    </cfRule>
  </conditionalFormatting>
  <conditionalFormatting sqref="D152:D156">
    <cfRule type="containsErrors" dxfId="1845" priority="728">
      <formula>ISERROR(D152)</formula>
    </cfRule>
  </conditionalFormatting>
  <conditionalFormatting sqref="A2:A6">
    <cfRule type="containsErrors" dxfId="1844" priority="727">
      <formula>ISERROR(A2)</formula>
    </cfRule>
  </conditionalFormatting>
  <conditionalFormatting sqref="A7:A8">
    <cfRule type="cellIs" dxfId="1843" priority="725" operator="equal">
      <formula>0</formula>
    </cfRule>
    <cfRule type="containsErrors" dxfId="1842" priority="726">
      <formula>ISERROR(A7)</formula>
    </cfRule>
  </conditionalFormatting>
  <conditionalFormatting sqref="A9:A10">
    <cfRule type="cellIs" dxfId="1841" priority="723" operator="equal">
      <formula>0</formula>
    </cfRule>
    <cfRule type="containsErrors" dxfId="1840" priority="724">
      <formula>ISERROR(A9)</formula>
    </cfRule>
  </conditionalFormatting>
  <conditionalFormatting sqref="A2:A6">
    <cfRule type="cellIs" dxfId="1839" priority="722" operator="equal">
      <formula>0</formula>
    </cfRule>
  </conditionalFormatting>
  <conditionalFormatting sqref="A12:A16">
    <cfRule type="containsErrors" dxfId="1838" priority="721">
      <formula>ISERROR(A12)</formula>
    </cfRule>
  </conditionalFormatting>
  <conditionalFormatting sqref="A17:A18">
    <cfRule type="cellIs" dxfId="1837" priority="719" operator="equal">
      <formula>0</formula>
    </cfRule>
    <cfRule type="containsErrors" dxfId="1836" priority="720">
      <formula>ISERROR(A17)</formula>
    </cfRule>
  </conditionalFormatting>
  <conditionalFormatting sqref="A19:A20">
    <cfRule type="cellIs" dxfId="1835" priority="717" operator="equal">
      <formula>0</formula>
    </cfRule>
    <cfRule type="containsErrors" dxfId="1834" priority="718">
      <formula>ISERROR(A19)</formula>
    </cfRule>
  </conditionalFormatting>
  <conditionalFormatting sqref="A12:A16">
    <cfRule type="cellIs" dxfId="1833" priority="716" operator="equal">
      <formula>0</formula>
    </cfRule>
  </conditionalFormatting>
  <conditionalFormatting sqref="A22:A26">
    <cfRule type="containsErrors" dxfId="1832" priority="715">
      <formula>ISERROR(A22)</formula>
    </cfRule>
  </conditionalFormatting>
  <conditionalFormatting sqref="A27:A28">
    <cfRule type="cellIs" dxfId="1831" priority="713" operator="equal">
      <formula>0</formula>
    </cfRule>
    <cfRule type="containsErrors" dxfId="1830" priority="714">
      <formula>ISERROR(A27)</formula>
    </cfRule>
  </conditionalFormatting>
  <conditionalFormatting sqref="A29:A30">
    <cfRule type="cellIs" dxfId="1829" priority="711" operator="equal">
      <formula>0</formula>
    </cfRule>
    <cfRule type="containsErrors" dxfId="1828" priority="712">
      <formula>ISERROR(A29)</formula>
    </cfRule>
  </conditionalFormatting>
  <conditionalFormatting sqref="A22:A26">
    <cfRule type="cellIs" dxfId="1827" priority="710" operator="equal">
      <formula>0</formula>
    </cfRule>
  </conditionalFormatting>
  <conditionalFormatting sqref="A32:A36">
    <cfRule type="containsErrors" dxfId="1826" priority="709">
      <formula>ISERROR(A32)</formula>
    </cfRule>
  </conditionalFormatting>
  <conditionalFormatting sqref="A37:A38">
    <cfRule type="cellIs" dxfId="1825" priority="707" operator="equal">
      <formula>0</formula>
    </cfRule>
    <cfRule type="containsErrors" dxfId="1824" priority="708">
      <formula>ISERROR(A37)</formula>
    </cfRule>
  </conditionalFormatting>
  <conditionalFormatting sqref="A39:A40">
    <cfRule type="cellIs" dxfId="1823" priority="705" operator="equal">
      <formula>0</formula>
    </cfRule>
    <cfRule type="containsErrors" dxfId="1822" priority="706">
      <formula>ISERROR(A39)</formula>
    </cfRule>
  </conditionalFormatting>
  <conditionalFormatting sqref="A32:A36">
    <cfRule type="cellIs" dxfId="1821" priority="704" operator="equal">
      <formula>0</formula>
    </cfRule>
  </conditionalFormatting>
  <conditionalFormatting sqref="A42:A46">
    <cfRule type="containsErrors" dxfId="1820" priority="703">
      <formula>ISERROR(A42)</formula>
    </cfRule>
  </conditionalFormatting>
  <conditionalFormatting sqref="A47:A48">
    <cfRule type="cellIs" dxfId="1819" priority="701" operator="equal">
      <formula>0</formula>
    </cfRule>
    <cfRule type="containsErrors" dxfId="1818" priority="702">
      <formula>ISERROR(A47)</formula>
    </cfRule>
  </conditionalFormatting>
  <conditionalFormatting sqref="A49:A50">
    <cfRule type="cellIs" dxfId="1817" priority="699" operator="equal">
      <formula>0</formula>
    </cfRule>
    <cfRule type="containsErrors" dxfId="1816" priority="700">
      <formula>ISERROR(A49)</formula>
    </cfRule>
  </conditionalFormatting>
  <conditionalFormatting sqref="A42:A46">
    <cfRule type="cellIs" dxfId="1815" priority="698" operator="equal">
      <formula>0</formula>
    </cfRule>
  </conditionalFormatting>
  <conditionalFormatting sqref="A52:A56">
    <cfRule type="containsErrors" dxfId="1814" priority="697">
      <formula>ISERROR(A52)</formula>
    </cfRule>
  </conditionalFormatting>
  <conditionalFormatting sqref="A57:A58">
    <cfRule type="cellIs" dxfId="1813" priority="695" operator="equal">
      <formula>0</formula>
    </cfRule>
    <cfRule type="containsErrors" dxfId="1812" priority="696">
      <formula>ISERROR(A57)</formula>
    </cfRule>
  </conditionalFormatting>
  <conditionalFormatting sqref="A59:A60">
    <cfRule type="cellIs" dxfId="1811" priority="693" operator="equal">
      <formula>0</formula>
    </cfRule>
    <cfRule type="containsErrors" dxfId="1810" priority="694">
      <formula>ISERROR(A59)</formula>
    </cfRule>
  </conditionalFormatting>
  <conditionalFormatting sqref="A52:A56">
    <cfRule type="cellIs" dxfId="1809" priority="692" operator="equal">
      <formula>0</formula>
    </cfRule>
  </conditionalFormatting>
  <conditionalFormatting sqref="A62:A66">
    <cfRule type="containsErrors" dxfId="1808" priority="691">
      <formula>ISERROR(A62)</formula>
    </cfRule>
  </conditionalFormatting>
  <conditionalFormatting sqref="A67:A68">
    <cfRule type="cellIs" dxfId="1807" priority="689" operator="equal">
      <formula>0</formula>
    </cfRule>
    <cfRule type="containsErrors" dxfId="1806" priority="690">
      <formula>ISERROR(A67)</formula>
    </cfRule>
  </conditionalFormatting>
  <conditionalFormatting sqref="A69:A70">
    <cfRule type="cellIs" dxfId="1805" priority="687" operator="equal">
      <formula>0</formula>
    </cfRule>
    <cfRule type="containsErrors" dxfId="1804" priority="688">
      <formula>ISERROR(A69)</formula>
    </cfRule>
  </conditionalFormatting>
  <conditionalFormatting sqref="A62:A66">
    <cfRule type="cellIs" dxfId="1803" priority="686" operator="equal">
      <formula>0</formula>
    </cfRule>
  </conditionalFormatting>
  <conditionalFormatting sqref="A72:A76">
    <cfRule type="containsErrors" dxfId="1802" priority="685">
      <formula>ISERROR(A72)</formula>
    </cfRule>
  </conditionalFormatting>
  <conditionalFormatting sqref="A77:A78">
    <cfRule type="cellIs" dxfId="1801" priority="683" operator="equal">
      <formula>0</formula>
    </cfRule>
    <cfRule type="containsErrors" dxfId="1800" priority="684">
      <formula>ISERROR(A77)</formula>
    </cfRule>
  </conditionalFormatting>
  <conditionalFormatting sqref="A79:A80">
    <cfRule type="cellIs" dxfId="1799" priority="681" operator="equal">
      <formula>0</formula>
    </cfRule>
    <cfRule type="containsErrors" dxfId="1798" priority="682">
      <formula>ISERROR(A79)</formula>
    </cfRule>
  </conditionalFormatting>
  <conditionalFormatting sqref="A72:A76">
    <cfRule type="cellIs" dxfId="1797" priority="680" operator="equal">
      <formula>0</formula>
    </cfRule>
  </conditionalFormatting>
  <conditionalFormatting sqref="A82:A86">
    <cfRule type="containsErrors" dxfId="1796" priority="679">
      <formula>ISERROR(A82)</formula>
    </cfRule>
  </conditionalFormatting>
  <conditionalFormatting sqref="A87:A88">
    <cfRule type="cellIs" dxfId="1795" priority="677" operator="equal">
      <formula>0</formula>
    </cfRule>
    <cfRule type="containsErrors" dxfId="1794" priority="678">
      <formula>ISERROR(A87)</formula>
    </cfRule>
  </conditionalFormatting>
  <conditionalFormatting sqref="A89:A90">
    <cfRule type="cellIs" dxfId="1793" priority="675" operator="equal">
      <formula>0</formula>
    </cfRule>
    <cfRule type="containsErrors" dxfId="1792" priority="676">
      <formula>ISERROR(A89)</formula>
    </cfRule>
  </conditionalFormatting>
  <conditionalFormatting sqref="A82:A86">
    <cfRule type="cellIs" dxfId="1791" priority="674" operator="equal">
      <formula>0</formula>
    </cfRule>
  </conditionalFormatting>
  <conditionalFormatting sqref="A92:A96">
    <cfRule type="containsErrors" dxfId="1790" priority="673">
      <formula>ISERROR(A92)</formula>
    </cfRule>
  </conditionalFormatting>
  <conditionalFormatting sqref="A97:A98">
    <cfRule type="cellIs" dxfId="1789" priority="671" operator="equal">
      <formula>0</formula>
    </cfRule>
    <cfRule type="containsErrors" dxfId="1788" priority="672">
      <formula>ISERROR(A97)</formula>
    </cfRule>
  </conditionalFormatting>
  <conditionalFormatting sqref="A99:A100">
    <cfRule type="cellIs" dxfId="1787" priority="669" operator="equal">
      <formula>0</formula>
    </cfRule>
    <cfRule type="containsErrors" dxfId="1786" priority="670">
      <formula>ISERROR(A99)</formula>
    </cfRule>
  </conditionalFormatting>
  <conditionalFormatting sqref="A92:A96">
    <cfRule type="cellIs" dxfId="1785" priority="668" operator="equal">
      <formula>0</formula>
    </cfRule>
  </conditionalFormatting>
  <conditionalFormatting sqref="A102:A106">
    <cfRule type="containsErrors" dxfId="1784" priority="667">
      <formula>ISERROR(A102)</formula>
    </cfRule>
  </conditionalFormatting>
  <conditionalFormatting sqref="A107:A108">
    <cfRule type="cellIs" dxfId="1783" priority="665" operator="equal">
      <formula>0</formula>
    </cfRule>
    <cfRule type="containsErrors" dxfId="1782" priority="666">
      <formula>ISERROR(A107)</formula>
    </cfRule>
  </conditionalFormatting>
  <conditionalFormatting sqref="A109:A110">
    <cfRule type="cellIs" dxfId="1781" priority="663" operator="equal">
      <formula>0</formula>
    </cfRule>
    <cfRule type="containsErrors" dxfId="1780" priority="664">
      <formula>ISERROR(A109)</formula>
    </cfRule>
  </conditionalFormatting>
  <conditionalFormatting sqref="A102:A106">
    <cfRule type="cellIs" dxfId="1779" priority="662" operator="equal">
      <formula>0</formula>
    </cfRule>
  </conditionalFormatting>
  <conditionalFormatting sqref="A112:A116">
    <cfRule type="containsErrors" dxfId="1778" priority="661">
      <formula>ISERROR(A112)</formula>
    </cfRule>
  </conditionalFormatting>
  <conditionalFormatting sqref="A117:A118">
    <cfRule type="cellIs" dxfId="1777" priority="659" operator="equal">
      <formula>0</formula>
    </cfRule>
    <cfRule type="containsErrors" dxfId="1776" priority="660">
      <formula>ISERROR(A117)</formula>
    </cfRule>
  </conditionalFormatting>
  <conditionalFormatting sqref="A119:A120">
    <cfRule type="cellIs" dxfId="1775" priority="657" operator="equal">
      <formula>0</formula>
    </cfRule>
    <cfRule type="containsErrors" dxfId="1774" priority="658">
      <formula>ISERROR(A119)</formula>
    </cfRule>
  </conditionalFormatting>
  <conditionalFormatting sqref="A112:A116">
    <cfRule type="cellIs" dxfId="1773" priority="656" operator="equal">
      <formula>0</formula>
    </cfRule>
  </conditionalFormatting>
  <conditionalFormatting sqref="A122:A126">
    <cfRule type="containsErrors" dxfId="1772" priority="655">
      <formula>ISERROR(A122)</formula>
    </cfRule>
  </conditionalFormatting>
  <conditionalFormatting sqref="A127:A128">
    <cfRule type="cellIs" dxfId="1771" priority="653" operator="equal">
      <formula>0</formula>
    </cfRule>
    <cfRule type="containsErrors" dxfId="1770" priority="654">
      <formula>ISERROR(A127)</formula>
    </cfRule>
  </conditionalFormatting>
  <conditionalFormatting sqref="A129:A130">
    <cfRule type="cellIs" dxfId="1769" priority="651" operator="equal">
      <formula>0</formula>
    </cfRule>
    <cfRule type="containsErrors" dxfId="1768" priority="652">
      <formula>ISERROR(A129)</formula>
    </cfRule>
  </conditionalFormatting>
  <conditionalFormatting sqref="A122:A126">
    <cfRule type="cellIs" dxfId="1767" priority="650" operator="equal">
      <formula>0</formula>
    </cfRule>
  </conditionalFormatting>
  <conditionalFormatting sqref="A132:A136">
    <cfRule type="containsErrors" dxfId="1766" priority="649">
      <formula>ISERROR(A132)</formula>
    </cfRule>
  </conditionalFormatting>
  <conditionalFormatting sqref="A137:A138">
    <cfRule type="cellIs" dxfId="1765" priority="647" operator="equal">
      <formula>0</formula>
    </cfRule>
    <cfRule type="containsErrors" dxfId="1764" priority="648">
      <formula>ISERROR(A137)</formula>
    </cfRule>
  </conditionalFormatting>
  <conditionalFormatting sqref="A139:A140">
    <cfRule type="cellIs" dxfId="1763" priority="645" operator="equal">
      <formula>0</formula>
    </cfRule>
    <cfRule type="containsErrors" dxfId="1762" priority="646">
      <formula>ISERROR(A139)</formula>
    </cfRule>
  </conditionalFormatting>
  <conditionalFormatting sqref="A132:A136">
    <cfRule type="cellIs" dxfId="1761" priority="644" operator="equal">
      <formula>0</formula>
    </cfRule>
  </conditionalFormatting>
  <conditionalFormatting sqref="A142:A146">
    <cfRule type="containsErrors" dxfId="1760" priority="643">
      <formula>ISERROR(A142)</formula>
    </cfRule>
  </conditionalFormatting>
  <conditionalFormatting sqref="A147:A148">
    <cfRule type="cellIs" dxfId="1759" priority="641" operator="equal">
      <formula>0</formula>
    </cfRule>
    <cfRule type="containsErrors" dxfId="1758" priority="642">
      <formula>ISERROR(A147)</formula>
    </cfRule>
  </conditionalFormatting>
  <conditionalFormatting sqref="A149:A150">
    <cfRule type="cellIs" dxfId="1757" priority="639" operator="equal">
      <formula>0</formula>
    </cfRule>
    <cfRule type="containsErrors" dxfId="1756" priority="640">
      <formula>ISERROR(A149)</formula>
    </cfRule>
  </conditionalFormatting>
  <conditionalFormatting sqref="A142:A146">
    <cfRule type="cellIs" dxfId="1755" priority="638" operator="equal">
      <formula>0</formula>
    </cfRule>
  </conditionalFormatting>
  <conditionalFormatting sqref="A152:A156">
    <cfRule type="containsErrors" dxfId="1754" priority="637">
      <formula>ISERROR(A152)</formula>
    </cfRule>
  </conditionalFormatting>
  <conditionalFormatting sqref="A157:A158">
    <cfRule type="cellIs" dxfId="1753" priority="635" operator="equal">
      <formula>0</formula>
    </cfRule>
    <cfRule type="containsErrors" dxfId="1752" priority="636">
      <formula>ISERROR(A157)</formula>
    </cfRule>
  </conditionalFormatting>
  <conditionalFormatting sqref="A159:A160">
    <cfRule type="cellIs" dxfId="1751" priority="633" operator="equal">
      <formula>0</formula>
    </cfRule>
    <cfRule type="containsErrors" dxfId="1750" priority="634">
      <formula>ISERROR(A159)</formula>
    </cfRule>
  </conditionalFormatting>
  <conditionalFormatting sqref="A152:A156">
    <cfRule type="cellIs" dxfId="1749" priority="632" operator="equal">
      <formula>0</formula>
    </cfRule>
  </conditionalFormatting>
  <conditionalFormatting sqref="A1">
    <cfRule type="containsErrors" dxfId="1748" priority="627">
      <formula>ISERROR(A1)</formula>
    </cfRule>
  </conditionalFormatting>
  <conditionalFormatting sqref="B1">
    <cfRule type="containsErrors" dxfId="1747" priority="626">
      <formula>ISERROR(B1)</formula>
    </cfRule>
  </conditionalFormatting>
  <conditionalFormatting sqref="C1:D1">
    <cfRule type="containsErrors" dxfId="1746" priority="631">
      <formula>ISERROR(C1)</formula>
    </cfRule>
  </conditionalFormatting>
  <conditionalFormatting sqref="CV235:CY235 CV281:CY281 CV327:CY327 CV373:CY373 CV175:CZ176 CV178:CZ178 CV177">
    <cfRule type="cellIs" dxfId="1745" priority="128" operator="equal">
      <formula>0</formula>
    </cfRule>
  </conditionalFormatting>
  <conditionalFormatting sqref="CV186:CY189 CV181:CX185 CV179:CY180">
    <cfRule type="cellIs" dxfId="1744" priority="129" operator="equal">
      <formula>0</formula>
    </cfRule>
  </conditionalFormatting>
  <conditionalFormatting sqref="CZ235 CZ281 CZ327 CZ373">
    <cfRule type="cellIs" dxfId="1743" priority="126" operator="equal">
      <formula>0</formula>
    </cfRule>
  </conditionalFormatting>
  <conditionalFormatting sqref="CZ179:CZ189">
    <cfRule type="cellIs" dxfId="1742" priority="127" operator="equal">
      <formula>0</formula>
    </cfRule>
  </conditionalFormatting>
  <conditionalFormatting sqref="CX177">
    <cfRule type="cellIs" dxfId="1741" priority="124" operator="equal">
      <formula>0</formula>
    </cfRule>
    <cfRule type="containsErrors" dxfId="1740" priority="125">
      <formula>ISERROR(CX177)</formula>
    </cfRule>
  </conditionalFormatting>
  <conditionalFormatting sqref="CW177">
    <cfRule type="cellIs" dxfId="1739" priority="123" operator="equal">
      <formula>0</formula>
    </cfRule>
  </conditionalFormatting>
  <conditionalFormatting sqref="CY177">
    <cfRule type="cellIs" dxfId="1738" priority="122" operator="equal">
      <formula>0</formula>
    </cfRule>
  </conditionalFormatting>
  <conditionalFormatting sqref="CV191:CZ192 CV194:CZ194 CV193">
    <cfRule type="cellIs" dxfId="1737" priority="120" operator="equal">
      <formula>0</formula>
    </cfRule>
  </conditionalFormatting>
  <conditionalFormatting sqref="CV202:CY204 CV197:CX201 CV195:CY196">
    <cfRule type="cellIs" dxfId="1736" priority="121" operator="equal">
      <formula>0</formula>
    </cfRule>
  </conditionalFormatting>
  <conditionalFormatting sqref="CZ195:CZ204">
    <cfRule type="cellIs" dxfId="1735" priority="119" operator="equal">
      <formula>0</formula>
    </cfRule>
  </conditionalFormatting>
  <conditionalFormatting sqref="CX193">
    <cfRule type="cellIs" dxfId="1734" priority="117" operator="equal">
      <formula>0</formula>
    </cfRule>
    <cfRule type="containsErrors" dxfId="1733" priority="118">
      <formula>ISERROR(CX193)</formula>
    </cfRule>
  </conditionalFormatting>
  <conditionalFormatting sqref="CW193">
    <cfRule type="cellIs" dxfId="1732" priority="116" operator="equal">
      <formula>0</formula>
    </cfRule>
  </conditionalFormatting>
  <conditionalFormatting sqref="CY193">
    <cfRule type="cellIs" dxfId="1731" priority="115" operator="equal">
      <formula>0</formula>
    </cfRule>
  </conditionalFormatting>
  <conditionalFormatting sqref="CV207:CZ208 CV210:CZ210 CV209">
    <cfRule type="cellIs" dxfId="1730" priority="113" operator="equal">
      <formula>0</formula>
    </cfRule>
  </conditionalFormatting>
  <conditionalFormatting sqref="CV218:CY220 CV213:CX217 CV211:CY212">
    <cfRule type="cellIs" dxfId="1729" priority="114" operator="equal">
      <formula>0</formula>
    </cfRule>
  </conditionalFormatting>
  <conditionalFormatting sqref="CZ211:CZ220">
    <cfRule type="cellIs" dxfId="1728" priority="112" operator="equal">
      <formula>0</formula>
    </cfRule>
  </conditionalFormatting>
  <conditionalFormatting sqref="CX209">
    <cfRule type="cellIs" dxfId="1727" priority="110" operator="equal">
      <formula>0</formula>
    </cfRule>
    <cfRule type="containsErrors" dxfId="1726" priority="111">
      <formula>ISERROR(CX209)</formula>
    </cfRule>
  </conditionalFormatting>
  <conditionalFormatting sqref="CW209">
    <cfRule type="cellIs" dxfId="1725" priority="109" operator="equal">
      <formula>0</formula>
    </cfRule>
  </conditionalFormatting>
  <conditionalFormatting sqref="CY209">
    <cfRule type="cellIs" dxfId="1724" priority="108" operator="equal">
      <formula>0</formula>
    </cfRule>
  </conditionalFormatting>
  <conditionalFormatting sqref="CV221:CZ222 CV224:CZ224 CV223">
    <cfRule type="cellIs" dxfId="1723" priority="106" operator="equal">
      <formula>0</formula>
    </cfRule>
  </conditionalFormatting>
  <conditionalFormatting sqref="CV232:CY234 CV227:CX231 CV225:CY226">
    <cfRule type="cellIs" dxfId="1722" priority="107" operator="equal">
      <formula>0</formula>
    </cfRule>
  </conditionalFormatting>
  <conditionalFormatting sqref="CZ225:CZ234">
    <cfRule type="cellIs" dxfId="1721" priority="105" operator="equal">
      <formula>0</formula>
    </cfRule>
  </conditionalFormatting>
  <conditionalFormatting sqref="CX223">
    <cfRule type="cellIs" dxfId="1720" priority="103" operator="equal">
      <formula>0</formula>
    </cfRule>
    <cfRule type="containsErrors" dxfId="1719" priority="104">
      <formula>ISERROR(CX223)</formula>
    </cfRule>
  </conditionalFormatting>
  <conditionalFormatting sqref="CW223">
    <cfRule type="cellIs" dxfId="1718" priority="102" operator="equal">
      <formula>0</formula>
    </cfRule>
  </conditionalFormatting>
  <conditionalFormatting sqref="CY223">
    <cfRule type="cellIs" dxfId="1717" priority="101" operator="equal">
      <formula>0</formula>
    </cfRule>
  </conditionalFormatting>
  <conditionalFormatting sqref="CV237:CZ238 CV240:CZ240 CV239">
    <cfRule type="cellIs" dxfId="1716" priority="99" operator="equal">
      <formula>0</formula>
    </cfRule>
  </conditionalFormatting>
  <conditionalFormatting sqref="CV248:CY250 CV243:CX247 CV241:CY242">
    <cfRule type="cellIs" dxfId="1715" priority="100" operator="equal">
      <formula>0</formula>
    </cfRule>
  </conditionalFormatting>
  <conditionalFormatting sqref="CZ241:CZ250">
    <cfRule type="cellIs" dxfId="1714" priority="98" operator="equal">
      <formula>0</formula>
    </cfRule>
  </conditionalFormatting>
  <conditionalFormatting sqref="CX239">
    <cfRule type="cellIs" dxfId="1713" priority="96" operator="equal">
      <formula>0</formula>
    </cfRule>
    <cfRule type="containsErrors" dxfId="1712" priority="97">
      <formula>ISERROR(CX239)</formula>
    </cfRule>
  </conditionalFormatting>
  <conditionalFormatting sqref="CW239">
    <cfRule type="cellIs" dxfId="1711" priority="95" operator="equal">
      <formula>0</formula>
    </cfRule>
  </conditionalFormatting>
  <conditionalFormatting sqref="CY239">
    <cfRule type="cellIs" dxfId="1710" priority="94" operator="equal">
      <formula>0</formula>
    </cfRule>
  </conditionalFormatting>
  <conditionalFormatting sqref="CV253:CZ254 CV256:CZ256 CV255">
    <cfRule type="cellIs" dxfId="1709" priority="92" operator="equal">
      <formula>0</formula>
    </cfRule>
  </conditionalFormatting>
  <conditionalFormatting sqref="CV264:CY266 CV259:CX263 CV257:CY258">
    <cfRule type="cellIs" dxfId="1708" priority="93" operator="equal">
      <formula>0</formula>
    </cfRule>
  </conditionalFormatting>
  <conditionalFormatting sqref="CZ257:CZ266">
    <cfRule type="cellIs" dxfId="1707" priority="91" operator="equal">
      <formula>0</formula>
    </cfRule>
  </conditionalFormatting>
  <conditionalFormatting sqref="CX255">
    <cfRule type="cellIs" dxfId="1706" priority="89" operator="equal">
      <formula>0</formula>
    </cfRule>
    <cfRule type="containsErrors" dxfId="1705" priority="90">
      <formula>ISERROR(CX255)</formula>
    </cfRule>
  </conditionalFormatting>
  <conditionalFormatting sqref="CW255">
    <cfRule type="cellIs" dxfId="1704" priority="88" operator="equal">
      <formula>0</formula>
    </cfRule>
  </conditionalFormatting>
  <conditionalFormatting sqref="CY255">
    <cfRule type="cellIs" dxfId="1703" priority="87" operator="equal">
      <formula>0</formula>
    </cfRule>
  </conditionalFormatting>
  <conditionalFormatting sqref="CV267:CZ268 CV270:CZ270 CV269">
    <cfRule type="cellIs" dxfId="1702" priority="85" operator="equal">
      <formula>0</formula>
    </cfRule>
  </conditionalFormatting>
  <conditionalFormatting sqref="CV278:CY280 CV273:CX277 CV271:CY272">
    <cfRule type="cellIs" dxfId="1701" priority="86" operator="equal">
      <formula>0</formula>
    </cfRule>
  </conditionalFormatting>
  <conditionalFormatting sqref="CZ271:CZ280">
    <cfRule type="cellIs" dxfId="1700" priority="84" operator="equal">
      <formula>0</formula>
    </cfRule>
  </conditionalFormatting>
  <conditionalFormatting sqref="CX269">
    <cfRule type="cellIs" dxfId="1699" priority="82" operator="equal">
      <formula>0</formula>
    </cfRule>
    <cfRule type="containsErrors" dxfId="1698" priority="83">
      <formula>ISERROR(CX269)</formula>
    </cfRule>
  </conditionalFormatting>
  <conditionalFormatting sqref="CW269">
    <cfRule type="cellIs" dxfId="1697" priority="81" operator="equal">
      <formula>0</formula>
    </cfRule>
  </conditionalFormatting>
  <conditionalFormatting sqref="CY269">
    <cfRule type="cellIs" dxfId="1696" priority="80" operator="equal">
      <formula>0</formula>
    </cfRule>
  </conditionalFormatting>
  <conditionalFormatting sqref="CV283:CZ284 CV286:CZ286 CV285">
    <cfRule type="cellIs" dxfId="1695" priority="78" operator="equal">
      <formula>0</formula>
    </cfRule>
  </conditionalFormatting>
  <conditionalFormatting sqref="CV294:CY296 CV289:CX293 CV287:CY288">
    <cfRule type="cellIs" dxfId="1694" priority="79" operator="equal">
      <formula>0</formula>
    </cfRule>
  </conditionalFormatting>
  <conditionalFormatting sqref="CZ287:CZ296">
    <cfRule type="cellIs" dxfId="1693" priority="77" operator="equal">
      <formula>0</formula>
    </cfRule>
  </conditionalFormatting>
  <conditionalFormatting sqref="CX285">
    <cfRule type="cellIs" dxfId="1692" priority="75" operator="equal">
      <formula>0</formula>
    </cfRule>
    <cfRule type="containsErrors" dxfId="1691" priority="76">
      <formula>ISERROR(CX285)</formula>
    </cfRule>
  </conditionalFormatting>
  <conditionalFormatting sqref="CW285">
    <cfRule type="cellIs" dxfId="1690" priority="74" operator="equal">
      <formula>0</formula>
    </cfRule>
  </conditionalFormatting>
  <conditionalFormatting sqref="CY285">
    <cfRule type="cellIs" dxfId="1689" priority="73" operator="equal">
      <formula>0</formula>
    </cfRule>
  </conditionalFormatting>
  <conditionalFormatting sqref="CV299:CZ300 CV302:CZ302 CV301">
    <cfRule type="cellIs" dxfId="1688" priority="71" operator="equal">
      <formula>0</formula>
    </cfRule>
  </conditionalFormatting>
  <conditionalFormatting sqref="CV310:CY312 CV305:CX309 CV303:CY304">
    <cfRule type="cellIs" dxfId="1687" priority="72" operator="equal">
      <formula>0</formula>
    </cfRule>
  </conditionalFormatting>
  <conditionalFormatting sqref="CZ303:CZ312">
    <cfRule type="cellIs" dxfId="1686" priority="70" operator="equal">
      <formula>0</formula>
    </cfRule>
  </conditionalFormatting>
  <conditionalFormatting sqref="CX301">
    <cfRule type="cellIs" dxfId="1685" priority="68" operator="equal">
      <formula>0</formula>
    </cfRule>
    <cfRule type="containsErrors" dxfId="1684" priority="69">
      <formula>ISERROR(CX301)</formula>
    </cfRule>
  </conditionalFormatting>
  <conditionalFormatting sqref="CW301">
    <cfRule type="cellIs" dxfId="1683" priority="67" operator="equal">
      <formula>0</formula>
    </cfRule>
  </conditionalFormatting>
  <conditionalFormatting sqref="CY301">
    <cfRule type="cellIs" dxfId="1682" priority="66" operator="equal">
      <formula>0</formula>
    </cfRule>
  </conditionalFormatting>
  <conditionalFormatting sqref="CV313:CZ314 CV316:CZ316 CV315">
    <cfRule type="cellIs" dxfId="1681" priority="64" operator="equal">
      <formula>0</formula>
    </cfRule>
  </conditionalFormatting>
  <conditionalFormatting sqref="CV324:CY326 CV319:CX323 CV317:CY318">
    <cfRule type="cellIs" dxfId="1680" priority="65" operator="equal">
      <formula>0</formula>
    </cfRule>
  </conditionalFormatting>
  <conditionalFormatting sqref="CZ317:CZ326">
    <cfRule type="cellIs" dxfId="1679" priority="63" operator="equal">
      <formula>0</formula>
    </cfRule>
  </conditionalFormatting>
  <conditionalFormatting sqref="CX315">
    <cfRule type="cellIs" dxfId="1678" priority="61" operator="equal">
      <formula>0</formula>
    </cfRule>
    <cfRule type="containsErrors" dxfId="1677" priority="62">
      <formula>ISERROR(CX315)</formula>
    </cfRule>
  </conditionalFormatting>
  <conditionalFormatting sqref="CW315">
    <cfRule type="cellIs" dxfId="1676" priority="60" operator="equal">
      <formula>0</formula>
    </cfRule>
  </conditionalFormatting>
  <conditionalFormatting sqref="CY315">
    <cfRule type="cellIs" dxfId="1675" priority="59" operator="equal">
      <formula>0</formula>
    </cfRule>
  </conditionalFormatting>
  <conditionalFormatting sqref="CV329:CZ330 CV332:CZ332 CV331">
    <cfRule type="cellIs" dxfId="1674" priority="57" operator="equal">
      <formula>0</formula>
    </cfRule>
  </conditionalFormatting>
  <conditionalFormatting sqref="CV340:CY342 CV335:CX339 CV333:CY334">
    <cfRule type="cellIs" dxfId="1673" priority="58" operator="equal">
      <formula>0</formula>
    </cfRule>
  </conditionalFormatting>
  <conditionalFormatting sqref="CZ333:CZ342">
    <cfRule type="cellIs" dxfId="1672" priority="56" operator="equal">
      <formula>0</formula>
    </cfRule>
  </conditionalFormatting>
  <conditionalFormatting sqref="CX331">
    <cfRule type="cellIs" dxfId="1671" priority="54" operator="equal">
      <formula>0</formula>
    </cfRule>
    <cfRule type="containsErrors" dxfId="1670" priority="55">
      <formula>ISERROR(CX331)</formula>
    </cfRule>
  </conditionalFormatting>
  <conditionalFormatting sqref="CW331">
    <cfRule type="cellIs" dxfId="1669" priority="53" operator="equal">
      <formula>0</formula>
    </cfRule>
  </conditionalFormatting>
  <conditionalFormatting sqref="CY331">
    <cfRule type="cellIs" dxfId="1668" priority="52" operator="equal">
      <formula>0</formula>
    </cfRule>
  </conditionalFormatting>
  <conditionalFormatting sqref="CV345:CZ346 CV348:CZ348 CV347">
    <cfRule type="cellIs" dxfId="1667" priority="50" operator="equal">
      <formula>0</formula>
    </cfRule>
  </conditionalFormatting>
  <conditionalFormatting sqref="CV356:CY358 CV351:CX355 CV349:CY350">
    <cfRule type="cellIs" dxfId="1666" priority="51" operator="equal">
      <formula>0</formula>
    </cfRule>
  </conditionalFormatting>
  <conditionalFormatting sqref="CZ349:CZ358">
    <cfRule type="cellIs" dxfId="1665" priority="49" operator="equal">
      <formula>0</formula>
    </cfRule>
  </conditionalFormatting>
  <conditionalFormatting sqref="CX347">
    <cfRule type="cellIs" dxfId="1664" priority="47" operator="equal">
      <formula>0</formula>
    </cfRule>
    <cfRule type="containsErrors" dxfId="1663" priority="48">
      <formula>ISERROR(CX347)</formula>
    </cfRule>
  </conditionalFormatting>
  <conditionalFormatting sqref="CW347">
    <cfRule type="cellIs" dxfId="1662" priority="46" operator="equal">
      <formula>0</formula>
    </cfRule>
  </conditionalFormatting>
  <conditionalFormatting sqref="CY347">
    <cfRule type="cellIs" dxfId="1661" priority="45" operator="equal">
      <formula>0</formula>
    </cfRule>
  </conditionalFormatting>
  <conditionalFormatting sqref="CV359:CZ360 CV362:CZ362 CV361">
    <cfRule type="cellIs" dxfId="1660" priority="43" operator="equal">
      <formula>0</formula>
    </cfRule>
  </conditionalFormatting>
  <conditionalFormatting sqref="CV370:CY372 CV365:CX369 CV363:CY364">
    <cfRule type="cellIs" dxfId="1659" priority="44" operator="equal">
      <formula>0</formula>
    </cfRule>
  </conditionalFormatting>
  <conditionalFormatting sqref="CZ363:CZ372">
    <cfRule type="cellIs" dxfId="1658" priority="42" operator="equal">
      <formula>0</formula>
    </cfRule>
  </conditionalFormatting>
  <conditionalFormatting sqref="CX361">
    <cfRule type="cellIs" dxfId="1657" priority="40" operator="equal">
      <formula>0</formula>
    </cfRule>
    <cfRule type="containsErrors" dxfId="1656" priority="41">
      <formula>ISERROR(CX361)</formula>
    </cfRule>
  </conditionalFormatting>
  <conditionalFormatting sqref="CW361">
    <cfRule type="cellIs" dxfId="1655" priority="39" operator="equal">
      <formula>0</formula>
    </cfRule>
  </conditionalFormatting>
  <conditionalFormatting sqref="CY361">
    <cfRule type="cellIs" dxfId="1654" priority="38" operator="equal">
      <formula>0</formula>
    </cfRule>
  </conditionalFormatting>
  <conditionalFormatting sqref="CV375:CZ376 CV378:CZ378 CV377">
    <cfRule type="cellIs" dxfId="1653" priority="36" operator="equal">
      <formula>0</formula>
    </cfRule>
  </conditionalFormatting>
  <conditionalFormatting sqref="CV386:CY388 CV381:CX385 CV379:CY380">
    <cfRule type="cellIs" dxfId="1652" priority="37" operator="equal">
      <formula>0</formula>
    </cfRule>
  </conditionalFormatting>
  <conditionalFormatting sqref="CZ379:CZ388">
    <cfRule type="cellIs" dxfId="1651" priority="35" operator="equal">
      <formula>0</formula>
    </cfRule>
  </conditionalFormatting>
  <conditionalFormatting sqref="CX377">
    <cfRule type="cellIs" dxfId="1650" priority="33" operator="equal">
      <formula>0</formula>
    </cfRule>
    <cfRule type="containsErrors" dxfId="1649" priority="34">
      <formula>ISERROR(CX377)</formula>
    </cfRule>
  </conditionalFormatting>
  <conditionalFormatting sqref="CW377">
    <cfRule type="cellIs" dxfId="1648" priority="32" operator="equal">
      <formula>0</formula>
    </cfRule>
  </conditionalFormatting>
  <conditionalFormatting sqref="CY377">
    <cfRule type="cellIs" dxfId="1647" priority="31" operator="equal">
      <formula>0</formula>
    </cfRule>
  </conditionalFormatting>
  <conditionalFormatting sqref="CV391:CZ392 CV394:CZ394 CV393">
    <cfRule type="cellIs" dxfId="1646" priority="29" operator="equal">
      <formula>0</formula>
    </cfRule>
  </conditionalFormatting>
  <conditionalFormatting sqref="CV402:CY404 CV397:CX401 CV395:CY396">
    <cfRule type="cellIs" dxfId="1645" priority="30" operator="equal">
      <formula>0</formula>
    </cfRule>
  </conditionalFormatting>
  <conditionalFormatting sqref="CZ395:CZ404">
    <cfRule type="cellIs" dxfId="1644" priority="28" operator="equal">
      <formula>0</formula>
    </cfRule>
  </conditionalFormatting>
  <conditionalFormatting sqref="CX393">
    <cfRule type="cellIs" dxfId="1643" priority="26" operator="equal">
      <formula>0</formula>
    </cfRule>
    <cfRule type="containsErrors" dxfId="1642" priority="27">
      <formula>ISERROR(CX393)</formula>
    </cfRule>
  </conditionalFormatting>
  <conditionalFormatting sqref="CW393">
    <cfRule type="cellIs" dxfId="1641" priority="25" operator="equal">
      <formula>0</formula>
    </cfRule>
  </conditionalFormatting>
  <conditionalFormatting sqref="CY393">
    <cfRule type="cellIs" dxfId="1640" priority="24" operator="equal">
      <formula>0</formula>
    </cfRule>
  </conditionalFormatting>
  <conditionalFormatting sqref="CV405:CZ406 CV408:CZ408 CV407">
    <cfRule type="cellIs" dxfId="1639" priority="22" operator="equal">
      <formula>0</formula>
    </cfRule>
  </conditionalFormatting>
  <conditionalFormatting sqref="CV416:CY418 CV411:CX415 CV409:CY410">
    <cfRule type="cellIs" dxfId="1638" priority="23" operator="equal">
      <formula>0</formula>
    </cfRule>
  </conditionalFormatting>
  <conditionalFormatting sqref="CZ409:CZ418">
    <cfRule type="cellIs" dxfId="1637" priority="21" operator="equal">
      <formula>0</formula>
    </cfRule>
  </conditionalFormatting>
  <conditionalFormatting sqref="CX407">
    <cfRule type="cellIs" dxfId="1636" priority="19" operator="equal">
      <formula>0</formula>
    </cfRule>
    <cfRule type="containsErrors" dxfId="1635" priority="20">
      <formula>ISERROR(CX407)</formula>
    </cfRule>
  </conditionalFormatting>
  <conditionalFormatting sqref="CW407">
    <cfRule type="cellIs" dxfId="1634" priority="18" operator="equal">
      <formula>0</formula>
    </cfRule>
  </conditionalFormatting>
  <conditionalFormatting sqref="CY407">
    <cfRule type="cellIs" dxfId="1633" priority="17" operator="equal">
      <formula>0</formula>
    </cfRule>
  </conditionalFormatting>
  <conditionalFormatting sqref="C11">
    <cfRule type="containsErrors" dxfId="1632" priority="16">
      <formula>ISERROR(C11)</formula>
    </cfRule>
  </conditionalFormatting>
  <conditionalFormatting sqref="C21">
    <cfRule type="containsErrors" dxfId="1631" priority="15">
      <formula>ISERROR(C21)</formula>
    </cfRule>
  </conditionalFormatting>
  <conditionalFormatting sqref="C31">
    <cfRule type="containsErrors" dxfId="1630" priority="14">
      <formula>ISERROR(C31)</formula>
    </cfRule>
  </conditionalFormatting>
  <conditionalFormatting sqref="C41">
    <cfRule type="containsErrors" dxfId="1629" priority="13">
      <formula>ISERROR(C41)</formula>
    </cfRule>
  </conditionalFormatting>
  <conditionalFormatting sqref="C51">
    <cfRule type="containsErrors" dxfId="1628" priority="12">
      <formula>ISERROR(C51)</formula>
    </cfRule>
  </conditionalFormatting>
  <conditionalFormatting sqref="C61">
    <cfRule type="containsErrors" dxfId="1627" priority="11">
      <formula>ISERROR(C61)</formula>
    </cfRule>
  </conditionalFormatting>
  <conditionalFormatting sqref="C71">
    <cfRule type="containsErrors" dxfId="1626" priority="10">
      <formula>ISERROR(C71)</formula>
    </cfRule>
  </conditionalFormatting>
  <conditionalFormatting sqref="C81">
    <cfRule type="containsErrors" dxfId="1625" priority="9">
      <formula>ISERROR(C81)</formula>
    </cfRule>
  </conditionalFormatting>
  <conditionalFormatting sqref="C91">
    <cfRule type="containsErrors" dxfId="1624" priority="8">
      <formula>ISERROR(C91)</formula>
    </cfRule>
  </conditionalFormatting>
  <conditionalFormatting sqref="C101">
    <cfRule type="containsErrors" dxfId="1623" priority="7">
      <formula>ISERROR(C101)</formula>
    </cfRule>
  </conditionalFormatting>
  <conditionalFormatting sqref="C111">
    <cfRule type="containsErrors" dxfId="1622" priority="6">
      <formula>ISERROR(C111)</formula>
    </cfRule>
  </conditionalFormatting>
  <conditionalFormatting sqref="C121">
    <cfRule type="containsErrors" dxfId="1621" priority="5">
      <formula>ISERROR(C121)</formula>
    </cfRule>
  </conditionalFormatting>
  <conditionalFormatting sqref="C131">
    <cfRule type="containsErrors" dxfId="1620" priority="4">
      <formula>ISERROR(C131)</formula>
    </cfRule>
  </conditionalFormatting>
  <conditionalFormatting sqref="C141">
    <cfRule type="containsErrors" dxfId="1619" priority="3">
      <formula>ISERROR(C141)</formula>
    </cfRule>
  </conditionalFormatting>
  <conditionalFormatting sqref="C151">
    <cfRule type="containsErrors" dxfId="1618" priority="2">
      <formula>ISERROR(C151)</formula>
    </cfRule>
  </conditionalFormatting>
  <conditionalFormatting sqref="C161">
    <cfRule type="containsErrors" dxfId="1617" priority="1">
      <formula>ISERROR(C161)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workbookViewId="0">
      <selection activeCell="B65" sqref="B65"/>
    </sheetView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103" ht="49.35" customHeight="1" thickBot="1" x14ac:dyDescent="0.35">
      <c r="A1" s="97" t="s">
        <v>166</v>
      </c>
      <c r="B1" s="98" t="s">
        <v>29</v>
      </c>
      <c r="C1" s="38" t="s">
        <v>30</v>
      </c>
      <c r="D1" s="39" t="s">
        <v>165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103" x14ac:dyDescent="0.3">
      <c r="A2" s="42" t="str">
        <f>VLOOKUP(B2,Données!$A$3:$I$1003,4)</f>
        <v>F</v>
      </c>
      <c r="B2" s="43">
        <v>1084</v>
      </c>
      <c r="C2" s="44" t="str">
        <f>IFERROR(IF(B2=Données!X$1,Données!$X$2,VLOOKUP(B2,Données!$A$3:$I$1003,3,FALSE)),"")</f>
        <v>Louise St-Jules</v>
      </c>
      <c r="D2" s="95">
        <v>114</v>
      </c>
      <c r="E2" s="46">
        <v>104</v>
      </c>
      <c r="F2" s="46">
        <v>171</v>
      </c>
      <c r="G2" s="46">
        <v>102</v>
      </c>
      <c r="H2" s="47"/>
      <c r="CV2" s="19"/>
      <c r="CW2" s="19"/>
      <c r="CX2" s="19"/>
      <c r="CY2" s="129"/>
    </row>
    <row r="3" spans="1:103" x14ac:dyDescent="0.3">
      <c r="A3" s="48" t="str">
        <f>VLOOKUP(B3,Données!$A$3:$I$1003,4)</f>
        <v>F</v>
      </c>
      <c r="B3" s="131">
        <v>1100</v>
      </c>
      <c r="C3" s="44" t="str">
        <f>IFERROR(IF(B3=Données!X$1,Données!$X$2,VLOOKUP(B3,Données!$A$3:$I$1003,3,FALSE)),"")</f>
        <v>Nicole Jobin</v>
      </c>
      <c r="D3" s="95">
        <v>171</v>
      </c>
      <c r="E3" s="46"/>
      <c r="F3" s="46"/>
      <c r="G3" s="46"/>
      <c r="H3" s="51" t="s">
        <v>43</v>
      </c>
      <c r="CV3" s="19"/>
      <c r="CW3" s="19"/>
      <c r="CX3" s="19"/>
      <c r="CY3" s="129"/>
    </row>
    <row r="4" spans="1:103" x14ac:dyDescent="0.3">
      <c r="A4" s="48" t="str">
        <f>VLOOKUP(B4,Données!$A$3:$I$1003,4)</f>
        <v>F</v>
      </c>
      <c r="B4" s="49">
        <v>1021</v>
      </c>
      <c r="C4" s="44" t="str">
        <f>IFERROR(IF(B4=Données!X$1,Données!$X$2,VLOOKUP(B4,Données!$A$3:$I$1003,3,FALSE)),"")</f>
        <v>Liliane Blais</v>
      </c>
      <c r="D4" s="95">
        <v>167</v>
      </c>
      <c r="E4" s="46">
        <v>153</v>
      </c>
      <c r="F4" s="46">
        <v>180</v>
      </c>
      <c r="G4" s="46">
        <v>132</v>
      </c>
      <c r="H4" s="51"/>
    </row>
    <row r="5" spans="1:103" x14ac:dyDescent="0.3">
      <c r="A5" s="48" t="str">
        <f>VLOOKUP(B5,Données!$A$3:$I$1003,4)</f>
        <v>H</v>
      </c>
      <c r="B5" s="49">
        <v>1077</v>
      </c>
      <c r="C5" s="44" t="str">
        <f>IFERROR(IF(B5=Données!X$1,Données!$X$2,VLOOKUP(B5,Données!$A$3:$I$1003,3,FALSE)),"")</f>
        <v>Claude Baril</v>
      </c>
      <c r="D5" s="95">
        <v>137</v>
      </c>
      <c r="E5" s="46">
        <v>163</v>
      </c>
      <c r="F5" s="46">
        <v>154</v>
      </c>
      <c r="G5" s="46">
        <v>141</v>
      </c>
      <c r="H5" s="51"/>
    </row>
    <row r="6" spans="1:103" x14ac:dyDescent="0.3">
      <c r="A6" s="48" t="str">
        <f>VLOOKUP(B6,Données!$A$3:$I$1003,4)</f>
        <v>H</v>
      </c>
      <c r="B6" s="49">
        <v>1053</v>
      </c>
      <c r="C6" s="44" t="str">
        <f>IFERROR(IF(B6=Données!X$1,Données!$X$2,VLOOKUP(B6,Données!$A$3:$I$1003,3,FALSE)),"")</f>
        <v>André Cyr</v>
      </c>
      <c r="D6" s="95">
        <v>181</v>
      </c>
      <c r="E6" s="46">
        <v>290</v>
      </c>
      <c r="F6" s="46">
        <v>207</v>
      </c>
      <c r="G6" s="46">
        <v>249</v>
      </c>
      <c r="H6" s="51"/>
    </row>
    <row r="7" spans="1:103" x14ac:dyDescent="0.3">
      <c r="A7" s="52" t="s">
        <v>36</v>
      </c>
      <c r="B7" s="53"/>
      <c r="C7" s="54"/>
      <c r="D7" s="99"/>
      <c r="E7" s="56"/>
      <c r="F7" s="56"/>
      <c r="G7" s="56"/>
      <c r="H7" s="51"/>
    </row>
    <row r="8" spans="1:103" x14ac:dyDescent="0.3">
      <c r="A8" s="52" t="s">
        <v>36</v>
      </c>
      <c r="B8" s="53"/>
      <c r="C8" s="54"/>
      <c r="D8" s="99"/>
      <c r="E8" s="56"/>
      <c r="F8" s="56"/>
      <c r="G8" s="56"/>
      <c r="H8" s="51"/>
    </row>
    <row r="9" spans="1:103" x14ac:dyDescent="0.3">
      <c r="A9" s="57" t="s">
        <v>37</v>
      </c>
      <c r="B9" s="53"/>
      <c r="C9" s="58"/>
      <c r="D9" s="100"/>
      <c r="E9" s="56"/>
      <c r="F9" s="56"/>
      <c r="G9" s="56"/>
      <c r="H9" s="51"/>
    </row>
    <row r="10" spans="1:103" ht="15" thickBot="1" x14ac:dyDescent="0.35">
      <c r="A10" s="96" t="s">
        <v>37</v>
      </c>
      <c r="B10" s="53"/>
      <c r="C10" s="58"/>
      <c r="D10" s="100"/>
      <c r="E10" s="56"/>
      <c r="F10" s="56"/>
      <c r="G10" s="56"/>
      <c r="H10" s="51"/>
    </row>
    <row r="11" spans="1:103" ht="15" thickBot="1" x14ac:dyDescent="0.35">
      <c r="A11" s="101">
        <f>$T$1-D11</f>
        <v>-770</v>
      </c>
      <c r="B11" s="94">
        <v>106</v>
      </c>
      <c r="C11" s="102" t="s">
        <v>38</v>
      </c>
      <c r="D11" s="91">
        <v>770</v>
      </c>
      <c r="E11" s="63">
        <f>SUM(E2:E6)+SUMPRODUCT((E2:E6=0)*1,$D176:$D180)</f>
        <v>710</v>
      </c>
      <c r="F11" s="63">
        <f>SUM(F2:F6)+SUMPRODUCT((F2:F6=0)*1,$D176:$D180)</f>
        <v>712</v>
      </c>
      <c r="G11" s="63">
        <f>SUM(G2:G6)+SUMPRODUCT((G2:G6=0)*1,$D176:$D180)</f>
        <v>624</v>
      </c>
      <c r="H11" s="64"/>
    </row>
    <row r="12" spans="1:103" x14ac:dyDescent="0.3">
      <c r="A12" s="42" t="str">
        <f>VLOOKUP(B12,Données!$A$3:$I$1003,4)</f>
        <v>F</v>
      </c>
      <c r="B12" s="65">
        <v>1059</v>
      </c>
      <c r="C12" s="44" t="str">
        <f>IFERROR(IF(B12=Données!X$1,Données!$X$2,VLOOKUP(B12,Données!$A$3:$I$1003,3,FALSE)),"")</f>
        <v>Juliette Lavallée</v>
      </c>
      <c r="D12" s="95">
        <v>130</v>
      </c>
      <c r="E12" s="46">
        <v>122</v>
      </c>
      <c r="F12" s="46">
        <v>83</v>
      </c>
      <c r="G12" s="46">
        <v>119</v>
      </c>
      <c r="H12" s="51"/>
    </row>
    <row r="13" spans="1:103" x14ac:dyDescent="0.3">
      <c r="A13" s="48" t="str">
        <f>VLOOKUP(B13,Données!$A$3:$I$1003,4)</f>
        <v>F</v>
      </c>
      <c r="B13" s="65">
        <v>1082</v>
      </c>
      <c r="C13" s="44" t="str">
        <f>IFERROR(IF(B13=Données!X$1,Données!$X$2,VLOOKUP(B13,Données!$A$3:$I$1003,3,FALSE)),"")</f>
        <v>Nicole Gilbert</v>
      </c>
      <c r="D13" s="95">
        <v>166</v>
      </c>
      <c r="E13" s="46">
        <v>156</v>
      </c>
      <c r="F13" s="46">
        <v>114</v>
      </c>
      <c r="G13" s="46">
        <v>143</v>
      </c>
      <c r="H13" s="51"/>
    </row>
    <row r="14" spans="1:103" x14ac:dyDescent="0.3">
      <c r="A14" s="48" t="str">
        <f>VLOOKUP(B14,Données!$A$3:$I$1003,4)</f>
        <v>F</v>
      </c>
      <c r="B14" s="65">
        <v>1078</v>
      </c>
      <c r="C14" s="44" t="str">
        <f>IFERROR(IF(B14=Données!X$1,Données!$X$2,VLOOKUP(B14,Données!$A$3:$I$1003,3,FALSE)),"")</f>
        <v>Suzanne Jacob</v>
      </c>
      <c r="D14" s="95">
        <v>192</v>
      </c>
      <c r="E14" s="46">
        <v>204</v>
      </c>
      <c r="F14" s="46">
        <v>164</v>
      </c>
      <c r="G14" s="46">
        <v>152</v>
      </c>
      <c r="H14" s="51"/>
    </row>
    <row r="15" spans="1:103" x14ac:dyDescent="0.3">
      <c r="A15" s="48" t="str">
        <f>VLOOKUP(B15,Données!$A$3:$I$1003,4)</f>
        <v>F</v>
      </c>
      <c r="B15" s="65">
        <v>1101</v>
      </c>
      <c r="C15" s="44" t="str">
        <f>IFERROR(IF(B15=Données!X$1,Données!$X$2,VLOOKUP(B15,Données!$A$3:$I$1003,3,FALSE)),"")</f>
        <v>Nicole Sarrazin</v>
      </c>
      <c r="D15" s="95">
        <v>158</v>
      </c>
      <c r="E15" s="46">
        <v>223</v>
      </c>
      <c r="F15" s="46">
        <v>160</v>
      </c>
      <c r="G15" s="46">
        <v>167</v>
      </c>
      <c r="H15" s="51"/>
    </row>
    <row r="16" spans="1:103" x14ac:dyDescent="0.3">
      <c r="A16" s="48" t="str">
        <f>VLOOKUP(B16,Données!$A$3:$I$1003,4)</f>
        <v>F</v>
      </c>
      <c r="B16" s="65">
        <v>1009</v>
      </c>
      <c r="C16" s="44" t="str">
        <f>IFERROR(IF(B16=Données!X$1,Données!$X$2,VLOOKUP(B16,Données!$A$3:$I$1003,3,FALSE)),"")</f>
        <v>Dorothée Beauchesne</v>
      </c>
      <c r="D16" s="95">
        <v>131</v>
      </c>
      <c r="E16" s="46">
        <v>163</v>
      </c>
      <c r="F16" s="46">
        <v>146</v>
      </c>
      <c r="G16" s="46">
        <v>150</v>
      </c>
      <c r="H16" s="51"/>
    </row>
    <row r="17" spans="1:8" x14ac:dyDescent="0.3">
      <c r="A17" s="52" t="s">
        <v>36</v>
      </c>
      <c r="B17" s="53"/>
      <c r="C17" s="54"/>
      <c r="D17" s="99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99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100"/>
      <c r="E19" s="56"/>
      <c r="F19" s="56"/>
      <c r="G19" s="56"/>
      <c r="H19" s="51"/>
    </row>
    <row r="20" spans="1:8" ht="15" thickBot="1" x14ac:dyDescent="0.35">
      <c r="A20" s="96" t="s">
        <v>37</v>
      </c>
      <c r="B20" s="53"/>
      <c r="C20" s="58"/>
      <c r="D20" s="100"/>
      <c r="E20" s="56"/>
      <c r="F20" s="56"/>
      <c r="G20" s="56"/>
      <c r="H20" s="51"/>
    </row>
    <row r="21" spans="1:8" ht="15" thickBot="1" x14ac:dyDescent="0.35">
      <c r="A21" s="101">
        <f>$T$1-D21</f>
        <v>-777</v>
      </c>
      <c r="B21" s="94">
        <v>99</v>
      </c>
      <c r="C21" s="102" t="s">
        <v>39</v>
      </c>
      <c r="D21" s="91">
        <v>777</v>
      </c>
      <c r="E21" s="63">
        <f>SUM(E12:E16)+SUMPRODUCT((E12:E16=0)*1,$D186:$D190)</f>
        <v>868</v>
      </c>
      <c r="F21" s="63">
        <f>SUM(F12:F16)+SUMPRODUCT((F12:F16=0)*1,$D186:$D190)</f>
        <v>667</v>
      </c>
      <c r="G21" s="63">
        <f>SUM(G12:G16)+SUMPRODUCT((G12:G16=0)*1,$D186:$D190)</f>
        <v>731</v>
      </c>
      <c r="H21" s="64"/>
    </row>
    <row r="22" spans="1:8" x14ac:dyDescent="0.3">
      <c r="A22" s="42" t="str">
        <f>VLOOKUP(B22,Données!$A$3:$I$1003,4)</f>
        <v>F</v>
      </c>
      <c r="B22" s="65">
        <v>1102</v>
      </c>
      <c r="C22" s="44" t="str">
        <f>IFERROR(IF(B22=Données!X$1,Données!$X$2,VLOOKUP(B22,Données!$A$3:$I$1003,3,FALSE)),"")</f>
        <v>Louise Sarrazin</v>
      </c>
      <c r="D22" s="95">
        <v>112</v>
      </c>
      <c r="E22" s="46">
        <v>105</v>
      </c>
      <c r="F22" s="46">
        <v>96</v>
      </c>
      <c r="G22" s="46">
        <v>129</v>
      </c>
      <c r="H22" s="51"/>
    </row>
    <row r="23" spans="1:8" x14ac:dyDescent="0.3">
      <c r="A23" s="48" t="str">
        <f>VLOOKUP(B23,Données!$A$3:$I$1003,4)</f>
        <v>H</v>
      </c>
      <c r="B23" s="65">
        <v>1064</v>
      </c>
      <c r="C23" s="44" t="str">
        <f>IFERROR(IF(B23=Données!X$1,Données!$X$2,VLOOKUP(B23,Données!$A$3:$I$1003,3,FALSE)),"")</f>
        <v>Claude Chaumont</v>
      </c>
      <c r="D23" s="95">
        <v>152</v>
      </c>
      <c r="E23" s="46">
        <v>99</v>
      </c>
      <c r="F23" s="46">
        <v>169</v>
      </c>
      <c r="G23" s="46">
        <v>192</v>
      </c>
      <c r="H23" s="51"/>
    </row>
    <row r="24" spans="1:8" x14ac:dyDescent="0.3">
      <c r="A24" s="48" t="str">
        <f>VLOOKUP(B24,Données!$A$3:$I$1003,4)</f>
        <v>H</v>
      </c>
      <c r="B24" s="65">
        <v>1099</v>
      </c>
      <c r="C24" s="44" t="str">
        <f>IFERROR(IF(B24=Données!X$1,Données!$X$2,VLOOKUP(B24,Données!$A$3:$I$1003,3,FALSE)),"")</f>
        <v>Roger Lefebvre</v>
      </c>
      <c r="D24" s="95">
        <v>171</v>
      </c>
      <c r="E24" s="46">
        <v>190</v>
      </c>
      <c r="F24" s="46">
        <v>117</v>
      </c>
      <c r="G24" s="46">
        <v>214</v>
      </c>
      <c r="H24" s="51"/>
    </row>
    <row r="25" spans="1:8" x14ac:dyDescent="0.3">
      <c r="A25" s="48" t="str">
        <f>VLOOKUP(B25,Données!$A$3:$I$1003,4)</f>
        <v>H</v>
      </c>
      <c r="B25" s="65">
        <v>1043</v>
      </c>
      <c r="C25" s="44" t="str">
        <f>IFERROR(IF(B25=Données!X$1,Données!$X$2,VLOOKUP(B25,Données!$A$3:$I$1003,3,FALSE)),"")</f>
        <v>Ferdinand Laplante</v>
      </c>
      <c r="D25" s="95">
        <v>159</v>
      </c>
      <c r="E25" s="46">
        <v>164</v>
      </c>
      <c r="F25" s="46">
        <v>176</v>
      </c>
      <c r="G25" s="46">
        <v>173</v>
      </c>
      <c r="H25" s="51"/>
    </row>
    <row r="26" spans="1:8" x14ac:dyDescent="0.3">
      <c r="A26" s="48" t="str">
        <f>VLOOKUP(B26,Données!$A$3:$I$1003,4)</f>
        <v>H</v>
      </c>
      <c r="B26" s="65">
        <v>1048</v>
      </c>
      <c r="C26" s="44" t="str">
        <f>IFERROR(IF(B26=Données!X$1,Données!$X$2,VLOOKUP(B26,Données!$A$3:$I$1003,3,FALSE)),"")</f>
        <v>Michel Moreau</v>
      </c>
      <c r="D26" s="95">
        <v>175</v>
      </c>
      <c r="E26" s="46">
        <v>167</v>
      </c>
      <c r="F26" s="46">
        <v>247</v>
      </c>
      <c r="G26" s="46">
        <v>183</v>
      </c>
      <c r="H26" s="51"/>
    </row>
    <row r="27" spans="1:8" x14ac:dyDescent="0.3">
      <c r="A27" s="52" t="s">
        <v>36</v>
      </c>
      <c r="B27" s="53"/>
      <c r="C27" s="54"/>
      <c r="D27" s="99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99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100"/>
      <c r="E29" s="56"/>
      <c r="F29" s="56"/>
      <c r="G29" s="56"/>
      <c r="H29" s="51"/>
    </row>
    <row r="30" spans="1:8" ht="15" thickBot="1" x14ac:dyDescent="0.35">
      <c r="A30" s="96" t="s">
        <v>37</v>
      </c>
      <c r="B30" s="53"/>
      <c r="C30" s="58"/>
      <c r="D30" s="100"/>
      <c r="E30" s="56"/>
      <c r="F30" s="56"/>
      <c r="G30" s="56"/>
      <c r="H30" s="51"/>
    </row>
    <row r="31" spans="1:8" ht="15" thickBot="1" x14ac:dyDescent="0.35">
      <c r="A31" s="101">
        <f>$T$1-D31</f>
        <v>-769</v>
      </c>
      <c r="B31" s="94">
        <v>107</v>
      </c>
      <c r="C31" s="102" t="s">
        <v>40</v>
      </c>
      <c r="D31" s="91">
        <v>769</v>
      </c>
      <c r="E31" s="63">
        <f>SUM(E22:E26)+SUMPRODUCT((E22:E26=0)*1,$D196:$D200)</f>
        <v>725</v>
      </c>
      <c r="F31" s="63">
        <f>SUM(F22:F26)+SUMPRODUCT((F22:F26=0)*1,$D196:$D200)</f>
        <v>805</v>
      </c>
      <c r="G31" s="63">
        <f>SUM(G22:G26)+SUMPRODUCT((G22:G26=0)*1,$D196:$D200)</f>
        <v>891</v>
      </c>
      <c r="H31" s="64"/>
    </row>
    <row r="32" spans="1:8" x14ac:dyDescent="0.3">
      <c r="A32" s="42" t="str">
        <f>VLOOKUP(B32,Données!$A$3:$I$1003,4)</f>
        <v>F</v>
      </c>
      <c r="B32" s="65">
        <v>1093</v>
      </c>
      <c r="C32" s="44" t="str">
        <f>IFERROR(IF(B32=Données!X$1,Données!$X$2,VLOOKUP(B32,Données!$A$3:$I$1003,3,FALSE)),"")</f>
        <v>Thérèse St-Pierre</v>
      </c>
      <c r="D32" s="95">
        <v>92</v>
      </c>
      <c r="E32" s="46">
        <v>106</v>
      </c>
      <c r="F32" s="46">
        <v>99</v>
      </c>
      <c r="G32" s="46">
        <v>98</v>
      </c>
      <c r="H32" s="51"/>
    </row>
    <row r="33" spans="1:8" x14ac:dyDescent="0.3">
      <c r="A33" s="48" t="str">
        <f>VLOOKUP(B33,Données!$A$3:$I$1003,4)</f>
        <v>F</v>
      </c>
      <c r="B33" s="65">
        <v>1013</v>
      </c>
      <c r="C33" s="44" t="str">
        <f>IFERROR(IF(B33=Données!X$1,Données!$X$2,VLOOKUP(B33,Données!$A$3:$I$1003,3,FALSE)),"")</f>
        <v>Huguette Charron</v>
      </c>
      <c r="D33" s="95">
        <v>168</v>
      </c>
      <c r="E33" s="46">
        <v>184</v>
      </c>
      <c r="F33" s="46">
        <v>185</v>
      </c>
      <c r="G33" s="46">
        <v>183</v>
      </c>
      <c r="H33" s="51"/>
    </row>
    <row r="34" spans="1:8" x14ac:dyDescent="0.3">
      <c r="A34" s="48" t="str">
        <f>VLOOKUP(B34,Données!$A$3:$I$1003,4)</f>
        <v>F</v>
      </c>
      <c r="B34" s="65">
        <v>1000</v>
      </c>
      <c r="C34" s="44" t="str">
        <f>IFERROR(IF(B34=Données!X$1,Données!$X$2,VLOOKUP(B34,Données!$A$3:$I$1003,3,FALSE)),"")</f>
        <v>Pierrette Venne</v>
      </c>
      <c r="D34" s="95">
        <v>152</v>
      </c>
      <c r="E34" s="46">
        <v>145</v>
      </c>
      <c r="F34" s="46">
        <v>150</v>
      </c>
      <c r="G34" s="46">
        <v>186</v>
      </c>
      <c r="H34" s="51"/>
    </row>
    <row r="35" spans="1:8" x14ac:dyDescent="0.3">
      <c r="A35" s="48" t="str">
        <f>VLOOKUP(B35,Données!$A$3:$I$1003,4)</f>
        <v>F</v>
      </c>
      <c r="B35" s="65">
        <v>1091</v>
      </c>
      <c r="C35" s="44" t="str">
        <f>IFERROR(IF(B35=Données!X$1,Données!$X$2,VLOOKUP(B35,Données!$A$3:$I$1003,3,FALSE)),"")</f>
        <v>Isabelle Jalbert</v>
      </c>
      <c r="D35" s="95">
        <v>154</v>
      </c>
      <c r="E35" s="46">
        <v>171</v>
      </c>
      <c r="F35" s="46">
        <v>152</v>
      </c>
      <c r="G35" s="46">
        <v>179</v>
      </c>
      <c r="H35" s="51"/>
    </row>
    <row r="36" spans="1:8" x14ac:dyDescent="0.3">
      <c r="A36" s="48" t="str">
        <f>VLOOKUP(B36,Données!$A$3:$I$1003,4)</f>
        <v>H</v>
      </c>
      <c r="B36" s="65">
        <v>1051</v>
      </c>
      <c r="C36" s="44" t="str">
        <f>IFERROR(IF(B36=Données!X$1,Données!$X$2,VLOOKUP(B36,Données!$A$3:$I$1003,3,FALSE)),"")</f>
        <v>Serge Goupil</v>
      </c>
      <c r="D36" s="95">
        <v>158</v>
      </c>
      <c r="E36" s="46">
        <v>179</v>
      </c>
      <c r="F36" s="46">
        <v>175</v>
      </c>
      <c r="G36" s="46">
        <v>172</v>
      </c>
      <c r="H36" s="51"/>
    </row>
    <row r="37" spans="1:8" x14ac:dyDescent="0.3">
      <c r="A37" s="52" t="s">
        <v>36</v>
      </c>
      <c r="B37" s="53"/>
      <c r="C37" s="54"/>
      <c r="D37" s="99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99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100"/>
      <c r="E39" s="56"/>
      <c r="F39" s="56"/>
      <c r="G39" s="56"/>
      <c r="H39" s="51"/>
    </row>
    <row r="40" spans="1:8" ht="15" thickBot="1" x14ac:dyDescent="0.35">
      <c r="A40" s="96" t="s">
        <v>37</v>
      </c>
      <c r="B40" s="53"/>
      <c r="C40" s="58"/>
      <c r="D40" s="100"/>
      <c r="E40" s="56"/>
      <c r="F40" s="56"/>
      <c r="G40" s="56"/>
      <c r="H40" s="51"/>
    </row>
    <row r="41" spans="1:8" ht="15" thickBot="1" x14ac:dyDescent="0.35">
      <c r="A41" s="101">
        <f>$T$1-D41</f>
        <v>-724</v>
      </c>
      <c r="B41" s="94">
        <v>152</v>
      </c>
      <c r="C41" s="102" t="s">
        <v>41</v>
      </c>
      <c r="D41" s="91">
        <v>724</v>
      </c>
      <c r="E41" s="63">
        <f>SUM(E32:E36)+SUMPRODUCT((E32:E36=0)*1,$D206:$D210)</f>
        <v>785</v>
      </c>
      <c r="F41" s="63">
        <f>SUM(F32:F36)+SUMPRODUCT((F32:F36=0)*1,$D206:$D210)</f>
        <v>761</v>
      </c>
      <c r="G41" s="63">
        <f>SUM(G32:G36)+SUMPRODUCT((G32:G36=0)*1,$D206:$D210)</f>
        <v>818</v>
      </c>
      <c r="H41" s="64"/>
    </row>
    <row r="42" spans="1:8" x14ac:dyDescent="0.3">
      <c r="A42" s="42" t="str">
        <f>VLOOKUP(B42,Données!$A$3:$I$1003,4)</f>
        <v>F</v>
      </c>
      <c r="B42" s="65">
        <v>1030</v>
      </c>
      <c r="C42" s="44" t="str">
        <f>IFERROR(IF(B42=Données!X$1,Données!$X$2,VLOOKUP(B42,Données!$A$3:$I$1003,3,FALSE)),"")</f>
        <v>Lise Cloutier</v>
      </c>
      <c r="D42" s="95">
        <v>135</v>
      </c>
      <c r="E42" s="46">
        <v>129</v>
      </c>
      <c r="F42" s="46">
        <v>133</v>
      </c>
      <c r="G42" s="46">
        <v>125</v>
      </c>
      <c r="H42" s="51"/>
    </row>
    <row r="43" spans="1:8" x14ac:dyDescent="0.3">
      <c r="A43" s="48" t="str">
        <f>VLOOKUP(B43,Données!$A$3:$I$1003,4)</f>
        <v>F</v>
      </c>
      <c r="B43" s="65">
        <v>1036</v>
      </c>
      <c r="C43" s="44" t="str">
        <f>IFERROR(IF(B43=Données!X$1,Données!$X$2,VLOOKUP(B43,Données!$A$3:$I$1003,3,FALSE)),"")</f>
        <v>France Therien</v>
      </c>
      <c r="D43" s="95">
        <v>176</v>
      </c>
      <c r="E43" s="46">
        <v>178</v>
      </c>
      <c r="F43" s="46">
        <v>131</v>
      </c>
      <c r="G43" s="46">
        <v>145</v>
      </c>
      <c r="H43" s="51"/>
    </row>
    <row r="44" spans="1:8" x14ac:dyDescent="0.3">
      <c r="A44" s="48" t="str">
        <f>VLOOKUP(B44,Données!$A$3:$I$1003,4)</f>
        <v>H</v>
      </c>
      <c r="B44" s="65">
        <v>1096</v>
      </c>
      <c r="C44" s="44" t="str">
        <f>IFERROR(IF(B44=Données!X$1,Données!$X$2,VLOOKUP(B44,Données!$A$3:$I$1003,3,FALSE)),"")</f>
        <v>Claude Dubuc</v>
      </c>
      <c r="D44" s="95">
        <v>176</v>
      </c>
      <c r="E44" s="46">
        <v>154</v>
      </c>
      <c r="F44" s="46">
        <v>153</v>
      </c>
      <c r="G44" s="46">
        <v>156</v>
      </c>
      <c r="H44" s="51"/>
    </row>
    <row r="45" spans="1:8" x14ac:dyDescent="0.3">
      <c r="A45" s="48" t="str">
        <f>VLOOKUP(B45,Données!$A$3:$I$1003,4)</f>
        <v>H</v>
      </c>
      <c r="B45" s="65">
        <v>1061</v>
      </c>
      <c r="C45" s="44" t="str">
        <f>IFERROR(IF(B45=Données!X$1,Données!$X$2,VLOOKUP(B45,Données!$A$3:$I$1003,3,FALSE)),"")</f>
        <v>Denis Sabourin</v>
      </c>
      <c r="D45" s="95">
        <v>183</v>
      </c>
      <c r="E45" s="46">
        <v>146</v>
      </c>
      <c r="F45" s="46">
        <v>177</v>
      </c>
      <c r="G45" s="46"/>
      <c r="H45" s="51"/>
    </row>
    <row r="46" spans="1:8" x14ac:dyDescent="0.3">
      <c r="A46" s="48" t="str">
        <f>VLOOKUP(B46,Données!$A$3:$I$1003,4)</f>
        <v>F</v>
      </c>
      <c r="B46" s="65">
        <v>1029</v>
      </c>
      <c r="C46" s="44" t="str">
        <f>IFERROR(IF(B46=Données!X$1,Données!$X$2,VLOOKUP(B46,Données!$A$3:$I$1003,3,FALSE)),"")</f>
        <v>Jeannine Chartré</v>
      </c>
      <c r="D46" s="95">
        <v>185</v>
      </c>
      <c r="E46" s="46">
        <v>219</v>
      </c>
      <c r="F46" s="46">
        <v>148</v>
      </c>
      <c r="G46" s="46">
        <v>185</v>
      </c>
      <c r="H46" s="51"/>
    </row>
    <row r="47" spans="1:8" x14ac:dyDescent="0.3">
      <c r="A47" s="52" t="s">
        <v>36</v>
      </c>
      <c r="B47" s="53"/>
      <c r="C47" s="54"/>
      <c r="D47" s="99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99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100"/>
      <c r="E49" s="56"/>
      <c r="F49" s="56"/>
      <c r="G49" s="56"/>
      <c r="H49" s="51"/>
    </row>
    <row r="50" spans="1:8" ht="15" thickBot="1" x14ac:dyDescent="0.35">
      <c r="A50" s="96" t="s">
        <v>37</v>
      </c>
      <c r="B50" s="53"/>
      <c r="C50" s="58"/>
      <c r="D50" s="100"/>
      <c r="E50" s="56"/>
      <c r="F50" s="56"/>
      <c r="G50" s="56"/>
      <c r="H50" s="51"/>
    </row>
    <row r="51" spans="1:8" ht="15" thickBot="1" x14ac:dyDescent="0.35">
      <c r="A51" s="101">
        <f>$T$1-D51</f>
        <v>-855</v>
      </c>
      <c r="B51" s="94">
        <v>21</v>
      </c>
      <c r="C51" s="102" t="s">
        <v>42</v>
      </c>
      <c r="D51" s="91">
        <v>855</v>
      </c>
      <c r="E51" s="63">
        <f>SUM(E42:E46)+SUMPRODUCT((E42:E46=0)*1,$D216:$D220)</f>
        <v>826</v>
      </c>
      <c r="F51" s="63">
        <f>SUM(F42:F46)+SUMPRODUCT((F42:F46=0)*1,$D216:$D220)</f>
        <v>742</v>
      </c>
      <c r="G51" s="63">
        <f>SUM(G42:G46)+SUMPRODUCT((G42:G46=0)*1,$D216:$D220)</f>
        <v>611</v>
      </c>
      <c r="H51" s="64"/>
    </row>
    <row r="52" spans="1:8" x14ac:dyDescent="0.3">
      <c r="A52" s="42" t="str">
        <f>VLOOKUP(B52,Données!$A$3:$I$1003,4)</f>
        <v>F</v>
      </c>
      <c r="B52" s="65">
        <v>1006</v>
      </c>
      <c r="C52" s="44" t="str">
        <f>IFERROR(IF(B52=Données!X$1,Données!$X$2,VLOOKUP(B52,Données!$A$3:$I$1003,3,FALSE)),"")</f>
        <v>Jocelyne Labelle</v>
      </c>
      <c r="D52" s="95">
        <v>119</v>
      </c>
      <c r="E52" s="46">
        <v>135</v>
      </c>
      <c r="F52" s="46">
        <v>172</v>
      </c>
      <c r="G52" s="46">
        <v>89</v>
      </c>
      <c r="H52" s="51"/>
    </row>
    <row r="53" spans="1:8" x14ac:dyDescent="0.3">
      <c r="A53" s="48" t="str">
        <f>VLOOKUP(B53,Données!$A$3:$I$1003,4)</f>
        <v>H</v>
      </c>
      <c r="B53" s="65">
        <v>1011</v>
      </c>
      <c r="C53" s="44" t="str">
        <f>IFERROR(IF(B53=Données!X$1,Données!$X$2,VLOOKUP(B53,Données!$A$3:$I$1003,3,FALSE)),"")</f>
        <v>Michel Tremblay</v>
      </c>
      <c r="D53" s="95">
        <v>160</v>
      </c>
      <c r="E53" s="46"/>
      <c r="F53" s="46"/>
      <c r="G53" s="46"/>
      <c r="H53" s="51" t="s">
        <v>43</v>
      </c>
    </row>
    <row r="54" spans="1:8" x14ac:dyDescent="0.3">
      <c r="A54" s="48" t="str">
        <f>VLOOKUP(B54,Données!$A$3:$I$1003,4)</f>
        <v>H</v>
      </c>
      <c r="B54" s="65">
        <v>1060</v>
      </c>
      <c r="C54" s="44" t="str">
        <f>IFERROR(IF(B54=Données!X$1,Données!$X$2,VLOOKUP(B54,Données!$A$3:$I$1003,3,FALSE)),"")</f>
        <v>Yvon Cyr</v>
      </c>
      <c r="D54" s="95">
        <v>151</v>
      </c>
      <c r="E54" s="46">
        <v>151</v>
      </c>
      <c r="F54" s="46">
        <v>145</v>
      </c>
      <c r="G54" s="46">
        <v>160</v>
      </c>
      <c r="H54" s="51"/>
    </row>
    <row r="55" spans="1:8" x14ac:dyDescent="0.3">
      <c r="A55" s="48" t="str">
        <f>VLOOKUP(B55,Données!$A$3:$I$1003,4)</f>
        <v>H</v>
      </c>
      <c r="B55" s="65">
        <v>1086</v>
      </c>
      <c r="C55" s="44" t="str">
        <f>IFERROR(IF(B55=Données!X$1,Données!$X$2,VLOOKUP(B55,Données!$A$3:$I$1003,3,FALSE)),"")</f>
        <v>Yves St-Jules</v>
      </c>
      <c r="D55" s="95">
        <v>181</v>
      </c>
      <c r="E55" s="46">
        <v>235</v>
      </c>
      <c r="F55" s="46">
        <v>170</v>
      </c>
      <c r="G55" s="46">
        <v>151</v>
      </c>
      <c r="H55" s="51"/>
    </row>
    <row r="56" spans="1:8" x14ac:dyDescent="0.3">
      <c r="A56" s="48" t="str">
        <f>VLOOKUP(B56,Données!$A$3:$I$1003,4)</f>
        <v>F</v>
      </c>
      <c r="B56" s="65">
        <v>1004</v>
      </c>
      <c r="C56" s="44" t="str">
        <f>IFERROR(IF(B56=Données!X$1,Données!$X$2,VLOOKUP(B56,Données!$A$3:$I$1003,3,FALSE)),"")</f>
        <v>Gilberte Caron</v>
      </c>
      <c r="D56" s="95">
        <v>195</v>
      </c>
      <c r="E56" s="46">
        <v>180</v>
      </c>
      <c r="F56" s="46">
        <v>179</v>
      </c>
      <c r="G56" s="46">
        <v>216</v>
      </c>
      <c r="H56" s="51"/>
    </row>
    <row r="57" spans="1:8" x14ac:dyDescent="0.3">
      <c r="A57" s="52" t="s">
        <v>36</v>
      </c>
      <c r="B57" s="53"/>
      <c r="C57" s="54"/>
      <c r="D57" s="99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99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100"/>
      <c r="E59" s="56"/>
      <c r="F59" s="56"/>
      <c r="G59" s="56"/>
      <c r="H59" s="51"/>
    </row>
    <row r="60" spans="1:8" ht="15" thickBot="1" x14ac:dyDescent="0.35">
      <c r="A60" s="96" t="s">
        <v>37</v>
      </c>
      <c r="B60" s="53"/>
      <c r="C60" s="58"/>
      <c r="D60" s="100"/>
      <c r="E60" s="56"/>
      <c r="F60" s="56"/>
      <c r="G60" s="56"/>
      <c r="H60" s="51"/>
    </row>
    <row r="61" spans="1:8" ht="15" thickBot="1" x14ac:dyDescent="0.35">
      <c r="A61" s="101">
        <f>$T$1-D61</f>
        <v>-806</v>
      </c>
      <c r="B61" s="94">
        <v>70</v>
      </c>
      <c r="C61" s="102" t="s">
        <v>44</v>
      </c>
      <c r="D61" s="91">
        <v>806</v>
      </c>
      <c r="E61" s="63">
        <f>SUM(E52:E56)+SUMPRODUCT((E52:E56=0)*1,$D226:$D230)</f>
        <v>701</v>
      </c>
      <c r="F61" s="63">
        <f>SUM(F52:F56)+SUMPRODUCT((F52:F56=0)*1,$D226:$D230)</f>
        <v>666</v>
      </c>
      <c r="G61" s="63">
        <f>SUM(G52:G56)+SUMPRODUCT((G52:G56=0)*1,$D226:$D230)</f>
        <v>616</v>
      </c>
      <c r="H61" s="64"/>
    </row>
    <row r="62" spans="1:8" x14ac:dyDescent="0.3">
      <c r="A62" s="42">
        <f>VLOOKUP(B62,Données!$A$3:$I$1003,4)</f>
        <v>0</v>
      </c>
      <c r="B62" s="65">
        <v>1035</v>
      </c>
      <c r="C62" s="44" t="str">
        <f>IFERROR(IF(B62=Données!X$1,Données!$X$2,VLOOKUP(B62,Données!$A$3:$I$1003,3,FALSE)),"")</f>
        <v>Gérard Mercier</v>
      </c>
      <c r="D62" s="95">
        <v>106</v>
      </c>
      <c r="E62" s="46"/>
      <c r="F62" s="46"/>
      <c r="G62" s="46"/>
      <c r="H62" s="51" t="s">
        <v>43</v>
      </c>
    </row>
    <row r="63" spans="1:8" x14ac:dyDescent="0.3">
      <c r="A63" s="48" t="str">
        <f>VLOOKUP(B63,Données!$A$3:$I$1003,4)</f>
        <v>F</v>
      </c>
      <c r="B63" s="65">
        <v>1066</v>
      </c>
      <c r="C63" s="44" t="str">
        <f>IFERROR(IF(B63=Données!X$1,Données!$X$2,VLOOKUP(B63,Données!$A$3:$I$1003,3,FALSE)),"")</f>
        <v>Thérèse Truchon</v>
      </c>
      <c r="D63" s="95">
        <v>177</v>
      </c>
      <c r="E63" s="46">
        <v>162</v>
      </c>
      <c r="F63" s="46">
        <v>101</v>
      </c>
      <c r="G63" s="46">
        <v>183</v>
      </c>
      <c r="H63" s="51"/>
    </row>
    <row r="64" spans="1:8" x14ac:dyDescent="0.3">
      <c r="A64" s="48" t="str">
        <f>VLOOKUP(B64,Données!$A$3:$I$1003,4)</f>
        <v>H</v>
      </c>
      <c r="B64" s="65">
        <v>1104</v>
      </c>
      <c r="C64" s="44" t="str">
        <f>IFERROR(IF(B64=Données!X$1,Données!$X$2,VLOOKUP(B64,Données!$A$3:$I$1003,3,FALSE)),"")</f>
        <v>Mathieu Forget</v>
      </c>
      <c r="D64" s="95">
        <v>162</v>
      </c>
      <c r="E64" s="46">
        <v>149</v>
      </c>
      <c r="F64" s="46">
        <v>169</v>
      </c>
      <c r="G64" s="46">
        <v>184</v>
      </c>
      <c r="H64" s="51"/>
    </row>
    <row r="65" spans="1:8" x14ac:dyDescent="0.3">
      <c r="A65" s="48" t="str">
        <f>VLOOKUP(B65,Données!$A$3:$I$1003,4)</f>
        <v>F</v>
      </c>
      <c r="B65" s="132">
        <v>1034</v>
      </c>
      <c r="C65" s="44" t="str">
        <f>IFERROR(IF(B65=Données!X$1,Données!$X$2,VLOOKUP(B65,Données!$A$3:$I$1003,3,FALSE)),"")</f>
        <v>Carole Moreau</v>
      </c>
      <c r="D65" s="95">
        <v>159</v>
      </c>
      <c r="E65" s="46"/>
      <c r="F65" s="46"/>
      <c r="G65" s="46"/>
      <c r="H65" s="51" t="s">
        <v>43</v>
      </c>
    </row>
    <row r="66" spans="1:8" x14ac:dyDescent="0.3">
      <c r="A66" s="48" t="str">
        <f>VLOOKUP(B66,Données!$A$3:$I$1003,4)</f>
        <v>H</v>
      </c>
      <c r="B66" s="65">
        <v>1075</v>
      </c>
      <c r="C66" s="44" t="str">
        <f>IFERROR(IF(B66=Données!X$1,Données!$X$2,VLOOKUP(B66,Données!$A$3:$I$1003,3,FALSE)),"")</f>
        <v>Jacques Gagnon</v>
      </c>
      <c r="D66" s="95">
        <v>217</v>
      </c>
      <c r="E66" s="46">
        <v>154</v>
      </c>
      <c r="F66" s="46">
        <v>189</v>
      </c>
      <c r="G66" s="46">
        <v>173</v>
      </c>
      <c r="H66" s="51"/>
    </row>
    <row r="67" spans="1:8" x14ac:dyDescent="0.3">
      <c r="A67" s="52" t="s">
        <v>36</v>
      </c>
      <c r="B67" s="53"/>
      <c r="C67" s="54"/>
      <c r="D67" s="99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99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100"/>
      <c r="E69" s="56"/>
      <c r="F69" s="56"/>
      <c r="G69" s="56"/>
      <c r="H69" s="51"/>
    </row>
    <row r="70" spans="1:8" ht="15" thickBot="1" x14ac:dyDescent="0.35">
      <c r="A70" s="96" t="s">
        <v>37</v>
      </c>
      <c r="B70" s="53"/>
      <c r="C70" s="58"/>
      <c r="D70" s="100"/>
      <c r="E70" s="56"/>
      <c r="F70" s="56"/>
      <c r="G70" s="56"/>
      <c r="H70" s="51"/>
    </row>
    <row r="71" spans="1:8" ht="15" thickBot="1" x14ac:dyDescent="0.35">
      <c r="A71" s="101">
        <f>$T$1-D71</f>
        <v>-821</v>
      </c>
      <c r="B71" s="94">
        <v>55</v>
      </c>
      <c r="C71" s="102" t="s">
        <v>45</v>
      </c>
      <c r="D71" s="91">
        <v>821</v>
      </c>
      <c r="E71" s="63">
        <f>SUM(E62:E66)+SUMPRODUCT((E62:E66=0)*1,$D236:$D240)</f>
        <v>465</v>
      </c>
      <c r="F71" s="63">
        <f>SUM(F62:F66)+SUMPRODUCT((F62:F66=0)*1,$D236:$D240)</f>
        <v>459</v>
      </c>
      <c r="G71" s="63">
        <f>SUM(G62:G66)+SUMPRODUCT((G62:G66=0)*1,$D236:$D240)</f>
        <v>540</v>
      </c>
      <c r="H71" s="64"/>
    </row>
    <row r="72" spans="1:8" x14ac:dyDescent="0.3">
      <c r="A72" s="42" t="str">
        <f>VLOOKUP(B72,Données!$A$3:$I$1003,4)</f>
        <v>F</v>
      </c>
      <c r="B72" s="65">
        <v>1054</v>
      </c>
      <c r="C72" s="44" t="str">
        <f>IFERROR(IF(B72=Données!X$1,Données!$X$2,VLOOKUP(B72,Données!$A$3:$I$1003,3,FALSE)),"")</f>
        <v>Danielle Turgeon</v>
      </c>
      <c r="D72" s="95">
        <v>157</v>
      </c>
      <c r="E72" s="46"/>
      <c r="F72" s="46"/>
      <c r="G72" s="46"/>
      <c r="H72" s="51" t="s">
        <v>43</v>
      </c>
    </row>
    <row r="73" spans="1:8" x14ac:dyDescent="0.3">
      <c r="A73" s="48" t="str">
        <f>VLOOKUP(B73,Données!$A$3:$I$1003,4)</f>
        <v>H</v>
      </c>
      <c r="B73" s="65">
        <v>1040</v>
      </c>
      <c r="C73" s="44" t="str">
        <f>IFERROR(IF(B73=Données!X$1,Données!$X$2,VLOOKUP(B73,Données!$A$3:$I$1003,3,FALSE)),"")</f>
        <v>Maurice Chartrand</v>
      </c>
      <c r="D73" s="95">
        <v>164</v>
      </c>
      <c r="E73" s="46">
        <v>102</v>
      </c>
      <c r="F73" s="46">
        <v>148</v>
      </c>
      <c r="G73" s="46">
        <v>130</v>
      </c>
      <c r="H73" s="51"/>
    </row>
    <row r="74" spans="1:8" x14ac:dyDescent="0.3">
      <c r="A74" s="48" t="str">
        <f>VLOOKUP(B74,Données!$A$3:$I$1003,4)</f>
        <v>H</v>
      </c>
      <c r="B74" s="65">
        <v>1032</v>
      </c>
      <c r="C74" s="44" t="str">
        <f>IFERROR(IF(B74=Données!X$1,Données!$X$2,VLOOKUP(B74,Données!$A$3:$I$1003,3,FALSE)),"")</f>
        <v>Paul Barrette</v>
      </c>
      <c r="D74" s="95">
        <v>166</v>
      </c>
      <c r="E74" s="46">
        <v>142</v>
      </c>
      <c r="F74" s="46">
        <v>118</v>
      </c>
      <c r="G74" s="46">
        <v>128</v>
      </c>
      <c r="H74" s="51"/>
    </row>
    <row r="75" spans="1:8" x14ac:dyDescent="0.3">
      <c r="A75" s="48" t="str">
        <f>VLOOKUP(B75,Données!$A$3:$I$1003,4)</f>
        <v>H</v>
      </c>
      <c r="B75" s="65">
        <v>1098</v>
      </c>
      <c r="C75" s="44" t="str">
        <f>IFERROR(IF(B75=Données!X$1,Données!$X$2,VLOOKUP(B75,Données!$A$3:$I$1003,3,FALSE)),"")</f>
        <v>Gilles Théroux</v>
      </c>
      <c r="D75" s="95">
        <v>168</v>
      </c>
      <c r="E75" s="46">
        <v>151</v>
      </c>
      <c r="F75" s="46">
        <v>148</v>
      </c>
      <c r="G75" s="46">
        <v>200</v>
      </c>
      <c r="H75" s="51"/>
    </row>
    <row r="76" spans="1:8" x14ac:dyDescent="0.3">
      <c r="A76" s="48" t="str">
        <f>VLOOKUP(B76,Données!$A$3:$I$1003,4)</f>
        <v>H</v>
      </c>
      <c r="B76" s="65">
        <v>1002</v>
      </c>
      <c r="C76" s="44" t="str">
        <f>IFERROR(IF(B76=Données!X$1,Données!$X$2,VLOOKUP(B76,Données!$A$3:$I$1003,3,FALSE)),"")</f>
        <v>Michel Taillon</v>
      </c>
      <c r="D76" s="95">
        <v>221</v>
      </c>
      <c r="E76" s="46">
        <v>209</v>
      </c>
      <c r="F76" s="46">
        <v>279</v>
      </c>
      <c r="G76" s="46">
        <v>243</v>
      </c>
      <c r="H76" s="51"/>
    </row>
    <row r="77" spans="1:8" x14ac:dyDescent="0.3">
      <c r="A77" s="52" t="s">
        <v>36</v>
      </c>
      <c r="B77" s="53"/>
      <c r="C77" s="54"/>
      <c r="D77" s="99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99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100"/>
      <c r="E79" s="56"/>
      <c r="F79" s="56"/>
      <c r="G79" s="56"/>
      <c r="H79" s="51"/>
    </row>
    <row r="80" spans="1:8" ht="15" thickBot="1" x14ac:dyDescent="0.35">
      <c r="A80" s="96" t="s">
        <v>37</v>
      </c>
      <c r="B80" s="53"/>
      <c r="C80" s="58"/>
      <c r="D80" s="100"/>
      <c r="E80" s="56"/>
      <c r="F80" s="56"/>
      <c r="G80" s="56"/>
      <c r="H80" s="51"/>
    </row>
    <row r="81" spans="1:8" ht="15" thickBot="1" x14ac:dyDescent="0.35">
      <c r="A81" s="101">
        <f>$T$1-D81</f>
        <v>-876</v>
      </c>
      <c r="B81" s="94">
        <v>0</v>
      </c>
      <c r="C81" s="102" t="s">
        <v>46</v>
      </c>
      <c r="D81" s="91">
        <v>876</v>
      </c>
      <c r="E81" s="63">
        <f>SUM(E72:E76)+SUMPRODUCT((E72:E76=0)*1,$D246:$D250)</f>
        <v>604</v>
      </c>
      <c r="F81" s="63">
        <f>SUM(F72:F76)+SUMPRODUCT((F72:F76=0)*1,$D246:$D250)</f>
        <v>693</v>
      </c>
      <c r="G81" s="63">
        <f>SUM(G72:G76)+SUMPRODUCT((G72:G76=0)*1,$D246:$D250)</f>
        <v>701</v>
      </c>
      <c r="H81" s="64"/>
    </row>
    <row r="82" spans="1:8" x14ac:dyDescent="0.3">
      <c r="A82" s="42" t="str">
        <f>VLOOKUP(B82,Données!$A$3:$I$1003,4)</f>
        <v>F</v>
      </c>
      <c r="B82" s="65">
        <v>1031</v>
      </c>
      <c r="C82" s="44" t="str">
        <f>IFERROR(IF(B82=Données!X$1,Données!$X$2,VLOOKUP(B82,Données!$A$3:$I$1003,3,FALSE)),"")</f>
        <v>Anita Pelletier</v>
      </c>
      <c r="D82" s="95">
        <v>127</v>
      </c>
      <c r="E82" s="46">
        <v>99</v>
      </c>
      <c r="F82" s="46">
        <v>156</v>
      </c>
      <c r="G82" s="46">
        <v>129</v>
      </c>
      <c r="H82" s="51"/>
    </row>
    <row r="83" spans="1:8" x14ac:dyDescent="0.3">
      <c r="A83" s="48" t="str">
        <f>VLOOKUP(B83,Données!$A$3:$I$1003,4)</f>
        <v>F</v>
      </c>
      <c r="B83" s="65">
        <v>1041</v>
      </c>
      <c r="C83" s="44" t="str">
        <f>IFERROR(IF(B83=Données!X$1,Données!$X$2,VLOOKUP(B83,Données!$A$3:$I$1003,3,FALSE)),"")</f>
        <v>Nicole Joly</v>
      </c>
      <c r="D83" s="95">
        <v>166</v>
      </c>
      <c r="E83" s="46">
        <v>175</v>
      </c>
      <c r="F83" s="46">
        <v>201</v>
      </c>
      <c r="G83" s="46">
        <v>146</v>
      </c>
      <c r="H83" s="51"/>
    </row>
    <row r="84" spans="1:8" x14ac:dyDescent="0.3">
      <c r="A84" s="48" t="str">
        <f>VLOOKUP(B84,Données!$A$3:$I$1003,4)</f>
        <v>F</v>
      </c>
      <c r="B84" s="65">
        <v>1042</v>
      </c>
      <c r="C84" s="44" t="str">
        <f>IFERROR(IF(B84=Données!X$1,Données!$X$2,VLOOKUP(B84,Données!$A$3:$I$1003,3,FALSE)),"")</f>
        <v>Estelle Vadboncoeur</v>
      </c>
      <c r="D84" s="95">
        <v>142</v>
      </c>
      <c r="E84" s="46">
        <v>187</v>
      </c>
      <c r="F84" s="46">
        <v>150</v>
      </c>
      <c r="G84" s="46">
        <v>150</v>
      </c>
      <c r="H84" s="51"/>
    </row>
    <row r="85" spans="1:8" x14ac:dyDescent="0.3">
      <c r="A85" s="48" t="str">
        <f>VLOOKUP(B85,Données!$A$3:$I$1003,4)</f>
        <v>H</v>
      </c>
      <c r="B85" s="65">
        <v>1056</v>
      </c>
      <c r="C85" s="44" t="str">
        <f>IFERROR(IF(B85=Données!X$1,Données!$X$2,VLOOKUP(B85,Données!$A$3:$I$1003,3,FALSE)),"")</f>
        <v>Philippe Vignis</v>
      </c>
      <c r="D85" s="95">
        <v>195</v>
      </c>
      <c r="E85" s="46">
        <v>185</v>
      </c>
      <c r="F85" s="46">
        <v>139</v>
      </c>
      <c r="G85" s="46">
        <v>196</v>
      </c>
      <c r="H85" s="51"/>
    </row>
    <row r="86" spans="1:8" x14ac:dyDescent="0.3">
      <c r="A86" s="48" t="str">
        <f>VLOOKUP(B86,Données!$A$3:$I$1003,4)</f>
        <v>F</v>
      </c>
      <c r="B86" s="65">
        <v>1001</v>
      </c>
      <c r="C86" s="44" t="str">
        <f>IFERROR(IF(B86=Données!X$1,Données!$X$2,VLOOKUP(B86,Données!$A$3:$I$1003,3,FALSE)),"")</f>
        <v>Claire Lessard</v>
      </c>
      <c r="D86" s="95">
        <v>203</v>
      </c>
      <c r="E86" s="46">
        <v>226</v>
      </c>
      <c r="F86" s="46">
        <v>167</v>
      </c>
      <c r="G86" s="46">
        <v>200</v>
      </c>
      <c r="H86" s="51"/>
    </row>
    <row r="87" spans="1:8" x14ac:dyDescent="0.3">
      <c r="A87" s="52" t="s">
        <v>36</v>
      </c>
      <c r="B87" s="53"/>
      <c r="C87" s="54"/>
      <c r="D87" s="99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99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100"/>
      <c r="E89" s="56"/>
      <c r="F89" s="56"/>
      <c r="G89" s="56"/>
      <c r="H89" s="51"/>
    </row>
    <row r="90" spans="1:8" ht="15" thickBot="1" x14ac:dyDescent="0.35">
      <c r="A90" s="96" t="s">
        <v>37</v>
      </c>
      <c r="B90" s="53"/>
      <c r="C90" s="58"/>
      <c r="D90" s="100"/>
      <c r="E90" s="56"/>
      <c r="F90" s="56"/>
      <c r="G90" s="56"/>
      <c r="H90" s="51"/>
    </row>
    <row r="91" spans="1:8" ht="15" thickBot="1" x14ac:dyDescent="0.35">
      <c r="A91" s="101">
        <f>$T$1-D91</f>
        <v>-833</v>
      </c>
      <c r="B91" s="94">
        <v>43</v>
      </c>
      <c r="C91" s="102" t="s">
        <v>47</v>
      </c>
      <c r="D91" s="91">
        <v>833</v>
      </c>
      <c r="E91" s="63">
        <f>SUM(E82:E86)+SUMPRODUCT((E82:E86=0)*1,$D256:$D260)</f>
        <v>872</v>
      </c>
      <c r="F91" s="63">
        <f>SUM(F82:F86)+SUMPRODUCT((F82:F86=0)*1,$D256:$D260)</f>
        <v>813</v>
      </c>
      <c r="G91" s="63">
        <f>SUM(G82:G86)+SUMPRODUCT((G82:G86=0)*1,$D256:$D260)</f>
        <v>821</v>
      </c>
      <c r="H91" s="64"/>
    </row>
    <row r="92" spans="1:8" x14ac:dyDescent="0.3">
      <c r="A92" s="42" t="str">
        <f>VLOOKUP(B92,Données!$A$3:$I$1003,4)</f>
        <v>F</v>
      </c>
      <c r="B92" s="65">
        <v>1085</v>
      </c>
      <c r="C92" s="44" t="str">
        <f>IFERROR(IF(B92=Données!X$1,Données!$X$2,VLOOKUP(B92,Données!$A$3:$I$1003,3,FALSE)),"")</f>
        <v>Diane St-Jules</v>
      </c>
      <c r="D92" s="95">
        <v>144</v>
      </c>
      <c r="E92" s="46">
        <v>157</v>
      </c>
      <c r="F92" s="46">
        <v>156</v>
      </c>
      <c r="G92" s="46">
        <v>149</v>
      </c>
      <c r="H92" s="51"/>
    </row>
    <row r="93" spans="1:8" x14ac:dyDescent="0.3">
      <c r="A93" s="48" t="str">
        <f>VLOOKUP(B93,Données!$A$3:$I$1003,4)</f>
        <v>H</v>
      </c>
      <c r="B93" s="65">
        <v>1037</v>
      </c>
      <c r="C93" s="44" t="str">
        <f>IFERROR(IF(B93=Données!X$1,Données!$X$2,VLOOKUP(B93,Données!$A$3:$I$1003,3,FALSE)),"")</f>
        <v>Jean-Pierre Beaulieu</v>
      </c>
      <c r="D93" s="95">
        <v>167</v>
      </c>
      <c r="E93" s="46">
        <v>152</v>
      </c>
      <c r="F93" s="46">
        <v>124</v>
      </c>
      <c r="G93" s="46">
        <v>181</v>
      </c>
      <c r="H93" s="51"/>
    </row>
    <row r="94" spans="1:8" x14ac:dyDescent="0.3">
      <c r="A94" s="48" t="str">
        <f>VLOOKUP(B94,Données!$A$3:$I$1003,4)</f>
        <v>H</v>
      </c>
      <c r="B94" s="65">
        <v>1025</v>
      </c>
      <c r="C94" s="44" t="str">
        <f>IFERROR(IF(B94=Données!X$1,Données!$X$2,VLOOKUP(B94,Données!$A$3:$I$1003,3,FALSE)),"")</f>
        <v>Jean-Luc Allard</v>
      </c>
      <c r="D94" s="95">
        <v>184</v>
      </c>
      <c r="E94" s="46">
        <v>161</v>
      </c>
      <c r="F94" s="46">
        <v>147</v>
      </c>
      <c r="G94" s="46">
        <v>172</v>
      </c>
      <c r="H94" s="51"/>
    </row>
    <row r="95" spans="1:8" x14ac:dyDescent="0.3">
      <c r="A95" s="48" t="str">
        <f>VLOOKUP(B95,Données!$A$3:$I$1003,4)</f>
        <v>H</v>
      </c>
      <c r="B95" s="65">
        <v>1067</v>
      </c>
      <c r="C95" s="44" t="str">
        <f>IFERROR(IF(B95=Données!X$1,Données!$X$2,VLOOKUP(B95,Données!$A$3:$I$1003,3,FALSE)),"")</f>
        <v>Émile Beauchesne</v>
      </c>
      <c r="D95" s="95">
        <v>187</v>
      </c>
      <c r="E95" s="46">
        <v>214</v>
      </c>
      <c r="F95" s="46">
        <v>171</v>
      </c>
      <c r="G95" s="46">
        <v>210</v>
      </c>
      <c r="H95" s="51"/>
    </row>
    <row r="96" spans="1:8" x14ac:dyDescent="0.3">
      <c r="A96" s="48" t="str">
        <f>VLOOKUP(B96,Données!$A$3:$I$1003,4)</f>
        <v>F</v>
      </c>
      <c r="B96" s="65">
        <v>1069</v>
      </c>
      <c r="C96" s="44" t="str">
        <f>IFERROR(IF(B96=Données!X$1,Données!$X$2,VLOOKUP(B96,Données!$A$3:$I$1003,3,FALSE)),"")</f>
        <v>Diane Resler</v>
      </c>
      <c r="D96" s="95">
        <v>145</v>
      </c>
      <c r="E96" s="46">
        <v>169</v>
      </c>
      <c r="F96" s="46">
        <v>127</v>
      </c>
      <c r="G96" s="46">
        <v>150</v>
      </c>
      <c r="H96" s="51"/>
    </row>
    <row r="97" spans="1:8" x14ac:dyDescent="0.3">
      <c r="A97" s="52" t="s">
        <v>36</v>
      </c>
      <c r="B97" s="53"/>
      <c r="C97" s="54"/>
      <c r="D97" s="99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99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100"/>
      <c r="E99" s="56"/>
      <c r="F99" s="56"/>
      <c r="G99" s="56"/>
      <c r="H99" s="51"/>
    </row>
    <row r="100" spans="1:8" ht="15" thickBot="1" x14ac:dyDescent="0.35">
      <c r="A100" s="96" t="s">
        <v>37</v>
      </c>
      <c r="B100" s="53"/>
      <c r="C100" s="58"/>
      <c r="D100" s="100"/>
      <c r="E100" s="56"/>
      <c r="F100" s="56"/>
      <c r="G100" s="56"/>
      <c r="H100" s="51"/>
    </row>
    <row r="101" spans="1:8" ht="15" thickBot="1" x14ac:dyDescent="0.35">
      <c r="A101" s="101">
        <f>$T$1-D101</f>
        <v>-827</v>
      </c>
      <c r="B101" s="94">
        <v>49</v>
      </c>
      <c r="C101" s="102" t="s">
        <v>21</v>
      </c>
      <c r="D101" s="91">
        <v>827</v>
      </c>
      <c r="E101" s="63">
        <f>SUM(E92:E96)+SUMPRODUCT((E92:E96=0)*1,$D266:$D270)</f>
        <v>853</v>
      </c>
      <c r="F101" s="63">
        <f>SUM(F92:F96)+SUMPRODUCT((F92:F96=0)*1,$D266:$D270)</f>
        <v>725</v>
      </c>
      <c r="G101" s="63">
        <f>SUM(G92:G96)+SUMPRODUCT((G92:G96=0)*1,$D266:$D270)</f>
        <v>862</v>
      </c>
      <c r="H101" s="64"/>
    </row>
    <row r="102" spans="1:8" x14ac:dyDescent="0.3">
      <c r="A102" s="42" t="str">
        <f>VLOOKUP(B102,Données!$A$3:$I$1003,4)</f>
        <v>F</v>
      </c>
      <c r="B102" s="65">
        <v>1090</v>
      </c>
      <c r="C102" s="44" t="str">
        <f>IFERROR(IF(B102=Données!X$1,Données!$X$2,VLOOKUP(B102,Données!$A$3:$I$1003,3,FALSE)),"")</f>
        <v>M-Jeanne Courchesne</v>
      </c>
      <c r="D102" s="95">
        <v>153</v>
      </c>
      <c r="E102" s="46">
        <v>99</v>
      </c>
      <c r="F102" s="46">
        <v>124</v>
      </c>
      <c r="G102" s="46">
        <v>172</v>
      </c>
      <c r="H102" s="51"/>
    </row>
    <row r="103" spans="1:8" x14ac:dyDescent="0.3">
      <c r="A103" s="48" t="str">
        <f>VLOOKUP(B103,Données!$A$3:$I$1003,4)</f>
        <v>H</v>
      </c>
      <c r="B103" s="65">
        <v>1046</v>
      </c>
      <c r="C103" s="44" t="str">
        <f>IFERROR(IF(B103=Données!X$1,Données!$X$2,VLOOKUP(B103,Données!$A$3:$I$1003,3,FALSE)),"")</f>
        <v>Nino Ciccollela</v>
      </c>
      <c r="D103" s="95">
        <v>147</v>
      </c>
      <c r="E103" s="46">
        <v>166</v>
      </c>
      <c r="F103" s="46">
        <v>127</v>
      </c>
      <c r="G103" s="46">
        <v>204</v>
      </c>
      <c r="H103" s="51"/>
    </row>
    <row r="104" spans="1:8" x14ac:dyDescent="0.3">
      <c r="A104" s="48" t="str">
        <f>VLOOKUP(B104,Données!$A$3:$I$1003,4)</f>
        <v>F</v>
      </c>
      <c r="B104" s="65">
        <v>1047</v>
      </c>
      <c r="C104" s="44" t="str">
        <f>IFERROR(IF(B104=Données!X$1,Données!$X$2,VLOOKUP(B104,Données!$A$3:$I$1003,3,FALSE)),"")</f>
        <v>Louisette Croteau</v>
      </c>
      <c r="D104" s="95">
        <v>136</v>
      </c>
      <c r="E104" s="46">
        <v>132</v>
      </c>
      <c r="F104" s="46">
        <v>143</v>
      </c>
      <c r="G104" s="46">
        <v>148</v>
      </c>
      <c r="H104" s="51"/>
    </row>
    <row r="105" spans="1:8" x14ac:dyDescent="0.3">
      <c r="A105" s="48" t="str">
        <f>VLOOKUP(B105,Données!$A$3:$I$1003,4)</f>
        <v>H</v>
      </c>
      <c r="B105" s="65">
        <v>1033</v>
      </c>
      <c r="C105" s="44" t="str">
        <f>IFERROR(IF(B105=Données!X$1,Données!$X$2,VLOOKUP(B105,Données!$A$3:$I$1003,3,FALSE)),"")</f>
        <v>Claude Cyr</v>
      </c>
      <c r="D105" s="95">
        <v>185</v>
      </c>
      <c r="E105" s="46">
        <v>167</v>
      </c>
      <c r="F105" s="46">
        <v>159</v>
      </c>
      <c r="G105" s="46">
        <v>208</v>
      </c>
      <c r="H105" s="51"/>
    </row>
    <row r="106" spans="1:8" x14ac:dyDescent="0.3">
      <c r="A106" s="48" t="str">
        <f>VLOOKUP(B106,Données!$A$3:$I$1003,4)</f>
        <v>H</v>
      </c>
      <c r="B106" s="65">
        <v>1081</v>
      </c>
      <c r="C106" s="44" t="str">
        <f>IFERROR(IF(B106=Données!X$1,Données!$X$2,VLOOKUP(B106,Données!$A$3:$I$1003,3,FALSE)),"")</f>
        <v>Denis Lauzon</v>
      </c>
      <c r="D106" s="95">
        <v>206</v>
      </c>
      <c r="E106" s="46">
        <v>178</v>
      </c>
      <c r="F106" s="46">
        <v>165</v>
      </c>
      <c r="G106" s="46">
        <v>144</v>
      </c>
      <c r="H106" s="51"/>
    </row>
    <row r="107" spans="1:8" x14ac:dyDescent="0.3">
      <c r="A107" s="52" t="s">
        <v>36</v>
      </c>
      <c r="B107" s="53"/>
      <c r="C107" s="54"/>
      <c r="D107" s="99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99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100"/>
      <c r="E109" s="56"/>
      <c r="F109" s="56"/>
      <c r="G109" s="56"/>
      <c r="H109" s="51"/>
    </row>
    <row r="110" spans="1:8" ht="15" thickBot="1" x14ac:dyDescent="0.35">
      <c r="A110" s="96" t="s">
        <v>37</v>
      </c>
      <c r="B110" s="53"/>
      <c r="C110" s="58"/>
      <c r="D110" s="100"/>
      <c r="E110" s="56"/>
      <c r="F110" s="56"/>
      <c r="G110" s="56"/>
      <c r="H110" s="51"/>
    </row>
    <row r="111" spans="1:8" ht="15" thickBot="1" x14ac:dyDescent="0.35">
      <c r="A111" s="101">
        <f>$T$1-D111</f>
        <v>-827</v>
      </c>
      <c r="B111" s="94">
        <v>49</v>
      </c>
      <c r="C111" s="102" t="s">
        <v>22</v>
      </c>
      <c r="D111" s="91">
        <v>827</v>
      </c>
      <c r="E111" s="63">
        <f>SUM(E102:E106)+SUMPRODUCT((E102:E106=0)*1,$D276:$D280)</f>
        <v>742</v>
      </c>
      <c r="F111" s="63">
        <f>SUM(F102:F106)+SUMPRODUCT((F102:F106=0)*1,$D276:$D280)</f>
        <v>718</v>
      </c>
      <c r="G111" s="63">
        <f>SUM(G102:G106)+SUMPRODUCT((G102:G106=0)*1,$D276:$D280)</f>
        <v>876</v>
      </c>
      <c r="H111" s="64"/>
    </row>
    <row r="112" spans="1:8" x14ac:dyDescent="0.3">
      <c r="A112" s="42" t="str">
        <f>VLOOKUP(B112,Données!$A$3:$I$1003,4)</f>
        <v>F</v>
      </c>
      <c r="B112" s="65">
        <v>1070</v>
      </c>
      <c r="C112" s="44" t="str">
        <f>IFERROR(IF(B112=Données!X$1,Données!$X$2,VLOOKUP(B112,Données!$A$3:$I$1003,3,FALSE)),"")</f>
        <v>Monique Campeau</v>
      </c>
      <c r="D112" s="95">
        <v>116</v>
      </c>
      <c r="E112" s="46"/>
      <c r="F112" s="46"/>
      <c r="G112" s="46"/>
      <c r="H112" s="51" t="s">
        <v>43</v>
      </c>
    </row>
    <row r="113" spans="1:8" x14ac:dyDescent="0.3">
      <c r="A113" s="48" t="str">
        <f>VLOOKUP(B113,Données!$A$3:$I$1003,4)</f>
        <v>H</v>
      </c>
      <c r="B113" s="65">
        <v>1016</v>
      </c>
      <c r="C113" s="44" t="str">
        <f>IFERROR(IF(B113=Données!X$1,Données!$X$2,VLOOKUP(B113,Données!$A$3:$I$1003,3,FALSE)),"")</f>
        <v>René Courchesne</v>
      </c>
      <c r="D113" s="95">
        <v>128</v>
      </c>
      <c r="E113" s="46">
        <v>118</v>
      </c>
      <c r="F113" s="46">
        <v>148</v>
      </c>
      <c r="G113" s="46">
        <v>154</v>
      </c>
      <c r="H113" s="51"/>
    </row>
    <row r="114" spans="1:8" x14ac:dyDescent="0.3">
      <c r="A114" s="48" t="str">
        <f>VLOOKUP(B114,Données!$A$3:$I$1003,4)</f>
        <v>F</v>
      </c>
      <c r="B114" s="65">
        <v>1005</v>
      </c>
      <c r="C114" s="44" t="str">
        <f>IFERROR(IF(B114=Données!X$1,Données!$X$2,VLOOKUP(B114,Données!$A$3:$I$1003,3,FALSE)),"")</f>
        <v>Martine Ouellet</v>
      </c>
      <c r="D114" s="95">
        <v>187</v>
      </c>
      <c r="E114" s="46">
        <v>174</v>
      </c>
      <c r="F114" s="46">
        <v>204</v>
      </c>
      <c r="G114" s="46">
        <v>210</v>
      </c>
      <c r="H114" s="51"/>
    </row>
    <row r="115" spans="1:8" x14ac:dyDescent="0.3">
      <c r="A115" s="48" t="str">
        <f>VLOOKUP(B115,Données!$A$3:$I$1003,4)</f>
        <v>H</v>
      </c>
      <c r="B115" s="65">
        <v>1028</v>
      </c>
      <c r="C115" s="44" t="str">
        <f>IFERROR(IF(B115=Données!X$1,Données!$X$2,VLOOKUP(B115,Données!$A$3:$I$1003,3,FALSE)),"")</f>
        <v>Denis Locas</v>
      </c>
      <c r="D115" s="95">
        <v>174</v>
      </c>
      <c r="E115" s="46">
        <v>163</v>
      </c>
      <c r="F115" s="46">
        <v>211</v>
      </c>
      <c r="G115" s="46">
        <v>191</v>
      </c>
      <c r="H115" s="51"/>
    </row>
    <row r="116" spans="1:8" x14ac:dyDescent="0.3">
      <c r="A116" s="48" t="str">
        <f>VLOOKUP(B116,Données!$A$3:$I$1003,4)</f>
        <v>H</v>
      </c>
      <c r="B116" s="65">
        <v>1038</v>
      </c>
      <c r="C116" s="44" t="str">
        <f>IFERROR(IF(B116=Données!X$1,Données!$X$2,VLOOKUP(B116,Données!$A$3:$I$1003,3,FALSE)),"")</f>
        <v>Gilles Tremblay</v>
      </c>
      <c r="D116" s="95">
        <v>170</v>
      </c>
      <c r="E116" s="46">
        <v>183</v>
      </c>
      <c r="F116" s="46">
        <v>193</v>
      </c>
      <c r="G116" s="46">
        <v>195</v>
      </c>
      <c r="H116" s="51"/>
    </row>
    <row r="117" spans="1:8" x14ac:dyDescent="0.3">
      <c r="A117" s="52" t="s">
        <v>36</v>
      </c>
      <c r="B117" s="53"/>
      <c r="C117" s="54"/>
      <c r="D117" s="99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99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100"/>
      <c r="E119" s="56"/>
      <c r="F119" s="56"/>
      <c r="G119" s="56"/>
      <c r="H119" s="51"/>
    </row>
    <row r="120" spans="1:8" ht="15" thickBot="1" x14ac:dyDescent="0.35">
      <c r="A120" s="96" t="s">
        <v>37</v>
      </c>
      <c r="B120" s="53"/>
      <c r="C120" s="58"/>
      <c r="D120" s="100"/>
      <c r="E120" s="56"/>
      <c r="F120" s="56"/>
      <c r="G120" s="56"/>
      <c r="H120" s="51"/>
    </row>
    <row r="121" spans="1:8" ht="15" thickBot="1" x14ac:dyDescent="0.35">
      <c r="A121" s="101">
        <f>$T$1-D121</f>
        <v>-775</v>
      </c>
      <c r="B121" s="94">
        <v>101</v>
      </c>
      <c r="C121" s="102" t="s">
        <v>23</v>
      </c>
      <c r="D121" s="91">
        <v>775</v>
      </c>
      <c r="E121" s="63">
        <f>SUM(E112:E116)+SUMPRODUCT((E112:E116=0)*1,$D286:$D290)</f>
        <v>638</v>
      </c>
      <c r="F121" s="63">
        <f>SUM(F112:F116)+SUMPRODUCT((F112:F116=0)*1,$D286:$D290)</f>
        <v>756</v>
      </c>
      <c r="G121" s="63">
        <f>SUM(G112:G116)+SUMPRODUCT((G112:G116=0)*1,$D286:$D290)</f>
        <v>750</v>
      </c>
      <c r="H121" s="64"/>
    </row>
    <row r="122" spans="1:8" x14ac:dyDescent="0.3">
      <c r="A122" s="42" t="str">
        <f>VLOOKUP(B122,Données!$A$3:$I$1003,4)</f>
        <v>F</v>
      </c>
      <c r="B122" s="65">
        <v>1065</v>
      </c>
      <c r="C122" s="44" t="str">
        <f>IFERROR(IF(B122=Données!X$1,Données!$X$2,VLOOKUP(B122,Données!$A$3:$I$1003,3,FALSE)),"")</f>
        <v>Louise Arbour</v>
      </c>
      <c r="D122" s="95">
        <v>164</v>
      </c>
      <c r="E122" s="46">
        <v>122</v>
      </c>
      <c r="F122" s="46">
        <v>168</v>
      </c>
      <c r="G122" s="46">
        <v>185</v>
      </c>
      <c r="H122" s="51"/>
    </row>
    <row r="123" spans="1:8" x14ac:dyDescent="0.3">
      <c r="A123" s="48" t="str">
        <f>VLOOKUP(B123,Données!$A$3:$I$1003,4)</f>
        <v>F</v>
      </c>
      <c r="B123" s="65">
        <v>1055</v>
      </c>
      <c r="C123" s="44" t="str">
        <f>IFERROR(IF(B123=Données!X$1,Données!$X$2,VLOOKUP(B123,Données!$A$3:$I$1003,3,FALSE)),"")</f>
        <v>Ginette Juteau</v>
      </c>
      <c r="D123" s="95">
        <v>140</v>
      </c>
      <c r="E123" s="46">
        <v>155</v>
      </c>
      <c r="F123" s="46">
        <v>116</v>
      </c>
      <c r="G123" s="46">
        <v>175</v>
      </c>
      <c r="H123" s="51"/>
    </row>
    <row r="124" spans="1:8" x14ac:dyDescent="0.3">
      <c r="A124" s="48" t="str">
        <f>VLOOKUP(B124,Données!$A$3:$I$1003,4)</f>
        <v>H</v>
      </c>
      <c r="B124" s="65">
        <v>1094</v>
      </c>
      <c r="C124" s="44" t="str">
        <f>IFERROR(IF(B124=Données!X$1,Données!$X$2,VLOOKUP(B124,Données!$A$3:$I$1003,3,FALSE)),"")</f>
        <v>Bernard Daniel</v>
      </c>
      <c r="D124" s="95">
        <v>196</v>
      </c>
      <c r="E124" s="46">
        <v>203</v>
      </c>
      <c r="F124" s="46">
        <v>164</v>
      </c>
      <c r="G124" s="46">
        <v>159</v>
      </c>
      <c r="H124" s="51"/>
    </row>
    <row r="125" spans="1:8" x14ac:dyDescent="0.3">
      <c r="A125" s="48" t="str">
        <f>VLOOKUP(B125,Données!$A$3:$I$1003,4)</f>
        <v>F</v>
      </c>
      <c r="B125" s="65">
        <v>1073</v>
      </c>
      <c r="C125" s="44" t="str">
        <f>IFERROR(IF(B125=Données!X$1,Données!$X$2,VLOOKUP(B125,Données!$A$3:$I$1003,3,FALSE)),"")</f>
        <v>Jocelyne Brunelle</v>
      </c>
      <c r="D125" s="95">
        <v>151</v>
      </c>
      <c r="E125" s="46">
        <v>141</v>
      </c>
      <c r="F125" s="46">
        <v>169</v>
      </c>
      <c r="G125" s="46">
        <v>177</v>
      </c>
      <c r="H125" s="51"/>
    </row>
    <row r="126" spans="1:8" x14ac:dyDescent="0.3">
      <c r="A126" s="48" t="str">
        <f>VLOOKUP(B126,Données!$A$3:$I$1003,4)</f>
        <v>H</v>
      </c>
      <c r="B126" s="65">
        <v>1103</v>
      </c>
      <c r="C126" s="44" t="str">
        <f>IFERROR(IF(B126=Données!X$1,Données!$X$2,VLOOKUP(B126,Données!$A$3:$I$1003,3,FALSE)),"")</f>
        <v>Manuel Franco</v>
      </c>
      <c r="D126" s="95">
        <v>182</v>
      </c>
      <c r="E126" s="46">
        <v>127</v>
      </c>
      <c r="F126" s="46">
        <v>243</v>
      </c>
      <c r="G126" s="46">
        <v>198</v>
      </c>
      <c r="H126" s="51"/>
    </row>
    <row r="127" spans="1:8" x14ac:dyDescent="0.3">
      <c r="A127" s="52" t="s">
        <v>36</v>
      </c>
      <c r="B127" s="53"/>
      <c r="C127" s="54"/>
      <c r="D127" s="99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99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100"/>
      <c r="E129" s="56"/>
      <c r="F129" s="56"/>
      <c r="G129" s="56"/>
      <c r="H129" s="51"/>
    </row>
    <row r="130" spans="1:8" ht="15" thickBot="1" x14ac:dyDescent="0.35">
      <c r="A130" s="96" t="s">
        <v>37</v>
      </c>
      <c r="B130" s="53"/>
      <c r="C130" s="58"/>
      <c r="D130" s="100"/>
      <c r="E130" s="56"/>
      <c r="F130" s="56"/>
      <c r="G130" s="56"/>
      <c r="H130" s="51"/>
    </row>
    <row r="131" spans="1:8" ht="15" thickBot="1" x14ac:dyDescent="0.35">
      <c r="A131" s="101">
        <f>$T$1-D131</f>
        <v>-833</v>
      </c>
      <c r="B131" s="94">
        <v>43</v>
      </c>
      <c r="C131" s="102" t="s">
        <v>24</v>
      </c>
      <c r="D131" s="91">
        <v>833</v>
      </c>
      <c r="E131" s="63">
        <f>SUM(E122:E126)+SUMPRODUCT((E122:E126=0)*1,$D296:$D300)</f>
        <v>748</v>
      </c>
      <c r="F131" s="63">
        <f>SUM(F122:F126)+SUMPRODUCT((F122:F126=0)*1,$D296:$D300)</f>
        <v>860</v>
      </c>
      <c r="G131" s="63">
        <f>SUM(G122:G126)+SUMPRODUCT((G122:G126=0)*1,$D296:$D300)</f>
        <v>894</v>
      </c>
      <c r="H131" s="64"/>
    </row>
    <row r="132" spans="1:8" x14ac:dyDescent="0.3">
      <c r="A132" s="42" t="str">
        <f>VLOOKUP(B132,Données!$A$3:$I$1003,4)</f>
        <v>H</v>
      </c>
      <c r="B132" s="65">
        <v>1008</v>
      </c>
      <c r="C132" s="44" t="str">
        <f>IFERROR(IF(B132=Données!X$1,Données!$X$2,VLOOKUP(B132,Données!$A$3:$I$1003,3,FALSE)),"")</f>
        <v>Jean-Guy Gingras</v>
      </c>
      <c r="D132" s="95">
        <v>147</v>
      </c>
      <c r="E132" s="46">
        <v>144</v>
      </c>
      <c r="F132" s="46">
        <v>171</v>
      </c>
      <c r="G132" s="46">
        <v>160</v>
      </c>
      <c r="H132" s="51"/>
    </row>
    <row r="133" spans="1:8" x14ac:dyDescent="0.3">
      <c r="A133" s="48" t="str">
        <f>VLOOKUP(B133,Données!$A$3:$I$1003,4)</f>
        <v>F</v>
      </c>
      <c r="B133" s="65">
        <v>1026</v>
      </c>
      <c r="C133" s="44" t="str">
        <f>IFERROR(IF(B133=Données!X$1,Données!$X$2,VLOOKUP(B133,Données!$A$3:$I$1003,3,FALSE)),"")</f>
        <v>Charlotte Jolicoeur</v>
      </c>
      <c r="D133" s="95">
        <v>146</v>
      </c>
      <c r="E133" s="46">
        <v>174</v>
      </c>
      <c r="F133" s="46">
        <v>172</v>
      </c>
      <c r="G133" s="46">
        <v>195</v>
      </c>
      <c r="H133" s="51"/>
    </row>
    <row r="134" spans="1:8" x14ac:dyDescent="0.3">
      <c r="A134" s="48" t="str">
        <f>VLOOKUP(B134,Données!$A$3:$I$1003,4)</f>
        <v>F</v>
      </c>
      <c r="B134" s="65">
        <v>1058</v>
      </c>
      <c r="C134" s="44" t="str">
        <f>IFERROR(IF(B134=Données!X$1,Données!$X$2,VLOOKUP(B134,Données!$A$3:$I$1003,3,FALSE)),"")</f>
        <v>Francine Allard</v>
      </c>
      <c r="D134" s="95">
        <v>143</v>
      </c>
      <c r="E134" s="46">
        <v>118</v>
      </c>
      <c r="F134" s="46">
        <v>206</v>
      </c>
      <c r="G134" s="46">
        <v>174</v>
      </c>
      <c r="H134" s="51"/>
    </row>
    <row r="135" spans="1:8" x14ac:dyDescent="0.3">
      <c r="A135" s="48" t="str">
        <f>VLOOKUP(B135,Données!$A$3:$I$1003,4)</f>
        <v>H</v>
      </c>
      <c r="B135" s="65">
        <v>1017</v>
      </c>
      <c r="C135" s="44" t="str">
        <f>IFERROR(IF(B135=Données!X$1,Données!$X$2,VLOOKUP(B135,Données!$A$3:$I$1003,3,FALSE)),"")</f>
        <v>Gilles Martin</v>
      </c>
      <c r="D135" s="95">
        <v>173</v>
      </c>
      <c r="E135" s="46">
        <v>215</v>
      </c>
      <c r="F135" s="46">
        <v>193</v>
      </c>
      <c r="G135" s="46">
        <v>186</v>
      </c>
      <c r="H135" s="51"/>
    </row>
    <row r="136" spans="1:8" x14ac:dyDescent="0.3">
      <c r="A136" s="48" t="str">
        <f>VLOOKUP(B136,Données!$A$3:$I$1003,4)</f>
        <v>H</v>
      </c>
      <c r="B136" s="65">
        <v>1079</v>
      </c>
      <c r="C136" s="44" t="str">
        <f>IFERROR(IF(B136=Données!X$1,Données!$X$2,VLOOKUP(B136,Données!$A$3:$I$1003,3,FALSE)),"")</f>
        <v>Gilles Thériault</v>
      </c>
      <c r="D136" s="95">
        <v>172</v>
      </c>
      <c r="E136" s="46">
        <v>217</v>
      </c>
      <c r="F136" s="46">
        <v>173</v>
      </c>
      <c r="G136" s="46">
        <v>170</v>
      </c>
      <c r="H136" s="51"/>
    </row>
    <row r="137" spans="1:8" x14ac:dyDescent="0.3">
      <c r="A137" s="52" t="s">
        <v>36</v>
      </c>
      <c r="B137" s="53"/>
      <c r="C137" s="54"/>
      <c r="D137" s="99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99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100"/>
      <c r="E139" s="56"/>
      <c r="F139" s="56"/>
      <c r="G139" s="56"/>
      <c r="H139" s="51"/>
    </row>
    <row r="140" spans="1:8" ht="15" thickBot="1" x14ac:dyDescent="0.35">
      <c r="A140" s="96" t="s">
        <v>37</v>
      </c>
      <c r="B140" s="53"/>
      <c r="C140" s="58"/>
      <c r="D140" s="100"/>
      <c r="E140" s="56"/>
      <c r="F140" s="56"/>
      <c r="G140" s="56"/>
      <c r="H140" s="51"/>
    </row>
    <row r="141" spans="1:8" ht="15" thickBot="1" x14ac:dyDescent="0.35">
      <c r="A141" s="101">
        <f>$T$1-D141</f>
        <v>-781</v>
      </c>
      <c r="B141" s="94">
        <v>95</v>
      </c>
      <c r="C141" s="102" t="s">
        <v>25</v>
      </c>
      <c r="D141" s="91">
        <v>781</v>
      </c>
      <c r="E141" s="63">
        <f>SUM(E132:E136)+SUMPRODUCT((E132:E136=0)*1,$D306:$D310)</f>
        <v>868</v>
      </c>
      <c r="F141" s="63">
        <f>SUM(F132:F136)+SUMPRODUCT((F132:F136=0)*1,$D306:$D310)</f>
        <v>915</v>
      </c>
      <c r="G141" s="63">
        <f>SUM(G132:G136)+SUMPRODUCT((G132:G136=0)*1,$D306:$D310)</f>
        <v>885</v>
      </c>
      <c r="H141" s="64"/>
    </row>
    <row r="142" spans="1:8" x14ac:dyDescent="0.3">
      <c r="A142" s="42" t="str">
        <f>VLOOKUP(B142,Données!$A$3:$I$1003,4)</f>
        <v>F</v>
      </c>
      <c r="B142" s="65">
        <v>1020</v>
      </c>
      <c r="C142" s="44" t="str">
        <f>IFERROR(IF(B142=Données!X$1,Données!$X$2,VLOOKUP(B142,Données!$A$3:$I$1003,3,FALSE)),"")</f>
        <v xml:space="preserve">Gisèle Gilbert </v>
      </c>
      <c r="D142" s="95">
        <v>101</v>
      </c>
      <c r="E142" s="46">
        <v>120</v>
      </c>
      <c r="F142" s="46">
        <v>119</v>
      </c>
      <c r="G142" s="46">
        <v>150</v>
      </c>
      <c r="H142" s="51"/>
    </row>
    <row r="143" spans="1:8" x14ac:dyDescent="0.3">
      <c r="A143" s="48" t="str">
        <f>VLOOKUP(B143,Données!$A$3:$I$1003,4)</f>
        <v>H</v>
      </c>
      <c r="B143" s="65">
        <v>1063</v>
      </c>
      <c r="C143" s="44" t="str">
        <f>IFERROR(IF(B143=Données!X$1,Données!$X$2,VLOOKUP(B143,Données!$A$3:$I$1003,3,FALSE)),"")</f>
        <v>Noé Franco</v>
      </c>
      <c r="D143" s="95">
        <v>162</v>
      </c>
      <c r="E143" s="46">
        <v>206</v>
      </c>
      <c r="F143" s="46">
        <v>108</v>
      </c>
      <c r="G143" s="46">
        <v>114</v>
      </c>
      <c r="H143" s="51"/>
    </row>
    <row r="144" spans="1:8" x14ac:dyDescent="0.3">
      <c r="A144" s="48" t="str">
        <f>VLOOKUP(B144,Données!$A$3:$I$1003,4)</f>
        <v>H</v>
      </c>
      <c r="B144" s="65">
        <v>1095</v>
      </c>
      <c r="C144" s="44" t="str">
        <f>IFERROR(IF(B144=Données!X$1,Données!$X$2,VLOOKUP(B144,Données!$A$3:$I$1003,3,FALSE)),"")</f>
        <v>Claude Gareau</v>
      </c>
      <c r="D144" s="95">
        <v>165</v>
      </c>
      <c r="E144" s="46">
        <v>213</v>
      </c>
      <c r="F144" s="46">
        <v>158</v>
      </c>
      <c r="G144" s="46">
        <v>238</v>
      </c>
      <c r="H144" s="51"/>
    </row>
    <row r="145" spans="1:8" x14ac:dyDescent="0.3">
      <c r="A145" s="48" t="str">
        <f>VLOOKUP(B145,Données!$A$3:$I$1003,4)</f>
        <v>H</v>
      </c>
      <c r="B145" s="65">
        <v>1018</v>
      </c>
      <c r="C145" s="44" t="str">
        <f>IFERROR(IF(B145=Données!X$1,Données!$X$2,VLOOKUP(B145,Données!$A$3:$I$1003,3,FALSE)),"")</f>
        <v>Jacques Croteau</v>
      </c>
      <c r="D145" s="95">
        <v>173</v>
      </c>
      <c r="E145" s="46">
        <v>151</v>
      </c>
      <c r="F145" s="46">
        <v>184</v>
      </c>
      <c r="G145" s="46">
        <v>166</v>
      </c>
      <c r="H145" s="51"/>
    </row>
    <row r="146" spans="1:8" x14ac:dyDescent="0.3">
      <c r="A146" s="48" t="str">
        <f>VLOOKUP(B146,Données!$A$3:$I$1003,4)</f>
        <v>H</v>
      </c>
      <c r="B146" s="65">
        <v>1019</v>
      </c>
      <c r="C146" s="44" t="str">
        <f>IFERROR(IF(B146=Données!X$1,Données!$X$2,VLOOKUP(B146,Données!$A$3:$I$1003,3,FALSE)),"")</f>
        <v>Raymond Chartré</v>
      </c>
      <c r="D146" s="95">
        <v>202</v>
      </c>
      <c r="E146" s="46">
        <v>195</v>
      </c>
      <c r="F146" s="46">
        <v>154</v>
      </c>
      <c r="G146" s="46">
        <v>182</v>
      </c>
      <c r="H146" s="51"/>
    </row>
    <row r="147" spans="1:8" x14ac:dyDescent="0.3">
      <c r="A147" s="52" t="s">
        <v>36</v>
      </c>
      <c r="B147" s="53"/>
      <c r="C147" s="54"/>
      <c r="D147" s="99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99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100"/>
      <c r="E149" s="56"/>
      <c r="F149" s="56"/>
      <c r="G149" s="56"/>
      <c r="H149" s="51"/>
    </row>
    <row r="150" spans="1:8" ht="15" thickBot="1" x14ac:dyDescent="0.35">
      <c r="A150" s="96" t="s">
        <v>37</v>
      </c>
      <c r="B150" s="53"/>
      <c r="C150" s="58"/>
      <c r="D150" s="100"/>
      <c r="E150" s="56"/>
      <c r="F150" s="56"/>
      <c r="G150" s="56"/>
      <c r="H150" s="51"/>
    </row>
    <row r="151" spans="1:8" ht="15" thickBot="1" x14ac:dyDescent="0.35">
      <c r="A151" s="101">
        <f>$T$1-D151</f>
        <v>-803</v>
      </c>
      <c r="B151" s="94">
        <v>73</v>
      </c>
      <c r="C151" s="102" t="s">
        <v>26</v>
      </c>
      <c r="D151" s="91">
        <v>803</v>
      </c>
      <c r="E151" s="63">
        <f>SUM(E142:E146)+SUMPRODUCT((E142:E146=0)*1,$D316:$D320)</f>
        <v>885</v>
      </c>
      <c r="F151" s="63">
        <f>SUM(F142:F146)+SUMPRODUCT((F142:F146=0)*1,$D316:$D320)</f>
        <v>723</v>
      </c>
      <c r="G151" s="63">
        <f>SUM(G142:G146)+SUMPRODUCT((G142:G146=0)*1,$D316:$D320)</f>
        <v>850</v>
      </c>
      <c r="H151" s="64"/>
    </row>
    <row r="152" spans="1:8" x14ac:dyDescent="0.3">
      <c r="A152" s="42" t="str">
        <f>VLOOKUP(B152,Données!$A$3:$I$1003,4)</f>
        <v>F</v>
      </c>
      <c r="B152" s="65">
        <v>1049</v>
      </c>
      <c r="C152" s="44" t="str">
        <f>IFERROR(IF(B152=Données!X$1,Données!$X$2,VLOOKUP(B152,Données!$A$3:$I$1003,3,FALSE)),"")</f>
        <v>Anna-Maria Ciccollela</v>
      </c>
      <c r="D152" s="95">
        <v>108</v>
      </c>
      <c r="E152" s="46">
        <v>130</v>
      </c>
      <c r="F152" s="46">
        <v>114</v>
      </c>
      <c r="G152" s="46">
        <v>105</v>
      </c>
      <c r="H152" s="51"/>
    </row>
    <row r="153" spans="1:8" x14ac:dyDescent="0.3">
      <c r="A153" s="48" t="str">
        <f>VLOOKUP(B153,Données!$A$3:$I$1003,4)</f>
        <v>F</v>
      </c>
      <c r="B153" s="65">
        <v>1097</v>
      </c>
      <c r="C153" s="44" t="str">
        <f>IFERROR(IF(B153=Données!X$1,Données!$X$2,VLOOKUP(B153,Données!$A$3:$I$1003,3,FALSE)),"")</f>
        <v>Monique Nucciaroni</v>
      </c>
      <c r="D153" s="95">
        <v>157</v>
      </c>
      <c r="E153" s="46">
        <v>170</v>
      </c>
      <c r="F153" s="46">
        <v>133</v>
      </c>
      <c r="G153" s="46">
        <v>158</v>
      </c>
      <c r="H153" s="51"/>
    </row>
    <row r="154" spans="1:8" x14ac:dyDescent="0.3">
      <c r="A154" s="48" t="str">
        <f>VLOOKUP(B154,Données!$A$3:$I$1003,4)</f>
        <v>H</v>
      </c>
      <c r="B154" s="65">
        <v>1071</v>
      </c>
      <c r="C154" s="44" t="str">
        <f>IFERROR(IF(B154=Données!X$1,Données!$X$2,VLOOKUP(B154,Données!$A$3:$I$1003,3,FALSE)),"")</f>
        <v>Mario Nolet</v>
      </c>
      <c r="D154" s="95">
        <v>155</v>
      </c>
      <c r="E154" s="46">
        <v>194</v>
      </c>
      <c r="F154" s="46">
        <v>146</v>
      </c>
      <c r="G154" s="46">
        <v>186</v>
      </c>
      <c r="H154" s="51"/>
    </row>
    <row r="155" spans="1:8" x14ac:dyDescent="0.3">
      <c r="A155" s="48" t="str">
        <f>VLOOKUP(B155,Données!$A$3:$I$1003,4)</f>
        <v>H</v>
      </c>
      <c r="B155" s="65">
        <v>1024</v>
      </c>
      <c r="C155" s="44" t="str">
        <f>IFERROR(IF(B155=Données!X$1,Données!$X$2,VLOOKUP(B155,Données!$A$3:$I$1003,3,FALSE)),"")</f>
        <v>Roland Gariépy</v>
      </c>
      <c r="D155" s="95">
        <v>162</v>
      </c>
      <c r="E155" s="46"/>
      <c r="F155" s="46"/>
      <c r="G155" s="46"/>
      <c r="H155" s="51" t="s">
        <v>43</v>
      </c>
    </row>
    <row r="156" spans="1:8" x14ac:dyDescent="0.3">
      <c r="A156" s="48" t="str">
        <f>VLOOKUP(B156,Données!$A$3:$I$1003,4)</f>
        <v>H</v>
      </c>
      <c r="B156" s="65">
        <v>1105</v>
      </c>
      <c r="C156" s="44" t="str">
        <f>IFERROR(IF(B156=Données!X$1,Données!$X$2,VLOOKUP(B156,Données!$A$3:$I$1003,3,FALSE)),"")</f>
        <v>Grégoire Leclerc</v>
      </c>
      <c r="D156" s="95">
        <v>191</v>
      </c>
      <c r="E156" s="46">
        <v>182</v>
      </c>
      <c r="F156" s="46">
        <v>217</v>
      </c>
      <c r="G156" s="46">
        <v>199</v>
      </c>
      <c r="H156" s="51"/>
    </row>
    <row r="157" spans="1:8" x14ac:dyDescent="0.3">
      <c r="A157" s="52" t="s">
        <v>36</v>
      </c>
      <c r="B157" s="53"/>
      <c r="C157" s="54"/>
      <c r="D157" s="99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99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100"/>
      <c r="E159" s="56"/>
      <c r="F159" s="56"/>
      <c r="G159" s="56"/>
      <c r="H159" s="51"/>
    </row>
    <row r="160" spans="1:8" ht="15" thickBot="1" x14ac:dyDescent="0.35">
      <c r="A160" s="96" t="s">
        <v>37</v>
      </c>
      <c r="B160" s="53"/>
      <c r="C160" s="58"/>
      <c r="D160" s="100"/>
      <c r="E160" s="56"/>
      <c r="F160" s="56"/>
      <c r="G160" s="56"/>
      <c r="H160" s="51"/>
    </row>
    <row r="161" spans="1:104" ht="15" thickBot="1" x14ac:dyDescent="0.35">
      <c r="A161" s="101">
        <f>$T$1-D161</f>
        <v>-773</v>
      </c>
      <c r="B161" s="94">
        <v>103</v>
      </c>
      <c r="C161" s="102" t="s">
        <v>27</v>
      </c>
      <c r="D161" s="91">
        <v>773</v>
      </c>
      <c r="E161" s="69">
        <f>SUM(E152:E156)+SUMPRODUCT((E152:E156=0)*1,$D326:$D330)</f>
        <v>676</v>
      </c>
      <c r="F161" s="69">
        <f>SUM(F152:F156)+SUMPRODUCT((F152:F156=0)*1,$D326:$D330)</f>
        <v>610</v>
      </c>
      <c r="G161" s="69">
        <f>SUM(G152:G156)+SUMPRODUCT((G152:G156=0)*1,$D326:$D330)</f>
        <v>648</v>
      </c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Horaire!$B$6</f>
        <v>Sem.02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9"/>
      <c r="CX181" s="10"/>
      <c r="CY181" s="11"/>
      <c r="CZ181" s="30"/>
    </row>
    <row r="182" spans="100:104" x14ac:dyDescent="0.3">
      <c r="CV182" s="23"/>
      <c r="CW182" s="12"/>
      <c r="CX182" s="13"/>
      <c r="CY182" s="11"/>
      <c r="CZ182" s="30"/>
    </row>
    <row r="183" spans="100:104" x14ac:dyDescent="0.3">
      <c r="CV183" s="23"/>
      <c r="CW183" s="12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Sem.02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Sem.02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Sem.02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Sem.02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Sem.02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Sem.02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Sem.02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Sem.02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Sem.02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Sem.02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Sem.02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Sem.02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Sem.02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Sem.02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Sem.02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A1">
    <cfRule type="containsErrors" dxfId="1616" priority="989">
      <formula>ISERROR(A1)</formula>
    </cfRule>
  </conditionalFormatting>
  <conditionalFormatting sqref="B1">
    <cfRule type="containsErrors" dxfId="1615" priority="988">
      <formula>ISERROR(B1)</formula>
    </cfRule>
  </conditionalFormatting>
  <conditionalFormatting sqref="C1:D1">
    <cfRule type="containsErrors" dxfId="1614" priority="993">
      <formula>ISERROR(C1)</formula>
    </cfRule>
  </conditionalFormatting>
  <conditionalFormatting sqref="A2:A6">
    <cfRule type="containsErrors" dxfId="1613" priority="986">
      <formula>ISERROR(A2)</formula>
    </cfRule>
  </conditionalFormatting>
  <conditionalFormatting sqref="A7:A8">
    <cfRule type="cellIs" dxfId="1612" priority="984" operator="equal">
      <formula>0</formula>
    </cfRule>
    <cfRule type="containsErrors" dxfId="1611" priority="985">
      <formula>ISERROR(A7)</formula>
    </cfRule>
  </conditionalFormatting>
  <conditionalFormatting sqref="A9:A10">
    <cfRule type="cellIs" dxfId="1610" priority="982" operator="equal">
      <formula>0</formula>
    </cfRule>
    <cfRule type="containsErrors" dxfId="1609" priority="983">
      <formula>ISERROR(A9)</formula>
    </cfRule>
  </conditionalFormatting>
  <conditionalFormatting sqref="A11">
    <cfRule type="containsErrors" dxfId="1608" priority="987">
      <formula>ISERROR(A11)</formula>
    </cfRule>
  </conditionalFormatting>
  <conditionalFormatting sqref="A21">
    <cfRule type="containsErrors" dxfId="1607" priority="981">
      <formula>ISERROR(A21)</formula>
    </cfRule>
  </conditionalFormatting>
  <conditionalFormatting sqref="A31">
    <cfRule type="containsErrors" dxfId="1606" priority="980">
      <formula>ISERROR(A31)</formula>
    </cfRule>
  </conditionalFormatting>
  <conditionalFormatting sqref="A41">
    <cfRule type="containsErrors" dxfId="1605" priority="979">
      <formula>ISERROR(A41)</formula>
    </cfRule>
  </conditionalFormatting>
  <conditionalFormatting sqref="A51">
    <cfRule type="containsErrors" dxfId="1604" priority="978">
      <formula>ISERROR(A51)</formula>
    </cfRule>
  </conditionalFormatting>
  <conditionalFormatting sqref="A61">
    <cfRule type="containsErrors" dxfId="1603" priority="977">
      <formula>ISERROR(A61)</formula>
    </cfRule>
  </conditionalFormatting>
  <conditionalFormatting sqref="A71">
    <cfRule type="containsErrors" dxfId="1602" priority="976">
      <formula>ISERROR(A71)</formula>
    </cfRule>
  </conditionalFormatting>
  <conditionalFormatting sqref="A81">
    <cfRule type="containsErrors" dxfId="1601" priority="975">
      <formula>ISERROR(A81)</formula>
    </cfRule>
  </conditionalFormatting>
  <conditionalFormatting sqref="A91">
    <cfRule type="containsErrors" dxfId="1600" priority="974">
      <formula>ISERROR(A91)</formula>
    </cfRule>
  </conditionalFormatting>
  <conditionalFormatting sqref="A101">
    <cfRule type="containsErrors" dxfId="1599" priority="973">
      <formula>ISERROR(A101)</formula>
    </cfRule>
  </conditionalFormatting>
  <conditionalFormatting sqref="A111">
    <cfRule type="containsErrors" dxfId="1598" priority="972">
      <formula>ISERROR(A111)</formula>
    </cfRule>
  </conditionalFormatting>
  <conditionalFormatting sqref="A121">
    <cfRule type="containsErrors" dxfId="1597" priority="971">
      <formula>ISERROR(A121)</formula>
    </cfRule>
  </conditionalFormatting>
  <conditionalFormatting sqref="A131">
    <cfRule type="containsErrors" dxfId="1596" priority="970">
      <formula>ISERROR(A131)</formula>
    </cfRule>
  </conditionalFormatting>
  <conditionalFormatting sqref="A141">
    <cfRule type="containsErrors" dxfId="1595" priority="969">
      <formula>ISERROR(A141)</formula>
    </cfRule>
  </conditionalFormatting>
  <conditionalFormatting sqref="A151">
    <cfRule type="containsErrors" dxfId="1594" priority="968">
      <formula>ISERROR(A151)</formula>
    </cfRule>
  </conditionalFormatting>
  <conditionalFormatting sqref="A161">
    <cfRule type="containsErrors" dxfId="1593" priority="967">
      <formula>ISERROR(A161)</formula>
    </cfRule>
  </conditionalFormatting>
  <conditionalFormatting sqref="A17:A18">
    <cfRule type="cellIs" dxfId="1592" priority="965" operator="equal">
      <formula>0</formula>
    </cfRule>
    <cfRule type="containsErrors" dxfId="1591" priority="966">
      <formula>ISERROR(A17)</formula>
    </cfRule>
  </conditionalFormatting>
  <conditionalFormatting sqref="A27:A28">
    <cfRule type="cellIs" dxfId="1590" priority="963" operator="equal">
      <formula>0</formula>
    </cfRule>
    <cfRule type="containsErrors" dxfId="1589" priority="964">
      <formula>ISERROR(A27)</formula>
    </cfRule>
  </conditionalFormatting>
  <conditionalFormatting sqref="A37:A38">
    <cfRule type="cellIs" dxfId="1588" priority="961" operator="equal">
      <formula>0</formula>
    </cfRule>
    <cfRule type="containsErrors" dxfId="1587" priority="962">
      <formula>ISERROR(A37)</formula>
    </cfRule>
  </conditionalFormatting>
  <conditionalFormatting sqref="A47:A48">
    <cfRule type="cellIs" dxfId="1586" priority="959" operator="equal">
      <formula>0</formula>
    </cfRule>
    <cfRule type="containsErrors" dxfId="1585" priority="960">
      <formula>ISERROR(A47)</formula>
    </cfRule>
  </conditionalFormatting>
  <conditionalFormatting sqref="A57:A58">
    <cfRule type="cellIs" dxfId="1584" priority="957" operator="equal">
      <formula>0</formula>
    </cfRule>
    <cfRule type="containsErrors" dxfId="1583" priority="958">
      <formula>ISERROR(A57)</formula>
    </cfRule>
  </conditionalFormatting>
  <conditionalFormatting sqref="A67:A68">
    <cfRule type="cellIs" dxfId="1582" priority="955" operator="equal">
      <formula>0</formula>
    </cfRule>
    <cfRule type="containsErrors" dxfId="1581" priority="956">
      <formula>ISERROR(A67)</formula>
    </cfRule>
  </conditionalFormatting>
  <conditionalFormatting sqref="A77:A78">
    <cfRule type="cellIs" dxfId="1580" priority="953" operator="equal">
      <formula>0</formula>
    </cfRule>
    <cfRule type="containsErrors" dxfId="1579" priority="954">
      <formula>ISERROR(A77)</formula>
    </cfRule>
  </conditionalFormatting>
  <conditionalFormatting sqref="A87:A88">
    <cfRule type="cellIs" dxfId="1578" priority="951" operator="equal">
      <formula>0</formula>
    </cfRule>
    <cfRule type="containsErrors" dxfId="1577" priority="952">
      <formula>ISERROR(A87)</formula>
    </cfRule>
  </conditionalFormatting>
  <conditionalFormatting sqref="A97:A98">
    <cfRule type="cellIs" dxfId="1576" priority="949" operator="equal">
      <formula>0</formula>
    </cfRule>
    <cfRule type="containsErrors" dxfId="1575" priority="950">
      <formula>ISERROR(A97)</formula>
    </cfRule>
  </conditionalFormatting>
  <conditionalFormatting sqref="A107:A108">
    <cfRule type="cellIs" dxfId="1574" priority="947" operator="equal">
      <formula>0</formula>
    </cfRule>
    <cfRule type="containsErrors" dxfId="1573" priority="948">
      <formula>ISERROR(A107)</formula>
    </cfRule>
  </conditionalFormatting>
  <conditionalFormatting sqref="A117:A118">
    <cfRule type="cellIs" dxfId="1572" priority="945" operator="equal">
      <formula>0</formula>
    </cfRule>
    <cfRule type="containsErrors" dxfId="1571" priority="946">
      <formula>ISERROR(A117)</formula>
    </cfRule>
  </conditionalFormatting>
  <conditionalFormatting sqref="A127:A128">
    <cfRule type="cellIs" dxfId="1570" priority="943" operator="equal">
      <formula>0</formula>
    </cfRule>
    <cfRule type="containsErrors" dxfId="1569" priority="944">
      <formula>ISERROR(A127)</formula>
    </cfRule>
  </conditionalFormatting>
  <conditionalFormatting sqref="A137:A138">
    <cfRule type="cellIs" dxfId="1568" priority="941" operator="equal">
      <formula>0</formula>
    </cfRule>
    <cfRule type="containsErrors" dxfId="1567" priority="942">
      <formula>ISERROR(A137)</formula>
    </cfRule>
  </conditionalFormatting>
  <conditionalFormatting sqref="A147:A148">
    <cfRule type="cellIs" dxfId="1566" priority="939" operator="equal">
      <formula>0</formula>
    </cfRule>
    <cfRule type="containsErrors" dxfId="1565" priority="940">
      <formula>ISERROR(A147)</formula>
    </cfRule>
  </conditionalFormatting>
  <conditionalFormatting sqref="A157:A158">
    <cfRule type="cellIs" dxfId="1564" priority="937" operator="equal">
      <formula>0</formula>
    </cfRule>
    <cfRule type="containsErrors" dxfId="1563" priority="938">
      <formula>ISERROR(A157)</formula>
    </cfRule>
  </conditionalFormatting>
  <conditionalFormatting sqref="A19:A20">
    <cfRule type="cellIs" dxfId="1562" priority="935" operator="equal">
      <formula>0</formula>
    </cfRule>
    <cfRule type="containsErrors" dxfId="1561" priority="936">
      <formula>ISERROR(A19)</formula>
    </cfRule>
  </conditionalFormatting>
  <conditionalFormatting sqref="A29:A30">
    <cfRule type="cellIs" dxfId="1560" priority="933" operator="equal">
      <formula>0</formula>
    </cfRule>
    <cfRule type="containsErrors" dxfId="1559" priority="934">
      <formula>ISERROR(A29)</formula>
    </cfRule>
  </conditionalFormatting>
  <conditionalFormatting sqref="A39:A40">
    <cfRule type="cellIs" dxfId="1558" priority="931" operator="equal">
      <formula>0</formula>
    </cfRule>
    <cfRule type="containsErrors" dxfId="1557" priority="932">
      <formula>ISERROR(A39)</formula>
    </cfRule>
  </conditionalFormatting>
  <conditionalFormatting sqref="A49:A50">
    <cfRule type="cellIs" dxfId="1556" priority="929" operator="equal">
      <formula>0</formula>
    </cfRule>
    <cfRule type="containsErrors" dxfId="1555" priority="930">
      <formula>ISERROR(A49)</formula>
    </cfRule>
  </conditionalFormatting>
  <conditionalFormatting sqref="A59:A60">
    <cfRule type="cellIs" dxfId="1554" priority="927" operator="equal">
      <formula>0</formula>
    </cfRule>
    <cfRule type="containsErrors" dxfId="1553" priority="928">
      <formula>ISERROR(A59)</formula>
    </cfRule>
  </conditionalFormatting>
  <conditionalFormatting sqref="A69:A70">
    <cfRule type="cellIs" dxfId="1552" priority="925" operator="equal">
      <formula>0</formula>
    </cfRule>
    <cfRule type="containsErrors" dxfId="1551" priority="926">
      <formula>ISERROR(A69)</formula>
    </cfRule>
  </conditionalFormatting>
  <conditionalFormatting sqref="A79:A80">
    <cfRule type="cellIs" dxfId="1550" priority="923" operator="equal">
      <formula>0</formula>
    </cfRule>
    <cfRule type="containsErrors" dxfId="1549" priority="924">
      <formula>ISERROR(A79)</formula>
    </cfRule>
  </conditionalFormatting>
  <conditionalFormatting sqref="A89:A90">
    <cfRule type="cellIs" dxfId="1548" priority="921" operator="equal">
      <formula>0</formula>
    </cfRule>
    <cfRule type="containsErrors" dxfId="1547" priority="922">
      <formula>ISERROR(A89)</formula>
    </cfRule>
  </conditionalFormatting>
  <conditionalFormatting sqref="A99:A100">
    <cfRule type="cellIs" dxfId="1546" priority="919" operator="equal">
      <formula>0</formula>
    </cfRule>
    <cfRule type="containsErrors" dxfId="1545" priority="920">
      <formula>ISERROR(A99)</formula>
    </cfRule>
  </conditionalFormatting>
  <conditionalFormatting sqref="A109:A110">
    <cfRule type="cellIs" dxfId="1544" priority="917" operator="equal">
      <formula>0</formula>
    </cfRule>
    <cfRule type="containsErrors" dxfId="1543" priority="918">
      <formula>ISERROR(A109)</formula>
    </cfRule>
  </conditionalFormatting>
  <conditionalFormatting sqref="A119:A120">
    <cfRule type="cellIs" dxfId="1542" priority="915" operator="equal">
      <formula>0</formula>
    </cfRule>
    <cfRule type="containsErrors" dxfId="1541" priority="916">
      <formula>ISERROR(A119)</formula>
    </cfRule>
  </conditionalFormatting>
  <conditionalFormatting sqref="A129:A130">
    <cfRule type="cellIs" dxfId="1540" priority="913" operator="equal">
      <formula>0</formula>
    </cfRule>
    <cfRule type="containsErrors" dxfId="1539" priority="914">
      <formula>ISERROR(A129)</formula>
    </cfRule>
  </conditionalFormatting>
  <conditionalFormatting sqref="A139:A140">
    <cfRule type="cellIs" dxfId="1538" priority="911" operator="equal">
      <formula>0</formula>
    </cfRule>
    <cfRule type="containsErrors" dxfId="1537" priority="912">
      <formula>ISERROR(A139)</formula>
    </cfRule>
  </conditionalFormatting>
  <conditionalFormatting sqref="A149:A150">
    <cfRule type="cellIs" dxfId="1536" priority="909" operator="equal">
      <formula>0</formula>
    </cfRule>
    <cfRule type="containsErrors" dxfId="1535" priority="910">
      <formula>ISERROR(A149)</formula>
    </cfRule>
  </conditionalFormatting>
  <conditionalFormatting sqref="A159:A160">
    <cfRule type="cellIs" dxfId="1534" priority="907" operator="equal">
      <formula>0</formula>
    </cfRule>
    <cfRule type="containsErrors" dxfId="1533" priority="908">
      <formula>ISERROR(A159)</formula>
    </cfRule>
  </conditionalFormatting>
  <conditionalFormatting sqref="A2:A6">
    <cfRule type="cellIs" dxfId="1532" priority="906" operator="equal">
      <formula>0</formula>
    </cfRule>
  </conditionalFormatting>
  <conditionalFormatting sqref="A12:A16">
    <cfRule type="containsErrors" dxfId="1531" priority="905">
      <formula>ISERROR(A12)</formula>
    </cfRule>
  </conditionalFormatting>
  <conditionalFormatting sqref="A12:A16">
    <cfRule type="cellIs" dxfId="1530" priority="904" operator="equal">
      <formula>0</formula>
    </cfRule>
  </conditionalFormatting>
  <conditionalFormatting sqref="A22:A26">
    <cfRule type="containsErrors" dxfId="1529" priority="903">
      <formula>ISERROR(A22)</formula>
    </cfRule>
  </conditionalFormatting>
  <conditionalFormatting sqref="A22:A26">
    <cfRule type="cellIs" dxfId="1528" priority="902" operator="equal">
      <formula>0</formula>
    </cfRule>
  </conditionalFormatting>
  <conditionalFormatting sqref="A32:A36">
    <cfRule type="containsErrors" dxfId="1527" priority="901">
      <formula>ISERROR(A32)</formula>
    </cfRule>
  </conditionalFormatting>
  <conditionalFormatting sqref="A32:A36">
    <cfRule type="cellIs" dxfId="1526" priority="900" operator="equal">
      <formula>0</formula>
    </cfRule>
  </conditionalFormatting>
  <conditionalFormatting sqref="A42:A46">
    <cfRule type="containsErrors" dxfId="1525" priority="899">
      <formula>ISERROR(A42)</formula>
    </cfRule>
  </conditionalFormatting>
  <conditionalFormatting sqref="A42:A46">
    <cfRule type="cellIs" dxfId="1524" priority="898" operator="equal">
      <formula>0</formula>
    </cfRule>
  </conditionalFormatting>
  <conditionalFormatting sqref="A52:A56">
    <cfRule type="containsErrors" dxfId="1523" priority="897">
      <formula>ISERROR(A52)</formula>
    </cfRule>
  </conditionalFormatting>
  <conditionalFormatting sqref="A52:A56">
    <cfRule type="cellIs" dxfId="1522" priority="896" operator="equal">
      <formula>0</formula>
    </cfRule>
  </conditionalFormatting>
  <conditionalFormatting sqref="A62:A66">
    <cfRule type="containsErrors" dxfId="1521" priority="895">
      <formula>ISERROR(A62)</formula>
    </cfRule>
  </conditionalFormatting>
  <conditionalFormatting sqref="A62:A66">
    <cfRule type="cellIs" dxfId="1520" priority="894" operator="equal">
      <formula>0</formula>
    </cfRule>
  </conditionalFormatting>
  <conditionalFormatting sqref="A72:A76">
    <cfRule type="containsErrors" dxfId="1519" priority="893">
      <formula>ISERROR(A72)</formula>
    </cfRule>
  </conditionalFormatting>
  <conditionalFormatting sqref="A72:A76">
    <cfRule type="cellIs" dxfId="1518" priority="892" operator="equal">
      <formula>0</formula>
    </cfRule>
  </conditionalFormatting>
  <conditionalFormatting sqref="A82:A86">
    <cfRule type="containsErrors" dxfId="1517" priority="891">
      <formula>ISERROR(A82)</formula>
    </cfRule>
  </conditionalFormatting>
  <conditionalFormatting sqref="A82:A86">
    <cfRule type="cellIs" dxfId="1516" priority="890" operator="equal">
      <formula>0</formula>
    </cfRule>
  </conditionalFormatting>
  <conditionalFormatting sqref="A92:A96">
    <cfRule type="containsErrors" dxfId="1515" priority="889">
      <formula>ISERROR(A92)</formula>
    </cfRule>
  </conditionalFormatting>
  <conditionalFormatting sqref="A92:A96">
    <cfRule type="cellIs" dxfId="1514" priority="888" operator="equal">
      <formula>0</formula>
    </cfRule>
  </conditionalFormatting>
  <conditionalFormatting sqref="A102:A106">
    <cfRule type="containsErrors" dxfId="1513" priority="887">
      <formula>ISERROR(A102)</formula>
    </cfRule>
  </conditionalFormatting>
  <conditionalFormatting sqref="A102:A106">
    <cfRule type="cellIs" dxfId="1512" priority="886" operator="equal">
      <formula>0</formula>
    </cfRule>
  </conditionalFormatting>
  <conditionalFormatting sqref="A112:A116">
    <cfRule type="containsErrors" dxfId="1511" priority="885">
      <formula>ISERROR(A112)</formula>
    </cfRule>
  </conditionalFormatting>
  <conditionalFormatting sqref="A112:A116">
    <cfRule type="cellIs" dxfId="1510" priority="884" operator="equal">
      <formula>0</formula>
    </cfRule>
  </conditionalFormatting>
  <conditionalFormatting sqref="A122:A126">
    <cfRule type="containsErrors" dxfId="1509" priority="883">
      <formula>ISERROR(A122)</formula>
    </cfRule>
  </conditionalFormatting>
  <conditionalFormatting sqref="A122:A126">
    <cfRule type="cellIs" dxfId="1508" priority="882" operator="equal">
      <formula>0</formula>
    </cfRule>
  </conditionalFormatting>
  <conditionalFormatting sqref="A132:A136">
    <cfRule type="containsErrors" dxfId="1507" priority="881">
      <formula>ISERROR(A132)</formula>
    </cfRule>
  </conditionalFormatting>
  <conditionalFormatting sqref="A132:A136">
    <cfRule type="cellIs" dxfId="1506" priority="880" operator="equal">
      <formula>0</formula>
    </cfRule>
  </conditionalFormatting>
  <conditionalFormatting sqref="A142:A146">
    <cfRule type="containsErrors" dxfId="1505" priority="879">
      <formula>ISERROR(A142)</formula>
    </cfRule>
  </conditionalFormatting>
  <conditionalFormatting sqref="A142:A146">
    <cfRule type="cellIs" dxfId="1504" priority="878" operator="equal">
      <formula>0</formula>
    </cfRule>
  </conditionalFormatting>
  <conditionalFormatting sqref="A152:A156">
    <cfRule type="containsErrors" dxfId="1503" priority="877">
      <formula>ISERROR(A152)</formula>
    </cfRule>
  </conditionalFormatting>
  <conditionalFormatting sqref="A152:A156">
    <cfRule type="cellIs" dxfId="1502" priority="876" operator="equal">
      <formula>0</formula>
    </cfRule>
  </conditionalFormatting>
  <conditionalFormatting sqref="C11">
    <cfRule type="containsErrors" dxfId="1501" priority="875">
      <formula>ISERROR(C11)</formula>
    </cfRule>
  </conditionalFormatting>
  <conditionalFormatting sqref="C21">
    <cfRule type="containsErrors" dxfId="1500" priority="874">
      <formula>ISERROR(C21)</formula>
    </cfRule>
  </conditionalFormatting>
  <conditionalFormatting sqref="C31">
    <cfRule type="containsErrors" dxfId="1499" priority="873">
      <formula>ISERROR(C31)</formula>
    </cfRule>
  </conditionalFormatting>
  <conditionalFormatting sqref="C41">
    <cfRule type="containsErrors" dxfId="1498" priority="872">
      <formula>ISERROR(C41)</formula>
    </cfRule>
  </conditionalFormatting>
  <conditionalFormatting sqref="C51">
    <cfRule type="containsErrors" dxfId="1497" priority="871">
      <formula>ISERROR(C51)</formula>
    </cfRule>
  </conditionalFormatting>
  <conditionalFormatting sqref="C61">
    <cfRule type="containsErrors" dxfId="1496" priority="870">
      <formula>ISERROR(C61)</formula>
    </cfRule>
  </conditionalFormatting>
  <conditionalFormatting sqref="C71">
    <cfRule type="containsErrors" dxfId="1495" priority="869">
      <formula>ISERROR(C71)</formula>
    </cfRule>
  </conditionalFormatting>
  <conditionalFormatting sqref="C81">
    <cfRule type="containsErrors" dxfId="1494" priority="868">
      <formula>ISERROR(C81)</formula>
    </cfRule>
  </conditionalFormatting>
  <conditionalFormatting sqref="C91">
    <cfRule type="containsErrors" dxfId="1493" priority="867">
      <formula>ISERROR(C91)</formula>
    </cfRule>
  </conditionalFormatting>
  <conditionalFormatting sqref="C101">
    <cfRule type="containsErrors" dxfId="1492" priority="866">
      <formula>ISERROR(C101)</formula>
    </cfRule>
  </conditionalFormatting>
  <conditionalFormatting sqref="C111">
    <cfRule type="containsErrors" dxfId="1491" priority="865">
      <formula>ISERROR(C111)</formula>
    </cfRule>
  </conditionalFormatting>
  <conditionalFormatting sqref="C121">
    <cfRule type="containsErrors" dxfId="1490" priority="864">
      <formula>ISERROR(C121)</formula>
    </cfRule>
  </conditionalFormatting>
  <conditionalFormatting sqref="C131">
    <cfRule type="containsErrors" dxfId="1489" priority="863">
      <formula>ISERROR(C131)</formula>
    </cfRule>
  </conditionalFormatting>
  <conditionalFormatting sqref="C141">
    <cfRule type="containsErrors" dxfId="1488" priority="862">
      <formula>ISERROR(C141)</formula>
    </cfRule>
  </conditionalFormatting>
  <conditionalFormatting sqref="C151">
    <cfRule type="containsErrors" dxfId="1487" priority="861">
      <formula>ISERROR(C151)</formula>
    </cfRule>
  </conditionalFormatting>
  <conditionalFormatting sqref="C161">
    <cfRule type="containsErrors" dxfId="1486" priority="860">
      <formula>ISERROR(C161)</formula>
    </cfRule>
  </conditionalFormatting>
  <conditionalFormatting sqref="C7:C8">
    <cfRule type="containsErrors" dxfId="1485" priority="858">
      <formula>ISERROR(C7)</formula>
    </cfRule>
  </conditionalFormatting>
  <conditionalFormatting sqref="C2:C6">
    <cfRule type="containsErrors" dxfId="1484" priority="859">
      <formula>ISERROR(C2)</formula>
    </cfRule>
  </conditionalFormatting>
  <conditionalFormatting sqref="C9:C10">
    <cfRule type="cellIs" dxfId="1483" priority="856" operator="equal">
      <formula>0</formula>
    </cfRule>
    <cfRule type="containsErrors" dxfId="1482" priority="857">
      <formula>ISERROR(C9)</formula>
    </cfRule>
  </conditionalFormatting>
  <conditionalFormatting sqref="B41">
    <cfRule type="cellIs" dxfId="1481" priority="852" operator="greaterThanOrEqual">
      <formula>0</formula>
    </cfRule>
  </conditionalFormatting>
  <conditionalFormatting sqref="B51">
    <cfRule type="cellIs" dxfId="1480" priority="851" operator="greaterThanOrEqual">
      <formula>0</formula>
    </cfRule>
  </conditionalFormatting>
  <conditionalFormatting sqref="B61">
    <cfRule type="cellIs" dxfId="1479" priority="850" operator="greaterThanOrEqual">
      <formula>0</formula>
    </cfRule>
  </conditionalFormatting>
  <conditionalFormatting sqref="B71">
    <cfRule type="cellIs" dxfId="1478" priority="849" operator="greaterThanOrEqual">
      <formula>0</formula>
    </cfRule>
  </conditionalFormatting>
  <conditionalFormatting sqref="B81">
    <cfRule type="cellIs" dxfId="1477" priority="848" operator="greaterThanOrEqual">
      <formula>0</formula>
    </cfRule>
  </conditionalFormatting>
  <conditionalFormatting sqref="B91">
    <cfRule type="cellIs" dxfId="1476" priority="847" operator="greaterThanOrEqual">
      <formula>0</formula>
    </cfRule>
  </conditionalFormatting>
  <conditionalFormatting sqref="B101">
    <cfRule type="cellIs" dxfId="1475" priority="846" operator="greaterThanOrEqual">
      <formula>0</formula>
    </cfRule>
  </conditionalFormatting>
  <conditionalFormatting sqref="B111">
    <cfRule type="cellIs" dxfId="1474" priority="845" operator="greaterThanOrEqual">
      <formula>0</formula>
    </cfRule>
  </conditionalFormatting>
  <conditionalFormatting sqref="B121">
    <cfRule type="cellIs" dxfId="1473" priority="844" operator="greaterThanOrEqual">
      <formula>0</formula>
    </cfRule>
  </conditionalFormatting>
  <conditionalFormatting sqref="B131">
    <cfRule type="cellIs" dxfId="1472" priority="843" operator="greaterThanOrEqual">
      <formula>0</formula>
    </cfRule>
  </conditionalFormatting>
  <conditionalFormatting sqref="B141">
    <cfRule type="cellIs" dxfId="1471" priority="842" operator="greaterThanOrEqual">
      <formula>0</formula>
    </cfRule>
  </conditionalFormatting>
  <conditionalFormatting sqref="B151">
    <cfRule type="cellIs" dxfId="1470" priority="841" operator="greaterThanOrEqual">
      <formula>0</formula>
    </cfRule>
  </conditionalFormatting>
  <conditionalFormatting sqref="B161">
    <cfRule type="cellIs" dxfId="1469" priority="840" operator="greaterThanOrEqual">
      <formula>0</formula>
    </cfRule>
  </conditionalFormatting>
  <conditionalFormatting sqref="B11">
    <cfRule type="cellIs" dxfId="1468" priority="855" operator="greaterThanOrEqual">
      <formula>0</formula>
    </cfRule>
  </conditionalFormatting>
  <conditionalFormatting sqref="B21">
    <cfRule type="cellIs" dxfId="1467" priority="854" operator="greaterThanOrEqual">
      <formula>0</formula>
    </cfRule>
  </conditionalFormatting>
  <conditionalFormatting sqref="B31">
    <cfRule type="cellIs" dxfId="1466" priority="853" operator="greaterThanOrEqual">
      <formula>0</formula>
    </cfRule>
  </conditionalFormatting>
  <conditionalFormatting sqref="C12:C16">
    <cfRule type="containsErrors" dxfId="1465" priority="839">
      <formula>ISERROR(C12)</formula>
    </cfRule>
  </conditionalFormatting>
  <conditionalFormatting sqref="C22:C26">
    <cfRule type="containsErrors" dxfId="1464" priority="835">
      <formula>ISERROR(C22)</formula>
    </cfRule>
  </conditionalFormatting>
  <conditionalFormatting sqref="C32:C36">
    <cfRule type="containsErrors" dxfId="1463" priority="831">
      <formula>ISERROR(C32)</formula>
    </cfRule>
  </conditionalFormatting>
  <conditionalFormatting sqref="C42:C46">
    <cfRule type="containsErrors" dxfId="1462" priority="827">
      <formula>ISERROR(C42)</formula>
    </cfRule>
  </conditionalFormatting>
  <conditionalFormatting sqref="C52:C56">
    <cfRule type="containsErrors" dxfId="1461" priority="823">
      <formula>ISERROR(C52)</formula>
    </cfRule>
  </conditionalFormatting>
  <conditionalFormatting sqref="C62:C66">
    <cfRule type="containsErrors" dxfId="1460" priority="819">
      <formula>ISERROR(C62)</formula>
    </cfRule>
  </conditionalFormatting>
  <conditionalFormatting sqref="C72:C76">
    <cfRule type="containsErrors" dxfId="1459" priority="815">
      <formula>ISERROR(C72)</formula>
    </cfRule>
  </conditionalFormatting>
  <conditionalFormatting sqref="C82:C86">
    <cfRule type="containsErrors" dxfId="1458" priority="811">
      <formula>ISERROR(C82)</formula>
    </cfRule>
  </conditionalFormatting>
  <conditionalFormatting sqref="C92:C96">
    <cfRule type="containsErrors" dxfId="1457" priority="807">
      <formula>ISERROR(C92)</formula>
    </cfRule>
  </conditionalFormatting>
  <conditionalFormatting sqref="C102:C106">
    <cfRule type="containsErrors" dxfId="1456" priority="803">
      <formula>ISERROR(C102)</formula>
    </cfRule>
  </conditionalFormatting>
  <conditionalFormatting sqref="C112:C116">
    <cfRule type="containsErrors" dxfId="1455" priority="799">
      <formula>ISERROR(C112)</formula>
    </cfRule>
  </conditionalFormatting>
  <conditionalFormatting sqref="C122:C126">
    <cfRule type="containsErrors" dxfId="1454" priority="795">
      <formula>ISERROR(C122)</formula>
    </cfRule>
  </conditionalFormatting>
  <conditionalFormatting sqref="C132:C136">
    <cfRule type="containsErrors" dxfId="1453" priority="791">
      <formula>ISERROR(C132)</formula>
    </cfRule>
  </conditionalFormatting>
  <conditionalFormatting sqref="C142:C146">
    <cfRule type="containsErrors" dxfId="1452" priority="787">
      <formula>ISERROR(C142)</formula>
    </cfRule>
  </conditionalFormatting>
  <conditionalFormatting sqref="C152:C156">
    <cfRule type="containsErrors" dxfId="1451" priority="783">
      <formula>ISERROR(C152)</formula>
    </cfRule>
  </conditionalFormatting>
  <conditionalFormatting sqref="D7:D8">
    <cfRule type="containsErrors" dxfId="1450" priority="688">
      <formula>ISERROR(D7)</formula>
    </cfRule>
  </conditionalFormatting>
  <conditionalFormatting sqref="D2:D6">
    <cfRule type="containsErrors" dxfId="1449" priority="689">
      <formula>ISERROR(D2)</formula>
    </cfRule>
  </conditionalFormatting>
  <conditionalFormatting sqref="D11">
    <cfRule type="containsErrors" dxfId="1448" priority="687">
      <formula>ISERROR(D11)</formula>
    </cfRule>
  </conditionalFormatting>
  <conditionalFormatting sqref="D9:D10">
    <cfRule type="cellIs" dxfId="1447" priority="685" operator="equal">
      <formula>0</formula>
    </cfRule>
    <cfRule type="containsErrors" dxfId="1446" priority="686">
      <formula>ISERROR(D9)</formula>
    </cfRule>
  </conditionalFormatting>
  <conditionalFormatting sqref="D12:D16">
    <cfRule type="containsErrors" dxfId="1445" priority="684">
      <formula>ISERROR(D12)</formula>
    </cfRule>
  </conditionalFormatting>
  <conditionalFormatting sqref="D21">
    <cfRule type="containsErrors" dxfId="1444" priority="683">
      <formula>ISERROR(D21)</formula>
    </cfRule>
  </conditionalFormatting>
  <conditionalFormatting sqref="D22:D26">
    <cfRule type="containsErrors" dxfId="1443" priority="682">
      <formula>ISERROR(D22)</formula>
    </cfRule>
  </conditionalFormatting>
  <conditionalFormatting sqref="D31">
    <cfRule type="containsErrors" dxfId="1442" priority="681">
      <formula>ISERROR(D31)</formula>
    </cfRule>
  </conditionalFormatting>
  <conditionalFormatting sqref="D32:D36">
    <cfRule type="containsErrors" dxfId="1441" priority="680">
      <formula>ISERROR(D32)</formula>
    </cfRule>
  </conditionalFormatting>
  <conditionalFormatting sqref="D41">
    <cfRule type="containsErrors" dxfId="1440" priority="679">
      <formula>ISERROR(D41)</formula>
    </cfRule>
  </conditionalFormatting>
  <conditionalFormatting sqref="D42:D46">
    <cfRule type="containsErrors" dxfId="1439" priority="678">
      <formula>ISERROR(D42)</formula>
    </cfRule>
  </conditionalFormatting>
  <conditionalFormatting sqref="D51">
    <cfRule type="containsErrors" dxfId="1438" priority="677">
      <formula>ISERROR(D51)</formula>
    </cfRule>
  </conditionalFormatting>
  <conditionalFormatting sqref="D52:D56">
    <cfRule type="containsErrors" dxfId="1437" priority="676">
      <formula>ISERROR(D52)</formula>
    </cfRule>
  </conditionalFormatting>
  <conditionalFormatting sqref="D61">
    <cfRule type="containsErrors" dxfId="1436" priority="675">
      <formula>ISERROR(D61)</formula>
    </cfRule>
  </conditionalFormatting>
  <conditionalFormatting sqref="D62:D66">
    <cfRule type="containsErrors" dxfId="1435" priority="674">
      <formula>ISERROR(D62)</formula>
    </cfRule>
  </conditionalFormatting>
  <conditionalFormatting sqref="D71">
    <cfRule type="containsErrors" dxfId="1434" priority="673">
      <formula>ISERROR(D71)</formula>
    </cfRule>
  </conditionalFormatting>
  <conditionalFormatting sqref="D72:D76">
    <cfRule type="containsErrors" dxfId="1433" priority="672">
      <formula>ISERROR(D72)</formula>
    </cfRule>
  </conditionalFormatting>
  <conditionalFormatting sqref="D81">
    <cfRule type="containsErrors" dxfId="1432" priority="671">
      <formula>ISERROR(D81)</formula>
    </cfRule>
  </conditionalFormatting>
  <conditionalFormatting sqref="D82:D86">
    <cfRule type="containsErrors" dxfId="1431" priority="670">
      <formula>ISERROR(D82)</formula>
    </cfRule>
  </conditionalFormatting>
  <conditionalFormatting sqref="D91">
    <cfRule type="containsErrors" dxfId="1430" priority="669">
      <formula>ISERROR(D91)</formula>
    </cfRule>
  </conditionalFormatting>
  <conditionalFormatting sqref="D92:D96">
    <cfRule type="containsErrors" dxfId="1429" priority="668">
      <formula>ISERROR(D92)</formula>
    </cfRule>
  </conditionalFormatting>
  <conditionalFormatting sqref="D101">
    <cfRule type="containsErrors" dxfId="1428" priority="667">
      <formula>ISERROR(D101)</formula>
    </cfRule>
  </conditionalFormatting>
  <conditionalFormatting sqref="D102:D106">
    <cfRule type="containsErrors" dxfId="1427" priority="666">
      <formula>ISERROR(D102)</formula>
    </cfRule>
  </conditionalFormatting>
  <conditionalFormatting sqref="D111">
    <cfRule type="containsErrors" dxfId="1426" priority="665">
      <formula>ISERROR(D111)</formula>
    </cfRule>
  </conditionalFormatting>
  <conditionalFormatting sqref="D112:D116">
    <cfRule type="containsErrors" dxfId="1425" priority="664">
      <formula>ISERROR(D112)</formula>
    </cfRule>
  </conditionalFormatting>
  <conditionalFormatting sqref="D121">
    <cfRule type="containsErrors" dxfId="1424" priority="663">
      <formula>ISERROR(D121)</formula>
    </cfRule>
  </conditionalFormatting>
  <conditionalFormatting sqref="D122:D126">
    <cfRule type="containsErrors" dxfId="1423" priority="662">
      <formula>ISERROR(D122)</formula>
    </cfRule>
  </conditionalFormatting>
  <conditionalFormatting sqref="D131">
    <cfRule type="containsErrors" dxfId="1422" priority="661">
      <formula>ISERROR(D131)</formula>
    </cfRule>
  </conditionalFormatting>
  <conditionalFormatting sqref="D132:D136">
    <cfRule type="containsErrors" dxfId="1421" priority="660">
      <formula>ISERROR(D132)</formula>
    </cfRule>
  </conditionalFormatting>
  <conditionalFormatting sqref="D141">
    <cfRule type="containsErrors" dxfId="1420" priority="659">
      <formula>ISERROR(D141)</formula>
    </cfRule>
  </conditionalFormatting>
  <conditionalFormatting sqref="D142:D146">
    <cfRule type="containsErrors" dxfId="1419" priority="658">
      <formula>ISERROR(D142)</formula>
    </cfRule>
  </conditionalFormatting>
  <conditionalFormatting sqref="D151">
    <cfRule type="containsErrors" dxfId="1418" priority="657">
      <formula>ISERROR(D151)</formula>
    </cfRule>
  </conditionalFormatting>
  <conditionalFormatting sqref="D152:D156">
    <cfRule type="containsErrors" dxfId="1417" priority="656">
      <formula>ISERROR(D152)</formula>
    </cfRule>
  </conditionalFormatting>
  <conditionalFormatting sqref="D161">
    <cfRule type="containsErrors" dxfId="1416" priority="655">
      <formula>ISERROR(D161)</formula>
    </cfRule>
  </conditionalFormatting>
  <conditionalFormatting sqref="C17:C18">
    <cfRule type="containsErrors" dxfId="1415" priority="429">
      <formula>ISERROR(C17)</formula>
    </cfRule>
  </conditionalFormatting>
  <conditionalFormatting sqref="C19:C20">
    <cfRule type="cellIs" dxfId="1414" priority="427" operator="equal">
      <formula>0</formula>
    </cfRule>
    <cfRule type="containsErrors" dxfId="1413" priority="428">
      <formula>ISERROR(C19)</formula>
    </cfRule>
  </conditionalFormatting>
  <conditionalFormatting sqref="D17:D18">
    <cfRule type="containsErrors" dxfId="1412" priority="426">
      <formula>ISERROR(D17)</formula>
    </cfRule>
  </conditionalFormatting>
  <conditionalFormatting sqref="D19:D20">
    <cfRule type="cellIs" dxfId="1411" priority="424" operator="equal">
      <formula>0</formula>
    </cfRule>
    <cfRule type="containsErrors" dxfId="1410" priority="425">
      <formula>ISERROR(D19)</formula>
    </cfRule>
  </conditionalFormatting>
  <conditionalFormatting sqref="C27:C28">
    <cfRule type="containsErrors" dxfId="1409" priority="423">
      <formula>ISERROR(C27)</formula>
    </cfRule>
  </conditionalFormatting>
  <conditionalFormatting sqref="C29:C30">
    <cfRule type="cellIs" dxfId="1408" priority="421" operator="equal">
      <formula>0</formula>
    </cfRule>
    <cfRule type="containsErrors" dxfId="1407" priority="422">
      <formula>ISERROR(C29)</formula>
    </cfRule>
  </conditionalFormatting>
  <conditionalFormatting sqref="D27:D28">
    <cfRule type="containsErrors" dxfId="1406" priority="420">
      <formula>ISERROR(D27)</formula>
    </cfRule>
  </conditionalFormatting>
  <conditionalFormatting sqref="D29:D30">
    <cfRule type="cellIs" dxfId="1405" priority="418" operator="equal">
      <formula>0</formula>
    </cfRule>
    <cfRule type="containsErrors" dxfId="1404" priority="419">
      <formula>ISERROR(D29)</formula>
    </cfRule>
  </conditionalFormatting>
  <conditionalFormatting sqref="C37:C38">
    <cfRule type="containsErrors" dxfId="1403" priority="417">
      <formula>ISERROR(C37)</formula>
    </cfRule>
  </conditionalFormatting>
  <conditionalFormatting sqref="C39:C40">
    <cfRule type="cellIs" dxfId="1402" priority="415" operator="equal">
      <formula>0</formula>
    </cfRule>
    <cfRule type="containsErrors" dxfId="1401" priority="416">
      <formula>ISERROR(C39)</formula>
    </cfRule>
  </conditionalFormatting>
  <conditionalFormatting sqref="D37:D38">
    <cfRule type="containsErrors" dxfId="1400" priority="414">
      <formula>ISERROR(D37)</formula>
    </cfRule>
  </conditionalFormatting>
  <conditionalFormatting sqref="D39:D40">
    <cfRule type="cellIs" dxfId="1399" priority="412" operator="equal">
      <formula>0</formula>
    </cfRule>
    <cfRule type="containsErrors" dxfId="1398" priority="413">
      <formula>ISERROR(D39)</formula>
    </cfRule>
  </conditionalFormatting>
  <conditionalFormatting sqref="C47:C48">
    <cfRule type="containsErrors" dxfId="1397" priority="411">
      <formula>ISERROR(C47)</formula>
    </cfRule>
  </conditionalFormatting>
  <conditionalFormatting sqref="C49:C50">
    <cfRule type="cellIs" dxfId="1396" priority="409" operator="equal">
      <formula>0</formula>
    </cfRule>
    <cfRule type="containsErrors" dxfId="1395" priority="410">
      <formula>ISERROR(C49)</formula>
    </cfRule>
  </conditionalFormatting>
  <conditionalFormatting sqref="D47:D48">
    <cfRule type="containsErrors" dxfId="1394" priority="408">
      <formula>ISERROR(D47)</formula>
    </cfRule>
  </conditionalFormatting>
  <conditionalFormatting sqref="D49:D50">
    <cfRule type="cellIs" dxfId="1393" priority="406" operator="equal">
      <formula>0</formula>
    </cfRule>
    <cfRule type="containsErrors" dxfId="1392" priority="407">
      <formula>ISERROR(D49)</formula>
    </cfRule>
  </conditionalFormatting>
  <conditionalFormatting sqref="C57:C58">
    <cfRule type="containsErrors" dxfId="1391" priority="405">
      <formula>ISERROR(C57)</formula>
    </cfRule>
  </conditionalFormatting>
  <conditionalFormatting sqref="C59:C60">
    <cfRule type="cellIs" dxfId="1390" priority="403" operator="equal">
      <formula>0</formula>
    </cfRule>
    <cfRule type="containsErrors" dxfId="1389" priority="404">
      <formula>ISERROR(C59)</formula>
    </cfRule>
  </conditionalFormatting>
  <conditionalFormatting sqref="D57:D58">
    <cfRule type="containsErrors" dxfId="1388" priority="402">
      <formula>ISERROR(D57)</formula>
    </cfRule>
  </conditionalFormatting>
  <conditionalFormatting sqref="D59:D60">
    <cfRule type="cellIs" dxfId="1387" priority="400" operator="equal">
      <formula>0</formula>
    </cfRule>
    <cfRule type="containsErrors" dxfId="1386" priority="401">
      <formula>ISERROR(D59)</formula>
    </cfRule>
  </conditionalFormatting>
  <conditionalFormatting sqref="C67:C68">
    <cfRule type="containsErrors" dxfId="1385" priority="399">
      <formula>ISERROR(C67)</formula>
    </cfRule>
  </conditionalFormatting>
  <conditionalFormatting sqref="C69:C70">
    <cfRule type="cellIs" dxfId="1384" priority="397" operator="equal">
      <formula>0</formula>
    </cfRule>
    <cfRule type="containsErrors" dxfId="1383" priority="398">
      <formula>ISERROR(C69)</formula>
    </cfRule>
  </conditionalFormatting>
  <conditionalFormatting sqref="D67:D68">
    <cfRule type="containsErrors" dxfId="1382" priority="396">
      <formula>ISERROR(D67)</formula>
    </cfRule>
  </conditionalFormatting>
  <conditionalFormatting sqref="D69:D70">
    <cfRule type="cellIs" dxfId="1381" priority="394" operator="equal">
      <formula>0</formula>
    </cfRule>
    <cfRule type="containsErrors" dxfId="1380" priority="395">
      <formula>ISERROR(D69)</formula>
    </cfRule>
  </conditionalFormatting>
  <conditionalFormatting sqref="C77:C78">
    <cfRule type="containsErrors" dxfId="1379" priority="393">
      <formula>ISERROR(C77)</formula>
    </cfRule>
  </conditionalFormatting>
  <conditionalFormatting sqref="C79:C80">
    <cfRule type="cellIs" dxfId="1378" priority="391" operator="equal">
      <formula>0</formula>
    </cfRule>
    <cfRule type="containsErrors" dxfId="1377" priority="392">
      <formula>ISERROR(C79)</formula>
    </cfRule>
  </conditionalFormatting>
  <conditionalFormatting sqref="D77:D78">
    <cfRule type="containsErrors" dxfId="1376" priority="390">
      <formula>ISERROR(D77)</formula>
    </cfRule>
  </conditionalFormatting>
  <conditionalFormatting sqref="D79:D80">
    <cfRule type="cellIs" dxfId="1375" priority="388" operator="equal">
      <formula>0</formula>
    </cfRule>
    <cfRule type="containsErrors" dxfId="1374" priority="389">
      <formula>ISERROR(D79)</formula>
    </cfRule>
  </conditionalFormatting>
  <conditionalFormatting sqref="C87:C88">
    <cfRule type="containsErrors" dxfId="1373" priority="387">
      <formula>ISERROR(C87)</formula>
    </cfRule>
  </conditionalFormatting>
  <conditionalFormatting sqref="C89:C90">
    <cfRule type="cellIs" dxfId="1372" priority="385" operator="equal">
      <formula>0</formula>
    </cfRule>
    <cfRule type="containsErrors" dxfId="1371" priority="386">
      <formula>ISERROR(C89)</formula>
    </cfRule>
  </conditionalFormatting>
  <conditionalFormatting sqref="D87:D88">
    <cfRule type="containsErrors" dxfId="1370" priority="384">
      <formula>ISERROR(D87)</formula>
    </cfRule>
  </conditionalFormatting>
  <conditionalFormatting sqref="D89:D90">
    <cfRule type="cellIs" dxfId="1369" priority="382" operator="equal">
      <formula>0</formula>
    </cfRule>
    <cfRule type="containsErrors" dxfId="1368" priority="383">
      <formula>ISERROR(D89)</formula>
    </cfRule>
  </conditionalFormatting>
  <conditionalFormatting sqref="C97:C98">
    <cfRule type="containsErrors" dxfId="1367" priority="381">
      <formula>ISERROR(C97)</formula>
    </cfRule>
  </conditionalFormatting>
  <conditionalFormatting sqref="C99:C100">
    <cfRule type="cellIs" dxfId="1366" priority="379" operator="equal">
      <formula>0</formula>
    </cfRule>
    <cfRule type="containsErrors" dxfId="1365" priority="380">
      <formula>ISERROR(C99)</formula>
    </cfRule>
  </conditionalFormatting>
  <conditionalFormatting sqref="D97:D98">
    <cfRule type="containsErrors" dxfId="1364" priority="378">
      <formula>ISERROR(D97)</formula>
    </cfRule>
  </conditionalFormatting>
  <conditionalFormatting sqref="D99:D100">
    <cfRule type="cellIs" dxfId="1363" priority="376" operator="equal">
      <formula>0</formula>
    </cfRule>
    <cfRule type="containsErrors" dxfId="1362" priority="377">
      <formula>ISERROR(D99)</formula>
    </cfRule>
  </conditionalFormatting>
  <conditionalFormatting sqref="C107:C108">
    <cfRule type="containsErrors" dxfId="1361" priority="375">
      <formula>ISERROR(C107)</formula>
    </cfRule>
  </conditionalFormatting>
  <conditionalFormatting sqref="C109:C110">
    <cfRule type="cellIs" dxfId="1360" priority="373" operator="equal">
      <formula>0</formula>
    </cfRule>
    <cfRule type="containsErrors" dxfId="1359" priority="374">
      <formula>ISERROR(C109)</formula>
    </cfRule>
  </conditionalFormatting>
  <conditionalFormatting sqref="D107:D108">
    <cfRule type="containsErrors" dxfId="1358" priority="372">
      <formula>ISERROR(D107)</formula>
    </cfRule>
  </conditionalFormatting>
  <conditionalFormatting sqref="D109:D110">
    <cfRule type="cellIs" dxfId="1357" priority="370" operator="equal">
      <formula>0</formula>
    </cfRule>
    <cfRule type="containsErrors" dxfId="1356" priority="371">
      <formula>ISERROR(D109)</formula>
    </cfRule>
  </conditionalFormatting>
  <conditionalFormatting sqref="C117:C118">
    <cfRule type="containsErrors" dxfId="1355" priority="369">
      <formula>ISERROR(C117)</formula>
    </cfRule>
  </conditionalFormatting>
  <conditionalFormatting sqref="C119:C120">
    <cfRule type="cellIs" dxfId="1354" priority="367" operator="equal">
      <formula>0</formula>
    </cfRule>
    <cfRule type="containsErrors" dxfId="1353" priority="368">
      <formula>ISERROR(C119)</formula>
    </cfRule>
  </conditionalFormatting>
  <conditionalFormatting sqref="D117:D118">
    <cfRule type="containsErrors" dxfId="1352" priority="366">
      <formula>ISERROR(D117)</formula>
    </cfRule>
  </conditionalFormatting>
  <conditionalFormatting sqref="D119:D120">
    <cfRule type="cellIs" dxfId="1351" priority="364" operator="equal">
      <formula>0</formula>
    </cfRule>
    <cfRule type="containsErrors" dxfId="1350" priority="365">
      <formula>ISERROR(D119)</formula>
    </cfRule>
  </conditionalFormatting>
  <conditionalFormatting sqref="C127:C128">
    <cfRule type="containsErrors" dxfId="1349" priority="363">
      <formula>ISERROR(C127)</formula>
    </cfRule>
  </conditionalFormatting>
  <conditionalFormatting sqref="C129:C130">
    <cfRule type="cellIs" dxfId="1348" priority="361" operator="equal">
      <formula>0</formula>
    </cfRule>
    <cfRule type="containsErrors" dxfId="1347" priority="362">
      <formula>ISERROR(C129)</formula>
    </cfRule>
  </conditionalFormatting>
  <conditionalFormatting sqref="D127:D128">
    <cfRule type="containsErrors" dxfId="1346" priority="360">
      <formula>ISERROR(D127)</formula>
    </cfRule>
  </conditionalFormatting>
  <conditionalFormatting sqref="D129:D130">
    <cfRule type="cellIs" dxfId="1345" priority="358" operator="equal">
      <formula>0</formula>
    </cfRule>
    <cfRule type="containsErrors" dxfId="1344" priority="359">
      <formula>ISERROR(D129)</formula>
    </cfRule>
  </conditionalFormatting>
  <conditionalFormatting sqref="C137:C138">
    <cfRule type="containsErrors" dxfId="1343" priority="357">
      <formula>ISERROR(C137)</formula>
    </cfRule>
  </conditionalFormatting>
  <conditionalFormatting sqref="C139:C140">
    <cfRule type="cellIs" dxfId="1342" priority="355" operator="equal">
      <formula>0</formula>
    </cfRule>
    <cfRule type="containsErrors" dxfId="1341" priority="356">
      <formula>ISERROR(C139)</formula>
    </cfRule>
  </conditionalFormatting>
  <conditionalFormatting sqref="D137:D138">
    <cfRule type="containsErrors" dxfId="1340" priority="354">
      <formula>ISERROR(D137)</formula>
    </cfRule>
  </conditionalFormatting>
  <conditionalFormatting sqref="D139:D140">
    <cfRule type="cellIs" dxfId="1339" priority="352" operator="equal">
      <formula>0</formula>
    </cfRule>
    <cfRule type="containsErrors" dxfId="1338" priority="353">
      <formula>ISERROR(D139)</formula>
    </cfRule>
  </conditionalFormatting>
  <conditionalFormatting sqref="C147:C148">
    <cfRule type="containsErrors" dxfId="1337" priority="351">
      <formula>ISERROR(C147)</formula>
    </cfRule>
  </conditionalFormatting>
  <conditionalFormatting sqref="C149:C150">
    <cfRule type="cellIs" dxfId="1336" priority="349" operator="equal">
      <formula>0</formula>
    </cfRule>
    <cfRule type="containsErrors" dxfId="1335" priority="350">
      <formula>ISERROR(C149)</formula>
    </cfRule>
  </conditionalFormatting>
  <conditionalFormatting sqref="D147:D148">
    <cfRule type="containsErrors" dxfId="1334" priority="348">
      <formula>ISERROR(D147)</formula>
    </cfRule>
  </conditionalFormatting>
  <conditionalFormatting sqref="D149:D150">
    <cfRule type="cellIs" dxfId="1333" priority="346" operator="equal">
      <formula>0</formula>
    </cfRule>
    <cfRule type="containsErrors" dxfId="1332" priority="347">
      <formula>ISERROR(D149)</formula>
    </cfRule>
  </conditionalFormatting>
  <conditionalFormatting sqref="C157:C158">
    <cfRule type="containsErrors" dxfId="1331" priority="345">
      <formula>ISERROR(C157)</formula>
    </cfRule>
  </conditionalFormatting>
  <conditionalFormatting sqref="C159:C160">
    <cfRule type="cellIs" dxfId="1330" priority="343" operator="equal">
      <formula>0</formula>
    </cfRule>
    <cfRule type="containsErrors" dxfId="1329" priority="344">
      <formula>ISERROR(C159)</formula>
    </cfRule>
  </conditionalFormatting>
  <conditionalFormatting sqref="D157:D158">
    <cfRule type="containsErrors" dxfId="1328" priority="342">
      <formula>ISERROR(D157)</formula>
    </cfRule>
  </conditionalFormatting>
  <conditionalFormatting sqref="D159:D160">
    <cfRule type="cellIs" dxfId="1327" priority="340" operator="equal">
      <formula>0</formula>
    </cfRule>
    <cfRule type="containsErrors" dxfId="1326" priority="341">
      <formula>ISERROR(D159)</formula>
    </cfRule>
  </conditionalFormatting>
  <conditionalFormatting sqref="CV235:CY235 CV281:CY281 CV327:CY327 CV373:CY373 CV175:CZ176 CV178:CZ178 CV177">
    <cfRule type="cellIs" dxfId="1325" priority="112" operator="equal">
      <formula>0</formula>
    </cfRule>
  </conditionalFormatting>
  <conditionalFormatting sqref="CV186:CY189 CV181:CX185 CV179:CY180">
    <cfRule type="cellIs" dxfId="1324" priority="113" operator="equal">
      <formula>0</formula>
    </cfRule>
  </conditionalFormatting>
  <conditionalFormatting sqref="CZ235 CZ281 CZ327 CZ373">
    <cfRule type="cellIs" dxfId="1323" priority="110" operator="equal">
      <formula>0</formula>
    </cfRule>
  </conditionalFormatting>
  <conditionalFormatting sqref="CZ179:CZ189">
    <cfRule type="cellIs" dxfId="1322" priority="111" operator="equal">
      <formula>0</formula>
    </cfRule>
  </conditionalFormatting>
  <conditionalFormatting sqref="CX177">
    <cfRule type="cellIs" dxfId="1321" priority="108" operator="equal">
      <formula>0</formula>
    </cfRule>
    <cfRule type="containsErrors" dxfId="1320" priority="109">
      <formula>ISERROR(CX177)</formula>
    </cfRule>
  </conditionalFormatting>
  <conditionalFormatting sqref="CW177">
    <cfRule type="cellIs" dxfId="1319" priority="107" operator="equal">
      <formula>0</formula>
    </cfRule>
  </conditionalFormatting>
  <conditionalFormatting sqref="CY177">
    <cfRule type="cellIs" dxfId="1318" priority="106" operator="equal">
      <formula>0</formula>
    </cfRule>
  </conditionalFormatting>
  <conditionalFormatting sqref="CV191:CZ192 CV194:CZ194 CV193">
    <cfRule type="cellIs" dxfId="1317" priority="104" operator="equal">
      <formula>0</formula>
    </cfRule>
  </conditionalFormatting>
  <conditionalFormatting sqref="CV202:CY204 CV197:CX201 CV195:CY196">
    <cfRule type="cellIs" dxfId="1316" priority="105" operator="equal">
      <formula>0</formula>
    </cfRule>
  </conditionalFormatting>
  <conditionalFormatting sqref="CZ195:CZ204">
    <cfRule type="cellIs" dxfId="1315" priority="103" operator="equal">
      <formula>0</formula>
    </cfRule>
  </conditionalFormatting>
  <conditionalFormatting sqref="CX193">
    <cfRule type="cellIs" dxfId="1314" priority="101" operator="equal">
      <formula>0</formula>
    </cfRule>
    <cfRule type="containsErrors" dxfId="1313" priority="102">
      <formula>ISERROR(CX193)</formula>
    </cfRule>
  </conditionalFormatting>
  <conditionalFormatting sqref="CW193">
    <cfRule type="cellIs" dxfId="1312" priority="100" operator="equal">
      <formula>0</formula>
    </cfRule>
  </conditionalFormatting>
  <conditionalFormatting sqref="CY193">
    <cfRule type="cellIs" dxfId="1311" priority="99" operator="equal">
      <formula>0</formula>
    </cfRule>
  </conditionalFormatting>
  <conditionalFormatting sqref="CV207:CZ208 CV210:CZ210 CV209">
    <cfRule type="cellIs" dxfId="1310" priority="97" operator="equal">
      <formula>0</formula>
    </cfRule>
  </conditionalFormatting>
  <conditionalFormatting sqref="CV218:CY220 CV213:CX217 CV211:CY212">
    <cfRule type="cellIs" dxfId="1309" priority="98" operator="equal">
      <formula>0</formula>
    </cfRule>
  </conditionalFormatting>
  <conditionalFormatting sqref="CZ211:CZ220">
    <cfRule type="cellIs" dxfId="1308" priority="96" operator="equal">
      <formula>0</formula>
    </cfRule>
  </conditionalFormatting>
  <conditionalFormatting sqref="CX209">
    <cfRule type="cellIs" dxfId="1307" priority="94" operator="equal">
      <formula>0</formula>
    </cfRule>
    <cfRule type="containsErrors" dxfId="1306" priority="95">
      <formula>ISERROR(CX209)</formula>
    </cfRule>
  </conditionalFormatting>
  <conditionalFormatting sqref="CW209">
    <cfRule type="cellIs" dxfId="1305" priority="93" operator="equal">
      <formula>0</formula>
    </cfRule>
  </conditionalFormatting>
  <conditionalFormatting sqref="CY209">
    <cfRule type="cellIs" dxfId="1304" priority="92" operator="equal">
      <formula>0</formula>
    </cfRule>
  </conditionalFormatting>
  <conditionalFormatting sqref="CV221:CZ222 CV224:CZ224 CV223">
    <cfRule type="cellIs" dxfId="1303" priority="90" operator="equal">
      <formula>0</formula>
    </cfRule>
  </conditionalFormatting>
  <conditionalFormatting sqref="CV232:CY234 CV227:CX231 CV225:CY226">
    <cfRule type="cellIs" dxfId="1302" priority="91" operator="equal">
      <formula>0</formula>
    </cfRule>
  </conditionalFormatting>
  <conditionalFormatting sqref="CZ225:CZ234">
    <cfRule type="cellIs" dxfId="1301" priority="89" operator="equal">
      <formula>0</formula>
    </cfRule>
  </conditionalFormatting>
  <conditionalFormatting sqref="CX223">
    <cfRule type="cellIs" dxfId="1300" priority="87" operator="equal">
      <formula>0</formula>
    </cfRule>
    <cfRule type="containsErrors" dxfId="1299" priority="88">
      <formula>ISERROR(CX223)</formula>
    </cfRule>
  </conditionalFormatting>
  <conditionalFormatting sqref="CW223">
    <cfRule type="cellIs" dxfId="1298" priority="86" operator="equal">
      <formula>0</formula>
    </cfRule>
  </conditionalFormatting>
  <conditionalFormatting sqref="CY223">
    <cfRule type="cellIs" dxfId="1297" priority="85" operator="equal">
      <formula>0</formula>
    </cfRule>
  </conditionalFormatting>
  <conditionalFormatting sqref="CV237:CZ238 CV240:CZ240 CV239">
    <cfRule type="cellIs" dxfId="1296" priority="83" operator="equal">
      <formula>0</formula>
    </cfRule>
  </conditionalFormatting>
  <conditionalFormatting sqref="CV248:CY250 CV243:CX247 CV241:CY242">
    <cfRule type="cellIs" dxfId="1295" priority="84" operator="equal">
      <formula>0</formula>
    </cfRule>
  </conditionalFormatting>
  <conditionalFormatting sqref="CZ241:CZ250">
    <cfRule type="cellIs" dxfId="1294" priority="82" operator="equal">
      <formula>0</formula>
    </cfRule>
  </conditionalFormatting>
  <conditionalFormatting sqref="CX239">
    <cfRule type="cellIs" dxfId="1293" priority="80" operator="equal">
      <formula>0</formula>
    </cfRule>
    <cfRule type="containsErrors" dxfId="1292" priority="81">
      <formula>ISERROR(CX239)</formula>
    </cfRule>
  </conditionalFormatting>
  <conditionalFormatting sqref="CW239">
    <cfRule type="cellIs" dxfId="1291" priority="79" operator="equal">
      <formula>0</formula>
    </cfRule>
  </conditionalFormatting>
  <conditionalFormatting sqref="CY239">
    <cfRule type="cellIs" dxfId="1290" priority="78" operator="equal">
      <formula>0</formula>
    </cfRule>
  </conditionalFormatting>
  <conditionalFormatting sqref="CV253:CZ254 CV256:CZ256 CV255">
    <cfRule type="cellIs" dxfId="1289" priority="76" operator="equal">
      <formula>0</formula>
    </cfRule>
  </conditionalFormatting>
  <conditionalFormatting sqref="CV264:CY266 CV259:CX263 CV257:CY258">
    <cfRule type="cellIs" dxfId="1288" priority="77" operator="equal">
      <formula>0</formula>
    </cfRule>
  </conditionalFormatting>
  <conditionalFormatting sqref="CZ257:CZ266">
    <cfRule type="cellIs" dxfId="1287" priority="75" operator="equal">
      <formula>0</formula>
    </cfRule>
  </conditionalFormatting>
  <conditionalFormatting sqref="CX255">
    <cfRule type="cellIs" dxfId="1286" priority="73" operator="equal">
      <formula>0</formula>
    </cfRule>
    <cfRule type="containsErrors" dxfId="1285" priority="74">
      <formula>ISERROR(CX255)</formula>
    </cfRule>
  </conditionalFormatting>
  <conditionalFormatting sqref="CW255">
    <cfRule type="cellIs" dxfId="1284" priority="72" operator="equal">
      <formula>0</formula>
    </cfRule>
  </conditionalFormatting>
  <conditionalFormatting sqref="CY255">
    <cfRule type="cellIs" dxfId="1283" priority="71" operator="equal">
      <formula>0</formula>
    </cfRule>
  </conditionalFormatting>
  <conditionalFormatting sqref="CV267:CZ268 CV270:CZ270 CV269">
    <cfRule type="cellIs" dxfId="1282" priority="69" operator="equal">
      <formula>0</formula>
    </cfRule>
  </conditionalFormatting>
  <conditionalFormatting sqref="CV278:CY280 CV273:CX277 CV271:CY272">
    <cfRule type="cellIs" dxfId="1281" priority="70" operator="equal">
      <formula>0</formula>
    </cfRule>
  </conditionalFormatting>
  <conditionalFormatting sqref="CZ271:CZ280">
    <cfRule type="cellIs" dxfId="1280" priority="68" operator="equal">
      <formula>0</formula>
    </cfRule>
  </conditionalFormatting>
  <conditionalFormatting sqref="CX269">
    <cfRule type="cellIs" dxfId="1279" priority="66" operator="equal">
      <formula>0</formula>
    </cfRule>
    <cfRule type="containsErrors" dxfId="1278" priority="67">
      <formula>ISERROR(CX269)</formula>
    </cfRule>
  </conditionalFormatting>
  <conditionalFormatting sqref="CW269">
    <cfRule type="cellIs" dxfId="1277" priority="65" operator="equal">
      <formula>0</formula>
    </cfRule>
  </conditionalFormatting>
  <conditionalFormatting sqref="CY269">
    <cfRule type="cellIs" dxfId="1276" priority="64" operator="equal">
      <formula>0</formula>
    </cfRule>
  </conditionalFormatting>
  <conditionalFormatting sqref="CV283:CZ284 CV286:CZ286 CV285">
    <cfRule type="cellIs" dxfId="1275" priority="62" operator="equal">
      <formula>0</formula>
    </cfRule>
  </conditionalFormatting>
  <conditionalFormatting sqref="CV294:CY296 CV289:CX293 CV287:CY288">
    <cfRule type="cellIs" dxfId="1274" priority="63" operator="equal">
      <formula>0</formula>
    </cfRule>
  </conditionalFormatting>
  <conditionalFormatting sqref="CZ287:CZ296">
    <cfRule type="cellIs" dxfId="1273" priority="61" operator="equal">
      <formula>0</formula>
    </cfRule>
  </conditionalFormatting>
  <conditionalFormatting sqref="CX285">
    <cfRule type="cellIs" dxfId="1272" priority="59" operator="equal">
      <formula>0</formula>
    </cfRule>
    <cfRule type="containsErrors" dxfId="1271" priority="60">
      <formula>ISERROR(CX285)</formula>
    </cfRule>
  </conditionalFormatting>
  <conditionalFormatting sqref="CW285">
    <cfRule type="cellIs" dxfId="1270" priority="58" operator="equal">
      <formula>0</formula>
    </cfRule>
  </conditionalFormatting>
  <conditionalFormatting sqref="CY285">
    <cfRule type="cellIs" dxfId="1269" priority="57" operator="equal">
      <formula>0</formula>
    </cfRule>
  </conditionalFormatting>
  <conditionalFormatting sqref="CV299:CZ300 CV302:CZ302 CV301">
    <cfRule type="cellIs" dxfId="1268" priority="55" operator="equal">
      <formula>0</formula>
    </cfRule>
  </conditionalFormatting>
  <conditionalFormatting sqref="CV310:CY312 CV305:CX309 CV303:CY304">
    <cfRule type="cellIs" dxfId="1267" priority="56" operator="equal">
      <formula>0</formula>
    </cfRule>
  </conditionalFormatting>
  <conditionalFormatting sqref="CZ303:CZ312">
    <cfRule type="cellIs" dxfId="1266" priority="54" operator="equal">
      <formula>0</formula>
    </cfRule>
  </conditionalFormatting>
  <conditionalFormatting sqref="CX301">
    <cfRule type="cellIs" dxfId="1265" priority="52" operator="equal">
      <formula>0</formula>
    </cfRule>
    <cfRule type="containsErrors" dxfId="1264" priority="53">
      <formula>ISERROR(CX301)</formula>
    </cfRule>
  </conditionalFormatting>
  <conditionalFormatting sqref="CW301">
    <cfRule type="cellIs" dxfId="1263" priority="51" operator="equal">
      <formula>0</formula>
    </cfRule>
  </conditionalFormatting>
  <conditionalFormatting sqref="CY301">
    <cfRule type="cellIs" dxfId="1262" priority="50" operator="equal">
      <formula>0</formula>
    </cfRule>
  </conditionalFormatting>
  <conditionalFormatting sqref="CV313:CZ314 CV316:CZ316 CV315">
    <cfRule type="cellIs" dxfId="1261" priority="48" operator="equal">
      <formula>0</formula>
    </cfRule>
  </conditionalFormatting>
  <conditionalFormatting sqref="CV324:CY326 CV319:CX323 CV317:CY318">
    <cfRule type="cellIs" dxfId="1260" priority="49" operator="equal">
      <formula>0</formula>
    </cfRule>
  </conditionalFormatting>
  <conditionalFormatting sqref="CZ317:CZ326">
    <cfRule type="cellIs" dxfId="1259" priority="47" operator="equal">
      <formula>0</formula>
    </cfRule>
  </conditionalFormatting>
  <conditionalFormatting sqref="CX315">
    <cfRule type="cellIs" dxfId="1258" priority="45" operator="equal">
      <formula>0</formula>
    </cfRule>
    <cfRule type="containsErrors" dxfId="1257" priority="46">
      <formula>ISERROR(CX315)</formula>
    </cfRule>
  </conditionalFormatting>
  <conditionalFormatting sqref="CW315">
    <cfRule type="cellIs" dxfId="1256" priority="44" operator="equal">
      <formula>0</formula>
    </cfRule>
  </conditionalFormatting>
  <conditionalFormatting sqref="CY315">
    <cfRule type="cellIs" dxfId="1255" priority="43" operator="equal">
      <formula>0</formula>
    </cfRule>
  </conditionalFormatting>
  <conditionalFormatting sqref="CV329:CZ330 CV332:CZ332 CV331">
    <cfRule type="cellIs" dxfId="1254" priority="41" operator="equal">
      <formula>0</formula>
    </cfRule>
  </conditionalFormatting>
  <conditionalFormatting sqref="CV340:CY342 CV335:CX339 CV333:CY334">
    <cfRule type="cellIs" dxfId="1253" priority="42" operator="equal">
      <formula>0</formula>
    </cfRule>
  </conditionalFormatting>
  <conditionalFormatting sqref="CZ333:CZ342">
    <cfRule type="cellIs" dxfId="1252" priority="40" operator="equal">
      <formula>0</formula>
    </cfRule>
  </conditionalFormatting>
  <conditionalFormatting sqref="CX331">
    <cfRule type="cellIs" dxfId="1251" priority="38" operator="equal">
      <formula>0</formula>
    </cfRule>
    <cfRule type="containsErrors" dxfId="1250" priority="39">
      <formula>ISERROR(CX331)</formula>
    </cfRule>
  </conditionalFormatting>
  <conditionalFormatting sqref="CW331">
    <cfRule type="cellIs" dxfId="1249" priority="37" operator="equal">
      <formula>0</formula>
    </cfRule>
  </conditionalFormatting>
  <conditionalFormatting sqref="CY331">
    <cfRule type="cellIs" dxfId="1248" priority="36" operator="equal">
      <formula>0</formula>
    </cfRule>
  </conditionalFormatting>
  <conditionalFormatting sqref="CV345:CZ346 CV348:CZ348 CV347">
    <cfRule type="cellIs" dxfId="1247" priority="34" operator="equal">
      <formula>0</formula>
    </cfRule>
  </conditionalFormatting>
  <conditionalFormatting sqref="CV356:CY358 CV351:CX355 CV349:CY350">
    <cfRule type="cellIs" dxfId="1246" priority="35" operator="equal">
      <formula>0</formula>
    </cfRule>
  </conditionalFormatting>
  <conditionalFormatting sqref="CZ349:CZ358">
    <cfRule type="cellIs" dxfId="1245" priority="33" operator="equal">
      <formula>0</formula>
    </cfRule>
  </conditionalFormatting>
  <conditionalFormatting sqref="CX347">
    <cfRule type="cellIs" dxfId="1244" priority="31" operator="equal">
      <formula>0</formula>
    </cfRule>
    <cfRule type="containsErrors" dxfId="1243" priority="32">
      <formula>ISERROR(CX347)</formula>
    </cfRule>
  </conditionalFormatting>
  <conditionalFormatting sqref="CW347">
    <cfRule type="cellIs" dxfId="1242" priority="30" operator="equal">
      <formula>0</formula>
    </cfRule>
  </conditionalFormatting>
  <conditionalFormatting sqref="CY347">
    <cfRule type="cellIs" dxfId="1241" priority="29" operator="equal">
      <formula>0</formula>
    </cfRule>
  </conditionalFormatting>
  <conditionalFormatting sqref="CV359:CZ360 CV362:CZ362 CV361">
    <cfRule type="cellIs" dxfId="1240" priority="27" operator="equal">
      <formula>0</formula>
    </cfRule>
  </conditionalFormatting>
  <conditionalFormatting sqref="CV370:CY372 CV365:CX369 CV363:CY364">
    <cfRule type="cellIs" dxfId="1239" priority="28" operator="equal">
      <formula>0</formula>
    </cfRule>
  </conditionalFormatting>
  <conditionalFormatting sqref="CZ363:CZ372">
    <cfRule type="cellIs" dxfId="1238" priority="26" operator="equal">
      <formula>0</formula>
    </cfRule>
  </conditionalFormatting>
  <conditionalFormatting sqref="CX361">
    <cfRule type="cellIs" dxfId="1237" priority="24" operator="equal">
      <formula>0</formula>
    </cfRule>
    <cfRule type="containsErrors" dxfId="1236" priority="25">
      <formula>ISERROR(CX361)</formula>
    </cfRule>
  </conditionalFormatting>
  <conditionalFormatting sqref="CW361">
    <cfRule type="cellIs" dxfId="1235" priority="23" operator="equal">
      <formula>0</formula>
    </cfRule>
  </conditionalFormatting>
  <conditionalFormatting sqref="CY361">
    <cfRule type="cellIs" dxfId="1234" priority="22" operator="equal">
      <formula>0</formula>
    </cfRule>
  </conditionalFormatting>
  <conditionalFormatting sqref="CV375:CZ376 CV378:CZ378 CV377">
    <cfRule type="cellIs" dxfId="1233" priority="20" operator="equal">
      <formula>0</formula>
    </cfRule>
  </conditionalFormatting>
  <conditionalFormatting sqref="CV386:CY388 CV381:CX385 CV379:CY380">
    <cfRule type="cellIs" dxfId="1232" priority="21" operator="equal">
      <formula>0</formula>
    </cfRule>
  </conditionalFormatting>
  <conditionalFormatting sqref="CZ379:CZ388">
    <cfRule type="cellIs" dxfId="1231" priority="19" operator="equal">
      <formula>0</formula>
    </cfRule>
  </conditionalFormatting>
  <conditionalFormatting sqref="CX377">
    <cfRule type="cellIs" dxfId="1230" priority="17" operator="equal">
      <formula>0</formula>
    </cfRule>
    <cfRule type="containsErrors" dxfId="1229" priority="18">
      <formula>ISERROR(CX377)</formula>
    </cfRule>
  </conditionalFormatting>
  <conditionalFormatting sqref="CW377">
    <cfRule type="cellIs" dxfId="1228" priority="16" operator="equal">
      <formula>0</formula>
    </cfRule>
  </conditionalFormatting>
  <conditionalFormatting sqref="CY377">
    <cfRule type="cellIs" dxfId="1227" priority="15" operator="equal">
      <formula>0</formula>
    </cfRule>
  </conditionalFormatting>
  <conditionalFormatting sqref="CV391:CZ392 CV394:CZ394 CV393">
    <cfRule type="cellIs" dxfId="1226" priority="13" operator="equal">
      <formula>0</formula>
    </cfRule>
  </conditionalFormatting>
  <conditionalFormatting sqref="CV402:CY404 CV397:CX401 CV395:CY396">
    <cfRule type="cellIs" dxfId="1225" priority="14" operator="equal">
      <formula>0</formula>
    </cfRule>
  </conditionalFormatting>
  <conditionalFormatting sqref="CZ395:CZ404">
    <cfRule type="cellIs" dxfId="1224" priority="12" operator="equal">
      <formula>0</formula>
    </cfRule>
  </conditionalFormatting>
  <conditionalFormatting sqref="CX393">
    <cfRule type="cellIs" dxfId="1223" priority="10" operator="equal">
      <formula>0</formula>
    </cfRule>
    <cfRule type="containsErrors" dxfId="1222" priority="11">
      <formula>ISERROR(CX393)</formula>
    </cfRule>
  </conditionalFormatting>
  <conditionalFormatting sqref="CW393">
    <cfRule type="cellIs" dxfId="1221" priority="9" operator="equal">
      <formula>0</formula>
    </cfRule>
  </conditionalFormatting>
  <conditionalFormatting sqref="CY393">
    <cfRule type="cellIs" dxfId="1220" priority="8" operator="equal">
      <formula>0</formula>
    </cfRule>
  </conditionalFormatting>
  <conditionalFormatting sqref="CV405:CZ406 CV408:CZ408 CV407">
    <cfRule type="cellIs" dxfId="1219" priority="6" operator="equal">
      <formula>0</formula>
    </cfRule>
  </conditionalFormatting>
  <conditionalFormatting sqref="CV416:CY418 CV411:CX415 CV409:CY410">
    <cfRule type="cellIs" dxfId="1218" priority="7" operator="equal">
      <formula>0</formula>
    </cfRule>
  </conditionalFormatting>
  <conditionalFormatting sqref="CZ409:CZ418">
    <cfRule type="cellIs" dxfId="1217" priority="5" operator="equal">
      <formula>0</formula>
    </cfRule>
  </conditionalFormatting>
  <conditionalFormatting sqref="CX407">
    <cfRule type="cellIs" dxfId="1216" priority="3" operator="equal">
      <formula>0</formula>
    </cfRule>
    <cfRule type="containsErrors" dxfId="1215" priority="4">
      <formula>ISERROR(CX407)</formula>
    </cfRule>
  </conditionalFormatting>
  <conditionalFormatting sqref="CW407">
    <cfRule type="cellIs" dxfId="1214" priority="2" operator="equal">
      <formula>0</formula>
    </cfRule>
  </conditionalFormatting>
  <conditionalFormatting sqref="CY407">
    <cfRule type="cellIs" dxfId="1213" priority="1" operator="equal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workbookViewId="0">
      <selection activeCell="B64" sqref="B64"/>
    </sheetView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8" ht="49.35" customHeight="1" thickBot="1" x14ac:dyDescent="0.35">
      <c r="A1" s="97" t="s">
        <v>167</v>
      </c>
      <c r="B1" s="98" t="s">
        <v>29</v>
      </c>
      <c r="C1" s="38" t="s">
        <v>30</v>
      </c>
      <c r="D1" s="39" t="s">
        <v>165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3">
      <c r="A2" s="42" t="str">
        <f>VLOOKUP(B2,Données!$A$3:$I$1003,4)</f>
        <v>F</v>
      </c>
      <c r="B2" s="43">
        <v>1084</v>
      </c>
      <c r="C2" s="44" t="str">
        <f>IFERROR(IF(B2=Données!X$1,Données!$X$2,VLOOKUP(B2,Données!$A$3:$I$1003,3,FALSE)),"")</f>
        <v>Louise St-Jules</v>
      </c>
      <c r="D2" s="95">
        <v>115</v>
      </c>
      <c r="E2" s="46">
        <v>149</v>
      </c>
      <c r="F2" s="46">
        <v>153</v>
      </c>
      <c r="G2" s="46">
        <v>163</v>
      </c>
      <c r="H2" s="47"/>
    </row>
    <row r="3" spans="1:8" x14ac:dyDescent="0.3">
      <c r="A3" s="48" t="str">
        <f>VLOOKUP(B3,Données!$A$3:$I$1003,4)</f>
        <v>F</v>
      </c>
      <c r="B3" s="131">
        <v>1100</v>
      </c>
      <c r="C3" s="44" t="str">
        <f>IFERROR(IF(B3=Données!X$1,Données!$X$2,VLOOKUP(B3,Données!$A$3:$I$1003,3,FALSE)),"")</f>
        <v>Nicole Jobin</v>
      </c>
      <c r="D3" s="95">
        <v>148</v>
      </c>
      <c r="E3" s="46"/>
      <c r="F3" s="46"/>
      <c r="G3" s="46"/>
      <c r="H3" s="51" t="s">
        <v>43</v>
      </c>
    </row>
    <row r="4" spans="1:8" x14ac:dyDescent="0.3">
      <c r="A4" s="48" t="str">
        <f>VLOOKUP(B4,Données!$A$3:$I$1003,4)</f>
        <v>F</v>
      </c>
      <c r="B4" s="49">
        <v>1021</v>
      </c>
      <c r="C4" s="44" t="str">
        <f>IFERROR(IF(B4=Données!X$1,Données!$X$2,VLOOKUP(B4,Données!$A$3:$I$1003,3,FALSE)),"")</f>
        <v>Liliane Blais</v>
      </c>
      <c r="D4" s="95">
        <v>161</v>
      </c>
      <c r="E4" s="46">
        <v>183</v>
      </c>
      <c r="F4" s="46">
        <v>185</v>
      </c>
      <c r="G4" s="46">
        <v>196</v>
      </c>
      <c r="H4" s="51"/>
    </row>
    <row r="5" spans="1:8" x14ac:dyDescent="0.3">
      <c r="A5" s="48" t="str">
        <f>VLOOKUP(B5,Données!$A$3:$I$1003,4)</f>
        <v>H</v>
      </c>
      <c r="B5" s="49">
        <v>1077</v>
      </c>
      <c r="C5" s="44" t="str">
        <f>IFERROR(IF(B5=Données!X$1,Données!$X$2,VLOOKUP(B5,Données!$A$3:$I$1003,3,FALSE)),"")</f>
        <v>Claude Baril</v>
      </c>
      <c r="D5" s="95">
        <v>144</v>
      </c>
      <c r="E5" s="46">
        <v>161</v>
      </c>
      <c r="F5" s="46">
        <v>150</v>
      </c>
      <c r="G5" s="46">
        <v>183</v>
      </c>
      <c r="H5" s="51"/>
    </row>
    <row r="6" spans="1:8" x14ac:dyDescent="0.3">
      <c r="A6" s="48" t="str">
        <f>VLOOKUP(B6,Données!$A$3:$I$1003,4)</f>
        <v>H</v>
      </c>
      <c r="B6" s="49">
        <v>1053</v>
      </c>
      <c r="C6" s="44" t="str">
        <f>IFERROR(IF(B6=Données!X$1,Données!$X$2,VLOOKUP(B6,Données!$A$3:$I$1003,3,FALSE)),"")</f>
        <v>André Cyr</v>
      </c>
      <c r="D6" s="95">
        <v>215</v>
      </c>
      <c r="E6" s="46">
        <v>249</v>
      </c>
      <c r="F6" s="46">
        <v>193</v>
      </c>
      <c r="G6" s="46">
        <v>201</v>
      </c>
      <c r="H6" s="51"/>
    </row>
    <row r="7" spans="1:8" x14ac:dyDescent="0.3">
      <c r="A7" s="52" t="s">
        <v>36</v>
      </c>
      <c r="B7" s="53"/>
      <c r="C7" s="54"/>
      <c r="D7" s="99"/>
      <c r="E7" s="56"/>
      <c r="F7" s="56"/>
      <c r="G7" s="56"/>
      <c r="H7" s="51"/>
    </row>
    <row r="8" spans="1:8" x14ac:dyDescent="0.3">
      <c r="A8" s="52" t="s">
        <v>36</v>
      </c>
      <c r="B8" s="53"/>
      <c r="C8" s="54"/>
      <c r="D8" s="99"/>
      <c r="E8" s="56"/>
      <c r="F8" s="56"/>
      <c r="G8" s="56"/>
      <c r="H8" s="51"/>
    </row>
    <row r="9" spans="1:8" x14ac:dyDescent="0.3">
      <c r="A9" s="57" t="s">
        <v>37</v>
      </c>
      <c r="B9" s="53"/>
      <c r="C9" s="58"/>
      <c r="D9" s="100"/>
      <c r="E9" s="56"/>
      <c r="F9" s="56"/>
      <c r="G9" s="56"/>
      <c r="H9" s="51"/>
    </row>
    <row r="10" spans="1:8" ht="15" thickBot="1" x14ac:dyDescent="0.35">
      <c r="A10" s="96" t="s">
        <v>37</v>
      </c>
      <c r="B10" s="53"/>
      <c r="C10" s="58"/>
      <c r="D10" s="100"/>
      <c r="E10" s="56"/>
      <c r="F10" s="56"/>
      <c r="G10" s="56"/>
      <c r="H10" s="51"/>
    </row>
    <row r="11" spans="1:8" ht="15" thickBot="1" x14ac:dyDescent="0.35">
      <c r="A11" s="101">
        <f>$T$1-D11</f>
        <v>-783</v>
      </c>
      <c r="B11" s="94">
        <v>93</v>
      </c>
      <c r="C11" s="102" t="s">
        <v>38</v>
      </c>
      <c r="D11" s="91">
        <v>783</v>
      </c>
      <c r="E11" s="63">
        <f>SUM(E2:E6)+SUMPRODUCT((E2:E6=0)*1,$D176:$D180)</f>
        <v>742</v>
      </c>
      <c r="F11" s="63">
        <f>SUM(F2:F6)+SUMPRODUCT((F2:F6=0)*1,$D176:$D180)</f>
        <v>681</v>
      </c>
      <c r="G11" s="63">
        <f>SUM(G2:G6)+SUMPRODUCT((G2:G6=0)*1,$D176:$D180)</f>
        <v>743</v>
      </c>
      <c r="H11" s="64"/>
    </row>
    <row r="12" spans="1:8" x14ac:dyDescent="0.3">
      <c r="A12" s="42" t="str">
        <f>VLOOKUP(B12,Données!$A$3:$I$1003,4)</f>
        <v>F</v>
      </c>
      <c r="B12" s="65">
        <v>1059</v>
      </c>
      <c r="C12" s="44" t="str">
        <f>IFERROR(IF(B12=Données!X$1,Données!$X$2,VLOOKUP(B12,Données!$A$3:$I$1003,3,FALSE)),"")</f>
        <v>Juliette Lavallée</v>
      </c>
      <c r="D12" s="95">
        <v>119</v>
      </c>
      <c r="E12" s="46">
        <v>150</v>
      </c>
      <c r="F12" s="46">
        <v>124</v>
      </c>
      <c r="G12" s="46">
        <v>137</v>
      </c>
      <c r="H12" s="51"/>
    </row>
    <row r="13" spans="1:8" x14ac:dyDescent="0.3">
      <c r="A13" s="48" t="str">
        <f>VLOOKUP(B13,Données!$A$3:$I$1003,4)</f>
        <v>F</v>
      </c>
      <c r="B13" s="65">
        <v>1082</v>
      </c>
      <c r="C13" s="44" t="str">
        <f>IFERROR(IF(B13=Données!X$1,Données!$X$2,VLOOKUP(B13,Données!$A$3:$I$1003,3,FALSE)),"")</f>
        <v>Nicole Gilbert</v>
      </c>
      <c r="D13" s="95">
        <v>151</v>
      </c>
      <c r="E13" s="46">
        <v>170</v>
      </c>
      <c r="F13" s="46">
        <v>183</v>
      </c>
      <c r="G13" s="46">
        <v>139</v>
      </c>
      <c r="H13" s="51"/>
    </row>
    <row r="14" spans="1:8" x14ac:dyDescent="0.3">
      <c r="A14" s="48" t="str">
        <f>VLOOKUP(B14,Données!$A$3:$I$1003,4)</f>
        <v>F</v>
      </c>
      <c r="B14" s="65">
        <v>1078</v>
      </c>
      <c r="C14" s="44" t="str">
        <f>IFERROR(IF(B14=Données!X$1,Données!$X$2,VLOOKUP(B14,Données!$A$3:$I$1003,3,FALSE)),"")</f>
        <v>Suzanne Jacob</v>
      </c>
      <c r="D14" s="95">
        <v>182</v>
      </c>
      <c r="E14" s="46">
        <v>123</v>
      </c>
      <c r="F14" s="46">
        <v>167</v>
      </c>
      <c r="G14" s="46">
        <v>166</v>
      </c>
      <c r="H14" s="51"/>
    </row>
    <row r="15" spans="1:8" x14ac:dyDescent="0.3">
      <c r="A15" s="48" t="str">
        <f>VLOOKUP(B15,Données!$A$3:$I$1003,4)</f>
        <v>F</v>
      </c>
      <c r="B15" s="65">
        <v>1101</v>
      </c>
      <c r="C15" s="44" t="str">
        <f>IFERROR(IF(B15=Données!X$1,Données!$X$2,VLOOKUP(B15,Données!$A$3:$I$1003,3,FALSE)),"")</f>
        <v>Nicole Sarrazin</v>
      </c>
      <c r="D15" s="95">
        <v>170</v>
      </c>
      <c r="E15" s="46">
        <v>156</v>
      </c>
      <c r="F15" s="46">
        <v>168</v>
      </c>
      <c r="G15" s="46">
        <v>159</v>
      </c>
      <c r="H15" s="51"/>
    </row>
    <row r="16" spans="1:8" x14ac:dyDescent="0.3">
      <c r="A16" s="48" t="str">
        <f>VLOOKUP(B16,Données!$A$3:$I$1003,4)</f>
        <v>F</v>
      </c>
      <c r="B16" s="65">
        <v>1009</v>
      </c>
      <c r="C16" s="44" t="str">
        <f>IFERROR(IF(B16=Données!X$1,Données!$X$2,VLOOKUP(B16,Données!$A$3:$I$1003,3,FALSE)),"")</f>
        <v>Dorothée Beauchesne</v>
      </c>
      <c r="D16" s="95">
        <v>142</v>
      </c>
      <c r="E16" s="46">
        <v>134</v>
      </c>
      <c r="F16" s="46">
        <v>127</v>
      </c>
      <c r="G16" s="46">
        <v>130</v>
      </c>
      <c r="H16" s="51"/>
    </row>
    <row r="17" spans="1:8" x14ac:dyDescent="0.3">
      <c r="A17" s="52" t="s">
        <v>36</v>
      </c>
      <c r="B17" s="53"/>
      <c r="C17" s="54"/>
      <c r="D17" s="99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99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100"/>
      <c r="E19" s="56"/>
      <c r="F19" s="56"/>
      <c r="G19" s="56"/>
      <c r="H19" s="51"/>
    </row>
    <row r="20" spans="1:8" ht="15" thickBot="1" x14ac:dyDescent="0.35">
      <c r="A20" s="96" t="s">
        <v>37</v>
      </c>
      <c r="B20" s="53"/>
      <c r="C20" s="58"/>
      <c r="D20" s="100"/>
      <c r="E20" s="56"/>
      <c r="F20" s="56"/>
      <c r="G20" s="56"/>
      <c r="H20" s="51"/>
    </row>
    <row r="21" spans="1:8" ht="15" thickBot="1" x14ac:dyDescent="0.35">
      <c r="A21" s="101">
        <f>$T$1-D21</f>
        <v>-764</v>
      </c>
      <c r="B21" s="94">
        <v>112</v>
      </c>
      <c r="C21" s="102" t="s">
        <v>39</v>
      </c>
      <c r="D21" s="91">
        <v>764</v>
      </c>
      <c r="E21" s="63">
        <f>SUM(E12:E16)+SUMPRODUCT((E12:E16=0)*1,$D186:$D190)</f>
        <v>733</v>
      </c>
      <c r="F21" s="63">
        <f>SUM(F12:F16)+SUMPRODUCT((F12:F16=0)*1,$D186:$D190)</f>
        <v>769</v>
      </c>
      <c r="G21" s="63">
        <f>SUM(G12:G16)+SUMPRODUCT((G12:G16=0)*1,$D186:$D190)</f>
        <v>731</v>
      </c>
      <c r="H21" s="64"/>
    </row>
    <row r="22" spans="1:8" x14ac:dyDescent="0.3">
      <c r="A22" s="42" t="str">
        <f>VLOOKUP(B22,Données!$A$3:$I$1003,4)</f>
        <v>F</v>
      </c>
      <c r="B22" s="65">
        <v>1102</v>
      </c>
      <c r="C22" s="44" t="str">
        <f>IFERROR(IF(B22=Données!X$1,Données!$X$2,VLOOKUP(B22,Données!$A$3:$I$1003,3,FALSE)),"")</f>
        <v>Louise Sarrazin</v>
      </c>
      <c r="D22" s="95">
        <v>111</v>
      </c>
      <c r="E22" s="46">
        <v>107</v>
      </c>
      <c r="F22" s="46">
        <v>123</v>
      </c>
      <c r="G22" s="46">
        <v>108</v>
      </c>
      <c r="H22" s="51"/>
    </row>
    <row r="23" spans="1:8" x14ac:dyDescent="0.3">
      <c r="A23" s="48" t="str">
        <f>VLOOKUP(B23,Données!$A$3:$I$1003,4)</f>
        <v>H</v>
      </c>
      <c r="B23" s="65">
        <v>1064</v>
      </c>
      <c r="C23" s="44" t="str">
        <f>IFERROR(IF(B23=Données!X$1,Données!$X$2,VLOOKUP(B23,Données!$A$3:$I$1003,3,FALSE)),"")</f>
        <v>Claude Chaumont</v>
      </c>
      <c r="D23" s="95">
        <v>152</v>
      </c>
      <c r="E23" s="46">
        <v>145</v>
      </c>
      <c r="F23" s="46">
        <v>125</v>
      </c>
      <c r="G23" s="46">
        <v>147</v>
      </c>
      <c r="H23" s="51"/>
    </row>
    <row r="24" spans="1:8" x14ac:dyDescent="0.3">
      <c r="A24" s="48" t="str">
        <f>VLOOKUP(B24,Données!$A$3:$I$1003,4)</f>
        <v>H</v>
      </c>
      <c r="B24" s="65">
        <v>1099</v>
      </c>
      <c r="C24" s="44" t="str">
        <f>IFERROR(IF(B24=Données!X$1,Données!$X$2,VLOOKUP(B24,Données!$A$3:$I$1003,3,FALSE)),"")</f>
        <v>Roger Lefebvre</v>
      </c>
      <c r="D24" s="95">
        <v>172</v>
      </c>
      <c r="E24" s="46">
        <v>191</v>
      </c>
      <c r="F24" s="46">
        <v>142</v>
      </c>
      <c r="G24" s="46">
        <v>188</v>
      </c>
      <c r="H24" s="51"/>
    </row>
    <row r="25" spans="1:8" x14ac:dyDescent="0.3">
      <c r="A25" s="48" t="str">
        <f>VLOOKUP(B25,Données!$A$3:$I$1003,4)</f>
        <v>H</v>
      </c>
      <c r="B25" s="65">
        <v>1043</v>
      </c>
      <c r="C25" s="44" t="str">
        <f>IFERROR(IF(B25=Données!X$1,Données!$X$2,VLOOKUP(B25,Données!$A$3:$I$1003,3,FALSE)),"")</f>
        <v>Ferdinand Laplante</v>
      </c>
      <c r="D25" s="95">
        <v>165</v>
      </c>
      <c r="E25" s="46"/>
      <c r="F25" s="46"/>
      <c r="G25" s="46"/>
      <c r="H25" s="51" t="s">
        <v>43</v>
      </c>
    </row>
    <row r="26" spans="1:8" x14ac:dyDescent="0.3">
      <c r="A26" s="48" t="str">
        <f>VLOOKUP(B26,Données!$A$3:$I$1003,4)</f>
        <v>H</v>
      </c>
      <c r="B26" s="65">
        <v>1048</v>
      </c>
      <c r="C26" s="44" t="str">
        <f>IFERROR(IF(B26=Données!X$1,Données!$X$2,VLOOKUP(B26,Données!$A$3:$I$1003,3,FALSE)),"")</f>
        <v>Michel Moreau</v>
      </c>
      <c r="D26" s="95">
        <v>187</v>
      </c>
      <c r="E26" s="46">
        <v>200</v>
      </c>
      <c r="F26" s="46">
        <v>197</v>
      </c>
      <c r="G26" s="46">
        <v>129</v>
      </c>
      <c r="H26" s="51"/>
    </row>
    <row r="27" spans="1:8" x14ac:dyDescent="0.3">
      <c r="A27" s="52" t="s">
        <v>36</v>
      </c>
      <c r="B27" s="53"/>
      <c r="C27" s="54"/>
      <c r="D27" s="99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99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100"/>
      <c r="E29" s="56"/>
      <c r="F29" s="56"/>
      <c r="G29" s="56"/>
      <c r="H29" s="51"/>
    </row>
    <row r="30" spans="1:8" ht="15" thickBot="1" x14ac:dyDescent="0.35">
      <c r="A30" s="96" t="s">
        <v>37</v>
      </c>
      <c r="B30" s="53"/>
      <c r="C30" s="58"/>
      <c r="D30" s="100"/>
      <c r="E30" s="56"/>
      <c r="F30" s="56"/>
      <c r="G30" s="56"/>
      <c r="H30" s="51"/>
    </row>
    <row r="31" spans="1:8" ht="15" thickBot="1" x14ac:dyDescent="0.35">
      <c r="A31" s="101">
        <f>$T$1-D31</f>
        <v>-787</v>
      </c>
      <c r="B31" s="94">
        <v>89</v>
      </c>
      <c r="C31" s="102" t="s">
        <v>40</v>
      </c>
      <c r="D31" s="91">
        <v>787</v>
      </c>
      <c r="E31" s="63">
        <f>SUM(E22:E26)+SUMPRODUCT((E22:E26=0)*1,$D196:$D200)</f>
        <v>643</v>
      </c>
      <c r="F31" s="63">
        <f>SUM(F22:F26)+SUMPRODUCT((F22:F26=0)*1,$D196:$D200)</f>
        <v>587</v>
      </c>
      <c r="G31" s="63">
        <f>SUM(G22:G26)+SUMPRODUCT((G22:G26=0)*1,$D196:$D200)</f>
        <v>572</v>
      </c>
      <c r="H31" s="64"/>
    </row>
    <row r="32" spans="1:8" x14ac:dyDescent="0.3">
      <c r="A32" s="42" t="str">
        <f>VLOOKUP(B32,Données!$A$3:$I$1003,4)</f>
        <v>F</v>
      </c>
      <c r="B32" s="65">
        <v>1093</v>
      </c>
      <c r="C32" s="44" t="str">
        <f>IFERROR(IF(B32=Données!X$1,Données!$X$2,VLOOKUP(B32,Données!$A$3:$I$1003,3,FALSE)),"")</f>
        <v>Thérèse St-Pierre</v>
      </c>
      <c r="D32" s="95">
        <v>96</v>
      </c>
      <c r="E32" s="46">
        <v>114</v>
      </c>
      <c r="F32" s="46">
        <v>106</v>
      </c>
      <c r="G32" s="46">
        <v>97</v>
      </c>
      <c r="H32" s="51"/>
    </row>
    <row r="33" spans="1:8" x14ac:dyDescent="0.3">
      <c r="A33" s="48" t="str">
        <f>VLOOKUP(B33,Données!$A$3:$I$1003,4)</f>
        <v>F</v>
      </c>
      <c r="B33" s="65">
        <v>1013</v>
      </c>
      <c r="C33" s="44" t="str">
        <f>IFERROR(IF(B33=Données!X$1,Données!$X$2,VLOOKUP(B33,Données!$A$3:$I$1003,3,FALSE)),"")</f>
        <v>Huguette Charron</v>
      </c>
      <c r="D33" s="95">
        <v>176</v>
      </c>
      <c r="E33" s="46">
        <v>188</v>
      </c>
      <c r="F33" s="46">
        <v>233</v>
      </c>
      <c r="G33" s="46">
        <v>198</v>
      </c>
      <c r="H33" s="51"/>
    </row>
    <row r="34" spans="1:8" x14ac:dyDescent="0.3">
      <c r="A34" s="48" t="str">
        <f>VLOOKUP(B34,Données!$A$3:$I$1003,4)</f>
        <v>F</v>
      </c>
      <c r="B34" s="65">
        <v>1000</v>
      </c>
      <c r="C34" s="44" t="str">
        <f>IFERROR(IF(B34=Données!X$1,Données!$X$2,VLOOKUP(B34,Données!$A$3:$I$1003,3,FALSE)),"")</f>
        <v>Pierrette Venne</v>
      </c>
      <c r="D34" s="95">
        <v>156</v>
      </c>
      <c r="E34" s="46">
        <v>143</v>
      </c>
      <c r="F34" s="46">
        <v>129</v>
      </c>
      <c r="G34" s="46">
        <v>155</v>
      </c>
      <c r="H34" s="51"/>
    </row>
    <row r="35" spans="1:8" x14ac:dyDescent="0.3">
      <c r="A35" s="48" t="str">
        <f>VLOOKUP(B35,Données!$A$3:$I$1003,4)</f>
        <v>F</v>
      </c>
      <c r="B35" s="65">
        <v>1091</v>
      </c>
      <c r="C35" s="44" t="str">
        <f>IFERROR(IF(B35=Données!X$1,Données!$X$2,VLOOKUP(B35,Données!$A$3:$I$1003,3,FALSE)),"")</f>
        <v>Isabelle Jalbert</v>
      </c>
      <c r="D35" s="95">
        <v>160</v>
      </c>
      <c r="E35" s="46">
        <v>138</v>
      </c>
      <c r="F35" s="46">
        <v>165</v>
      </c>
      <c r="G35" s="46">
        <v>140</v>
      </c>
      <c r="H35" s="51"/>
    </row>
    <row r="36" spans="1:8" x14ac:dyDescent="0.3">
      <c r="A36" s="48" t="str">
        <f>VLOOKUP(B36,Données!$A$3:$I$1003,4)</f>
        <v>H</v>
      </c>
      <c r="B36" s="65">
        <v>1051</v>
      </c>
      <c r="C36" s="44" t="str">
        <f>IFERROR(IF(B36=Données!X$1,Données!$X$2,VLOOKUP(B36,Données!$A$3:$I$1003,3,FALSE)),"")</f>
        <v>Serge Goupil</v>
      </c>
      <c r="D36" s="95">
        <v>166</v>
      </c>
      <c r="E36" s="46">
        <v>213</v>
      </c>
      <c r="F36" s="46">
        <v>245</v>
      </c>
      <c r="G36" s="46">
        <v>207</v>
      </c>
      <c r="H36" s="51"/>
    </row>
    <row r="37" spans="1:8" x14ac:dyDescent="0.3">
      <c r="A37" s="52" t="s">
        <v>36</v>
      </c>
      <c r="B37" s="53"/>
      <c r="C37" s="54"/>
      <c r="D37" s="99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99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100"/>
      <c r="E39" s="56"/>
      <c r="F39" s="56"/>
      <c r="G39" s="56"/>
      <c r="H39" s="51"/>
    </row>
    <row r="40" spans="1:8" ht="15" thickBot="1" x14ac:dyDescent="0.35">
      <c r="A40" s="96" t="s">
        <v>37</v>
      </c>
      <c r="B40" s="53"/>
      <c r="C40" s="58"/>
      <c r="D40" s="100"/>
      <c r="E40" s="56"/>
      <c r="F40" s="56"/>
      <c r="G40" s="56"/>
      <c r="H40" s="51"/>
    </row>
    <row r="41" spans="1:8" ht="15" thickBot="1" x14ac:dyDescent="0.35">
      <c r="A41" s="101">
        <f>$T$1-D41</f>
        <v>-754</v>
      </c>
      <c r="B41" s="94">
        <v>122</v>
      </c>
      <c r="C41" s="102" t="s">
        <v>41</v>
      </c>
      <c r="D41" s="91">
        <v>754</v>
      </c>
      <c r="E41" s="63">
        <f>SUM(E32:E36)+SUMPRODUCT((E32:E36=0)*1,$D206:$D210)</f>
        <v>796</v>
      </c>
      <c r="F41" s="63">
        <f>SUM(F32:F36)+SUMPRODUCT((F32:F36=0)*1,$D206:$D210)</f>
        <v>878</v>
      </c>
      <c r="G41" s="63">
        <f>SUM(G32:G36)+SUMPRODUCT((G32:G36=0)*1,$D206:$D210)</f>
        <v>797</v>
      </c>
      <c r="H41" s="64"/>
    </row>
    <row r="42" spans="1:8" x14ac:dyDescent="0.3">
      <c r="A42" s="42" t="str">
        <f>VLOOKUP(B42,Données!$A$3:$I$1003,4)</f>
        <v>F</v>
      </c>
      <c r="B42" s="65">
        <v>1030</v>
      </c>
      <c r="C42" s="44" t="str">
        <f>IFERROR(IF(B42=Données!X$1,Données!$X$2,VLOOKUP(B42,Données!$A$3:$I$1003,3,FALSE)),"")</f>
        <v>Lise Cloutier</v>
      </c>
      <c r="D42" s="95">
        <v>132</v>
      </c>
      <c r="E42" s="46">
        <v>116</v>
      </c>
      <c r="F42" s="46">
        <v>84</v>
      </c>
      <c r="G42" s="46">
        <v>140</v>
      </c>
      <c r="H42" s="51"/>
    </row>
    <row r="43" spans="1:8" x14ac:dyDescent="0.3">
      <c r="A43" s="48" t="str">
        <f>VLOOKUP(B43,Données!$A$3:$I$1003,4)</f>
        <v>F</v>
      </c>
      <c r="B43" s="65">
        <v>1036</v>
      </c>
      <c r="C43" s="44" t="str">
        <f>IFERROR(IF(B43=Données!X$1,Données!$X$2,VLOOKUP(B43,Données!$A$3:$I$1003,3,FALSE)),"")</f>
        <v>France Therien</v>
      </c>
      <c r="D43" s="95">
        <v>163</v>
      </c>
      <c r="E43" s="46">
        <v>151</v>
      </c>
      <c r="F43" s="46">
        <v>144</v>
      </c>
      <c r="G43" s="46">
        <v>156</v>
      </c>
      <c r="H43" s="51"/>
    </row>
    <row r="44" spans="1:8" x14ac:dyDescent="0.3">
      <c r="A44" s="48" t="str">
        <f>VLOOKUP(B44,Données!$A$3:$I$1003,4)</f>
        <v>H</v>
      </c>
      <c r="B44" s="65">
        <v>1096</v>
      </c>
      <c r="C44" s="44" t="str">
        <f>IFERROR(IF(B44=Données!X$1,Données!$X$2,VLOOKUP(B44,Données!$A$3:$I$1003,3,FALSE)),"")</f>
        <v>Claude Dubuc</v>
      </c>
      <c r="D44" s="95">
        <v>165</v>
      </c>
      <c r="E44" s="46">
        <v>149</v>
      </c>
      <c r="F44" s="46">
        <v>156</v>
      </c>
      <c r="G44" s="46">
        <v>144</v>
      </c>
      <c r="H44" s="51"/>
    </row>
    <row r="45" spans="1:8" x14ac:dyDescent="0.3">
      <c r="A45" s="48" t="str">
        <f>VLOOKUP(B45,Données!$A$3:$I$1003,4)</f>
        <v>H</v>
      </c>
      <c r="B45" s="65">
        <v>1061</v>
      </c>
      <c r="C45" s="44" t="str">
        <f>IFERROR(IF(B45=Données!X$1,Données!$X$2,VLOOKUP(B45,Données!$A$3:$I$1003,3,FALSE)),"")</f>
        <v>Denis Sabourin</v>
      </c>
      <c r="D45" s="95">
        <v>174</v>
      </c>
      <c r="E45" s="46">
        <v>175</v>
      </c>
      <c r="F45" s="46">
        <v>213</v>
      </c>
      <c r="G45" s="46">
        <v>192</v>
      </c>
      <c r="H45" s="51"/>
    </row>
    <row r="46" spans="1:8" x14ac:dyDescent="0.3">
      <c r="A46" s="48" t="str">
        <f>VLOOKUP(B46,Données!$A$3:$I$1003,4)</f>
        <v>F</v>
      </c>
      <c r="B46" s="65">
        <v>1029</v>
      </c>
      <c r="C46" s="44" t="str">
        <f>IFERROR(IF(B46=Données!X$1,Données!$X$2,VLOOKUP(B46,Données!$A$3:$I$1003,3,FALSE)),"")</f>
        <v>Jeannine Chartré</v>
      </c>
      <c r="D46" s="95">
        <v>184</v>
      </c>
      <c r="E46" s="46">
        <v>207</v>
      </c>
      <c r="F46" s="46">
        <v>173</v>
      </c>
      <c r="G46" s="46">
        <v>162</v>
      </c>
      <c r="H46" s="51"/>
    </row>
    <row r="47" spans="1:8" x14ac:dyDescent="0.3">
      <c r="A47" s="52" t="s">
        <v>36</v>
      </c>
      <c r="B47" s="53"/>
      <c r="C47" s="54"/>
      <c r="D47" s="99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99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100"/>
      <c r="E49" s="56"/>
      <c r="F49" s="56"/>
      <c r="G49" s="56"/>
      <c r="H49" s="51"/>
    </row>
    <row r="50" spans="1:8" ht="15" thickBot="1" x14ac:dyDescent="0.35">
      <c r="A50" s="96" t="s">
        <v>37</v>
      </c>
      <c r="B50" s="53"/>
      <c r="C50" s="58"/>
      <c r="D50" s="100"/>
      <c r="E50" s="56"/>
      <c r="F50" s="56"/>
      <c r="G50" s="56"/>
      <c r="H50" s="51"/>
    </row>
    <row r="51" spans="1:8" ht="15" thickBot="1" x14ac:dyDescent="0.35">
      <c r="A51" s="101">
        <f>$T$1-D51</f>
        <v>-818</v>
      </c>
      <c r="B51" s="94">
        <v>58</v>
      </c>
      <c r="C51" s="102" t="s">
        <v>42</v>
      </c>
      <c r="D51" s="91">
        <v>818</v>
      </c>
      <c r="E51" s="63">
        <f>SUM(E42:E46)+SUMPRODUCT((E42:E46=0)*1,$D216:$D220)</f>
        <v>798</v>
      </c>
      <c r="F51" s="63">
        <f>SUM(F42:F46)+SUMPRODUCT((F42:F46=0)*1,$D216:$D220)</f>
        <v>770</v>
      </c>
      <c r="G51" s="63">
        <f>SUM(G42:G46)+SUMPRODUCT((G42:G46=0)*1,$D216:$D220)</f>
        <v>794</v>
      </c>
      <c r="H51" s="64"/>
    </row>
    <row r="52" spans="1:8" x14ac:dyDescent="0.3">
      <c r="A52" s="42" t="str">
        <f>VLOOKUP(B52,Données!$A$3:$I$1003,4)</f>
        <v>F</v>
      </c>
      <c r="B52" s="65">
        <v>1006</v>
      </c>
      <c r="C52" s="44" t="str">
        <f>IFERROR(IF(B52=Données!X$1,Données!$X$2,VLOOKUP(B52,Données!$A$3:$I$1003,3,FALSE)),"")</f>
        <v>Jocelyne Labelle</v>
      </c>
      <c r="D52" s="95">
        <v>125</v>
      </c>
      <c r="E52" s="46">
        <v>178</v>
      </c>
      <c r="F52" s="46">
        <v>149</v>
      </c>
      <c r="G52" s="46">
        <v>125</v>
      </c>
      <c r="H52" s="51"/>
    </row>
    <row r="53" spans="1:8" x14ac:dyDescent="0.3">
      <c r="A53" s="48" t="str">
        <f>VLOOKUP(B53,Données!$A$3:$I$1003,4)</f>
        <v>H</v>
      </c>
      <c r="B53" s="65">
        <v>1011</v>
      </c>
      <c r="C53" s="44" t="str">
        <f>IFERROR(IF(B53=Données!X$1,Données!$X$2,VLOOKUP(B53,Données!$A$3:$I$1003,3,FALSE)),"")</f>
        <v>Michel Tremblay</v>
      </c>
      <c r="D53" s="95">
        <v>160</v>
      </c>
      <c r="E53" s="46"/>
      <c r="F53" s="46"/>
      <c r="G53" s="46"/>
      <c r="H53" s="51" t="s">
        <v>43</v>
      </c>
    </row>
    <row r="54" spans="1:8" x14ac:dyDescent="0.3">
      <c r="A54" s="48" t="str">
        <f>VLOOKUP(B54,Données!$A$3:$I$1003,4)</f>
        <v>H</v>
      </c>
      <c r="B54" s="65">
        <v>1060</v>
      </c>
      <c r="C54" s="44" t="str">
        <f>IFERROR(IF(B54=Données!X$1,Données!$X$2,VLOOKUP(B54,Données!$A$3:$I$1003,3,FALSE)),"")</f>
        <v>Yvon Cyr</v>
      </c>
      <c r="D54" s="95">
        <v>151</v>
      </c>
      <c r="E54" s="46">
        <v>117</v>
      </c>
      <c r="F54" s="46">
        <v>114</v>
      </c>
      <c r="G54" s="46">
        <v>140</v>
      </c>
      <c r="H54" s="51"/>
    </row>
    <row r="55" spans="1:8" x14ac:dyDescent="0.3">
      <c r="A55" s="48" t="str">
        <f>VLOOKUP(B55,Données!$A$3:$I$1003,4)</f>
        <v>H</v>
      </c>
      <c r="B55" s="65">
        <v>1086</v>
      </c>
      <c r="C55" s="44" t="str">
        <f>IFERROR(IF(B55=Données!X$1,Données!$X$2,VLOOKUP(B55,Données!$A$3:$I$1003,3,FALSE)),"")</f>
        <v>Yves St-Jules</v>
      </c>
      <c r="D55" s="95">
        <v>183</v>
      </c>
      <c r="E55" s="46">
        <v>164</v>
      </c>
      <c r="F55" s="46">
        <v>165</v>
      </c>
      <c r="G55" s="46">
        <v>183</v>
      </c>
      <c r="H55" s="51"/>
    </row>
    <row r="56" spans="1:8" x14ac:dyDescent="0.3">
      <c r="A56" s="48" t="str">
        <f>VLOOKUP(B56,Données!$A$3:$I$1003,4)</f>
        <v>F</v>
      </c>
      <c r="B56" s="65">
        <v>1004</v>
      </c>
      <c r="C56" s="44" t="str">
        <f>IFERROR(IF(B56=Données!X$1,Données!$X$2,VLOOKUP(B56,Données!$A$3:$I$1003,3,FALSE)),"")</f>
        <v>Gilberte Caron</v>
      </c>
      <c r="D56" s="95">
        <v>193</v>
      </c>
      <c r="E56" s="46">
        <v>160</v>
      </c>
      <c r="F56" s="46">
        <v>140</v>
      </c>
      <c r="G56" s="46">
        <v>202</v>
      </c>
      <c r="H56" s="51"/>
    </row>
    <row r="57" spans="1:8" x14ac:dyDescent="0.3">
      <c r="A57" s="52" t="s">
        <v>36</v>
      </c>
      <c r="B57" s="53"/>
      <c r="C57" s="54"/>
      <c r="D57" s="99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99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100"/>
      <c r="E59" s="56"/>
      <c r="F59" s="56"/>
      <c r="G59" s="56"/>
      <c r="H59" s="51"/>
    </row>
    <row r="60" spans="1:8" ht="15" thickBot="1" x14ac:dyDescent="0.35">
      <c r="A60" s="96" t="s">
        <v>37</v>
      </c>
      <c r="B60" s="53"/>
      <c r="C60" s="58"/>
      <c r="D60" s="100"/>
      <c r="E60" s="56"/>
      <c r="F60" s="56"/>
      <c r="G60" s="56"/>
      <c r="H60" s="51"/>
    </row>
    <row r="61" spans="1:8" ht="15" thickBot="1" x14ac:dyDescent="0.35">
      <c r="A61" s="101">
        <f>$T$1-D61</f>
        <v>-812</v>
      </c>
      <c r="B61" s="94">
        <v>64</v>
      </c>
      <c r="C61" s="102" t="s">
        <v>44</v>
      </c>
      <c r="D61" s="91">
        <v>812</v>
      </c>
      <c r="E61" s="63">
        <f>SUM(E52:E56)+SUMPRODUCT((E52:E56=0)*1,$D226:$D230)</f>
        <v>619</v>
      </c>
      <c r="F61" s="63">
        <f>SUM(F52:F56)+SUMPRODUCT((F52:F56=0)*1,$D226:$D230)</f>
        <v>568</v>
      </c>
      <c r="G61" s="63">
        <f>SUM(G52:G56)+SUMPRODUCT((G52:G56=0)*1,$D226:$D230)</f>
        <v>650</v>
      </c>
      <c r="H61" s="64"/>
    </row>
    <row r="62" spans="1:8" x14ac:dyDescent="0.3">
      <c r="A62" s="42" t="str">
        <f>VLOOKUP(B62,Données!$A$3:$I$1003,4)</f>
        <v>F</v>
      </c>
      <c r="B62" s="65">
        <v>1066</v>
      </c>
      <c r="C62" s="44" t="str">
        <f>IFERROR(IF(B62=Données!X$1,Données!$X$2,VLOOKUP(B62,Données!$A$3:$I$1003,3,FALSE)),"")</f>
        <v>Thérèse Truchon</v>
      </c>
      <c r="D62" s="95">
        <v>163</v>
      </c>
      <c r="E62" s="46">
        <v>161</v>
      </c>
      <c r="F62" s="46">
        <v>163</v>
      </c>
      <c r="G62" s="46">
        <v>168</v>
      </c>
      <c r="H62" s="51"/>
    </row>
    <row r="63" spans="1:8" x14ac:dyDescent="0.3">
      <c r="A63" s="48" t="str">
        <f>VLOOKUP(B63,Données!$A$3:$I$1003,4)</f>
        <v>H</v>
      </c>
      <c r="B63" s="65">
        <v>1104</v>
      </c>
      <c r="C63" s="44" t="str">
        <f>IFERROR(IF(B63=Données!X$1,Données!$X$2,VLOOKUP(B63,Données!$A$3:$I$1003,3,FALSE)),"")</f>
        <v>Mathieu Forget</v>
      </c>
      <c r="D63" s="95">
        <v>165</v>
      </c>
      <c r="E63" s="46"/>
      <c r="F63" s="46"/>
      <c r="G63" s="46"/>
      <c r="H63" s="51" t="s">
        <v>43</v>
      </c>
    </row>
    <row r="64" spans="1:8" x14ac:dyDescent="0.3">
      <c r="A64" s="48" t="str">
        <f>VLOOKUP(B64,Données!$A$3:$I$1003,4)</f>
        <v>F</v>
      </c>
      <c r="B64" s="132">
        <v>1034</v>
      </c>
      <c r="C64" s="44" t="str">
        <f>IFERROR(IF(B64=Données!X$1,Données!$X$2,VLOOKUP(B64,Données!$A$3:$I$1003,3,FALSE)),"")</f>
        <v>Carole Moreau</v>
      </c>
      <c r="D64" s="95">
        <v>159</v>
      </c>
      <c r="E64" s="46"/>
      <c r="F64" s="46"/>
      <c r="G64" s="46"/>
      <c r="H64" s="51" t="s">
        <v>43</v>
      </c>
    </row>
    <row r="65" spans="1:8" x14ac:dyDescent="0.3">
      <c r="A65" s="48" t="str">
        <f>VLOOKUP(B65,Données!$A$3:$I$1003,4)</f>
        <v>H</v>
      </c>
      <c r="B65" s="65">
        <v>1072</v>
      </c>
      <c r="C65" s="44" t="str">
        <f>IFERROR(IF(B65=Données!X$1,Données!$X$2,VLOOKUP(B65,Données!$A$3:$I$1003,3,FALSE)),"")</f>
        <v>Marcel Legault</v>
      </c>
      <c r="D65" s="95">
        <v>195</v>
      </c>
      <c r="E65" s="46">
        <v>175</v>
      </c>
      <c r="F65" s="46">
        <v>185</v>
      </c>
      <c r="G65" s="46">
        <v>150</v>
      </c>
      <c r="H65" s="51"/>
    </row>
    <row r="66" spans="1:8" x14ac:dyDescent="0.3">
      <c r="A66" s="48" t="str">
        <f>VLOOKUP(B66,Données!$A$3:$I$1003,4)</f>
        <v>H</v>
      </c>
      <c r="B66" s="65">
        <v>1075</v>
      </c>
      <c r="C66" s="44" t="str">
        <f>IFERROR(IF(B66=Données!X$1,Données!$X$2,VLOOKUP(B66,Données!$A$3:$I$1003,3,FALSE)),"")</f>
        <v>Jacques Gagnon</v>
      </c>
      <c r="D66" s="95">
        <v>194</v>
      </c>
      <c r="E66" s="46">
        <v>168</v>
      </c>
      <c r="F66" s="46">
        <v>200</v>
      </c>
      <c r="G66" s="46">
        <v>195</v>
      </c>
      <c r="H66" s="51"/>
    </row>
    <row r="67" spans="1:8" x14ac:dyDescent="0.3">
      <c r="A67" s="52" t="s">
        <v>36</v>
      </c>
      <c r="B67" s="53"/>
      <c r="C67" s="54"/>
      <c r="D67" s="99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99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100"/>
      <c r="E69" s="56"/>
      <c r="F69" s="56"/>
      <c r="G69" s="56"/>
      <c r="H69" s="51"/>
    </row>
    <row r="70" spans="1:8" ht="15" thickBot="1" x14ac:dyDescent="0.35">
      <c r="A70" s="96" t="s">
        <v>37</v>
      </c>
      <c r="B70" s="53"/>
      <c r="C70" s="58"/>
      <c r="D70" s="100"/>
      <c r="E70" s="56"/>
      <c r="F70" s="56"/>
      <c r="G70" s="56"/>
      <c r="H70" s="51"/>
    </row>
    <row r="71" spans="1:8" ht="15" thickBot="1" x14ac:dyDescent="0.35">
      <c r="A71" s="101">
        <f>$T$1-D71</f>
        <v>-876</v>
      </c>
      <c r="B71" s="94">
        <v>0</v>
      </c>
      <c r="C71" s="102" t="s">
        <v>45</v>
      </c>
      <c r="D71" s="91">
        <v>876</v>
      </c>
      <c r="E71" s="63">
        <f>SUM(E62:E66)+SUMPRODUCT((E62:E66=0)*1,$D236:$D240)</f>
        <v>504</v>
      </c>
      <c r="F71" s="63">
        <f>SUM(F62:F66)+SUMPRODUCT((F62:F66=0)*1,$D236:$D240)</f>
        <v>548</v>
      </c>
      <c r="G71" s="63">
        <f>SUM(G62:G66)+SUMPRODUCT((G62:G66=0)*1,$D236:$D240)</f>
        <v>513</v>
      </c>
      <c r="H71" s="64"/>
    </row>
    <row r="72" spans="1:8" x14ac:dyDescent="0.3">
      <c r="A72" s="42" t="str">
        <f>VLOOKUP(B72,Données!$A$3:$I$1003,4)</f>
        <v>F</v>
      </c>
      <c r="B72" s="65">
        <v>1054</v>
      </c>
      <c r="C72" s="44" t="str">
        <f>IFERROR(IF(B72=Données!X$1,Données!$X$2,VLOOKUP(B72,Données!$A$3:$I$1003,3,FALSE)),"")</f>
        <v>Danielle Turgeon</v>
      </c>
      <c r="D72" s="95">
        <v>157</v>
      </c>
      <c r="E72" s="46"/>
      <c r="F72" s="46"/>
      <c r="G72" s="46"/>
      <c r="H72" s="51" t="s">
        <v>43</v>
      </c>
    </row>
    <row r="73" spans="1:8" x14ac:dyDescent="0.3">
      <c r="A73" s="48" t="str">
        <f>VLOOKUP(B73,Données!$A$3:$I$1003,4)</f>
        <v>H</v>
      </c>
      <c r="B73" s="65">
        <v>1040</v>
      </c>
      <c r="C73" s="44" t="str">
        <f>IFERROR(IF(B73=Données!X$1,Données!$X$2,VLOOKUP(B73,Données!$A$3:$I$1003,3,FALSE)),"")</f>
        <v>Maurice Chartrand</v>
      </c>
      <c r="D73" s="95">
        <v>145</v>
      </c>
      <c r="E73" s="46">
        <v>101</v>
      </c>
      <c r="F73" s="46">
        <v>114</v>
      </c>
      <c r="G73" s="46">
        <v>108</v>
      </c>
      <c r="H73" s="51"/>
    </row>
    <row r="74" spans="1:8" x14ac:dyDescent="0.3">
      <c r="A74" s="48" t="str">
        <f>VLOOKUP(B74,Données!$A$3:$I$1003,4)</f>
        <v>H</v>
      </c>
      <c r="B74" s="65">
        <v>1032</v>
      </c>
      <c r="C74" s="44" t="str">
        <f>IFERROR(IF(B74=Données!X$1,Données!$X$2,VLOOKUP(B74,Données!$A$3:$I$1003,3,FALSE)),"")</f>
        <v>Paul Barrette</v>
      </c>
      <c r="D74" s="95">
        <v>147</v>
      </c>
      <c r="E74" s="46">
        <v>154</v>
      </c>
      <c r="F74" s="46">
        <v>140</v>
      </c>
      <c r="G74" s="46">
        <v>129</v>
      </c>
      <c r="H74" s="51"/>
    </row>
    <row r="75" spans="1:8" x14ac:dyDescent="0.3">
      <c r="A75" s="48" t="str">
        <f>VLOOKUP(B75,Données!$A$3:$I$1003,4)</f>
        <v>H</v>
      </c>
      <c r="B75" s="65">
        <v>1098</v>
      </c>
      <c r="C75" s="44" t="str">
        <f>IFERROR(IF(B75=Données!X$1,Données!$X$2,VLOOKUP(B75,Données!$A$3:$I$1003,3,FALSE)),"")</f>
        <v>Gilles Théroux</v>
      </c>
      <c r="D75" s="95">
        <v>167</v>
      </c>
      <c r="E75" s="46">
        <v>200</v>
      </c>
      <c r="F75" s="46">
        <v>187</v>
      </c>
      <c r="G75" s="46">
        <v>127</v>
      </c>
      <c r="H75" s="51"/>
    </row>
    <row r="76" spans="1:8" x14ac:dyDescent="0.3">
      <c r="A76" s="48" t="str">
        <f>VLOOKUP(B76,Données!$A$3:$I$1003,4)</f>
        <v>H</v>
      </c>
      <c r="B76" s="65">
        <v>1002</v>
      </c>
      <c r="C76" s="44" t="str">
        <f>IFERROR(IF(B76=Données!X$1,Données!$X$2,VLOOKUP(B76,Données!$A$3:$I$1003,3,FALSE)),"")</f>
        <v>Michel Taillon</v>
      </c>
      <c r="D76" s="95">
        <v>232</v>
      </c>
      <c r="E76" s="46">
        <v>182</v>
      </c>
      <c r="F76" s="46">
        <v>269</v>
      </c>
      <c r="G76" s="46">
        <v>268</v>
      </c>
      <c r="H76" s="51"/>
    </row>
    <row r="77" spans="1:8" x14ac:dyDescent="0.3">
      <c r="A77" s="52" t="s">
        <v>36</v>
      </c>
      <c r="B77" s="53"/>
      <c r="C77" s="54"/>
      <c r="D77" s="99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99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100"/>
      <c r="E79" s="56"/>
      <c r="F79" s="56"/>
      <c r="G79" s="56"/>
      <c r="H79" s="51"/>
    </row>
    <row r="80" spans="1:8" ht="15" thickBot="1" x14ac:dyDescent="0.35">
      <c r="A80" s="96" t="s">
        <v>37</v>
      </c>
      <c r="B80" s="53"/>
      <c r="C80" s="58"/>
      <c r="D80" s="100"/>
      <c r="E80" s="56"/>
      <c r="F80" s="56"/>
      <c r="G80" s="56"/>
      <c r="H80" s="51"/>
    </row>
    <row r="81" spans="1:8" ht="15" thickBot="1" x14ac:dyDescent="0.35">
      <c r="A81" s="101">
        <f>$T$1-D81</f>
        <v>-848</v>
      </c>
      <c r="B81" s="94">
        <v>28</v>
      </c>
      <c r="C81" s="102" t="s">
        <v>46</v>
      </c>
      <c r="D81" s="91">
        <v>848</v>
      </c>
      <c r="E81" s="63">
        <f>SUM(E72:E76)+SUMPRODUCT((E72:E76=0)*1,$D246:$D250)</f>
        <v>637</v>
      </c>
      <c r="F81" s="63">
        <f>SUM(F72:F76)+SUMPRODUCT((F72:F76=0)*1,$D246:$D250)</f>
        <v>710</v>
      </c>
      <c r="G81" s="63">
        <f>SUM(G72:G76)+SUMPRODUCT((G72:G76=0)*1,$D246:$D250)</f>
        <v>632</v>
      </c>
      <c r="H81" s="64"/>
    </row>
    <row r="82" spans="1:8" x14ac:dyDescent="0.3">
      <c r="A82" s="42" t="str">
        <f>VLOOKUP(B82,Données!$A$3:$I$1003,4)</f>
        <v>F</v>
      </c>
      <c r="B82" s="65">
        <v>1031</v>
      </c>
      <c r="C82" s="44" t="str">
        <f>IFERROR(IF(B82=Données!X$1,Données!$X$2,VLOOKUP(B82,Données!$A$3:$I$1003,3,FALSE)),"")</f>
        <v>Anita Pelletier</v>
      </c>
      <c r="D82" s="95">
        <v>127</v>
      </c>
      <c r="E82" s="46">
        <v>142</v>
      </c>
      <c r="F82" s="46">
        <v>161</v>
      </c>
      <c r="G82" s="46">
        <v>187</v>
      </c>
      <c r="H82" s="51"/>
    </row>
    <row r="83" spans="1:8" x14ac:dyDescent="0.3">
      <c r="A83" s="48" t="str">
        <f>VLOOKUP(B83,Données!$A$3:$I$1003,4)</f>
        <v>F</v>
      </c>
      <c r="B83" s="65">
        <v>1041</v>
      </c>
      <c r="C83" s="44" t="str">
        <f>IFERROR(IF(B83=Données!X$1,Données!$X$2,VLOOKUP(B83,Données!$A$3:$I$1003,3,FALSE)),"")</f>
        <v>Nicole Joly</v>
      </c>
      <c r="D83" s="95">
        <v>170</v>
      </c>
      <c r="E83" s="46">
        <v>156</v>
      </c>
      <c r="F83" s="46">
        <v>200</v>
      </c>
      <c r="G83" s="46">
        <v>129</v>
      </c>
      <c r="H83" s="51"/>
    </row>
    <row r="84" spans="1:8" x14ac:dyDescent="0.3">
      <c r="A84" s="48" t="str">
        <f>VLOOKUP(B84,Données!$A$3:$I$1003,4)</f>
        <v>F</v>
      </c>
      <c r="B84" s="65">
        <v>1042</v>
      </c>
      <c r="C84" s="44" t="str">
        <f>IFERROR(IF(B84=Données!X$1,Données!$X$2,VLOOKUP(B84,Données!$A$3:$I$1003,3,FALSE)),"")</f>
        <v>Estelle Vadboncoeur</v>
      </c>
      <c r="D84" s="95">
        <v>152</v>
      </c>
      <c r="E84" s="46">
        <v>188</v>
      </c>
      <c r="F84" s="46">
        <v>162</v>
      </c>
      <c r="G84" s="46">
        <v>169</v>
      </c>
      <c r="H84" s="51"/>
    </row>
    <row r="85" spans="1:8" x14ac:dyDescent="0.3">
      <c r="A85" s="48" t="str">
        <f>VLOOKUP(B85,Données!$A$3:$I$1003,4)</f>
        <v>H</v>
      </c>
      <c r="B85" s="65">
        <v>1056</v>
      </c>
      <c r="C85" s="44" t="str">
        <f>IFERROR(IF(B85=Données!X$1,Données!$X$2,VLOOKUP(B85,Données!$A$3:$I$1003,3,FALSE)),"")</f>
        <v>Philippe Vignis</v>
      </c>
      <c r="D85" s="95">
        <v>184</v>
      </c>
      <c r="E85" s="46">
        <v>222</v>
      </c>
      <c r="F85" s="46">
        <v>216</v>
      </c>
      <c r="G85" s="46">
        <v>182</v>
      </c>
      <c r="H85" s="51"/>
    </row>
    <row r="86" spans="1:8" x14ac:dyDescent="0.3">
      <c r="A86" s="48" t="str">
        <f>VLOOKUP(B86,Données!$A$3:$I$1003,4)</f>
        <v>F</v>
      </c>
      <c r="B86" s="65">
        <v>1001</v>
      </c>
      <c r="C86" s="44" t="str">
        <f>IFERROR(IF(B86=Données!X$1,Données!$X$2,VLOOKUP(B86,Données!$A$3:$I$1003,3,FALSE)),"")</f>
        <v>Claire Lessard</v>
      </c>
      <c r="D86" s="95">
        <v>200</v>
      </c>
      <c r="E86" s="46">
        <v>208</v>
      </c>
      <c r="F86" s="46">
        <v>197</v>
      </c>
      <c r="G86" s="46">
        <v>225</v>
      </c>
      <c r="H86" s="51"/>
    </row>
    <row r="87" spans="1:8" x14ac:dyDescent="0.3">
      <c r="A87" s="52" t="s">
        <v>36</v>
      </c>
      <c r="B87" s="53"/>
      <c r="C87" s="54"/>
      <c r="D87" s="99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99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100"/>
      <c r="E89" s="56"/>
      <c r="F89" s="56"/>
      <c r="G89" s="56"/>
      <c r="H89" s="51"/>
    </row>
    <row r="90" spans="1:8" ht="15" thickBot="1" x14ac:dyDescent="0.35">
      <c r="A90" s="96" t="s">
        <v>37</v>
      </c>
      <c r="B90" s="53"/>
      <c r="C90" s="58"/>
      <c r="D90" s="100"/>
      <c r="E90" s="56"/>
      <c r="F90" s="56"/>
      <c r="G90" s="56"/>
      <c r="H90" s="51"/>
    </row>
    <row r="91" spans="1:8" ht="15" thickBot="1" x14ac:dyDescent="0.35">
      <c r="A91" s="101">
        <f>$T$1-D91</f>
        <v>-833</v>
      </c>
      <c r="B91" s="94">
        <v>43</v>
      </c>
      <c r="C91" s="102" t="s">
        <v>47</v>
      </c>
      <c r="D91" s="91">
        <v>833</v>
      </c>
      <c r="E91" s="63">
        <f>SUM(E82:E86)+SUMPRODUCT((E82:E86=0)*1,$D256:$D260)</f>
        <v>916</v>
      </c>
      <c r="F91" s="63">
        <f>SUM(F82:F86)+SUMPRODUCT((F82:F86=0)*1,$D256:$D260)</f>
        <v>936</v>
      </c>
      <c r="G91" s="63">
        <f>SUM(G82:G86)+SUMPRODUCT((G82:G86=0)*1,$D256:$D260)</f>
        <v>892</v>
      </c>
      <c r="H91" s="64"/>
    </row>
    <row r="92" spans="1:8" x14ac:dyDescent="0.3">
      <c r="A92" s="42" t="str">
        <f>VLOOKUP(B92,Données!$A$3:$I$1003,4)</f>
        <v>F</v>
      </c>
      <c r="B92" s="65">
        <v>1085</v>
      </c>
      <c r="C92" s="44" t="str">
        <f>IFERROR(IF(B92=Données!X$1,Données!$X$2,VLOOKUP(B92,Données!$A$3:$I$1003,3,FALSE)),"")</f>
        <v>Diane St-Jules</v>
      </c>
      <c r="D92" s="95">
        <v>149</v>
      </c>
      <c r="E92" s="46">
        <v>157</v>
      </c>
      <c r="F92" s="46">
        <v>144</v>
      </c>
      <c r="G92" s="46">
        <v>150</v>
      </c>
      <c r="H92" s="51"/>
    </row>
    <row r="93" spans="1:8" x14ac:dyDescent="0.3">
      <c r="A93" s="48" t="str">
        <f>VLOOKUP(B93,Données!$A$3:$I$1003,4)</f>
        <v>H</v>
      </c>
      <c r="B93" s="65">
        <v>1037</v>
      </c>
      <c r="C93" s="44" t="str">
        <f>IFERROR(IF(B93=Données!X$1,Données!$X$2,VLOOKUP(B93,Données!$A$3:$I$1003,3,FALSE)),"")</f>
        <v>Jean-Pierre Beaulieu</v>
      </c>
      <c r="D93" s="95">
        <v>159</v>
      </c>
      <c r="E93" s="46">
        <v>143</v>
      </c>
      <c r="F93" s="46">
        <v>158</v>
      </c>
      <c r="G93" s="46">
        <v>184</v>
      </c>
      <c r="H93" s="51"/>
    </row>
    <row r="94" spans="1:8" x14ac:dyDescent="0.3">
      <c r="A94" s="48" t="str">
        <f>VLOOKUP(B94,Données!$A$3:$I$1003,4)</f>
        <v>H</v>
      </c>
      <c r="B94" s="65">
        <v>1025</v>
      </c>
      <c r="C94" s="44" t="str">
        <f>IFERROR(IF(B94=Données!X$1,Données!$X$2,VLOOKUP(B94,Données!$A$3:$I$1003,3,FALSE)),"")</f>
        <v>Jean-Luc Allard</v>
      </c>
      <c r="D94" s="95">
        <v>172</v>
      </c>
      <c r="E94" s="46">
        <v>143</v>
      </c>
      <c r="F94" s="46">
        <v>159</v>
      </c>
      <c r="G94" s="46">
        <v>151</v>
      </c>
      <c r="H94" s="51"/>
    </row>
    <row r="95" spans="1:8" x14ac:dyDescent="0.3">
      <c r="A95" s="48" t="str">
        <f>VLOOKUP(B95,Données!$A$3:$I$1003,4)</f>
        <v>H</v>
      </c>
      <c r="B95" s="65">
        <v>1067</v>
      </c>
      <c r="C95" s="44" t="str">
        <f>IFERROR(IF(B95=Données!X$1,Données!$X$2,VLOOKUP(B95,Données!$A$3:$I$1003,3,FALSE)),"")</f>
        <v>Émile Beauchesne</v>
      </c>
      <c r="D95" s="95">
        <v>193</v>
      </c>
      <c r="E95" s="46">
        <v>160</v>
      </c>
      <c r="F95" s="46">
        <v>259</v>
      </c>
      <c r="G95" s="46">
        <v>264</v>
      </c>
      <c r="H95" s="51"/>
    </row>
    <row r="96" spans="1:8" x14ac:dyDescent="0.3">
      <c r="A96" s="48" t="str">
        <f>VLOOKUP(B96,Données!$A$3:$I$1003,4)</f>
        <v>F</v>
      </c>
      <c r="B96" s="65">
        <v>1069</v>
      </c>
      <c r="C96" s="44" t="str">
        <f>IFERROR(IF(B96=Données!X$1,Données!$X$2,VLOOKUP(B96,Données!$A$3:$I$1003,3,FALSE)),"")</f>
        <v>Diane Resler</v>
      </c>
      <c r="D96" s="95">
        <v>148</v>
      </c>
      <c r="E96" s="46">
        <v>128</v>
      </c>
      <c r="F96" s="46">
        <v>166</v>
      </c>
      <c r="G96" s="46">
        <v>141</v>
      </c>
      <c r="H96" s="51"/>
    </row>
    <row r="97" spans="1:8" x14ac:dyDescent="0.3">
      <c r="A97" s="52" t="s">
        <v>36</v>
      </c>
      <c r="B97" s="53"/>
      <c r="C97" s="54"/>
      <c r="D97" s="99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99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100"/>
      <c r="E99" s="56"/>
      <c r="F99" s="56"/>
      <c r="G99" s="56"/>
      <c r="H99" s="51"/>
    </row>
    <row r="100" spans="1:8" ht="15" thickBot="1" x14ac:dyDescent="0.35">
      <c r="A100" s="96" t="s">
        <v>37</v>
      </c>
      <c r="B100" s="53"/>
      <c r="C100" s="58"/>
      <c r="D100" s="100"/>
      <c r="E100" s="56"/>
      <c r="F100" s="56"/>
      <c r="G100" s="56"/>
      <c r="H100" s="51"/>
    </row>
    <row r="101" spans="1:8" ht="15" thickBot="1" x14ac:dyDescent="0.35">
      <c r="A101" s="101">
        <f>$T$1-D101</f>
        <v>-821</v>
      </c>
      <c r="B101" s="94">
        <v>55</v>
      </c>
      <c r="C101" s="102" t="s">
        <v>21</v>
      </c>
      <c r="D101" s="91">
        <v>821</v>
      </c>
      <c r="E101" s="63">
        <f>SUM(E92:E96)+SUMPRODUCT((E92:E96=0)*1,$D266:$D270)</f>
        <v>731</v>
      </c>
      <c r="F101" s="63">
        <f>SUM(F92:F96)+SUMPRODUCT((F92:F96=0)*1,$D266:$D270)</f>
        <v>886</v>
      </c>
      <c r="G101" s="63">
        <f>SUM(G92:G96)+SUMPRODUCT((G92:G96=0)*1,$D266:$D270)</f>
        <v>890</v>
      </c>
      <c r="H101" s="64"/>
    </row>
    <row r="102" spans="1:8" x14ac:dyDescent="0.3">
      <c r="A102" s="42" t="str">
        <f>VLOOKUP(B102,Données!$A$3:$I$1003,4)</f>
        <v>F</v>
      </c>
      <c r="B102" s="65">
        <v>1090</v>
      </c>
      <c r="C102" s="44" t="str">
        <f>IFERROR(IF(B102=Données!X$1,Données!$X$2,VLOOKUP(B102,Données!$A$3:$I$1003,3,FALSE)),"")</f>
        <v>M-Jeanne Courchesne</v>
      </c>
      <c r="D102" s="95">
        <v>142</v>
      </c>
      <c r="E102" s="46">
        <v>123</v>
      </c>
      <c r="F102" s="46">
        <v>127</v>
      </c>
      <c r="G102" s="46">
        <v>145</v>
      </c>
      <c r="H102" s="51"/>
    </row>
    <row r="103" spans="1:8" x14ac:dyDescent="0.3">
      <c r="A103" s="48" t="str">
        <f>VLOOKUP(B103,Données!$A$3:$I$1003,4)</f>
        <v>H</v>
      </c>
      <c r="B103" s="65">
        <v>1046</v>
      </c>
      <c r="C103" s="44" t="str">
        <f>IFERROR(IF(B103=Données!X$1,Données!$X$2,VLOOKUP(B103,Données!$A$3:$I$1003,3,FALSE)),"")</f>
        <v>Nino Ciccollela</v>
      </c>
      <c r="D103" s="95">
        <v>165</v>
      </c>
      <c r="E103" s="46"/>
      <c r="F103" s="46"/>
      <c r="G103" s="46"/>
      <c r="H103" s="51" t="s">
        <v>43</v>
      </c>
    </row>
    <row r="104" spans="1:8" x14ac:dyDescent="0.3">
      <c r="A104" s="48" t="str">
        <f>VLOOKUP(B104,Données!$A$3:$I$1003,4)</f>
        <v>F</v>
      </c>
      <c r="B104" s="65">
        <v>1047</v>
      </c>
      <c r="C104" s="44" t="str">
        <f>IFERROR(IF(B104=Données!X$1,Données!$X$2,VLOOKUP(B104,Données!$A$3:$I$1003,3,FALSE)),"")</f>
        <v>Louisette Croteau</v>
      </c>
      <c r="D104" s="95">
        <v>138</v>
      </c>
      <c r="E104" s="46">
        <v>201</v>
      </c>
      <c r="F104" s="46">
        <v>163</v>
      </c>
      <c r="G104" s="46">
        <v>185</v>
      </c>
      <c r="H104" s="51"/>
    </row>
    <row r="105" spans="1:8" x14ac:dyDescent="0.3">
      <c r="A105" s="48" t="str">
        <f>VLOOKUP(B105,Données!$A$3:$I$1003,4)</f>
        <v>H</v>
      </c>
      <c r="B105" s="65">
        <v>1033</v>
      </c>
      <c r="C105" s="44" t="str">
        <f>IFERROR(IF(B105=Données!X$1,Données!$X$2,VLOOKUP(B105,Données!$A$3:$I$1003,3,FALSE)),"")</f>
        <v>Claude Cyr</v>
      </c>
      <c r="D105" s="95">
        <v>181</v>
      </c>
      <c r="E105" s="46">
        <v>238</v>
      </c>
      <c r="F105" s="46">
        <v>151</v>
      </c>
      <c r="G105" s="46">
        <v>233</v>
      </c>
      <c r="H105" s="51"/>
    </row>
    <row r="106" spans="1:8" x14ac:dyDescent="0.3">
      <c r="A106" s="48" t="str">
        <f>VLOOKUP(B106,Données!$A$3:$I$1003,4)</f>
        <v>H</v>
      </c>
      <c r="B106" s="65">
        <v>1081</v>
      </c>
      <c r="C106" s="44" t="str">
        <f>IFERROR(IF(B106=Données!X$1,Données!$X$2,VLOOKUP(B106,Données!$A$3:$I$1003,3,FALSE)),"")</f>
        <v>Denis Lauzon</v>
      </c>
      <c r="D106" s="95">
        <v>184</v>
      </c>
      <c r="E106" s="46">
        <v>178</v>
      </c>
      <c r="F106" s="46">
        <v>172</v>
      </c>
      <c r="G106" s="46">
        <v>151</v>
      </c>
      <c r="H106" s="51"/>
    </row>
    <row r="107" spans="1:8" x14ac:dyDescent="0.3">
      <c r="A107" s="52" t="s">
        <v>36</v>
      </c>
      <c r="B107" s="53"/>
      <c r="C107" s="54"/>
      <c r="D107" s="99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99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100"/>
      <c r="E109" s="56"/>
      <c r="F109" s="56"/>
      <c r="G109" s="56"/>
      <c r="H109" s="51"/>
    </row>
    <row r="110" spans="1:8" ht="15" thickBot="1" x14ac:dyDescent="0.35">
      <c r="A110" s="96" t="s">
        <v>37</v>
      </c>
      <c r="B110" s="53"/>
      <c r="C110" s="58"/>
      <c r="D110" s="100"/>
      <c r="E110" s="56"/>
      <c r="F110" s="56"/>
      <c r="G110" s="56"/>
      <c r="H110" s="51"/>
    </row>
    <row r="111" spans="1:8" ht="15" thickBot="1" x14ac:dyDescent="0.35">
      <c r="A111" s="101">
        <f>$T$1-D111</f>
        <v>-810</v>
      </c>
      <c r="B111" s="94">
        <v>66</v>
      </c>
      <c r="C111" s="102" t="s">
        <v>22</v>
      </c>
      <c r="D111" s="91">
        <v>810</v>
      </c>
      <c r="E111" s="63">
        <f>SUM(E102:E106)+SUMPRODUCT((E102:E106=0)*1,$D276:$D280)</f>
        <v>740</v>
      </c>
      <c r="F111" s="63">
        <f>SUM(F102:F106)+SUMPRODUCT((F102:F106=0)*1,$D276:$D280)</f>
        <v>613</v>
      </c>
      <c r="G111" s="63">
        <f>SUM(G102:G106)+SUMPRODUCT((G102:G106=0)*1,$D276:$D280)</f>
        <v>714</v>
      </c>
      <c r="H111" s="64"/>
    </row>
    <row r="112" spans="1:8" x14ac:dyDescent="0.3">
      <c r="A112" s="42" t="str">
        <f>VLOOKUP(B112,Données!$A$3:$I$1003,4)</f>
        <v>F</v>
      </c>
      <c r="B112" s="65">
        <v>1070</v>
      </c>
      <c r="C112" s="44" t="str">
        <f>IFERROR(IF(B112=Données!X$1,Données!$X$2,VLOOKUP(B112,Données!$A$3:$I$1003,3,FALSE)),"")</f>
        <v>Monique Campeau</v>
      </c>
      <c r="D112" s="95">
        <v>116</v>
      </c>
      <c r="E112" s="46">
        <v>108</v>
      </c>
      <c r="F112" s="46">
        <v>104</v>
      </c>
      <c r="G112" s="46">
        <v>102</v>
      </c>
      <c r="H112" s="51"/>
    </row>
    <row r="113" spans="1:8" x14ac:dyDescent="0.3">
      <c r="A113" s="48" t="str">
        <f>VLOOKUP(B113,Données!$A$3:$I$1003,4)</f>
        <v>H</v>
      </c>
      <c r="B113" s="65">
        <v>1016</v>
      </c>
      <c r="C113" s="44" t="str">
        <f>IFERROR(IF(B113=Données!X$1,Données!$X$2,VLOOKUP(B113,Données!$A$3:$I$1003,3,FALSE)),"")</f>
        <v>René Courchesne</v>
      </c>
      <c r="D113" s="95">
        <v>134</v>
      </c>
      <c r="E113" s="46">
        <v>188</v>
      </c>
      <c r="F113" s="46">
        <v>148</v>
      </c>
      <c r="G113" s="46">
        <v>159</v>
      </c>
      <c r="H113" s="51"/>
    </row>
    <row r="114" spans="1:8" x14ac:dyDescent="0.3">
      <c r="A114" s="48" t="str">
        <f>VLOOKUP(B114,Données!$A$3:$I$1003,4)</f>
        <v>F</v>
      </c>
      <c r="B114" s="65">
        <v>1005</v>
      </c>
      <c r="C114" s="44" t="str">
        <f>IFERROR(IF(B114=Données!X$1,Données!$X$2,VLOOKUP(B114,Données!$A$3:$I$1003,3,FALSE)),"")</f>
        <v>Martine Ouellet</v>
      </c>
      <c r="D114" s="95">
        <v>191</v>
      </c>
      <c r="E114" s="46">
        <v>147</v>
      </c>
      <c r="F114" s="46">
        <v>213</v>
      </c>
      <c r="G114" s="46">
        <v>192</v>
      </c>
      <c r="H114" s="51"/>
    </row>
    <row r="115" spans="1:8" x14ac:dyDescent="0.3">
      <c r="A115" s="48" t="str">
        <f>VLOOKUP(B115,Données!$A$3:$I$1003,4)</f>
        <v>H</v>
      </c>
      <c r="B115" s="65">
        <v>1028</v>
      </c>
      <c r="C115" s="44" t="str">
        <f>IFERROR(IF(B115=Données!X$1,Données!$X$2,VLOOKUP(B115,Données!$A$3:$I$1003,3,FALSE)),"")</f>
        <v>Denis Locas</v>
      </c>
      <c r="D115" s="95">
        <v>181</v>
      </c>
      <c r="E115" s="46">
        <v>165</v>
      </c>
      <c r="F115" s="46">
        <v>193</v>
      </c>
      <c r="G115" s="46">
        <v>231</v>
      </c>
      <c r="H115" s="51"/>
    </row>
    <row r="116" spans="1:8" x14ac:dyDescent="0.3">
      <c r="A116" s="48" t="str">
        <f>VLOOKUP(B116,Données!$A$3:$I$1003,4)</f>
        <v>H</v>
      </c>
      <c r="B116" s="65">
        <v>1038</v>
      </c>
      <c r="C116" s="44" t="str">
        <f>IFERROR(IF(B116=Données!X$1,Données!$X$2,VLOOKUP(B116,Données!$A$3:$I$1003,3,FALSE)),"")</f>
        <v>Gilles Tremblay</v>
      </c>
      <c r="D116" s="95">
        <v>180</v>
      </c>
      <c r="E116" s="46">
        <v>177</v>
      </c>
      <c r="F116" s="46">
        <v>142</v>
      </c>
      <c r="G116" s="46">
        <v>182</v>
      </c>
      <c r="H116" s="51"/>
    </row>
    <row r="117" spans="1:8" x14ac:dyDescent="0.3">
      <c r="A117" s="52" t="s">
        <v>36</v>
      </c>
      <c r="B117" s="53"/>
      <c r="C117" s="54"/>
      <c r="D117" s="99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99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100"/>
      <c r="E119" s="56"/>
      <c r="F119" s="56"/>
      <c r="G119" s="56"/>
      <c r="H119" s="51"/>
    </row>
    <row r="120" spans="1:8" ht="15" thickBot="1" x14ac:dyDescent="0.35">
      <c r="A120" s="96" t="s">
        <v>37</v>
      </c>
      <c r="B120" s="53"/>
      <c r="C120" s="58"/>
      <c r="D120" s="100"/>
      <c r="E120" s="56"/>
      <c r="F120" s="56"/>
      <c r="G120" s="56"/>
      <c r="H120" s="51"/>
    </row>
    <row r="121" spans="1:8" ht="15" thickBot="1" x14ac:dyDescent="0.35">
      <c r="A121" s="101">
        <f>$T$1-D121</f>
        <v>-802</v>
      </c>
      <c r="B121" s="94">
        <v>74</v>
      </c>
      <c r="C121" s="102" t="s">
        <v>23</v>
      </c>
      <c r="D121" s="91">
        <v>802</v>
      </c>
      <c r="E121" s="63">
        <f>SUM(E112:E116)+SUMPRODUCT((E112:E116=0)*1,$D286:$D290)</f>
        <v>785</v>
      </c>
      <c r="F121" s="63">
        <f>SUM(F112:F116)+SUMPRODUCT((F112:F116=0)*1,$D286:$D290)</f>
        <v>800</v>
      </c>
      <c r="G121" s="63">
        <f>SUM(G112:G116)+SUMPRODUCT((G112:G116=0)*1,$D286:$D290)</f>
        <v>866</v>
      </c>
      <c r="H121" s="64"/>
    </row>
    <row r="122" spans="1:8" x14ac:dyDescent="0.3">
      <c r="A122" s="42" t="str">
        <f>VLOOKUP(B122,Données!$A$3:$I$1003,4)</f>
        <v>F</v>
      </c>
      <c r="B122" s="65">
        <v>1065</v>
      </c>
      <c r="C122" s="44" t="str">
        <f>IFERROR(IF(B122=Données!X$1,Données!$X$2,VLOOKUP(B122,Données!$A$3:$I$1003,3,FALSE)),"")</f>
        <v>Louise Arbour</v>
      </c>
      <c r="D122" s="95">
        <v>161</v>
      </c>
      <c r="E122" s="46">
        <v>144</v>
      </c>
      <c r="F122" s="46">
        <v>120</v>
      </c>
      <c r="G122" s="46">
        <v>151</v>
      </c>
      <c r="H122" s="51"/>
    </row>
    <row r="123" spans="1:8" x14ac:dyDescent="0.3">
      <c r="A123" s="48" t="str">
        <f>VLOOKUP(B123,Données!$A$3:$I$1003,4)</f>
        <v>F</v>
      </c>
      <c r="B123" s="65">
        <v>1055</v>
      </c>
      <c r="C123" s="44" t="str">
        <f>IFERROR(IF(B123=Données!X$1,Données!$X$2,VLOOKUP(B123,Données!$A$3:$I$1003,3,FALSE)),"")</f>
        <v>Ginette Juteau</v>
      </c>
      <c r="D123" s="95">
        <v>144</v>
      </c>
      <c r="E123" s="46">
        <v>166</v>
      </c>
      <c r="F123" s="46">
        <v>124</v>
      </c>
      <c r="G123" s="46">
        <v>160</v>
      </c>
      <c r="H123" s="51"/>
    </row>
    <row r="124" spans="1:8" x14ac:dyDescent="0.3">
      <c r="A124" s="48" t="str">
        <f>VLOOKUP(B124,Données!$A$3:$I$1003,4)</f>
        <v>H</v>
      </c>
      <c r="B124" s="65">
        <v>1094</v>
      </c>
      <c r="C124" s="44" t="str">
        <f>IFERROR(IF(B124=Données!X$1,Données!$X$2,VLOOKUP(B124,Données!$A$3:$I$1003,3,FALSE)),"")</f>
        <v>Bernard Daniel</v>
      </c>
      <c r="D124" s="95">
        <v>185</v>
      </c>
      <c r="E124" s="46">
        <v>186</v>
      </c>
      <c r="F124" s="46">
        <v>139</v>
      </c>
      <c r="G124" s="46">
        <v>221</v>
      </c>
      <c r="H124" s="51"/>
    </row>
    <row r="125" spans="1:8" x14ac:dyDescent="0.3">
      <c r="A125" s="48" t="str">
        <f>VLOOKUP(B125,Données!$A$3:$I$1003,4)</f>
        <v>F</v>
      </c>
      <c r="B125" s="65">
        <v>1073</v>
      </c>
      <c r="C125" s="44" t="str">
        <f>IFERROR(IF(B125=Données!X$1,Données!$X$2,VLOOKUP(B125,Données!$A$3:$I$1003,3,FALSE)),"")</f>
        <v>Jocelyne Brunelle</v>
      </c>
      <c r="D125" s="95">
        <v>156</v>
      </c>
      <c r="E125" s="46">
        <v>138</v>
      </c>
      <c r="F125" s="46">
        <v>136</v>
      </c>
      <c r="G125" s="46">
        <v>199</v>
      </c>
      <c r="H125" s="51"/>
    </row>
    <row r="126" spans="1:8" x14ac:dyDescent="0.3">
      <c r="A126" s="48" t="str">
        <f>VLOOKUP(B126,Données!$A$3:$I$1003,4)</f>
        <v>H</v>
      </c>
      <c r="B126" s="65">
        <v>1103</v>
      </c>
      <c r="C126" s="44" t="str">
        <f>IFERROR(IF(B126=Données!X$1,Données!$X$2,VLOOKUP(B126,Données!$A$3:$I$1003,3,FALSE)),"")</f>
        <v>Manuel Franco</v>
      </c>
      <c r="D126" s="95">
        <v>186</v>
      </c>
      <c r="E126" s="46">
        <v>251</v>
      </c>
      <c r="F126" s="46">
        <v>150</v>
      </c>
      <c r="G126" s="46">
        <v>167</v>
      </c>
      <c r="H126" s="51"/>
    </row>
    <row r="127" spans="1:8" x14ac:dyDescent="0.3">
      <c r="A127" s="52" t="s">
        <v>36</v>
      </c>
      <c r="B127" s="53"/>
      <c r="C127" s="54"/>
      <c r="D127" s="99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99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100"/>
      <c r="E129" s="56"/>
      <c r="F129" s="56"/>
      <c r="G129" s="56"/>
      <c r="H129" s="51"/>
    </row>
    <row r="130" spans="1:8" ht="15" thickBot="1" x14ac:dyDescent="0.35">
      <c r="A130" s="96" t="s">
        <v>37</v>
      </c>
      <c r="B130" s="53"/>
      <c r="C130" s="58"/>
      <c r="D130" s="100"/>
      <c r="E130" s="56"/>
      <c r="F130" s="56"/>
      <c r="G130" s="56"/>
      <c r="H130" s="51"/>
    </row>
    <row r="131" spans="1:8" ht="15" thickBot="1" x14ac:dyDescent="0.35">
      <c r="A131" s="101">
        <f>$T$1-D131</f>
        <v>-832</v>
      </c>
      <c r="B131" s="94">
        <v>44</v>
      </c>
      <c r="C131" s="102" t="s">
        <v>24</v>
      </c>
      <c r="D131" s="91">
        <v>832</v>
      </c>
      <c r="E131" s="63">
        <f>SUM(E122:E126)+SUMPRODUCT((E122:E126=0)*1,$D296:$D300)</f>
        <v>885</v>
      </c>
      <c r="F131" s="63">
        <f>SUM(F122:F126)+SUMPRODUCT((F122:F126=0)*1,$D296:$D300)</f>
        <v>669</v>
      </c>
      <c r="G131" s="63">
        <f>SUM(G122:G126)+SUMPRODUCT((G122:G126=0)*1,$D296:$D300)</f>
        <v>898</v>
      </c>
      <c r="H131" s="64"/>
    </row>
    <row r="132" spans="1:8" x14ac:dyDescent="0.3">
      <c r="A132" s="42" t="str">
        <f>VLOOKUP(B132,Données!$A$3:$I$1003,4)</f>
        <v>H</v>
      </c>
      <c r="B132" s="65">
        <v>1008</v>
      </c>
      <c r="C132" s="44" t="str">
        <f>IFERROR(IF(B132=Données!X$1,Données!$X$2,VLOOKUP(B132,Données!$A$3:$I$1003,3,FALSE)),"")</f>
        <v>Jean-Guy Gingras</v>
      </c>
      <c r="D132" s="95">
        <v>158</v>
      </c>
      <c r="E132" s="46"/>
      <c r="F132" s="46"/>
      <c r="G132" s="46"/>
      <c r="H132" s="51" t="s">
        <v>43</v>
      </c>
    </row>
    <row r="133" spans="1:8" x14ac:dyDescent="0.3">
      <c r="A133" s="48" t="str">
        <f>VLOOKUP(B133,Données!$A$3:$I$1003,4)</f>
        <v>F</v>
      </c>
      <c r="B133" s="65">
        <v>1026</v>
      </c>
      <c r="C133" s="44" t="str">
        <f>IFERROR(IF(B133=Données!X$1,Données!$X$2,VLOOKUP(B133,Données!$A$3:$I$1003,3,FALSE)),"")</f>
        <v>Charlotte Jolicoeur</v>
      </c>
      <c r="D133" s="95">
        <v>163</v>
      </c>
      <c r="E133" s="46">
        <v>164</v>
      </c>
      <c r="F133" s="46">
        <v>158</v>
      </c>
      <c r="G133" s="46">
        <v>148</v>
      </c>
      <c r="H133" s="51"/>
    </row>
    <row r="134" spans="1:8" x14ac:dyDescent="0.3">
      <c r="A134" s="48" t="str">
        <f>VLOOKUP(B134,Données!$A$3:$I$1003,4)</f>
        <v>F</v>
      </c>
      <c r="B134" s="65">
        <v>1058</v>
      </c>
      <c r="C134" s="44" t="str">
        <f>IFERROR(IF(B134=Données!X$1,Données!$X$2,VLOOKUP(B134,Données!$A$3:$I$1003,3,FALSE)),"")</f>
        <v>Francine Allard</v>
      </c>
      <c r="D134" s="95">
        <v>154</v>
      </c>
      <c r="E134" s="46">
        <v>113</v>
      </c>
      <c r="F134" s="46">
        <v>142</v>
      </c>
      <c r="G134" s="46">
        <v>165</v>
      </c>
      <c r="H134" s="51"/>
    </row>
    <row r="135" spans="1:8" x14ac:dyDescent="0.3">
      <c r="A135" s="48" t="str">
        <f>VLOOKUP(B135,Données!$A$3:$I$1003,4)</f>
        <v>H</v>
      </c>
      <c r="B135" s="65">
        <v>1017</v>
      </c>
      <c r="C135" s="44" t="str">
        <f>IFERROR(IF(B135=Données!X$1,Données!$X$2,VLOOKUP(B135,Données!$A$3:$I$1003,3,FALSE)),"")</f>
        <v>Gilles Martin</v>
      </c>
      <c r="D135" s="95">
        <v>185</v>
      </c>
      <c r="E135" s="46">
        <v>225</v>
      </c>
      <c r="F135" s="46">
        <v>162</v>
      </c>
      <c r="G135" s="46">
        <v>147</v>
      </c>
      <c r="H135" s="51"/>
    </row>
    <row r="136" spans="1:8" x14ac:dyDescent="0.3">
      <c r="A136" s="48" t="str">
        <f>VLOOKUP(B136,Données!$A$3:$I$1003,4)</f>
        <v>H</v>
      </c>
      <c r="B136" s="65">
        <v>1079</v>
      </c>
      <c r="C136" s="44" t="str">
        <f>IFERROR(IF(B136=Données!X$1,Données!$X$2,VLOOKUP(B136,Données!$A$3:$I$1003,3,FALSE)),"")</f>
        <v>Gilles Thériault</v>
      </c>
      <c r="D136" s="95">
        <v>179</v>
      </c>
      <c r="E136" s="46">
        <v>184</v>
      </c>
      <c r="F136" s="46">
        <v>225</v>
      </c>
      <c r="G136" s="46">
        <v>236</v>
      </c>
      <c r="H136" s="51"/>
    </row>
    <row r="137" spans="1:8" x14ac:dyDescent="0.3">
      <c r="A137" s="52" t="s">
        <v>36</v>
      </c>
      <c r="B137" s="53"/>
      <c r="C137" s="54"/>
      <c r="D137" s="99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99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100"/>
      <c r="E139" s="56"/>
      <c r="F139" s="56"/>
      <c r="G139" s="56"/>
      <c r="H139" s="51"/>
    </row>
    <row r="140" spans="1:8" ht="15" thickBot="1" x14ac:dyDescent="0.35">
      <c r="A140" s="96" t="s">
        <v>37</v>
      </c>
      <c r="B140" s="53"/>
      <c r="C140" s="58"/>
      <c r="D140" s="100"/>
      <c r="E140" s="56"/>
      <c r="F140" s="56"/>
      <c r="G140" s="56"/>
      <c r="H140" s="51"/>
    </row>
    <row r="141" spans="1:8" ht="15" thickBot="1" x14ac:dyDescent="0.35">
      <c r="A141" s="101">
        <f>$T$1-D141</f>
        <v>-839</v>
      </c>
      <c r="B141" s="94">
        <v>37</v>
      </c>
      <c r="C141" s="102" t="s">
        <v>25</v>
      </c>
      <c r="D141" s="91">
        <v>839</v>
      </c>
      <c r="E141" s="63">
        <f>SUM(E132:E136)+SUMPRODUCT((E132:E136=0)*1,$D306:$D310)</f>
        <v>686</v>
      </c>
      <c r="F141" s="63">
        <f>SUM(F132:F136)+SUMPRODUCT((F132:F136=0)*1,$D306:$D310)</f>
        <v>687</v>
      </c>
      <c r="G141" s="63">
        <f>SUM(G132:G136)+SUMPRODUCT((G132:G136=0)*1,$D306:$D310)</f>
        <v>696</v>
      </c>
      <c r="H141" s="64"/>
    </row>
    <row r="142" spans="1:8" x14ac:dyDescent="0.3">
      <c r="A142" s="42" t="str">
        <f>VLOOKUP(B142,Données!$A$3:$I$1003,4)</f>
        <v>F</v>
      </c>
      <c r="B142" s="65">
        <v>1020</v>
      </c>
      <c r="C142" s="44" t="str">
        <f>IFERROR(IF(B142=Données!X$1,Données!$X$2,VLOOKUP(B142,Données!$A$3:$I$1003,3,FALSE)),"")</f>
        <v xml:space="preserve">Gisèle Gilbert </v>
      </c>
      <c r="D142" s="95">
        <v>115</v>
      </c>
      <c r="E142" s="46">
        <v>119</v>
      </c>
      <c r="F142" s="46">
        <v>157</v>
      </c>
      <c r="G142" s="46">
        <v>152</v>
      </c>
      <c r="H142" s="51"/>
    </row>
    <row r="143" spans="1:8" x14ac:dyDescent="0.3">
      <c r="A143" s="48" t="str">
        <f>VLOOKUP(B143,Données!$A$3:$I$1003,4)</f>
        <v>H</v>
      </c>
      <c r="B143" s="65">
        <v>1063</v>
      </c>
      <c r="C143" s="44" t="str">
        <f>IFERROR(IF(B143=Données!X$1,Données!$X$2,VLOOKUP(B143,Données!$A$3:$I$1003,3,FALSE)),"")</f>
        <v>Noé Franco</v>
      </c>
      <c r="D143" s="95">
        <v>152</v>
      </c>
      <c r="E143" s="46">
        <v>135</v>
      </c>
      <c r="F143" s="46">
        <v>129</v>
      </c>
      <c r="G143" s="46">
        <v>167</v>
      </c>
      <c r="H143" s="51"/>
    </row>
    <row r="144" spans="1:8" x14ac:dyDescent="0.3">
      <c r="A144" s="48" t="str">
        <f>VLOOKUP(B144,Données!$A$3:$I$1003,4)</f>
        <v>H</v>
      </c>
      <c r="B144" s="65">
        <v>1095</v>
      </c>
      <c r="C144" s="44" t="str">
        <f>IFERROR(IF(B144=Données!X$1,Données!$X$2,VLOOKUP(B144,Données!$A$3:$I$1003,3,FALSE)),"")</f>
        <v>Claude Gareau</v>
      </c>
      <c r="D144" s="95">
        <v>184</v>
      </c>
      <c r="E144" s="46">
        <v>210</v>
      </c>
      <c r="F144" s="46">
        <v>203</v>
      </c>
      <c r="G144" s="46">
        <v>182</v>
      </c>
      <c r="H144" s="51"/>
    </row>
    <row r="145" spans="1:8" x14ac:dyDescent="0.3">
      <c r="A145" s="48" t="str">
        <f>VLOOKUP(B145,Données!$A$3:$I$1003,4)</f>
        <v>H</v>
      </c>
      <c r="B145" s="65">
        <v>1018</v>
      </c>
      <c r="C145" s="44" t="str">
        <f>IFERROR(IF(B145=Données!X$1,Données!$X$2,VLOOKUP(B145,Données!$A$3:$I$1003,3,FALSE)),"")</f>
        <v>Jacques Croteau</v>
      </c>
      <c r="D145" s="95">
        <v>170</v>
      </c>
      <c r="E145" s="46">
        <v>157</v>
      </c>
      <c r="F145" s="46">
        <v>187</v>
      </c>
      <c r="G145" s="46">
        <v>135</v>
      </c>
      <c r="H145" s="51"/>
    </row>
    <row r="146" spans="1:8" x14ac:dyDescent="0.3">
      <c r="A146" s="48" t="str">
        <f>VLOOKUP(B146,Données!$A$3:$I$1003,4)</f>
        <v>H</v>
      </c>
      <c r="B146" s="65">
        <v>1019</v>
      </c>
      <c r="C146" s="44" t="str">
        <f>IFERROR(IF(B146=Données!X$1,Données!$X$2,VLOOKUP(B146,Données!$A$3:$I$1003,3,FALSE)),"")</f>
        <v>Raymond Chartré</v>
      </c>
      <c r="D146" s="95">
        <v>189</v>
      </c>
      <c r="E146" s="46">
        <v>258</v>
      </c>
      <c r="F146" s="46">
        <v>166</v>
      </c>
      <c r="G146" s="46">
        <v>176</v>
      </c>
      <c r="H146" s="51"/>
    </row>
    <row r="147" spans="1:8" x14ac:dyDescent="0.3">
      <c r="A147" s="52" t="s">
        <v>36</v>
      </c>
      <c r="B147" s="53"/>
      <c r="C147" s="54"/>
      <c r="D147" s="99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99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100"/>
      <c r="E149" s="56"/>
      <c r="F149" s="56"/>
      <c r="G149" s="56"/>
      <c r="H149" s="51"/>
    </row>
    <row r="150" spans="1:8" ht="15" thickBot="1" x14ac:dyDescent="0.35">
      <c r="A150" s="96" t="s">
        <v>37</v>
      </c>
      <c r="B150" s="53"/>
      <c r="C150" s="58"/>
      <c r="D150" s="100"/>
      <c r="E150" s="56"/>
      <c r="F150" s="56"/>
      <c r="G150" s="56"/>
      <c r="H150" s="51"/>
    </row>
    <row r="151" spans="1:8" ht="15" thickBot="1" x14ac:dyDescent="0.35">
      <c r="A151" s="101">
        <f>$T$1-D151</f>
        <v>-810</v>
      </c>
      <c r="B151" s="94">
        <v>66</v>
      </c>
      <c r="C151" s="102" t="s">
        <v>26</v>
      </c>
      <c r="D151" s="91">
        <v>810</v>
      </c>
      <c r="E151" s="63">
        <f>SUM(E142:E146)+SUMPRODUCT((E142:E146=0)*1,$D316:$D320)</f>
        <v>879</v>
      </c>
      <c r="F151" s="63">
        <f>SUM(F142:F146)+SUMPRODUCT((F142:F146=0)*1,$D316:$D320)</f>
        <v>842</v>
      </c>
      <c r="G151" s="63">
        <f>SUM(G142:G146)+SUMPRODUCT((G142:G146=0)*1,$D316:$D320)</f>
        <v>812</v>
      </c>
      <c r="H151" s="64"/>
    </row>
    <row r="152" spans="1:8" x14ac:dyDescent="0.3">
      <c r="A152" s="42" t="str">
        <f>VLOOKUP(B152,Données!$A$3:$I$1003,4)</f>
        <v>F</v>
      </c>
      <c r="B152" s="65">
        <v>1049</v>
      </c>
      <c r="C152" s="44" t="str">
        <f>IFERROR(IF(B152=Données!X$1,Données!$X$2,VLOOKUP(B152,Données!$A$3:$I$1003,3,FALSE)),"")</f>
        <v>Anna-Maria Ciccollela</v>
      </c>
      <c r="D152" s="95">
        <v>116</v>
      </c>
      <c r="E152" s="46"/>
      <c r="F152" s="46"/>
      <c r="G152" s="46"/>
      <c r="H152" s="51" t="s">
        <v>43</v>
      </c>
    </row>
    <row r="153" spans="1:8" x14ac:dyDescent="0.3">
      <c r="A153" s="48" t="str">
        <f>VLOOKUP(B153,Données!$A$3:$I$1003,4)</f>
        <v>F</v>
      </c>
      <c r="B153" s="65">
        <v>1097</v>
      </c>
      <c r="C153" s="44" t="str">
        <f>IFERROR(IF(B153=Données!X$1,Données!$X$2,VLOOKUP(B153,Données!$A$3:$I$1003,3,FALSE)),"")</f>
        <v>Monique Nucciaroni</v>
      </c>
      <c r="D153" s="95">
        <v>153</v>
      </c>
      <c r="E153" s="46">
        <v>169</v>
      </c>
      <c r="F153" s="46">
        <v>209</v>
      </c>
      <c r="G153" s="46">
        <v>121</v>
      </c>
      <c r="H153" s="51"/>
    </row>
    <row r="154" spans="1:8" x14ac:dyDescent="0.3">
      <c r="A154" s="48" t="str">
        <f>VLOOKUP(B154,Données!$A$3:$I$1003,4)</f>
        <v>H</v>
      </c>
      <c r="B154" s="65">
        <v>1071</v>
      </c>
      <c r="C154" s="44" t="str">
        <f>IFERROR(IF(B154=Données!X$1,Données!$X$2,VLOOKUP(B154,Données!$A$3:$I$1003,3,FALSE)),"")</f>
        <v>Mario Nolet</v>
      </c>
      <c r="D154" s="95">
        <v>165</v>
      </c>
      <c r="E154" s="46">
        <v>143</v>
      </c>
      <c r="F154" s="46">
        <v>195</v>
      </c>
      <c r="G154" s="46">
        <v>127</v>
      </c>
      <c r="H154" s="51"/>
    </row>
    <row r="155" spans="1:8" x14ac:dyDescent="0.3">
      <c r="A155" s="48" t="str">
        <f>VLOOKUP(B155,Données!$A$3:$I$1003,4)</f>
        <v>H</v>
      </c>
      <c r="B155" s="65">
        <v>1024</v>
      </c>
      <c r="C155" s="44" t="str">
        <f>IFERROR(IF(B155=Données!X$1,Données!$X$2,VLOOKUP(B155,Données!$A$3:$I$1003,3,FALSE)),"")</f>
        <v>Roland Gariépy</v>
      </c>
      <c r="D155" s="95">
        <v>162</v>
      </c>
      <c r="E155" s="46"/>
      <c r="F155" s="46"/>
      <c r="G155" s="46"/>
      <c r="H155" s="51" t="s">
        <v>43</v>
      </c>
    </row>
    <row r="156" spans="1:8" x14ac:dyDescent="0.3">
      <c r="A156" s="48" t="str">
        <f>VLOOKUP(B156,Données!$A$3:$I$1003,4)</f>
        <v>H</v>
      </c>
      <c r="B156" s="65">
        <v>1105</v>
      </c>
      <c r="C156" s="44" t="str">
        <f>IFERROR(IF(B156=Données!X$1,Données!$X$2,VLOOKUP(B156,Données!$A$3:$I$1003,3,FALSE)),"")</f>
        <v>Grégoire Leclerc</v>
      </c>
      <c r="D156" s="95">
        <v>195</v>
      </c>
      <c r="E156" s="46">
        <v>159</v>
      </c>
      <c r="F156" s="46">
        <v>202</v>
      </c>
      <c r="G156" s="46">
        <v>191</v>
      </c>
      <c r="H156" s="51"/>
    </row>
    <row r="157" spans="1:8" x14ac:dyDescent="0.3">
      <c r="A157" s="52" t="s">
        <v>36</v>
      </c>
      <c r="B157" s="53"/>
      <c r="C157" s="54"/>
      <c r="D157" s="99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99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100"/>
      <c r="E159" s="56"/>
      <c r="F159" s="56"/>
      <c r="G159" s="56"/>
      <c r="H159" s="51"/>
    </row>
    <row r="160" spans="1:8" ht="15" thickBot="1" x14ac:dyDescent="0.35">
      <c r="A160" s="96" t="s">
        <v>37</v>
      </c>
      <c r="B160" s="53"/>
      <c r="C160" s="58"/>
      <c r="D160" s="100"/>
      <c r="E160" s="56"/>
      <c r="F160" s="56"/>
      <c r="G160" s="56"/>
      <c r="H160" s="51"/>
    </row>
    <row r="161" spans="1:104" ht="15" thickBot="1" x14ac:dyDescent="0.35">
      <c r="A161" s="101">
        <f>$T$1-D161</f>
        <v>-791</v>
      </c>
      <c r="B161" s="94">
        <v>85</v>
      </c>
      <c r="C161" s="102" t="s">
        <v>27</v>
      </c>
      <c r="D161" s="91">
        <v>791</v>
      </c>
      <c r="E161" s="69">
        <f>SUM(E152:E156)+SUMPRODUCT((E152:E156=0)*1,$D326:$D330)</f>
        <v>471</v>
      </c>
      <c r="F161" s="69">
        <f>SUM(F152:F156)+SUMPRODUCT((F152:F156=0)*1,$D326:$D330)</f>
        <v>606</v>
      </c>
      <c r="G161" s="69">
        <f>SUM(G152:G156)+SUMPRODUCT((G152:G156=0)*1,$D326:$D330)</f>
        <v>439</v>
      </c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Horaire!$B$7</f>
        <v>Sem.03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9"/>
      <c r="CX181" s="10"/>
      <c r="CY181" s="11"/>
      <c r="CZ181" s="30"/>
    </row>
    <row r="182" spans="100:104" x14ac:dyDescent="0.3">
      <c r="CV182" s="23"/>
      <c r="CW182" s="12"/>
      <c r="CX182" s="13"/>
      <c r="CY182" s="11"/>
      <c r="CZ182" s="30"/>
    </row>
    <row r="183" spans="100:104" x14ac:dyDescent="0.3">
      <c r="CV183" s="23"/>
      <c r="CW183" s="12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Sem.03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Sem.03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Sem.03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Sem.03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Sem.03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Sem.03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Sem.03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Sem.03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Sem.03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Sem.03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Sem.03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Sem.03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Sem.03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Sem.03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Sem.03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A1">
    <cfRule type="containsErrors" dxfId="1212" priority="989">
      <formula>ISERROR(A1)</formula>
    </cfRule>
  </conditionalFormatting>
  <conditionalFormatting sqref="B1">
    <cfRule type="containsErrors" dxfId="1211" priority="988">
      <formula>ISERROR(B1)</formula>
    </cfRule>
  </conditionalFormatting>
  <conditionalFormatting sqref="C1:D1">
    <cfRule type="containsErrors" dxfId="1210" priority="993">
      <formula>ISERROR(C1)</formula>
    </cfRule>
  </conditionalFormatting>
  <conditionalFormatting sqref="A2:A6">
    <cfRule type="containsErrors" dxfId="1209" priority="984">
      <formula>ISERROR(A2)</formula>
    </cfRule>
  </conditionalFormatting>
  <conditionalFormatting sqref="A7:A8">
    <cfRule type="cellIs" dxfId="1208" priority="982" operator="equal">
      <formula>0</formula>
    </cfRule>
    <cfRule type="containsErrors" dxfId="1207" priority="983">
      <formula>ISERROR(A7)</formula>
    </cfRule>
  </conditionalFormatting>
  <conditionalFormatting sqref="A9:A10">
    <cfRule type="cellIs" dxfId="1206" priority="980" operator="equal">
      <formula>0</formula>
    </cfRule>
    <cfRule type="containsErrors" dxfId="1205" priority="981">
      <formula>ISERROR(A9)</formula>
    </cfRule>
  </conditionalFormatting>
  <conditionalFormatting sqref="A11">
    <cfRule type="containsErrors" dxfId="1204" priority="985">
      <formula>ISERROR(A11)</formula>
    </cfRule>
  </conditionalFormatting>
  <conditionalFormatting sqref="A21">
    <cfRule type="containsErrors" dxfId="1203" priority="979">
      <formula>ISERROR(A21)</formula>
    </cfRule>
  </conditionalFormatting>
  <conditionalFormatting sqref="A31">
    <cfRule type="containsErrors" dxfId="1202" priority="978">
      <formula>ISERROR(A31)</formula>
    </cfRule>
  </conditionalFormatting>
  <conditionalFormatting sqref="A41">
    <cfRule type="containsErrors" dxfId="1201" priority="977">
      <formula>ISERROR(A41)</formula>
    </cfRule>
  </conditionalFormatting>
  <conditionalFormatting sqref="A51">
    <cfRule type="containsErrors" dxfId="1200" priority="976">
      <formula>ISERROR(A51)</formula>
    </cfRule>
  </conditionalFormatting>
  <conditionalFormatting sqref="A61">
    <cfRule type="containsErrors" dxfId="1199" priority="975">
      <formula>ISERROR(A61)</formula>
    </cfRule>
  </conditionalFormatting>
  <conditionalFormatting sqref="A71">
    <cfRule type="containsErrors" dxfId="1198" priority="974">
      <formula>ISERROR(A71)</formula>
    </cfRule>
  </conditionalFormatting>
  <conditionalFormatting sqref="A81">
    <cfRule type="containsErrors" dxfId="1197" priority="973">
      <formula>ISERROR(A81)</formula>
    </cfRule>
  </conditionalFormatting>
  <conditionalFormatting sqref="A91">
    <cfRule type="containsErrors" dxfId="1196" priority="972">
      <formula>ISERROR(A91)</formula>
    </cfRule>
  </conditionalFormatting>
  <conditionalFormatting sqref="A101">
    <cfRule type="containsErrors" dxfId="1195" priority="971">
      <formula>ISERROR(A101)</formula>
    </cfRule>
  </conditionalFormatting>
  <conditionalFormatting sqref="A111">
    <cfRule type="containsErrors" dxfId="1194" priority="970">
      <formula>ISERROR(A111)</formula>
    </cfRule>
  </conditionalFormatting>
  <conditionalFormatting sqref="A121">
    <cfRule type="containsErrors" dxfId="1193" priority="969">
      <formula>ISERROR(A121)</formula>
    </cfRule>
  </conditionalFormatting>
  <conditionalFormatting sqref="A131">
    <cfRule type="containsErrors" dxfId="1192" priority="968">
      <formula>ISERROR(A131)</formula>
    </cfRule>
  </conditionalFormatting>
  <conditionalFormatting sqref="A141">
    <cfRule type="containsErrors" dxfId="1191" priority="967">
      <formula>ISERROR(A141)</formula>
    </cfRule>
  </conditionalFormatting>
  <conditionalFormatting sqref="A151">
    <cfRule type="containsErrors" dxfId="1190" priority="966">
      <formula>ISERROR(A151)</formula>
    </cfRule>
  </conditionalFormatting>
  <conditionalFormatting sqref="A161">
    <cfRule type="containsErrors" dxfId="1189" priority="965">
      <formula>ISERROR(A161)</formula>
    </cfRule>
  </conditionalFormatting>
  <conditionalFormatting sqref="A17:A18">
    <cfRule type="cellIs" dxfId="1188" priority="963" operator="equal">
      <formula>0</formula>
    </cfRule>
    <cfRule type="containsErrors" dxfId="1187" priority="964">
      <formula>ISERROR(A17)</formula>
    </cfRule>
  </conditionalFormatting>
  <conditionalFormatting sqref="A27:A28">
    <cfRule type="cellIs" dxfId="1186" priority="961" operator="equal">
      <formula>0</formula>
    </cfRule>
    <cfRule type="containsErrors" dxfId="1185" priority="962">
      <formula>ISERROR(A27)</formula>
    </cfRule>
  </conditionalFormatting>
  <conditionalFormatting sqref="A37:A38">
    <cfRule type="cellIs" dxfId="1184" priority="959" operator="equal">
      <formula>0</formula>
    </cfRule>
    <cfRule type="containsErrors" dxfId="1183" priority="960">
      <formula>ISERROR(A37)</formula>
    </cfRule>
  </conditionalFormatting>
  <conditionalFormatting sqref="A47:A48">
    <cfRule type="cellIs" dxfId="1182" priority="957" operator="equal">
      <formula>0</formula>
    </cfRule>
    <cfRule type="containsErrors" dxfId="1181" priority="958">
      <formula>ISERROR(A47)</formula>
    </cfRule>
  </conditionalFormatting>
  <conditionalFormatting sqref="A57:A58">
    <cfRule type="cellIs" dxfId="1180" priority="955" operator="equal">
      <formula>0</formula>
    </cfRule>
    <cfRule type="containsErrors" dxfId="1179" priority="956">
      <formula>ISERROR(A57)</formula>
    </cfRule>
  </conditionalFormatting>
  <conditionalFormatting sqref="A67:A68">
    <cfRule type="cellIs" dxfId="1178" priority="953" operator="equal">
      <formula>0</formula>
    </cfRule>
    <cfRule type="containsErrors" dxfId="1177" priority="954">
      <formula>ISERROR(A67)</formula>
    </cfRule>
  </conditionalFormatting>
  <conditionalFormatting sqref="A77:A78">
    <cfRule type="cellIs" dxfId="1176" priority="951" operator="equal">
      <formula>0</formula>
    </cfRule>
    <cfRule type="containsErrors" dxfId="1175" priority="952">
      <formula>ISERROR(A77)</formula>
    </cfRule>
  </conditionalFormatting>
  <conditionalFormatting sqref="A87:A88">
    <cfRule type="cellIs" dxfId="1174" priority="949" operator="equal">
      <formula>0</formula>
    </cfRule>
    <cfRule type="containsErrors" dxfId="1173" priority="950">
      <formula>ISERROR(A87)</formula>
    </cfRule>
  </conditionalFormatting>
  <conditionalFormatting sqref="A97:A98">
    <cfRule type="cellIs" dxfId="1172" priority="947" operator="equal">
      <formula>0</formula>
    </cfRule>
    <cfRule type="containsErrors" dxfId="1171" priority="948">
      <formula>ISERROR(A97)</formula>
    </cfRule>
  </conditionalFormatting>
  <conditionalFormatting sqref="A107:A108">
    <cfRule type="cellIs" dxfId="1170" priority="945" operator="equal">
      <formula>0</formula>
    </cfRule>
    <cfRule type="containsErrors" dxfId="1169" priority="946">
      <formula>ISERROR(A107)</formula>
    </cfRule>
  </conditionalFormatting>
  <conditionalFormatting sqref="A117:A118">
    <cfRule type="cellIs" dxfId="1168" priority="943" operator="equal">
      <formula>0</formula>
    </cfRule>
    <cfRule type="containsErrors" dxfId="1167" priority="944">
      <formula>ISERROR(A117)</formula>
    </cfRule>
  </conditionalFormatting>
  <conditionalFormatting sqref="A127:A128">
    <cfRule type="cellIs" dxfId="1166" priority="941" operator="equal">
      <formula>0</formula>
    </cfRule>
    <cfRule type="containsErrors" dxfId="1165" priority="942">
      <formula>ISERROR(A127)</formula>
    </cfRule>
  </conditionalFormatting>
  <conditionalFormatting sqref="A137:A138">
    <cfRule type="cellIs" dxfId="1164" priority="939" operator="equal">
      <formula>0</formula>
    </cfRule>
    <cfRule type="containsErrors" dxfId="1163" priority="940">
      <formula>ISERROR(A137)</formula>
    </cfRule>
  </conditionalFormatting>
  <conditionalFormatting sqref="A147:A148">
    <cfRule type="cellIs" dxfId="1162" priority="937" operator="equal">
      <formula>0</formula>
    </cfRule>
    <cfRule type="containsErrors" dxfId="1161" priority="938">
      <formula>ISERROR(A147)</formula>
    </cfRule>
  </conditionalFormatting>
  <conditionalFormatting sqref="A157:A158">
    <cfRule type="cellIs" dxfId="1160" priority="935" operator="equal">
      <formula>0</formula>
    </cfRule>
    <cfRule type="containsErrors" dxfId="1159" priority="936">
      <formula>ISERROR(A157)</formula>
    </cfRule>
  </conditionalFormatting>
  <conditionalFormatting sqref="A19:A20">
    <cfRule type="cellIs" dxfId="1158" priority="933" operator="equal">
      <formula>0</formula>
    </cfRule>
    <cfRule type="containsErrors" dxfId="1157" priority="934">
      <formula>ISERROR(A19)</formula>
    </cfRule>
  </conditionalFormatting>
  <conditionalFormatting sqref="A29:A30">
    <cfRule type="cellIs" dxfId="1156" priority="931" operator="equal">
      <formula>0</formula>
    </cfRule>
    <cfRule type="containsErrors" dxfId="1155" priority="932">
      <formula>ISERROR(A29)</formula>
    </cfRule>
  </conditionalFormatting>
  <conditionalFormatting sqref="A39:A40">
    <cfRule type="cellIs" dxfId="1154" priority="929" operator="equal">
      <formula>0</formula>
    </cfRule>
    <cfRule type="containsErrors" dxfId="1153" priority="930">
      <formula>ISERROR(A39)</formula>
    </cfRule>
  </conditionalFormatting>
  <conditionalFormatting sqref="A49:A50">
    <cfRule type="cellIs" dxfId="1152" priority="927" operator="equal">
      <formula>0</formula>
    </cfRule>
    <cfRule type="containsErrors" dxfId="1151" priority="928">
      <formula>ISERROR(A49)</formula>
    </cfRule>
  </conditionalFormatting>
  <conditionalFormatting sqref="A59:A60">
    <cfRule type="cellIs" dxfId="1150" priority="925" operator="equal">
      <formula>0</formula>
    </cfRule>
    <cfRule type="containsErrors" dxfId="1149" priority="926">
      <formula>ISERROR(A59)</formula>
    </cfRule>
  </conditionalFormatting>
  <conditionalFormatting sqref="A69:A70">
    <cfRule type="cellIs" dxfId="1148" priority="923" operator="equal">
      <formula>0</formula>
    </cfRule>
    <cfRule type="containsErrors" dxfId="1147" priority="924">
      <formula>ISERROR(A69)</formula>
    </cfRule>
  </conditionalFormatting>
  <conditionalFormatting sqref="A79:A80">
    <cfRule type="cellIs" dxfId="1146" priority="921" operator="equal">
      <formula>0</formula>
    </cfRule>
    <cfRule type="containsErrors" dxfId="1145" priority="922">
      <formula>ISERROR(A79)</formula>
    </cfRule>
  </conditionalFormatting>
  <conditionalFormatting sqref="A89:A90">
    <cfRule type="cellIs" dxfId="1144" priority="919" operator="equal">
      <formula>0</formula>
    </cfRule>
    <cfRule type="containsErrors" dxfId="1143" priority="920">
      <formula>ISERROR(A89)</formula>
    </cfRule>
  </conditionalFormatting>
  <conditionalFormatting sqref="A99:A100">
    <cfRule type="cellIs" dxfId="1142" priority="917" operator="equal">
      <formula>0</formula>
    </cfRule>
    <cfRule type="containsErrors" dxfId="1141" priority="918">
      <formula>ISERROR(A99)</formula>
    </cfRule>
  </conditionalFormatting>
  <conditionalFormatting sqref="A109:A110">
    <cfRule type="cellIs" dxfId="1140" priority="915" operator="equal">
      <formula>0</formula>
    </cfRule>
    <cfRule type="containsErrors" dxfId="1139" priority="916">
      <formula>ISERROR(A109)</formula>
    </cfRule>
  </conditionalFormatting>
  <conditionalFormatting sqref="A119:A120">
    <cfRule type="cellIs" dxfId="1138" priority="913" operator="equal">
      <formula>0</formula>
    </cfRule>
    <cfRule type="containsErrors" dxfId="1137" priority="914">
      <formula>ISERROR(A119)</formula>
    </cfRule>
  </conditionalFormatting>
  <conditionalFormatting sqref="A129:A130">
    <cfRule type="cellIs" dxfId="1136" priority="911" operator="equal">
      <formula>0</formula>
    </cfRule>
    <cfRule type="containsErrors" dxfId="1135" priority="912">
      <formula>ISERROR(A129)</formula>
    </cfRule>
  </conditionalFormatting>
  <conditionalFormatting sqref="A139:A140">
    <cfRule type="cellIs" dxfId="1134" priority="909" operator="equal">
      <formula>0</formula>
    </cfRule>
    <cfRule type="containsErrors" dxfId="1133" priority="910">
      <formula>ISERROR(A139)</formula>
    </cfRule>
  </conditionalFormatting>
  <conditionalFormatting sqref="A149:A150">
    <cfRule type="cellIs" dxfId="1132" priority="907" operator="equal">
      <formula>0</formula>
    </cfRule>
    <cfRule type="containsErrors" dxfId="1131" priority="908">
      <formula>ISERROR(A149)</formula>
    </cfRule>
  </conditionalFormatting>
  <conditionalFormatting sqref="A159:A160">
    <cfRule type="cellIs" dxfId="1130" priority="905" operator="equal">
      <formula>0</formula>
    </cfRule>
    <cfRule type="containsErrors" dxfId="1129" priority="906">
      <formula>ISERROR(A159)</formula>
    </cfRule>
  </conditionalFormatting>
  <conditionalFormatting sqref="A2:A6">
    <cfRule type="cellIs" dxfId="1128" priority="904" operator="equal">
      <formula>0</formula>
    </cfRule>
  </conditionalFormatting>
  <conditionalFormatting sqref="A12:A16">
    <cfRule type="containsErrors" dxfId="1127" priority="903">
      <formula>ISERROR(A12)</formula>
    </cfRule>
  </conditionalFormatting>
  <conditionalFormatting sqref="A12:A16">
    <cfRule type="cellIs" dxfId="1126" priority="902" operator="equal">
      <formula>0</formula>
    </cfRule>
  </conditionalFormatting>
  <conditionalFormatting sqref="A22:A26">
    <cfRule type="containsErrors" dxfId="1125" priority="901">
      <formula>ISERROR(A22)</formula>
    </cfRule>
  </conditionalFormatting>
  <conditionalFormatting sqref="A22:A26">
    <cfRule type="cellIs" dxfId="1124" priority="900" operator="equal">
      <formula>0</formula>
    </cfRule>
  </conditionalFormatting>
  <conditionalFormatting sqref="A32:A36">
    <cfRule type="containsErrors" dxfId="1123" priority="899">
      <formula>ISERROR(A32)</formula>
    </cfRule>
  </conditionalFormatting>
  <conditionalFormatting sqref="A32:A36">
    <cfRule type="cellIs" dxfId="1122" priority="898" operator="equal">
      <formula>0</formula>
    </cfRule>
  </conditionalFormatting>
  <conditionalFormatting sqref="A42:A46">
    <cfRule type="containsErrors" dxfId="1121" priority="897">
      <formula>ISERROR(A42)</formula>
    </cfRule>
  </conditionalFormatting>
  <conditionalFormatting sqref="A42:A46">
    <cfRule type="cellIs" dxfId="1120" priority="896" operator="equal">
      <formula>0</formula>
    </cfRule>
  </conditionalFormatting>
  <conditionalFormatting sqref="A52:A56">
    <cfRule type="containsErrors" dxfId="1119" priority="895">
      <formula>ISERROR(A52)</formula>
    </cfRule>
  </conditionalFormatting>
  <conditionalFormatting sqref="A52:A56">
    <cfRule type="cellIs" dxfId="1118" priority="894" operator="equal">
      <formula>0</formula>
    </cfRule>
  </conditionalFormatting>
  <conditionalFormatting sqref="A62:A66">
    <cfRule type="containsErrors" dxfId="1117" priority="893">
      <formula>ISERROR(A62)</formula>
    </cfRule>
  </conditionalFormatting>
  <conditionalFormatting sqref="A62:A66">
    <cfRule type="cellIs" dxfId="1116" priority="892" operator="equal">
      <formula>0</formula>
    </cfRule>
  </conditionalFormatting>
  <conditionalFormatting sqref="A72:A76">
    <cfRule type="containsErrors" dxfId="1115" priority="891">
      <formula>ISERROR(A72)</formula>
    </cfRule>
  </conditionalFormatting>
  <conditionalFormatting sqref="A72:A76">
    <cfRule type="cellIs" dxfId="1114" priority="890" operator="equal">
      <formula>0</formula>
    </cfRule>
  </conditionalFormatting>
  <conditionalFormatting sqref="A82:A86">
    <cfRule type="containsErrors" dxfId="1113" priority="889">
      <formula>ISERROR(A82)</formula>
    </cfRule>
  </conditionalFormatting>
  <conditionalFormatting sqref="A82:A86">
    <cfRule type="cellIs" dxfId="1112" priority="888" operator="equal">
      <formula>0</formula>
    </cfRule>
  </conditionalFormatting>
  <conditionalFormatting sqref="A92:A96">
    <cfRule type="containsErrors" dxfId="1111" priority="887">
      <formula>ISERROR(A92)</formula>
    </cfRule>
  </conditionalFormatting>
  <conditionalFormatting sqref="A92:A96">
    <cfRule type="cellIs" dxfId="1110" priority="886" operator="equal">
      <formula>0</formula>
    </cfRule>
  </conditionalFormatting>
  <conditionalFormatting sqref="A102:A106">
    <cfRule type="containsErrors" dxfId="1109" priority="885">
      <formula>ISERROR(A102)</formula>
    </cfRule>
  </conditionalFormatting>
  <conditionalFormatting sqref="A102:A106">
    <cfRule type="cellIs" dxfId="1108" priority="884" operator="equal">
      <formula>0</formula>
    </cfRule>
  </conditionalFormatting>
  <conditionalFormatting sqref="A112:A116">
    <cfRule type="containsErrors" dxfId="1107" priority="883">
      <formula>ISERROR(A112)</formula>
    </cfRule>
  </conditionalFormatting>
  <conditionalFormatting sqref="A112:A116">
    <cfRule type="cellIs" dxfId="1106" priority="882" operator="equal">
      <formula>0</formula>
    </cfRule>
  </conditionalFormatting>
  <conditionalFormatting sqref="A122:A126">
    <cfRule type="containsErrors" dxfId="1105" priority="881">
      <formula>ISERROR(A122)</formula>
    </cfRule>
  </conditionalFormatting>
  <conditionalFormatting sqref="A122:A126">
    <cfRule type="cellIs" dxfId="1104" priority="880" operator="equal">
      <formula>0</formula>
    </cfRule>
  </conditionalFormatting>
  <conditionalFormatting sqref="A132:A136">
    <cfRule type="containsErrors" dxfId="1103" priority="879">
      <formula>ISERROR(A132)</formula>
    </cfRule>
  </conditionalFormatting>
  <conditionalFormatting sqref="A132:A136">
    <cfRule type="cellIs" dxfId="1102" priority="878" operator="equal">
      <formula>0</formula>
    </cfRule>
  </conditionalFormatting>
  <conditionalFormatting sqref="A142:A146">
    <cfRule type="containsErrors" dxfId="1101" priority="877">
      <formula>ISERROR(A142)</formula>
    </cfRule>
  </conditionalFormatting>
  <conditionalFormatting sqref="A142:A146">
    <cfRule type="cellIs" dxfId="1100" priority="876" operator="equal">
      <formula>0</formula>
    </cfRule>
  </conditionalFormatting>
  <conditionalFormatting sqref="A152:A156">
    <cfRule type="containsErrors" dxfId="1099" priority="875">
      <formula>ISERROR(A152)</formula>
    </cfRule>
  </conditionalFormatting>
  <conditionalFormatting sqref="A152:A156">
    <cfRule type="cellIs" dxfId="1098" priority="874" operator="equal">
      <formula>0</formula>
    </cfRule>
  </conditionalFormatting>
  <conditionalFormatting sqref="C11">
    <cfRule type="containsErrors" dxfId="1097" priority="873">
      <formula>ISERROR(C11)</formula>
    </cfRule>
  </conditionalFormatting>
  <conditionalFormatting sqref="C21">
    <cfRule type="containsErrors" dxfId="1096" priority="872">
      <formula>ISERROR(C21)</formula>
    </cfRule>
  </conditionalFormatting>
  <conditionalFormatting sqref="C31">
    <cfRule type="containsErrors" dxfId="1095" priority="871">
      <formula>ISERROR(C31)</formula>
    </cfRule>
  </conditionalFormatting>
  <conditionalFormatting sqref="C41">
    <cfRule type="containsErrors" dxfId="1094" priority="870">
      <formula>ISERROR(C41)</formula>
    </cfRule>
  </conditionalFormatting>
  <conditionalFormatting sqref="C51">
    <cfRule type="containsErrors" dxfId="1093" priority="869">
      <formula>ISERROR(C51)</formula>
    </cfRule>
  </conditionalFormatting>
  <conditionalFormatting sqref="C61">
    <cfRule type="containsErrors" dxfId="1092" priority="868">
      <formula>ISERROR(C61)</formula>
    </cfRule>
  </conditionalFormatting>
  <conditionalFormatting sqref="C71">
    <cfRule type="containsErrors" dxfId="1091" priority="867">
      <formula>ISERROR(C71)</formula>
    </cfRule>
  </conditionalFormatting>
  <conditionalFormatting sqref="C81">
    <cfRule type="containsErrors" dxfId="1090" priority="866">
      <formula>ISERROR(C81)</formula>
    </cfRule>
  </conditionalFormatting>
  <conditionalFormatting sqref="C91">
    <cfRule type="containsErrors" dxfId="1089" priority="865">
      <formula>ISERROR(C91)</formula>
    </cfRule>
  </conditionalFormatting>
  <conditionalFormatting sqref="C101">
    <cfRule type="containsErrors" dxfId="1088" priority="864">
      <formula>ISERROR(C101)</formula>
    </cfRule>
  </conditionalFormatting>
  <conditionalFormatting sqref="C111">
    <cfRule type="containsErrors" dxfId="1087" priority="863">
      <formula>ISERROR(C111)</formula>
    </cfRule>
  </conditionalFormatting>
  <conditionalFormatting sqref="C121">
    <cfRule type="containsErrors" dxfId="1086" priority="862">
      <formula>ISERROR(C121)</formula>
    </cfRule>
  </conditionalFormatting>
  <conditionalFormatting sqref="C131">
    <cfRule type="containsErrors" dxfId="1085" priority="861">
      <formula>ISERROR(C131)</formula>
    </cfRule>
  </conditionalFormatting>
  <conditionalFormatting sqref="C141">
    <cfRule type="containsErrors" dxfId="1084" priority="860">
      <formula>ISERROR(C141)</formula>
    </cfRule>
  </conditionalFormatting>
  <conditionalFormatting sqref="C151">
    <cfRule type="containsErrors" dxfId="1083" priority="859">
      <formula>ISERROR(C151)</formula>
    </cfRule>
  </conditionalFormatting>
  <conditionalFormatting sqref="C161">
    <cfRule type="containsErrors" dxfId="1082" priority="858">
      <formula>ISERROR(C161)</formula>
    </cfRule>
  </conditionalFormatting>
  <conditionalFormatting sqref="C7:C8">
    <cfRule type="containsErrors" dxfId="1081" priority="856">
      <formula>ISERROR(C7)</formula>
    </cfRule>
  </conditionalFormatting>
  <conditionalFormatting sqref="C2:C6">
    <cfRule type="containsErrors" dxfId="1080" priority="857">
      <formula>ISERROR(C2)</formula>
    </cfRule>
  </conditionalFormatting>
  <conditionalFormatting sqref="C9:C10">
    <cfRule type="cellIs" dxfId="1079" priority="854" operator="equal">
      <formula>0</formula>
    </cfRule>
    <cfRule type="containsErrors" dxfId="1078" priority="855">
      <formula>ISERROR(C9)</formula>
    </cfRule>
  </conditionalFormatting>
  <conditionalFormatting sqref="B31">
    <cfRule type="cellIs" dxfId="1077" priority="851" operator="greaterThanOrEqual">
      <formula>0</formula>
    </cfRule>
  </conditionalFormatting>
  <conditionalFormatting sqref="B41">
    <cfRule type="cellIs" dxfId="1076" priority="850" operator="greaterThanOrEqual">
      <formula>0</formula>
    </cfRule>
  </conditionalFormatting>
  <conditionalFormatting sqref="B51">
    <cfRule type="cellIs" dxfId="1075" priority="849" operator="greaterThanOrEqual">
      <formula>0</formula>
    </cfRule>
  </conditionalFormatting>
  <conditionalFormatting sqref="B61">
    <cfRule type="cellIs" dxfId="1074" priority="848" operator="greaterThanOrEqual">
      <formula>0</formula>
    </cfRule>
  </conditionalFormatting>
  <conditionalFormatting sqref="B71">
    <cfRule type="cellIs" dxfId="1073" priority="847" operator="greaterThanOrEqual">
      <formula>0</formula>
    </cfRule>
  </conditionalFormatting>
  <conditionalFormatting sqref="B81">
    <cfRule type="cellIs" dxfId="1072" priority="846" operator="greaterThanOrEqual">
      <formula>0</formula>
    </cfRule>
  </conditionalFormatting>
  <conditionalFormatting sqref="B91">
    <cfRule type="cellIs" dxfId="1071" priority="845" operator="greaterThanOrEqual">
      <formula>0</formula>
    </cfRule>
  </conditionalFormatting>
  <conditionalFormatting sqref="B101">
    <cfRule type="cellIs" dxfId="1070" priority="844" operator="greaterThanOrEqual">
      <formula>0</formula>
    </cfRule>
  </conditionalFormatting>
  <conditionalFormatting sqref="B111">
    <cfRule type="cellIs" dxfId="1069" priority="843" operator="greaterThanOrEqual">
      <formula>0</formula>
    </cfRule>
  </conditionalFormatting>
  <conditionalFormatting sqref="B121">
    <cfRule type="cellIs" dxfId="1068" priority="842" operator="greaterThanOrEqual">
      <formula>0</formula>
    </cfRule>
  </conditionalFormatting>
  <conditionalFormatting sqref="B131">
    <cfRule type="cellIs" dxfId="1067" priority="841" operator="greaterThanOrEqual">
      <formula>0</formula>
    </cfRule>
  </conditionalFormatting>
  <conditionalFormatting sqref="B141">
    <cfRule type="cellIs" dxfId="1066" priority="840" operator="greaterThanOrEqual">
      <formula>0</formula>
    </cfRule>
  </conditionalFormatting>
  <conditionalFormatting sqref="B151">
    <cfRule type="cellIs" dxfId="1065" priority="839" operator="greaterThanOrEqual">
      <formula>0</formula>
    </cfRule>
  </conditionalFormatting>
  <conditionalFormatting sqref="B161">
    <cfRule type="cellIs" dxfId="1064" priority="838" operator="greaterThanOrEqual">
      <formula>0</formula>
    </cfRule>
  </conditionalFormatting>
  <conditionalFormatting sqref="B11">
    <cfRule type="cellIs" dxfId="1063" priority="853" operator="greaterThanOrEqual">
      <formula>0</formula>
    </cfRule>
  </conditionalFormatting>
  <conditionalFormatting sqref="B21">
    <cfRule type="cellIs" dxfId="1062" priority="852" operator="greaterThanOrEqual">
      <formula>0</formula>
    </cfRule>
  </conditionalFormatting>
  <conditionalFormatting sqref="C12:C16">
    <cfRule type="containsErrors" dxfId="1061" priority="809">
      <formula>ISERROR(C12)</formula>
    </cfRule>
  </conditionalFormatting>
  <conditionalFormatting sqref="C22:C26">
    <cfRule type="containsErrors" dxfId="1060" priority="805">
      <formula>ISERROR(C22)</formula>
    </cfRule>
  </conditionalFormatting>
  <conditionalFormatting sqref="C32:C36">
    <cfRule type="containsErrors" dxfId="1059" priority="801">
      <formula>ISERROR(C32)</formula>
    </cfRule>
  </conditionalFormatting>
  <conditionalFormatting sqref="C42:C46">
    <cfRule type="containsErrors" dxfId="1058" priority="797">
      <formula>ISERROR(C42)</formula>
    </cfRule>
  </conditionalFormatting>
  <conditionalFormatting sqref="C52:C56">
    <cfRule type="containsErrors" dxfId="1057" priority="793">
      <formula>ISERROR(C52)</formula>
    </cfRule>
  </conditionalFormatting>
  <conditionalFormatting sqref="C62:C66">
    <cfRule type="containsErrors" dxfId="1056" priority="789">
      <formula>ISERROR(C62)</formula>
    </cfRule>
  </conditionalFormatting>
  <conditionalFormatting sqref="C72:C76">
    <cfRule type="containsErrors" dxfId="1055" priority="785">
      <formula>ISERROR(C72)</formula>
    </cfRule>
  </conditionalFormatting>
  <conditionalFormatting sqref="C82:C86">
    <cfRule type="containsErrors" dxfId="1054" priority="781">
      <formula>ISERROR(C82)</formula>
    </cfRule>
  </conditionalFormatting>
  <conditionalFormatting sqref="C92:C96">
    <cfRule type="containsErrors" dxfId="1053" priority="777">
      <formula>ISERROR(C92)</formula>
    </cfRule>
  </conditionalFormatting>
  <conditionalFormatting sqref="C102:C106">
    <cfRule type="containsErrors" dxfId="1052" priority="773">
      <formula>ISERROR(C102)</formula>
    </cfRule>
  </conditionalFormatting>
  <conditionalFormatting sqref="C112:C116">
    <cfRule type="containsErrors" dxfId="1051" priority="769">
      <formula>ISERROR(C112)</formula>
    </cfRule>
  </conditionalFormatting>
  <conditionalFormatting sqref="C122:C126">
    <cfRule type="containsErrors" dxfId="1050" priority="765">
      <formula>ISERROR(C122)</formula>
    </cfRule>
  </conditionalFormatting>
  <conditionalFormatting sqref="C132:C136">
    <cfRule type="containsErrors" dxfId="1049" priority="761">
      <formula>ISERROR(C132)</formula>
    </cfRule>
  </conditionalFormatting>
  <conditionalFormatting sqref="C142:C146">
    <cfRule type="containsErrors" dxfId="1048" priority="757">
      <formula>ISERROR(C142)</formula>
    </cfRule>
  </conditionalFormatting>
  <conditionalFormatting sqref="C152:C156">
    <cfRule type="containsErrors" dxfId="1047" priority="753">
      <formula>ISERROR(C152)</formula>
    </cfRule>
  </conditionalFormatting>
  <conditionalFormatting sqref="D7:D8">
    <cfRule type="containsErrors" dxfId="1046" priority="748">
      <formula>ISERROR(D7)</formula>
    </cfRule>
  </conditionalFormatting>
  <conditionalFormatting sqref="D2:D6">
    <cfRule type="containsErrors" dxfId="1045" priority="749">
      <formula>ISERROR(D2)</formula>
    </cfRule>
  </conditionalFormatting>
  <conditionalFormatting sqref="D11">
    <cfRule type="containsErrors" dxfId="1044" priority="747">
      <formula>ISERROR(D11)</formula>
    </cfRule>
  </conditionalFormatting>
  <conditionalFormatting sqref="D9:D10">
    <cfRule type="cellIs" dxfId="1043" priority="745" operator="equal">
      <formula>0</formula>
    </cfRule>
    <cfRule type="containsErrors" dxfId="1042" priority="746">
      <formula>ISERROR(D9)</formula>
    </cfRule>
  </conditionalFormatting>
  <conditionalFormatting sqref="D12:D16">
    <cfRule type="containsErrors" dxfId="1041" priority="744">
      <formula>ISERROR(D12)</formula>
    </cfRule>
  </conditionalFormatting>
  <conditionalFormatting sqref="D21">
    <cfRule type="containsErrors" dxfId="1040" priority="742">
      <formula>ISERROR(D21)</formula>
    </cfRule>
  </conditionalFormatting>
  <conditionalFormatting sqref="D22:D26">
    <cfRule type="containsErrors" dxfId="1039" priority="739">
      <formula>ISERROR(D22)</formula>
    </cfRule>
  </conditionalFormatting>
  <conditionalFormatting sqref="D31">
    <cfRule type="containsErrors" dxfId="1038" priority="737">
      <formula>ISERROR(D31)</formula>
    </cfRule>
  </conditionalFormatting>
  <conditionalFormatting sqref="D32:D36">
    <cfRule type="containsErrors" dxfId="1037" priority="734">
      <formula>ISERROR(D32)</formula>
    </cfRule>
  </conditionalFormatting>
  <conditionalFormatting sqref="D41">
    <cfRule type="containsErrors" dxfId="1036" priority="732">
      <formula>ISERROR(D41)</formula>
    </cfRule>
  </conditionalFormatting>
  <conditionalFormatting sqref="D42:D46">
    <cfRule type="containsErrors" dxfId="1035" priority="729">
      <formula>ISERROR(D42)</formula>
    </cfRule>
  </conditionalFormatting>
  <conditionalFormatting sqref="D51">
    <cfRule type="containsErrors" dxfId="1034" priority="727">
      <formula>ISERROR(D51)</formula>
    </cfRule>
  </conditionalFormatting>
  <conditionalFormatting sqref="D52:D56">
    <cfRule type="containsErrors" dxfId="1033" priority="724">
      <formula>ISERROR(D52)</formula>
    </cfRule>
  </conditionalFormatting>
  <conditionalFormatting sqref="D61">
    <cfRule type="containsErrors" dxfId="1032" priority="722">
      <formula>ISERROR(D61)</formula>
    </cfRule>
  </conditionalFormatting>
  <conditionalFormatting sqref="D62:D66">
    <cfRule type="containsErrors" dxfId="1031" priority="719">
      <formula>ISERROR(D62)</formula>
    </cfRule>
  </conditionalFormatting>
  <conditionalFormatting sqref="D71">
    <cfRule type="containsErrors" dxfId="1030" priority="717">
      <formula>ISERROR(D71)</formula>
    </cfRule>
  </conditionalFormatting>
  <conditionalFormatting sqref="D72:D76">
    <cfRule type="containsErrors" dxfId="1029" priority="714">
      <formula>ISERROR(D72)</formula>
    </cfRule>
  </conditionalFormatting>
  <conditionalFormatting sqref="D81">
    <cfRule type="containsErrors" dxfId="1028" priority="712">
      <formula>ISERROR(D81)</formula>
    </cfRule>
  </conditionalFormatting>
  <conditionalFormatting sqref="D82:D86">
    <cfRule type="containsErrors" dxfId="1027" priority="709">
      <formula>ISERROR(D82)</formula>
    </cfRule>
  </conditionalFormatting>
  <conditionalFormatting sqref="D91">
    <cfRule type="containsErrors" dxfId="1026" priority="707">
      <formula>ISERROR(D91)</formula>
    </cfRule>
  </conditionalFormatting>
  <conditionalFormatting sqref="D92:D96">
    <cfRule type="containsErrors" dxfId="1025" priority="704">
      <formula>ISERROR(D92)</formula>
    </cfRule>
  </conditionalFormatting>
  <conditionalFormatting sqref="D101">
    <cfRule type="containsErrors" dxfId="1024" priority="702">
      <formula>ISERROR(D101)</formula>
    </cfRule>
  </conditionalFormatting>
  <conditionalFormatting sqref="D102:D106">
    <cfRule type="containsErrors" dxfId="1023" priority="699">
      <formula>ISERROR(D102)</formula>
    </cfRule>
  </conditionalFormatting>
  <conditionalFormatting sqref="D111">
    <cfRule type="containsErrors" dxfId="1022" priority="697">
      <formula>ISERROR(D111)</formula>
    </cfRule>
  </conditionalFormatting>
  <conditionalFormatting sqref="D112:D116">
    <cfRule type="containsErrors" dxfId="1021" priority="694">
      <formula>ISERROR(D112)</formula>
    </cfRule>
  </conditionalFormatting>
  <conditionalFormatting sqref="D121">
    <cfRule type="containsErrors" dxfId="1020" priority="692">
      <formula>ISERROR(D121)</formula>
    </cfRule>
  </conditionalFormatting>
  <conditionalFormatting sqref="D122:D126">
    <cfRule type="containsErrors" dxfId="1019" priority="689">
      <formula>ISERROR(D122)</formula>
    </cfRule>
  </conditionalFormatting>
  <conditionalFormatting sqref="D131">
    <cfRule type="containsErrors" dxfId="1018" priority="687">
      <formula>ISERROR(D131)</formula>
    </cfRule>
  </conditionalFormatting>
  <conditionalFormatting sqref="D132:D136">
    <cfRule type="containsErrors" dxfId="1017" priority="684">
      <formula>ISERROR(D132)</formula>
    </cfRule>
  </conditionalFormatting>
  <conditionalFormatting sqref="D141">
    <cfRule type="containsErrors" dxfId="1016" priority="682">
      <formula>ISERROR(D141)</formula>
    </cfRule>
  </conditionalFormatting>
  <conditionalFormatting sqref="D142:D146">
    <cfRule type="containsErrors" dxfId="1015" priority="679">
      <formula>ISERROR(D142)</formula>
    </cfRule>
  </conditionalFormatting>
  <conditionalFormatting sqref="D151">
    <cfRule type="containsErrors" dxfId="1014" priority="677">
      <formula>ISERROR(D151)</formula>
    </cfRule>
  </conditionalFormatting>
  <conditionalFormatting sqref="D152:D156">
    <cfRule type="containsErrors" dxfId="1013" priority="674">
      <formula>ISERROR(D152)</formula>
    </cfRule>
  </conditionalFormatting>
  <conditionalFormatting sqref="D161">
    <cfRule type="containsErrors" dxfId="1012" priority="672">
      <formula>ISERROR(D161)</formula>
    </cfRule>
  </conditionalFormatting>
  <conditionalFormatting sqref="C17:C18">
    <cfRule type="containsErrors" dxfId="1011" priority="429">
      <formula>ISERROR(C17)</formula>
    </cfRule>
  </conditionalFormatting>
  <conditionalFormatting sqref="C19:C20">
    <cfRule type="cellIs" dxfId="1010" priority="427" operator="equal">
      <formula>0</formula>
    </cfRule>
    <cfRule type="containsErrors" dxfId="1009" priority="428">
      <formula>ISERROR(C19)</formula>
    </cfRule>
  </conditionalFormatting>
  <conditionalFormatting sqref="D17:D18">
    <cfRule type="containsErrors" dxfId="1008" priority="426">
      <formula>ISERROR(D17)</formula>
    </cfRule>
  </conditionalFormatting>
  <conditionalFormatting sqref="D19:D20">
    <cfRule type="cellIs" dxfId="1007" priority="424" operator="equal">
      <formula>0</formula>
    </cfRule>
    <cfRule type="containsErrors" dxfId="1006" priority="425">
      <formula>ISERROR(D19)</formula>
    </cfRule>
  </conditionalFormatting>
  <conditionalFormatting sqref="C27:C28">
    <cfRule type="containsErrors" dxfId="1005" priority="423">
      <formula>ISERROR(C27)</formula>
    </cfRule>
  </conditionalFormatting>
  <conditionalFormatting sqref="C29:C30">
    <cfRule type="cellIs" dxfId="1004" priority="421" operator="equal">
      <formula>0</formula>
    </cfRule>
    <cfRule type="containsErrors" dxfId="1003" priority="422">
      <formula>ISERROR(C29)</formula>
    </cfRule>
  </conditionalFormatting>
  <conditionalFormatting sqref="D27:D28">
    <cfRule type="containsErrors" dxfId="1002" priority="420">
      <formula>ISERROR(D27)</formula>
    </cfRule>
  </conditionalFormatting>
  <conditionalFormatting sqref="D29:D30">
    <cfRule type="cellIs" dxfId="1001" priority="418" operator="equal">
      <formula>0</formula>
    </cfRule>
    <cfRule type="containsErrors" dxfId="1000" priority="419">
      <formula>ISERROR(D29)</formula>
    </cfRule>
  </conditionalFormatting>
  <conditionalFormatting sqref="C37:C38">
    <cfRule type="containsErrors" dxfId="999" priority="417">
      <formula>ISERROR(C37)</formula>
    </cfRule>
  </conditionalFormatting>
  <conditionalFormatting sqref="C39:C40">
    <cfRule type="cellIs" dxfId="998" priority="415" operator="equal">
      <formula>0</formula>
    </cfRule>
    <cfRule type="containsErrors" dxfId="997" priority="416">
      <formula>ISERROR(C39)</formula>
    </cfRule>
  </conditionalFormatting>
  <conditionalFormatting sqref="D37:D38">
    <cfRule type="containsErrors" dxfId="996" priority="414">
      <formula>ISERROR(D37)</formula>
    </cfRule>
  </conditionalFormatting>
  <conditionalFormatting sqref="D39:D40">
    <cfRule type="cellIs" dxfId="995" priority="412" operator="equal">
      <formula>0</formula>
    </cfRule>
    <cfRule type="containsErrors" dxfId="994" priority="413">
      <formula>ISERROR(D39)</formula>
    </cfRule>
  </conditionalFormatting>
  <conditionalFormatting sqref="C47:C48">
    <cfRule type="containsErrors" dxfId="993" priority="411">
      <formula>ISERROR(C47)</formula>
    </cfRule>
  </conditionalFormatting>
  <conditionalFormatting sqref="C49:C50">
    <cfRule type="cellIs" dxfId="992" priority="409" operator="equal">
      <formula>0</formula>
    </cfRule>
    <cfRule type="containsErrors" dxfId="991" priority="410">
      <formula>ISERROR(C49)</formula>
    </cfRule>
  </conditionalFormatting>
  <conditionalFormatting sqref="D47:D48">
    <cfRule type="containsErrors" dxfId="990" priority="408">
      <formula>ISERROR(D47)</formula>
    </cfRule>
  </conditionalFormatting>
  <conditionalFormatting sqref="D49:D50">
    <cfRule type="cellIs" dxfId="989" priority="406" operator="equal">
      <formula>0</formula>
    </cfRule>
    <cfRule type="containsErrors" dxfId="988" priority="407">
      <formula>ISERROR(D49)</formula>
    </cfRule>
  </conditionalFormatting>
  <conditionalFormatting sqref="C57:C58">
    <cfRule type="containsErrors" dxfId="987" priority="405">
      <formula>ISERROR(C57)</formula>
    </cfRule>
  </conditionalFormatting>
  <conditionalFormatting sqref="C59:C60">
    <cfRule type="cellIs" dxfId="986" priority="403" operator="equal">
      <formula>0</formula>
    </cfRule>
    <cfRule type="containsErrors" dxfId="985" priority="404">
      <formula>ISERROR(C59)</formula>
    </cfRule>
  </conditionalFormatting>
  <conditionalFormatting sqref="D57:D58">
    <cfRule type="containsErrors" dxfId="984" priority="402">
      <formula>ISERROR(D57)</formula>
    </cfRule>
  </conditionalFormatting>
  <conditionalFormatting sqref="D59:D60">
    <cfRule type="cellIs" dxfId="983" priority="400" operator="equal">
      <formula>0</formula>
    </cfRule>
    <cfRule type="containsErrors" dxfId="982" priority="401">
      <formula>ISERROR(D59)</formula>
    </cfRule>
  </conditionalFormatting>
  <conditionalFormatting sqref="C67:C68">
    <cfRule type="containsErrors" dxfId="981" priority="399">
      <formula>ISERROR(C67)</formula>
    </cfRule>
  </conditionalFormatting>
  <conditionalFormatting sqref="C69:C70">
    <cfRule type="cellIs" dxfId="980" priority="397" operator="equal">
      <formula>0</formula>
    </cfRule>
    <cfRule type="containsErrors" dxfId="979" priority="398">
      <formula>ISERROR(C69)</formula>
    </cfRule>
  </conditionalFormatting>
  <conditionalFormatting sqref="D67:D68">
    <cfRule type="containsErrors" dxfId="978" priority="396">
      <formula>ISERROR(D67)</formula>
    </cfRule>
  </conditionalFormatting>
  <conditionalFormatting sqref="D69:D70">
    <cfRule type="cellIs" dxfId="977" priority="394" operator="equal">
      <formula>0</formula>
    </cfRule>
    <cfRule type="containsErrors" dxfId="976" priority="395">
      <formula>ISERROR(D69)</formula>
    </cfRule>
  </conditionalFormatting>
  <conditionalFormatting sqref="C77:C78">
    <cfRule type="containsErrors" dxfId="975" priority="393">
      <formula>ISERROR(C77)</formula>
    </cfRule>
  </conditionalFormatting>
  <conditionalFormatting sqref="C79:C80">
    <cfRule type="cellIs" dxfId="974" priority="391" operator="equal">
      <formula>0</formula>
    </cfRule>
    <cfRule type="containsErrors" dxfId="973" priority="392">
      <formula>ISERROR(C79)</formula>
    </cfRule>
  </conditionalFormatting>
  <conditionalFormatting sqref="D77:D78">
    <cfRule type="containsErrors" dxfId="972" priority="390">
      <formula>ISERROR(D77)</formula>
    </cfRule>
  </conditionalFormatting>
  <conditionalFormatting sqref="D79:D80">
    <cfRule type="cellIs" dxfId="971" priority="388" operator="equal">
      <formula>0</formula>
    </cfRule>
    <cfRule type="containsErrors" dxfId="970" priority="389">
      <formula>ISERROR(D79)</formula>
    </cfRule>
  </conditionalFormatting>
  <conditionalFormatting sqref="C87:C88">
    <cfRule type="containsErrors" dxfId="969" priority="387">
      <formula>ISERROR(C87)</formula>
    </cfRule>
  </conditionalFormatting>
  <conditionalFormatting sqref="C89:C90">
    <cfRule type="cellIs" dxfId="968" priority="385" operator="equal">
      <formula>0</formula>
    </cfRule>
    <cfRule type="containsErrors" dxfId="967" priority="386">
      <formula>ISERROR(C89)</formula>
    </cfRule>
  </conditionalFormatting>
  <conditionalFormatting sqref="D87:D88">
    <cfRule type="containsErrors" dxfId="966" priority="384">
      <formula>ISERROR(D87)</formula>
    </cfRule>
  </conditionalFormatting>
  <conditionalFormatting sqref="D89:D90">
    <cfRule type="cellIs" dxfId="965" priority="382" operator="equal">
      <formula>0</formula>
    </cfRule>
    <cfRule type="containsErrors" dxfId="964" priority="383">
      <formula>ISERROR(D89)</formula>
    </cfRule>
  </conditionalFormatting>
  <conditionalFormatting sqref="C97:C98">
    <cfRule type="containsErrors" dxfId="963" priority="381">
      <formula>ISERROR(C97)</formula>
    </cfRule>
  </conditionalFormatting>
  <conditionalFormatting sqref="C99:C100">
    <cfRule type="cellIs" dxfId="962" priority="379" operator="equal">
      <formula>0</formula>
    </cfRule>
    <cfRule type="containsErrors" dxfId="961" priority="380">
      <formula>ISERROR(C99)</formula>
    </cfRule>
  </conditionalFormatting>
  <conditionalFormatting sqref="D97:D98">
    <cfRule type="containsErrors" dxfId="960" priority="378">
      <formula>ISERROR(D97)</formula>
    </cfRule>
  </conditionalFormatting>
  <conditionalFormatting sqref="D99:D100">
    <cfRule type="cellIs" dxfId="959" priority="376" operator="equal">
      <formula>0</formula>
    </cfRule>
    <cfRule type="containsErrors" dxfId="958" priority="377">
      <formula>ISERROR(D99)</formula>
    </cfRule>
  </conditionalFormatting>
  <conditionalFormatting sqref="C107:C108">
    <cfRule type="containsErrors" dxfId="957" priority="375">
      <formula>ISERROR(C107)</formula>
    </cfRule>
  </conditionalFormatting>
  <conditionalFormatting sqref="C109:C110">
    <cfRule type="cellIs" dxfId="956" priority="373" operator="equal">
      <formula>0</formula>
    </cfRule>
    <cfRule type="containsErrors" dxfId="955" priority="374">
      <formula>ISERROR(C109)</formula>
    </cfRule>
  </conditionalFormatting>
  <conditionalFormatting sqref="D107:D108">
    <cfRule type="containsErrors" dxfId="954" priority="372">
      <formula>ISERROR(D107)</formula>
    </cfRule>
  </conditionalFormatting>
  <conditionalFormatting sqref="D109:D110">
    <cfRule type="cellIs" dxfId="953" priority="370" operator="equal">
      <formula>0</formula>
    </cfRule>
    <cfRule type="containsErrors" dxfId="952" priority="371">
      <formula>ISERROR(D109)</formula>
    </cfRule>
  </conditionalFormatting>
  <conditionalFormatting sqref="C117:C118">
    <cfRule type="containsErrors" dxfId="951" priority="369">
      <formula>ISERROR(C117)</formula>
    </cfRule>
  </conditionalFormatting>
  <conditionalFormatting sqref="C119:C120">
    <cfRule type="cellIs" dxfId="950" priority="367" operator="equal">
      <formula>0</formula>
    </cfRule>
    <cfRule type="containsErrors" dxfId="949" priority="368">
      <formula>ISERROR(C119)</formula>
    </cfRule>
  </conditionalFormatting>
  <conditionalFormatting sqref="D117:D118">
    <cfRule type="containsErrors" dxfId="948" priority="366">
      <formula>ISERROR(D117)</formula>
    </cfRule>
  </conditionalFormatting>
  <conditionalFormatting sqref="D119:D120">
    <cfRule type="cellIs" dxfId="947" priority="364" operator="equal">
      <formula>0</formula>
    </cfRule>
    <cfRule type="containsErrors" dxfId="946" priority="365">
      <formula>ISERROR(D119)</formula>
    </cfRule>
  </conditionalFormatting>
  <conditionalFormatting sqref="C127:C128">
    <cfRule type="containsErrors" dxfId="945" priority="363">
      <formula>ISERROR(C127)</formula>
    </cfRule>
  </conditionalFormatting>
  <conditionalFormatting sqref="C129:C130">
    <cfRule type="cellIs" dxfId="944" priority="361" operator="equal">
      <formula>0</formula>
    </cfRule>
    <cfRule type="containsErrors" dxfId="943" priority="362">
      <formula>ISERROR(C129)</formula>
    </cfRule>
  </conditionalFormatting>
  <conditionalFormatting sqref="D127:D128">
    <cfRule type="containsErrors" dxfId="942" priority="360">
      <formula>ISERROR(D127)</formula>
    </cfRule>
  </conditionalFormatting>
  <conditionalFormatting sqref="D129:D130">
    <cfRule type="cellIs" dxfId="941" priority="358" operator="equal">
      <formula>0</formula>
    </cfRule>
    <cfRule type="containsErrors" dxfId="940" priority="359">
      <formula>ISERROR(D129)</formula>
    </cfRule>
  </conditionalFormatting>
  <conditionalFormatting sqref="C137:C138">
    <cfRule type="containsErrors" dxfId="939" priority="357">
      <formula>ISERROR(C137)</formula>
    </cfRule>
  </conditionalFormatting>
  <conditionalFormatting sqref="C139:C140">
    <cfRule type="cellIs" dxfId="938" priority="355" operator="equal">
      <formula>0</formula>
    </cfRule>
    <cfRule type="containsErrors" dxfId="937" priority="356">
      <formula>ISERROR(C139)</formula>
    </cfRule>
  </conditionalFormatting>
  <conditionalFormatting sqref="D137:D138">
    <cfRule type="containsErrors" dxfId="936" priority="354">
      <formula>ISERROR(D137)</formula>
    </cfRule>
  </conditionalFormatting>
  <conditionalFormatting sqref="D139:D140">
    <cfRule type="cellIs" dxfId="935" priority="352" operator="equal">
      <formula>0</formula>
    </cfRule>
    <cfRule type="containsErrors" dxfId="934" priority="353">
      <formula>ISERROR(D139)</formula>
    </cfRule>
  </conditionalFormatting>
  <conditionalFormatting sqref="C147:C148">
    <cfRule type="containsErrors" dxfId="933" priority="351">
      <formula>ISERROR(C147)</formula>
    </cfRule>
  </conditionalFormatting>
  <conditionalFormatting sqref="C149:C150">
    <cfRule type="cellIs" dxfId="932" priority="349" operator="equal">
      <formula>0</formula>
    </cfRule>
    <cfRule type="containsErrors" dxfId="931" priority="350">
      <formula>ISERROR(C149)</formula>
    </cfRule>
  </conditionalFormatting>
  <conditionalFormatting sqref="D147:D148">
    <cfRule type="containsErrors" dxfId="930" priority="348">
      <formula>ISERROR(D147)</formula>
    </cfRule>
  </conditionalFormatting>
  <conditionalFormatting sqref="D149:D150">
    <cfRule type="cellIs" dxfId="929" priority="346" operator="equal">
      <formula>0</formula>
    </cfRule>
    <cfRule type="containsErrors" dxfId="928" priority="347">
      <formula>ISERROR(D149)</formula>
    </cfRule>
  </conditionalFormatting>
  <conditionalFormatting sqref="C157:C158">
    <cfRule type="containsErrors" dxfId="927" priority="345">
      <formula>ISERROR(C157)</formula>
    </cfRule>
  </conditionalFormatting>
  <conditionalFormatting sqref="C159:C160">
    <cfRule type="cellIs" dxfId="926" priority="343" operator="equal">
      <formula>0</formula>
    </cfRule>
    <cfRule type="containsErrors" dxfId="925" priority="344">
      <formula>ISERROR(C159)</formula>
    </cfRule>
  </conditionalFormatting>
  <conditionalFormatting sqref="D157:D158">
    <cfRule type="containsErrors" dxfId="924" priority="342">
      <formula>ISERROR(D157)</formula>
    </cfRule>
  </conditionalFormatting>
  <conditionalFormatting sqref="D159:D160">
    <cfRule type="cellIs" dxfId="923" priority="340" operator="equal">
      <formula>0</formula>
    </cfRule>
    <cfRule type="containsErrors" dxfId="922" priority="341">
      <formula>ISERROR(D159)</formula>
    </cfRule>
  </conditionalFormatting>
  <conditionalFormatting sqref="CV235:CY235 CV281:CY281 CV327:CY327 CV373:CY373 CV175:CZ176 CV178:CZ178 CV177">
    <cfRule type="cellIs" dxfId="921" priority="112" operator="equal">
      <formula>0</formula>
    </cfRule>
  </conditionalFormatting>
  <conditionalFormatting sqref="CV186:CY189 CV181:CX185 CV179:CY180">
    <cfRule type="cellIs" dxfId="920" priority="113" operator="equal">
      <formula>0</formula>
    </cfRule>
  </conditionalFormatting>
  <conditionalFormatting sqref="CZ235 CZ281 CZ327 CZ373">
    <cfRule type="cellIs" dxfId="919" priority="110" operator="equal">
      <formula>0</formula>
    </cfRule>
  </conditionalFormatting>
  <conditionalFormatting sqref="CZ179:CZ189">
    <cfRule type="cellIs" dxfId="918" priority="111" operator="equal">
      <formula>0</formula>
    </cfRule>
  </conditionalFormatting>
  <conditionalFormatting sqref="CX177">
    <cfRule type="cellIs" dxfId="917" priority="108" operator="equal">
      <formula>0</formula>
    </cfRule>
    <cfRule type="containsErrors" dxfId="916" priority="109">
      <formula>ISERROR(CX177)</formula>
    </cfRule>
  </conditionalFormatting>
  <conditionalFormatting sqref="CW177">
    <cfRule type="cellIs" dxfId="915" priority="107" operator="equal">
      <formula>0</formula>
    </cfRule>
  </conditionalFormatting>
  <conditionalFormatting sqref="CY177">
    <cfRule type="cellIs" dxfId="914" priority="106" operator="equal">
      <formula>0</formula>
    </cfRule>
  </conditionalFormatting>
  <conditionalFormatting sqref="CV191:CZ192 CV194:CZ194 CV193">
    <cfRule type="cellIs" dxfId="913" priority="104" operator="equal">
      <formula>0</formula>
    </cfRule>
  </conditionalFormatting>
  <conditionalFormatting sqref="CV202:CY204 CV197:CX201 CV195:CY196">
    <cfRule type="cellIs" dxfId="912" priority="105" operator="equal">
      <formula>0</formula>
    </cfRule>
  </conditionalFormatting>
  <conditionalFormatting sqref="CZ195:CZ204">
    <cfRule type="cellIs" dxfId="911" priority="103" operator="equal">
      <formula>0</formula>
    </cfRule>
  </conditionalFormatting>
  <conditionalFormatting sqref="CX193">
    <cfRule type="cellIs" dxfId="910" priority="101" operator="equal">
      <formula>0</formula>
    </cfRule>
    <cfRule type="containsErrors" dxfId="909" priority="102">
      <formula>ISERROR(CX193)</formula>
    </cfRule>
  </conditionalFormatting>
  <conditionalFormatting sqref="CW193">
    <cfRule type="cellIs" dxfId="908" priority="100" operator="equal">
      <formula>0</formula>
    </cfRule>
  </conditionalFormatting>
  <conditionalFormatting sqref="CY193">
    <cfRule type="cellIs" dxfId="907" priority="99" operator="equal">
      <formula>0</formula>
    </cfRule>
  </conditionalFormatting>
  <conditionalFormatting sqref="CV207:CZ208 CV210:CZ210 CV209">
    <cfRule type="cellIs" dxfId="906" priority="97" operator="equal">
      <formula>0</formula>
    </cfRule>
  </conditionalFormatting>
  <conditionalFormatting sqref="CV218:CY220 CV213:CX217 CV211:CY212">
    <cfRule type="cellIs" dxfId="905" priority="98" operator="equal">
      <formula>0</formula>
    </cfRule>
  </conditionalFormatting>
  <conditionalFormatting sqref="CZ211:CZ220">
    <cfRule type="cellIs" dxfId="904" priority="96" operator="equal">
      <formula>0</formula>
    </cfRule>
  </conditionalFormatting>
  <conditionalFormatting sqref="CX209">
    <cfRule type="cellIs" dxfId="903" priority="94" operator="equal">
      <formula>0</formula>
    </cfRule>
    <cfRule type="containsErrors" dxfId="902" priority="95">
      <formula>ISERROR(CX209)</formula>
    </cfRule>
  </conditionalFormatting>
  <conditionalFormatting sqref="CW209">
    <cfRule type="cellIs" dxfId="901" priority="93" operator="equal">
      <formula>0</formula>
    </cfRule>
  </conditionalFormatting>
  <conditionalFormatting sqref="CY209">
    <cfRule type="cellIs" dxfId="900" priority="92" operator="equal">
      <formula>0</formula>
    </cfRule>
  </conditionalFormatting>
  <conditionalFormatting sqref="CV221:CZ222 CV224:CZ224 CV223">
    <cfRule type="cellIs" dxfId="899" priority="90" operator="equal">
      <formula>0</formula>
    </cfRule>
  </conditionalFormatting>
  <conditionalFormatting sqref="CV232:CY234 CV227:CX231 CV225:CY226">
    <cfRule type="cellIs" dxfId="898" priority="91" operator="equal">
      <formula>0</formula>
    </cfRule>
  </conditionalFormatting>
  <conditionalFormatting sqref="CZ225:CZ234">
    <cfRule type="cellIs" dxfId="897" priority="89" operator="equal">
      <formula>0</formula>
    </cfRule>
  </conditionalFormatting>
  <conditionalFormatting sqref="CX223">
    <cfRule type="cellIs" dxfId="896" priority="87" operator="equal">
      <formula>0</formula>
    </cfRule>
    <cfRule type="containsErrors" dxfId="895" priority="88">
      <formula>ISERROR(CX223)</formula>
    </cfRule>
  </conditionalFormatting>
  <conditionalFormatting sqref="CW223">
    <cfRule type="cellIs" dxfId="894" priority="86" operator="equal">
      <formula>0</formula>
    </cfRule>
  </conditionalFormatting>
  <conditionalFormatting sqref="CY223">
    <cfRule type="cellIs" dxfId="893" priority="85" operator="equal">
      <formula>0</formula>
    </cfRule>
  </conditionalFormatting>
  <conditionalFormatting sqref="CV237:CZ238 CV240:CZ240 CV239">
    <cfRule type="cellIs" dxfId="892" priority="83" operator="equal">
      <formula>0</formula>
    </cfRule>
  </conditionalFormatting>
  <conditionalFormatting sqref="CV248:CY250 CV243:CX247 CV241:CY242">
    <cfRule type="cellIs" dxfId="891" priority="84" operator="equal">
      <formula>0</formula>
    </cfRule>
  </conditionalFormatting>
  <conditionalFormatting sqref="CZ241:CZ250">
    <cfRule type="cellIs" dxfId="890" priority="82" operator="equal">
      <formula>0</formula>
    </cfRule>
  </conditionalFormatting>
  <conditionalFormatting sqref="CX239">
    <cfRule type="cellIs" dxfId="889" priority="80" operator="equal">
      <formula>0</formula>
    </cfRule>
    <cfRule type="containsErrors" dxfId="888" priority="81">
      <formula>ISERROR(CX239)</formula>
    </cfRule>
  </conditionalFormatting>
  <conditionalFormatting sqref="CW239">
    <cfRule type="cellIs" dxfId="887" priority="79" operator="equal">
      <formula>0</formula>
    </cfRule>
  </conditionalFormatting>
  <conditionalFormatting sqref="CY239">
    <cfRule type="cellIs" dxfId="886" priority="78" operator="equal">
      <formula>0</formula>
    </cfRule>
  </conditionalFormatting>
  <conditionalFormatting sqref="CV253:CZ254 CV256:CZ256 CV255">
    <cfRule type="cellIs" dxfId="885" priority="76" operator="equal">
      <formula>0</formula>
    </cfRule>
  </conditionalFormatting>
  <conditionalFormatting sqref="CV264:CY266 CV259:CX263 CV257:CY258">
    <cfRule type="cellIs" dxfId="884" priority="77" operator="equal">
      <formula>0</formula>
    </cfRule>
  </conditionalFormatting>
  <conditionalFormatting sqref="CZ257:CZ266">
    <cfRule type="cellIs" dxfId="883" priority="75" operator="equal">
      <formula>0</formula>
    </cfRule>
  </conditionalFormatting>
  <conditionalFormatting sqref="CX255">
    <cfRule type="cellIs" dxfId="882" priority="73" operator="equal">
      <formula>0</formula>
    </cfRule>
    <cfRule type="containsErrors" dxfId="881" priority="74">
      <formula>ISERROR(CX255)</formula>
    </cfRule>
  </conditionalFormatting>
  <conditionalFormatting sqref="CW255">
    <cfRule type="cellIs" dxfId="880" priority="72" operator="equal">
      <formula>0</formula>
    </cfRule>
  </conditionalFormatting>
  <conditionalFormatting sqref="CY255">
    <cfRule type="cellIs" dxfId="879" priority="71" operator="equal">
      <formula>0</formula>
    </cfRule>
  </conditionalFormatting>
  <conditionalFormatting sqref="CV267:CZ268 CV270:CZ270 CV269">
    <cfRule type="cellIs" dxfId="878" priority="69" operator="equal">
      <formula>0</formula>
    </cfRule>
  </conditionalFormatting>
  <conditionalFormatting sqref="CV278:CY280 CV273:CX277 CV271:CY272">
    <cfRule type="cellIs" dxfId="877" priority="70" operator="equal">
      <formula>0</formula>
    </cfRule>
  </conditionalFormatting>
  <conditionalFormatting sqref="CZ271:CZ280">
    <cfRule type="cellIs" dxfId="876" priority="68" operator="equal">
      <formula>0</formula>
    </cfRule>
  </conditionalFormatting>
  <conditionalFormatting sqref="CX269">
    <cfRule type="cellIs" dxfId="875" priority="66" operator="equal">
      <formula>0</formula>
    </cfRule>
    <cfRule type="containsErrors" dxfId="874" priority="67">
      <formula>ISERROR(CX269)</formula>
    </cfRule>
  </conditionalFormatting>
  <conditionalFormatting sqref="CW269">
    <cfRule type="cellIs" dxfId="873" priority="65" operator="equal">
      <formula>0</formula>
    </cfRule>
  </conditionalFormatting>
  <conditionalFormatting sqref="CY269">
    <cfRule type="cellIs" dxfId="872" priority="64" operator="equal">
      <formula>0</formula>
    </cfRule>
  </conditionalFormatting>
  <conditionalFormatting sqref="CV283:CZ284 CV286:CZ286 CV285">
    <cfRule type="cellIs" dxfId="871" priority="62" operator="equal">
      <formula>0</formula>
    </cfRule>
  </conditionalFormatting>
  <conditionalFormatting sqref="CV294:CY296 CV289:CX293 CV287:CY288">
    <cfRule type="cellIs" dxfId="870" priority="63" operator="equal">
      <formula>0</formula>
    </cfRule>
  </conditionalFormatting>
  <conditionalFormatting sqref="CZ287:CZ296">
    <cfRule type="cellIs" dxfId="869" priority="61" operator="equal">
      <formula>0</formula>
    </cfRule>
  </conditionalFormatting>
  <conditionalFormatting sqref="CX285">
    <cfRule type="cellIs" dxfId="868" priority="59" operator="equal">
      <formula>0</formula>
    </cfRule>
    <cfRule type="containsErrors" dxfId="867" priority="60">
      <formula>ISERROR(CX285)</formula>
    </cfRule>
  </conditionalFormatting>
  <conditionalFormatting sqref="CW285">
    <cfRule type="cellIs" dxfId="866" priority="58" operator="equal">
      <formula>0</formula>
    </cfRule>
  </conditionalFormatting>
  <conditionalFormatting sqref="CY285">
    <cfRule type="cellIs" dxfId="865" priority="57" operator="equal">
      <formula>0</formula>
    </cfRule>
  </conditionalFormatting>
  <conditionalFormatting sqref="CV299:CZ300 CV302:CZ302 CV301">
    <cfRule type="cellIs" dxfId="864" priority="55" operator="equal">
      <formula>0</formula>
    </cfRule>
  </conditionalFormatting>
  <conditionalFormatting sqref="CV310:CY312 CV305:CX309 CV303:CY304">
    <cfRule type="cellIs" dxfId="863" priority="56" operator="equal">
      <formula>0</formula>
    </cfRule>
  </conditionalFormatting>
  <conditionalFormatting sqref="CZ303:CZ312">
    <cfRule type="cellIs" dxfId="862" priority="54" operator="equal">
      <formula>0</formula>
    </cfRule>
  </conditionalFormatting>
  <conditionalFormatting sqref="CX301">
    <cfRule type="cellIs" dxfId="861" priority="52" operator="equal">
      <formula>0</formula>
    </cfRule>
    <cfRule type="containsErrors" dxfId="860" priority="53">
      <formula>ISERROR(CX301)</formula>
    </cfRule>
  </conditionalFormatting>
  <conditionalFormatting sqref="CW301">
    <cfRule type="cellIs" dxfId="859" priority="51" operator="equal">
      <formula>0</formula>
    </cfRule>
  </conditionalFormatting>
  <conditionalFormatting sqref="CY301">
    <cfRule type="cellIs" dxfId="858" priority="50" operator="equal">
      <formula>0</formula>
    </cfRule>
  </conditionalFormatting>
  <conditionalFormatting sqref="CV313:CZ314 CV316:CZ316 CV315">
    <cfRule type="cellIs" dxfId="857" priority="48" operator="equal">
      <formula>0</formula>
    </cfRule>
  </conditionalFormatting>
  <conditionalFormatting sqref="CV324:CY326 CV319:CX323 CV317:CY318">
    <cfRule type="cellIs" dxfId="856" priority="49" operator="equal">
      <formula>0</formula>
    </cfRule>
  </conditionalFormatting>
  <conditionalFormatting sqref="CZ317:CZ326">
    <cfRule type="cellIs" dxfId="855" priority="47" operator="equal">
      <formula>0</formula>
    </cfRule>
  </conditionalFormatting>
  <conditionalFormatting sqref="CX315">
    <cfRule type="cellIs" dxfId="854" priority="45" operator="equal">
      <formula>0</formula>
    </cfRule>
    <cfRule type="containsErrors" dxfId="853" priority="46">
      <formula>ISERROR(CX315)</formula>
    </cfRule>
  </conditionalFormatting>
  <conditionalFormatting sqref="CW315">
    <cfRule type="cellIs" dxfId="852" priority="44" operator="equal">
      <formula>0</formula>
    </cfRule>
  </conditionalFormatting>
  <conditionalFormatting sqref="CY315">
    <cfRule type="cellIs" dxfId="851" priority="43" operator="equal">
      <formula>0</formula>
    </cfRule>
  </conditionalFormatting>
  <conditionalFormatting sqref="CV329:CZ330 CV332:CZ332 CV331">
    <cfRule type="cellIs" dxfId="850" priority="41" operator="equal">
      <formula>0</formula>
    </cfRule>
  </conditionalFormatting>
  <conditionalFormatting sqref="CV340:CY342 CV335:CX339 CV333:CY334">
    <cfRule type="cellIs" dxfId="849" priority="42" operator="equal">
      <formula>0</formula>
    </cfRule>
  </conditionalFormatting>
  <conditionalFormatting sqref="CZ333:CZ342">
    <cfRule type="cellIs" dxfId="848" priority="40" operator="equal">
      <formula>0</formula>
    </cfRule>
  </conditionalFormatting>
  <conditionalFormatting sqref="CX331">
    <cfRule type="cellIs" dxfId="847" priority="38" operator="equal">
      <formula>0</formula>
    </cfRule>
    <cfRule type="containsErrors" dxfId="846" priority="39">
      <formula>ISERROR(CX331)</formula>
    </cfRule>
  </conditionalFormatting>
  <conditionalFormatting sqref="CW331">
    <cfRule type="cellIs" dxfId="845" priority="37" operator="equal">
      <formula>0</formula>
    </cfRule>
  </conditionalFormatting>
  <conditionalFormatting sqref="CY331">
    <cfRule type="cellIs" dxfId="844" priority="36" operator="equal">
      <formula>0</formula>
    </cfRule>
  </conditionalFormatting>
  <conditionalFormatting sqref="CV345:CZ346 CV348:CZ348 CV347">
    <cfRule type="cellIs" dxfId="843" priority="34" operator="equal">
      <formula>0</formula>
    </cfRule>
  </conditionalFormatting>
  <conditionalFormatting sqref="CV356:CY358 CV351:CX355 CV349:CY350">
    <cfRule type="cellIs" dxfId="842" priority="35" operator="equal">
      <formula>0</formula>
    </cfRule>
  </conditionalFormatting>
  <conditionalFormatting sqref="CZ349:CZ358">
    <cfRule type="cellIs" dxfId="841" priority="33" operator="equal">
      <formula>0</formula>
    </cfRule>
  </conditionalFormatting>
  <conditionalFormatting sqref="CX347">
    <cfRule type="cellIs" dxfId="840" priority="31" operator="equal">
      <formula>0</formula>
    </cfRule>
    <cfRule type="containsErrors" dxfId="839" priority="32">
      <formula>ISERROR(CX347)</formula>
    </cfRule>
  </conditionalFormatting>
  <conditionalFormatting sqref="CW347">
    <cfRule type="cellIs" dxfId="838" priority="30" operator="equal">
      <formula>0</formula>
    </cfRule>
  </conditionalFormatting>
  <conditionalFormatting sqref="CY347">
    <cfRule type="cellIs" dxfId="837" priority="29" operator="equal">
      <formula>0</formula>
    </cfRule>
  </conditionalFormatting>
  <conditionalFormatting sqref="CV359:CZ360 CV362:CZ362 CV361">
    <cfRule type="cellIs" dxfId="836" priority="27" operator="equal">
      <formula>0</formula>
    </cfRule>
  </conditionalFormatting>
  <conditionalFormatting sqref="CV370:CY372 CV365:CX369 CV363:CY364">
    <cfRule type="cellIs" dxfId="835" priority="28" operator="equal">
      <formula>0</formula>
    </cfRule>
  </conditionalFormatting>
  <conditionalFormatting sqref="CZ363:CZ372">
    <cfRule type="cellIs" dxfId="834" priority="26" operator="equal">
      <formula>0</formula>
    </cfRule>
  </conditionalFormatting>
  <conditionalFormatting sqref="CX361">
    <cfRule type="cellIs" dxfId="833" priority="24" operator="equal">
      <formula>0</formula>
    </cfRule>
    <cfRule type="containsErrors" dxfId="832" priority="25">
      <formula>ISERROR(CX361)</formula>
    </cfRule>
  </conditionalFormatting>
  <conditionalFormatting sqref="CW361">
    <cfRule type="cellIs" dxfId="831" priority="23" operator="equal">
      <formula>0</formula>
    </cfRule>
  </conditionalFormatting>
  <conditionalFormatting sqref="CY361">
    <cfRule type="cellIs" dxfId="830" priority="22" operator="equal">
      <formula>0</formula>
    </cfRule>
  </conditionalFormatting>
  <conditionalFormatting sqref="CV375:CZ376 CV378:CZ378 CV377">
    <cfRule type="cellIs" dxfId="829" priority="20" operator="equal">
      <formula>0</formula>
    </cfRule>
  </conditionalFormatting>
  <conditionalFormatting sqref="CV386:CY388 CV381:CX385 CV379:CY380">
    <cfRule type="cellIs" dxfId="828" priority="21" operator="equal">
      <formula>0</formula>
    </cfRule>
  </conditionalFormatting>
  <conditionalFormatting sqref="CZ379:CZ388">
    <cfRule type="cellIs" dxfId="827" priority="19" operator="equal">
      <formula>0</formula>
    </cfRule>
  </conditionalFormatting>
  <conditionalFormatting sqref="CX377">
    <cfRule type="cellIs" dxfId="826" priority="17" operator="equal">
      <formula>0</formula>
    </cfRule>
    <cfRule type="containsErrors" dxfId="825" priority="18">
      <formula>ISERROR(CX377)</formula>
    </cfRule>
  </conditionalFormatting>
  <conditionalFormatting sqref="CW377">
    <cfRule type="cellIs" dxfId="824" priority="16" operator="equal">
      <formula>0</formula>
    </cfRule>
  </conditionalFormatting>
  <conditionalFormatting sqref="CY377">
    <cfRule type="cellIs" dxfId="823" priority="15" operator="equal">
      <formula>0</formula>
    </cfRule>
  </conditionalFormatting>
  <conditionalFormatting sqref="CV391:CZ392 CV394:CZ394 CV393">
    <cfRule type="cellIs" dxfId="822" priority="13" operator="equal">
      <formula>0</formula>
    </cfRule>
  </conditionalFormatting>
  <conditionalFormatting sqref="CV402:CY404 CV397:CX401 CV395:CY396">
    <cfRule type="cellIs" dxfId="821" priority="14" operator="equal">
      <formula>0</formula>
    </cfRule>
  </conditionalFormatting>
  <conditionalFormatting sqref="CZ395:CZ404">
    <cfRule type="cellIs" dxfId="820" priority="12" operator="equal">
      <formula>0</formula>
    </cfRule>
  </conditionalFormatting>
  <conditionalFormatting sqref="CX393">
    <cfRule type="cellIs" dxfId="819" priority="10" operator="equal">
      <formula>0</formula>
    </cfRule>
    <cfRule type="containsErrors" dxfId="818" priority="11">
      <formula>ISERROR(CX393)</formula>
    </cfRule>
  </conditionalFormatting>
  <conditionalFormatting sqref="CW393">
    <cfRule type="cellIs" dxfId="817" priority="9" operator="equal">
      <formula>0</formula>
    </cfRule>
  </conditionalFormatting>
  <conditionalFormatting sqref="CY393">
    <cfRule type="cellIs" dxfId="816" priority="8" operator="equal">
      <formula>0</formula>
    </cfRule>
  </conditionalFormatting>
  <conditionalFormatting sqref="CV405:CZ406 CV408:CZ408 CV407">
    <cfRule type="cellIs" dxfId="815" priority="6" operator="equal">
      <formula>0</formula>
    </cfRule>
  </conditionalFormatting>
  <conditionalFormatting sqref="CV416:CY418 CV411:CX415 CV409:CY410">
    <cfRule type="cellIs" dxfId="814" priority="7" operator="equal">
      <formula>0</formula>
    </cfRule>
  </conditionalFormatting>
  <conditionalFormatting sqref="CZ409:CZ418">
    <cfRule type="cellIs" dxfId="813" priority="5" operator="equal">
      <formula>0</formula>
    </cfRule>
  </conditionalFormatting>
  <conditionalFormatting sqref="CX407">
    <cfRule type="cellIs" dxfId="812" priority="3" operator="equal">
      <formula>0</formula>
    </cfRule>
    <cfRule type="containsErrors" dxfId="811" priority="4">
      <formula>ISERROR(CX407)</formula>
    </cfRule>
  </conditionalFormatting>
  <conditionalFormatting sqref="CW407">
    <cfRule type="cellIs" dxfId="810" priority="2" operator="equal">
      <formula>0</formula>
    </cfRule>
  </conditionalFormatting>
  <conditionalFormatting sqref="CY407">
    <cfRule type="cellIs" dxfId="809" priority="1" operator="equal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workbookViewId="0">
      <selection activeCell="B64" sqref="B64"/>
    </sheetView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8" ht="49.35" customHeight="1" thickBot="1" x14ac:dyDescent="0.35">
      <c r="A1" s="97" t="s">
        <v>168</v>
      </c>
      <c r="B1" s="98" t="s">
        <v>29</v>
      </c>
      <c r="C1" s="38" t="s">
        <v>30</v>
      </c>
      <c r="D1" s="39" t="s">
        <v>165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3">
      <c r="A2" s="42" t="str">
        <f>VLOOKUP(B2,Données!$A$3:$I$1003,4)</f>
        <v>F</v>
      </c>
      <c r="B2" s="43">
        <v>1084</v>
      </c>
      <c r="C2" s="44" t="str">
        <f>IFERROR(IF(B2=Données!X$1,Données!$X$2,VLOOKUP(B2,Données!$A$3:$I$1003,3,FALSE)),"")</f>
        <v>Louise St-Jules</v>
      </c>
      <c r="D2" s="95">
        <v>115</v>
      </c>
      <c r="E2" s="46">
        <v>172</v>
      </c>
      <c r="F2" s="46">
        <v>251</v>
      </c>
      <c r="G2" s="46">
        <v>199</v>
      </c>
      <c r="H2" s="47"/>
    </row>
    <row r="3" spans="1:8" x14ac:dyDescent="0.3">
      <c r="A3" s="48" t="str">
        <f>VLOOKUP(B3,Données!$A$3:$I$1003,4)</f>
        <v>F</v>
      </c>
      <c r="B3" s="131">
        <v>1100</v>
      </c>
      <c r="C3" s="44" t="str">
        <f>IFERROR(IF(B3=Données!X$1,Données!$X$2,VLOOKUP(B3,Données!$A$3:$I$1003,3,FALSE)),"")</f>
        <v>Nicole Jobin</v>
      </c>
      <c r="D3" s="95">
        <v>150</v>
      </c>
      <c r="E3" s="46"/>
      <c r="F3" s="46"/>
      <c r="G3" s="46"/>
      <c r="H3" s="51" t="s">
        <v>43</v>
      </c>
    </row>
    <row r="4" spans="1:8" x14ac:dyDescent="0.3">
      <c r="A4" s="48" t="str">
        <f>VLOOKUP(B4,Données!$A$3:$I$1003,4)</f>
        <v>F</v>
      </c>
      <c r="B4" s="49">
        <v>1021</v>
      </c>
      <c r="C4" s="44" t="str">
        <f>IFERROR(IF(B4=Données!X$1,Données!$X$2,VLOOKUP(B4,Données!$A$3:$I$1003,3,FALSE)),"")</f>
        <v>Liliane Blais</v>
      </c>
      <c r="D4" s="95">
        <v>170</v>
      </c>
      <c r="E4" s="46">
        <v>192</v>
      </c>
      <c r="F4" s="46">
        <v>147</v>
      </c>
      <c r="G4" s="46">
        <v>176</v>
      </c>
      <c r="H4" s="51"/>
    </row>
    <row r="5" spans="1:8" x14ac:dyDescent="0.3">
      <c r="A5" s="48" t="str">
        <f>VLOOKUP(B5,Données!$A$3:$I$1003,4)</f>
        <v>H</v>
      </c>
      <c r="B5" s="49">
        <v>1077</v>
      </c>
      <c r="C5" s="44" t="str">
        <f>IFERROR(IF(B5=Données!X$1,Données!$X$2,VLOOKUP(B5,Données!$A$3:$I$1003,3,FALSE)),"")</f>
        <v>Claude Baril</v>
      </c>
      <c r="D5" s="95">
        <v>151</v>
      </c>
      <c r="E5" s="46">
        <v>188</v>
      </c>
      <c r="F5" s="46">
        <v>132</v>
      </c>
      <c r="G5" s="46">
        <v>166</v>
      </c>
      <c r="H5" s="51"/>
    </row>
    <row r="6" spans="1:8" x14ac:dyDescent="0.3">
      <c r="A6" s="48" t="str">
        <f>VLOOKUP(B6,Données!$A$3:$I$1003,4)</f>
        <v>H</v>
      </c>
      <c r="B6" s="49">
        <v>1053</v>
      </c>
      <c r="C6" s="44" t="str">
        <f>IFERROR(IF(B6=Données!X$1,Données!$X$2,VLOOKUP(B6,Données!$A$3:$I$1003,3,FALSE)),"")</f>
        <v>André Cyr</v>
      </c>
      <c r="D6" s="95">
        <v>214</v>
      </c>
      <c r="E6" s="46"/>
      <c r="F6" s="46"/>
      <c r="G6" s="46"/>
      <c r="H6" s="51" t="s">
        <v>43</v>
      </c>
    </row>
    <row r="7" spans="1:8" x14ac:dyDescent="0.3">
      <c r="A7" s="52" t="s">
        <v>36</v>
      </c>
      <c r="B7" s="53"/>
      <c r="C7" s="54"/>
      <c r="D7" s="99"/>
      <c r="E7" s="56"/>
      <c r="F7" s="56"/>
      <c r="G7" s="56"/>
      <c r="H7" s="51"/>
    </row>
    <row r="8" spans="1:8" x14ac:dyDescent="0.3">
      <c r="A8" s="52" t="s">
        <v>36</v>
      </c>
      <c r="B8" s="53"/>
      <c r="C8" s="54"/>
      <c r="D8" s="99"/>
      <c r="E8" s="56"/>
      <c r="F8" s="56"/>
      <c r="G8" s="56"/>
      <c r="H8" s="51"/>
    </row>
    <row r="9" spans="1:8" x14ac:dyDescent="0.3">
      <c r="A9" s="57" t="s">
        <v>37</v>
      </c>
      <c r="B9" s="53"/>
      <c r="C9" s="58"/>
      <c r="D9" s="100"/>
      <c r="E9" s="56"/>
      <c r="F9" s="56"/>
      <c r="G9" s="56"/>
      <c r="H9" s="51"/>
    </row>
    <row r="10" spans="1:8" ht="15" thickBot="1" x14ac:dyDescent="0.35">
      <c r="A10" s="96" t="s">
        <v>37</v>
      </c>
      <c r="B10" s="53"/>
      <c r="C10" s="58"/>
      <c r="D10" s="100"/>
      <c r="E10" s="56"/>
      <c r="F10" s="56"/>
      <c r="G10" s="56"/>
      <c r="H10" s="51"/>
    </row>
    <row r="11" spans="1:8" ht="15" thickBot="1" x14ac:dyDescent="0.35">
      <c r="A11" s="101">
        <f>$T$1-D11</f>
        <v>-800</v>
      </c>
      <c r="B11" s="94">
        <v>59</v>
      </c>
      <c r="C11" s="102" t="s">
        <v>38</v>
      </c>
      <c r="D11" s="91">
        <v>800</v>
      </c>
      <c r="E11" s="63">
        <f>SUM(E2:E6)+SUMPRODUCT((E2:E6=0)*1,$D176:$D180)</f>
        <v>552</v>
      </c>
      <c r="F11" s="63">
        <f>SUM(F2:F6)+SUMPRODUCT((F2:F6=0)*1,$D176:$D180)</f>
        <v>530</v>
      </c>
      <c r="G11" s="63">
        <f>SUM(G2:G6)+SUMPRODUCT((G2:G6=0)*1,$D176:$D180)</f>
        <v>541</v>
      </c>
      <c r="H11" s="64"/>
    </row>
    <row r="12" spans="1:8" x14ac:dyDescent="0.3">
      <c r="A12" s="42" t="str">
        <f>VLOOKUP(B12,Données!$A$3:$I$1003,4)</f>
        <v>F</v>
      </c>
      <c r="B12" s="65">
        <v>1059</v>
      </c>
      <c r="C12" s="44" t="str">
        <f>IFERROR(IF(B12=Données!X$1,Données!$X$2,VLOOKUP(B12,Données!$A$3:$I$1003,3,FALSE)),"")</f>
        <v>Juliette Lavallée</v>
      </c>
      <c r="D12" s="95">
        <v>125</v>
      </c>
      <c r="E12" s="46">
        <v>157</v>
      </c>
      <c r="F12" s="46">
        <v>159</v>
      </c>
      <c r="G12" s="46">
        <v>197</v>
      </c>
      <c r="H12" s="51"/>
    </row>
    <row r="13" spans="1:8" x14ac:dyDescent="0.3">
      <c r="A13" s="48" t="str">
        <f>VLOOKUP(B13,Données!$A$3:$I$1003,4)</f>
        <v>F</v>
      </c>
      <c r="B13" s="65">
        <v>1082</v>
      </c>
      <c r="C13" s="44" t="str">
        <f>IFERROR(IF(B13=Données!X$1,Données!$X$2,VLOOKUP(B13,Données!$A$3:$I$1003,3,FALSE)),"")</f>
        <v>Nicole Gilbert</v>
      </c>
      <c r="D13" s="95">
        <v>155</v>
      </c>
      <c r="E13" s="46">
        <v>151</v>
      </c>
      <c r="F13" s="46">
        <v>147</v>
      </c>
      <c r="G13" s="46">
        <v>166</v>
      </c>
      <c r="H13" s="51"/>
    </row>
    <row r="14" spans="1:8" x14ac:dyDescent="0.3">
      <c r="A14" s="48" t="str">
        <f>VLOOKUP(B14,Données!$A$3:$I$1003,4)</f>
        <v>F</v>
      </c>
      <c r="B14" s="65">
        <v>1078</v>
      </c>
      <c r="C14" s="44" t="str">
        <f>IFERROR(IF(B14=Données!X$1,Données!$X$2,VLOOKUP(B14,Données!$A$3:$I$1003,3,FALSE)),"")</f>
        <v>Suzanne Jacob</v>
      </c>
      <c r="D14" s="95">
        <v>172</v>
      </c>
      <c r="E14" s="46">
        <v>148</v>
      </c>
      <c r="F14" s="46">
        <v>149</v>
      </c>
      <c r="G14" s="46">
        <v>147</v>
      </c>
      <c r="H14" s="51"/>
    </row>
    <row r="15" spans="1:8" x14ac:dyDescent="0.3">
      <c r="A15" s="48" t="str">
        <f>VLOOKUP(B15,Données!$A$3:$I$1003,4)</f>
        <v>F</v>
      </c>
      <c r="B15" s="65">
        <v>1101</v>
      </c>
      <c r="C15" s="44" t="str">
        <f>IFERROR(IF(B15=Données!X$1,Données!$X$2,VLOOKUP(B15,Données!$A$3:$I$1003,3,FALSE)),"")</f>
        <v>Nicole Sarrazin</v>
      </c>
      <c r="D15" s="95">
        <v>167</v>
      </c>
      <c r="E15" s="46">
        <v>156</v>
      </c>
      <c r="F15" s="46">
        <v>209</v>
      </c>
      <c r="G15" s="46">
        <v>127</v>
      </c>
      <c r="H15" s="51"/>
    </row>
    <row r="16" spans="1:8" x14ac:dyDescent="0.3">
      <c r="A16" s="48" t="str">
        <f>VLOOKUP(B16,Données!$A$3:$I$1003,4)</f>
        <v>F</v>
      </c>
      <c r="B16" s="65">
        <v>1009</v>
      </c>
      <c r="C16" s="44" t="str">
        <f>IFERROR(IF(B16=Données!X$1,Données!$X$2,VLOOKUP(B16,Données!$A$3:$I$1003,3,FALSE)),"")</f>
        <v>Dorothée Beauchesne</v>
      </c>
      <c r="D16" s="95">
        <v>138</v>
      </c>
      <c r="E16" s="46">
        <v>213</v>
      </c>
      <c r="F16" s="46">
        <v>172</v>
      </c>
      <c r="G16" s="46">
        <v>170</v>
      </c>
      <c r="H16" s="51"/>
    </row>
    <row r="17" spans="1:8" x14ac:dyDescent="0.3">
      <c r="A17" s="52" t="s">
        <v>36</v>
      </c>
      <c r="B17" s="53"/>
      <c r="C17" s="54"/>
      <c r="D17" s="99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99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100"/>
      <c r="E19" s="56"/>
      <c r="F19" s="56"/>
      <c r="G19" s="56"/>
      <c r="H19" s="51"/>
    </row>
    <row r="20" spans="1:8" ht="15" thickBot="1" x14ac:dyDescent="0.35">
      <c r="A20" s="96" t="s">
        <v>37</v>
      </c>
      <c r="B20" s="53"/>
      <c r="C20" s="58"/>
      <c r="D20" s="100"/>
      <c r="E20" s="56"/>
      <c r="F20" s="56"/>
      <c r="G20" s="56"/>
      <c r="H20" s="51"/>
    </row>
    <row r="21" spans="1:8" ht="15" thickBot="1" x14ac:dyDescent="0.35">
      <c r="A21" s="101">
        <f>$T$1-D21</f>
        <v>-757</v>
      </c>
      <c r="B21" s="94">
        <v>102</v>
      </c>
      <c r="C21" s="102" t="s">
        <v>39</v>
      </c>
      <c r="D21" s="91">
        <v>757</v>
      </c>
      <c r="E21" s="63">
        <f>SUM(E12:E16)+SUMPRODUCT((E12:E16=0)*1,$D186:$D190)</f>
        <v>825</v>
      </c>
      <c r="F21" s="63">
        <f>SUM(F12:F16)+SUMPRODUCT((F12:F16=0)*1,$D186:$D190)</f>
        <v>836</v>
      </c>
      <c r="G21" s="63">
        <f>SUM(G12:G16)+SUMPRODUCT((G12:G16=0)*1,$D186:$D190)</f>
        <v>807</v>
      </c>
      <c r="H21" s="64"/>
    </row>
    <row r="22" spans="1:8" x14ac:dyDescent="0.3">
      <c r="A22" s="42" t="str">
        <f>VLOOKUP(B22,Données!$A$3:$I$1003,4)</f>
        <v>F</v>
      </c>
      <c r="B22" s="65">
        <v>1102</v>
      </c>
      <c r="C22" s="44" t="str">
        <f>IFERROR(IF(B22=Données!X$1,Données!$X$2,VLOOKUP(B22,Données!$A$3:$I$1003,3,FALSE)),"")</f>
        <v>Louise Sarrazin</v>
      </c>
      <c r="D22" s="95">
        <v>111</v>
      </c>
      <c r="E22" s="46">
        <v>123</v>
      </c>
      <c r="F22" s="46">
        <v>102</v>
      </c>
      <c r="G22" s="46">
        <v>106</v>
      </c>
      <c r="H22" s="51"/>
    </row>
    <row r="23" spans="1:8" x14ac:dyDescent="0.3">
      <c r="A23" s="48" t="str">
        <f>VLOOKUP(B23,Données!$A$3:$I$1003,4)</f>
        <v>H</v>
      </c>
      <c r="B23" s="65">
        <v>1064</v>
      </c>
      <c r="C23" s="44" t="str">
        <f>IFERROR(IF(B23=Données!X$1,Données!$X$2,VLOOKUP(B23,Données!$A$3:$I$1003,3,FALSE)),"")</f>
        <v>Claude Chaumont</v>
      </c>
      <c r="D23" s="95">
        <v>148</v>
      </c>
      <c r="E23" s="46">
        <v>134</v>
      </c>
      <c r="F23" s="46">
        <v>127</v>
      </c>
      <c r="G23" s="46">
        <v>152</v>
      </c>
      <c r="H23" s="51"/>
    </row>
    <row r="24" spans="1:8" x14ac:dyDescent="0.3">
      <c r="A24" s="48" t="str">
        <f>VLOOKUP(B24,Données!$A$3:$I$1003,4)</f>
        <v>H</v>
      </c>
      <c r="B24" s="65">
        <v>1099</v>
      </c>
      <c r="C24" s="44" t="str">
        <f>IFERROR(IF(B24=Données!X$1,Données!$X$2,VLOOKUP(B24,Données!$A$3:$I$1003,3,FALSE)),"")</f>
        <v>Roger Lefebvre</v>
      </c>
      <c r="D24" s="95">
        <v>172</v>
      </c>
      <c r="E24" s="46"/>
      <c r="F24" s="46"/>
      <c r="G24" s="46"/>
      <c r="H24" s="51" t="s">
        <v>43</v>
      </c>
    </row>
    <row r="25" spans="1:8" x14ac:dyDescent="0.3">
      <c r="A25" s="48" t="str">
        <f>VLOOKUP(B25,Données!$A$3:$I$1003,4)</f>
        <v>H</v>
      </c>
      <c r="B25" s="65">
        <v>1043</v>
      </c>
      <c r="C25" s="44" t="str">
        <f>IFERROR(IF(B25=Données!X$1,Données!$X$2,VLOOKUP(B25,Données!$A$3:$I$1003,3,FALSE)),"")</f>
        <v>Ferdinand Laplante</v>
      </c>
      <c r="D25" s="95">
        <v>165</v>
      </c>
      <c r="E25" s="46">
        <v>179</v>
      </c>
      <c r="F25" s="46">
        <v>196</v>
      </c>
      <c r="G25" s="46">
        <v>175</v>
      </c>
      <c r="H25" s="51"/>
    </row>
    <row r="26" spans="1:8" x14ac:dyDescent="0.3">
      <c r="A26" s="48" t="str">
        <f>VLOOKUP(B26,Données!$A$3:$I$1003,4)</f>
        <v>H</v>
      </c>
      <c r="B26" s="65">
        <v>1048</v>
      </c>
      <c r="C26" s="44" t="str">
        <f>IFERROR(IF(B26=Données!X$1,Données!$X$2,VLOOKUP(B26,Données!$A$3:$I$1003,3,FALSE)),"")</f>
        <v>Michel Moreau</v>
      </c>
      <c r="D26" s="95">
        <v>183</v>
      </c>
      <c r="E26" s="46">
        <v>150</v>
      </c>
      <c r="F26" s="46">
        <v>151</v>
      </c>
      <c r="G26" s="46">
        <v>225</v>
      </c>
      <c r="H26" s="51"/>
    </row>
    <row r="27" spans="1:8" x14ac:dyDescent="0.3">
      <c r="A27" s="52" t="s">
        <v>36</v>
      </c>
      <c r="B27" s="53"/>
      <c r="C27" s="54"/>
      <c r="D27" s="99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99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100"/>
      <c r="E29" s="56"/>
      <c r="F29" s="56"/>
      <c r="G29" s="56"/>
      <c r="H29" s="51"/>
    </row>
    <row r="30" spans="1:8" ht="15" thickBot="1" x14ac:dyDescent="0.35">
      <c r="A30" s="96" t="s">
        <v>37</v>
      </c>
      <c r="B30" s="53"/>
      <c r="C30" s="58"/>
      <c r="D30" s="100"/>
      <c r="E30" s="56"/>
      <c r="F30" s="56"/>
      <c r="G30" s="56"/>
      <c r="H30" s="51"/>
    </row>
    <row r="31" spans="1:8" ht="15" thickBot="1" x14ac:dyDescent="0.35">
      <c r="A31" s="101">
        <f>$T$1-D31</f>
        <v>-779</v>
      </c>
      <c r="B31" s="94">
        <v>80</v>
      </c>
      <c r="C31" s="102" t="s">
        <v>40</v>
      </c>
      <c r="D31" s="91">
        <v>779</v>
      </c>
      <c r="E31" s="63">
        <f>SUM(E22:E26)+SUMPRODUCT((E22:E26=0)*1,$D196:$D200)</f>
        <v>586</v>
      </c>
      <c r="F31" s="63">
        <f>SUM(F22:F26)+SUMPRODUCT((F22:F26=0)*1,$D196:$D200)</f>
        <v>576</v>
      </c>
      <c r="G31" s="63">
        <f>SUM(G22:G26)+SUMPRODUCT((G22:G26=0)*1,$D196:$D200)</f>
        <v>658</v>
      </c>
      <c r="H31" s="64"/>
    </row>
    <row r="32" spans="1:8" x14ac:dyDescent="0.3">
      <c r="A32" s="42" t="str">
        <f>VLOOKUP(B32,Données!$A$3:$I$1003,4)</f>
        <v>F</v>
      </c>
      <c r="B32" s="65">
        <v>1093</v>
      </c>
      <c r="C32" s="44" t="str">
        <f>IFERROR(IF(B32=Données!X$1,Données!$X$2,VLOOKUP(B32,Données!$A$3:$I$1003,3,FALSE)),"")</f>
        <v>Thérèse St-Pierre</v>
      </c>
      <c r="D32" s="95">
        <v>99</v>
      </c>
      <c r="E32" s="46">
        <v>102</v>
      </c>
      <c r="F32" s="46">
        <v>125</v>
      </c>
      <c r="G32" s="46">
        <v>112</v>
      </c>
      <c r="H32" s="51"/>
    </row>
    <row r="33" spans="1:8" x14ac:dyDescent="0.3">
      <c r="A33" s="48" t="str">
        <f>VLOOKUP(B33,Données!$A$3:$I$1003,4)</f>
        <v>F</v>
      </c>
      <c r="B33" s="65">
        <v>1013</v>
      </c>
      <c r="C33" s="44" t="str">
        <f>IFERROR(IF(B33=Données!X$1,Données!$X$2,VLOOKUP(B33,Données!$A$3:$I$1003,3,FALSE)),"")</f>
        <v>Huguette Charron</v>
      </c>
      <c r="D33" s="95">
        <v>186</v>
      </c>
      <c r="E33" s="46">
        <v>141</v>
      </c>
      <c r="F33" s="46">
        <v>152</v>
      </c>
      <c r="G33" s="46">
        <v>136</v>
      </c>
      <c r="H33" s="51"/>
    </row>
    <row r="34" spans="1:8" x14ac:dyDescent="0.3">
      <c r="A34" s="48" t="str">
        <f>VLOOKUP(B34,Données!$A$3:$I$1003,4)</f>
        <v>F</v>
      </c>
      <c r="B34" s="65">
        <v>1000</v>
      </c>
      <c r="C34" s="44" t="str">
        <f>IFERROR(IF(B34=Données!X$1,Données!$X$2,VLOOKUP(B34,Données!$A$3:$I$1003,3,FALSE)),"")</f>
        <v>Pierrette Venne</v>
      </c>
      <c r="D34" s="95">
        <v>151</v>
      </c>
      <c r="E34" s="46">
        <v>177</v>
      </c>
      <c r="F34" s="46">
        <v>175</v>
      </c>
      <c r="G34" s="46">
        <v>190</v>
      </c>
      <c r="H34" s="51"/>
    </row>
    <row r="35" spans="1:8" x14ac:dyDescent="0.3">
      <c r="A35" s="48" t="str">
        <f>VLOOKUP(B35,Données!$A$3:$I$1003,4)</f>
        <v>F</v>
      </c>
      <c r="B35" s="65">
        <v>1091</v>
      </c>
      <c r="C35" s="44" t="str">
        <f>IFERROR(IF(B35=Données!X$1,Données!$X$2,VLOOKUP(B35,Données!$A$3:$I$1003,3,FALSE)),"")</f>
        <v>Isabelle Jalbert</v>
      </c>
      <c r="D35" s="95">
        <v>156</v>
      </c>
      <c r="E35" s="46">
        <v>159</v>
      </c>
      <c r="F35" s="46">
        <v>156</v>
      </c>
      <c r="G35" s="46">
        <v>122</v>
      </c>
      <c r="H35" s="51"/>
    </row>
    <row r="36" spans="1:8" x14ac:dyDescent="0.3">
      <c r="A36" s="48" t="str">
        <f>VLOOKUP(B36,Données!$A$3:$I$1003,4)</f>
        <v>H</v>
      </c>
      <c r="B36" s="65">
        <v>1051</v>
      </c>
      <c r="C36" s="44" t="str">
        <f>IFERROR(IF(B36=Données!X$1,Données!$X$2,VLOOKUP(B36,Données!$A$3:$I$1003,3,FALSE)),"")</f>
        <v>Serge Goupil</v>
      </c>
      <c r="D36" s="95">
        <v>185</v>
      </c>
      <c r="E36" s="46">
        <v>290</v>
      </c>
      <c r="F36" s="46">
        <v>164</v>
      </c>
      <c r="G36" s="46">
        <v>261</v>
      </c>
      <c r="H36" s="51"/>
    </row>
    <row r="37" spans="1:8" x14ac:dyDescent="0.3">
      <c r="A37" s="52" t="s">
        <v>36</v>
      </c>
      <c r="B37" s="53"/>
      <c r="C37" s="54"/>
      <c r="D37" s="99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99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100"/>
      <c r="E39" s="56"/>
      <c r="F39" s="56"/>
      <c r="G39" s="56"/>
      <c r="H39" s="51"/>
    </row>
    <row r="40" spans="1:8" ht="15" thickBot="1" x14ac:dyDescent="0.35">
      <c r="A40" s="96" t="s">
        <v>37</v>
      </c>
      <c r="B40" s="53"/>
      <c r="C40" s="58"/>
      <c r="D40" s="100"/>
      <c r="E40" s="56"/>
      <c r="F40" s="56"/>
      <c r="G40" s="56"/>
      <c r="H40" s="51"/>
    </row>
    <row r="41" spans="1:8" ht="15" thickBot="1" x14ac:dyDescent="0.35">
      <c r="A41" s="101">
        <f>$T$1-D41</f>
        <v>-777</v>
      </c>
      <c r="B41" s="94">
        <v>82</v>
      </c>
      <c r="C41" s="102" t="s">
        <v>41</v>
      </c>
      <c r="D41" s="91">
        <v>777</v>
      </c>
      <c r="E41" s="63">
        <f>SUM(E32:E36)+SUMPRODUCT((E32:E36=0)*1,$D206:$D210)</f>
        <v>869</v>
      </c>
      <c r="F41" s="63">
        <f>SUM(F32:F36)+SUMPRODUCT((F32:F36=0)*1,$D206:$D210)</f>
        <v>772</v>
      </c>
      <c r="G41" s="63">
        <f>SUM(G32:G36)+SUMPRODUCT((G32:G36=0)*1,$D206:$D210)</f>
        <v>821</v>
      </c>
      <c r="H41" s="64"/>
    </row>
    <row r="42" spans="1:8" x14ac:dyDescent="0.3">
      <c r="A42" s="42" t="str">
        <f>VLOOKUP(B42,Données!$A$3:$I$1003,4)</f>
        <v>F</v>
      </c>
      <c r="B42" s="65">
        <v>1030</v>
      </c>
      <c r="C42" s="44" t="str">
        <f>IFERROR(IF(B42=Données!X$1,Données!$X$2,VLOOKUP(B42,Données!$A$3:$I$1003,3,FALSE)),"")</f>
        <v>Lise Cloutier</v>
      </c>
      <c r="D42" s="95">
        <v>126</v>
      </c>
      <c r="E42" s="46">
        <v>91</v>
      </c>
      <c r="F42" s="46">
        <v>148</v>
      </c>
      <c r="G42" s="46">
        <v>117</v>
      </c>
      <c r="H42" s="51"/>
    </row>
    <row r="43" spans="1:8" x14ac:dyDescent="0.3">
      <c r="A43" s="48" t="str">
        <f>VLOOKUP(B43,Données!$A$3:$I$1003,4)</f>
        <v>F</v>
      </c>
      <c r="B43" s="65">
        <v>1036</v>
      </c>
      <c r="C43" s="44" t="str">
        <f>IFERROR(IF(B43=Données!X$1,Données!$X$2,VLOOKUP(B43,Données!$A$3:$I$1003,3,FALSE)),"")</f>
        <v>France Therien</v>
      </c>
      <c r="D43" s="95">
        <v>159</v>
      </c>
      <c r="E43" s="46">
        <v>163</v>
      </c>
      <c r="F43" s="46">
        <v>141</v>
      </c>
      <c r="G43" s="46">
        <v>185</v>
      </c>
      <c r="H43" s="51"/>
    </row>
    <row r="44" spans="1:8" x14ac:dyDescent="0.3">
      <c r="A44" s="48" t="str">
        <f>VLOOKUP(B44,Données!$A$3:$I$1003,4)</f>
        <v>H</v>
      </c>
      <c r="B44" s="65">
        <v>1096</v>
      </c>
      <c r="C44" s="44" t="str">
        <f>IFERROR(IF(B44=Données!X$1,Données!$X$2,VLOOKUP(B44,Données!$A$3:$I$1003,3,FALSE)),"")</f>
        <v>Claude Dubuc</v>
      </c>
      <c r="D44" s="95">
        <v>160</v>
      </c>
      <c r="E44" s="46">
        <v>214</v>
      </c>
      <c r="F44" s="46">
        <v>176</v>
      </c>
      <c r="G44" s="46">
        <v>199</v>
      </c>
      <c r="H44" s="51"/>
    </row>
    <row r="45" spans="1:8" x14ac:dyDescent="0.3">
      <c r="A45" s="48" t="str">
        <f>VLOOKUP(B45,Données!$A$3:$I$1003,4)</f>
        <v>H</v>
      </c>
      <c r="B45" s="65">
        <v>1061</v>
      </c>
      <c r="C45" s="44" t="str">
        <f>IFERROR(IF(B45=Données!X$1,Données!$X$2,VLOOKUP(B45,Données!$A$3:$I$1003,3,FALSE)),"")</f>
        <v>Denis Sabourin</v>
      </c>
      <c r="D45" s="95">
        <v>181</v>
      </c>
      <c r="E45" s="46">
        <v>152</v>
      </c>
      <c r="F45" s="46">
        <v>161</v>
      </c>
      <c r="G45" s="46">
        <v>149</v>
      </c>
      <c r="H45" s="51"/>
    </row>
    <row r="46" spans="1:8" x14ac:dyDescent="0.3">
      <c r="A46" s="48" t="str">
        <f>VLOOKUP(B46,Données!$A$3:$I$1003,4)</f>
        <v>F</v>
      </c>
      <c r="B46" s="65">
        <v>1029</v>
      </c>
      <c r="C46" s="44" t="str">
        <f>IFERROR(IF(B46=Données!X$1,Données!$X$2,VLOOKUP(B46,Données!$A$3:$I$1003,3,FALSE)),"")</f>
        <v>Jeannine Chartré</v>
      </c>
      <c r="D46" s="95">
        <v>183</v>
      </c>
      <c r="E46" s="46">
        <v>174</v>
      </c>
      <c r="F46" s="46">
        <v>198</v>
      </c>
      <c r="G46" s="46">
        <v>168</v>
      </c>
      <c r="H46" s="51"/>
    </row>
    <row r="47" spans="1:8" x14ac:dyDescent="0.3">
      <c r="A47" s="52" t="s">
        <v>36</v>
      </c>
      <c r="B47" s="53"/>
      <c r="C47" s="54"/>
      <c r="D47" s="99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99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100"/>
      <c r="E49" s="56"/>
      <c r="F49" s="56"/>
      <c r="G49" s="56"/>
      <c r="H49" s="51"/>
    </row>
    <row r="50" spans="1:8" ht="15" thickBot="1" x14ac:dyDescent="0.35">
      <c r="A50" s="96" t="s">
        <v>37</v>
      </c>
      <c r="B50" s="53"/>
      <c r="C50" s="58"/>
      <c r="D50" s="100"/>
      <c r="E50" s="56"/>
      <c r="F50" s="56"/>
      <c r="G50" s="56"/>
      <c r="H50" s="51"/>
    </row>
    <row r="51" spans="1:8" ht="15" thickBot="1" x14ac:dyDescent="0.35">
      <c r="A51" s="101">
        <f>$T$1-D51</f>
        <v>-809</v>
      </c>
      <c r="B51" s="94">
        <v>50</v>
      </c>
      <c r="C51" s="102" t="s">
        <v>42</v>
      </c>
      <c r="D51" s="91">
        <v>809</v>
      </c>
      <c r="E51" s="63">
        <f>SUM(E42:E46)+SUMPRODUCT((E42:E46=0)*1,$D216:$D220)</f>
        <v>794</v>
      </c>
      <c r="F51" s="63">
        <f>SUM(F42:F46)+SUMPRODUCT((F42:F46=0)*1,$D216:$D220)</f>
        <v>824</v>
      </c>
      <c r="G51" s="63">
        <f>SUM(G42:G46)+SUMPRODUCT((G42:G46=0)*1,$D216:$D220)</f>
        <v>818</v>
      </c>
      <c r="H51" s="64"/>
    </row>
    <row r="52" spans="1:8" x14ac:dyDescent="0.3">
      <c r="A52" s="42" t="str">
        <f>VLOOKUP(B52,Données!$A$3:$I$1003,4)</f>
        <v>F</v>
      </c>
      <c r="B52" s="65">
        <v>1006</v>
      </c>
      <c r="C52" s="44" t="str">
        <f>IFERROR(IF(B52=Données!X$1,Données!$X$2,VLOOKUP(B52,Données!$A$3:$I$1003,3,FALSE)),"")</f>
        <v>Jocelyne Labelle</v>
      </c>
      <c r="D52" s="95">
        <v>134</v>
      </c>
      <c r="E52" s="46"/>
      <c r="F52" s="46"/>
      <c r="G52" s="46"/>
      <c r="H52" s="51" t="s">
        <v>43</v>
      </c>
    </row>
    <row r="53" spans="1:8" x14ac:dyDescent="0.3">
      <c r="A53" s="48" t="str">
        <f>VLOOKUP(B53,Données!$A$3:$I$1003,4)</f>
        <v>H</v>
      </c>
      <c r="B53" s="65">
        <v>1011</v>
      </c>
      <c r="C53" s="44" t="str">
        <f>IFERROR(IF(B53=Données!X$1,Données!$X$2,VLOOKUP(B53,Données!$A$3:$I$1003,3,FALSE)),"")</f>
        <v>Michel Tremblay</v>
      </c>
      <c r="D53" s="95">
        <v>160</v>
      </c>
      <c r="E53" s="46">
        <v>137</v>
      </c>
      <c r="F53" s="46">
        <v>174</v>
      </c>
      <c r="G53" s="46">
        <v>151</v>
      </c>
      <c r="H53" s="51"/>
    </row>
    <row r="54" spans="1:8" x14ac:dyDescent="0.3">
      <c r="A54" s="48" t="str">
        <f>VLOOKUP(B54,Données!$A$3:$I$1003,4)</f>
        <v>H</v>
      </c>
      <c r="B54" s="65">
        <v>1060</v>
      </c>
      <c r="C54" s="44" t="str">
        <f>IFERROR(IF(B54=Données!X$1,Données!$X$2,VLOOKUP(B54,Données!$A$3:$I$1003,3,FALSE)),"")</f>
        <v>Yvon Cyr</v>
      </c>
      <c r="D54" s="95">
        <v>142</v>
      </c>
      <c r="E54" s="46">
        <v>85</v>
      </c>
      <c r="F54" s="46">
        <v>167</v>
      </c>
      <c r="G54" s="46">
        <v>130</v>
      </c>
      <c r="H54" s="51"/>
    </row>
    <row r="55" spans="1:8" x14ac:dyDescent="0.3">
      <c r="A55" s="48" t="str">
        <f>VLOOKUP(B55,Données!$A$3:$I$1003,4)</f>
        <v>H</v>
      </c>
      <c r="B55" s="65">
        <v>1086</v>
      </c>
      <c r="C55" s="44" t="str">
        <f>IFERROR(IF(B55=Données!X$1,Données!$X$2,VLOOKUP(B55,Données!$A$3:$I$1003,3,FALSE)),"")</f>
        <v>Yves St-Jules</v>
      </c>
      <c r="D55" s="95">
        <v>179</v>
      </c>
      <c r="E55" s="46">
        <v>148</v>
      </c>
      <c r="F55" s="46">
        <v>230</v>
      </c>
      <c r="G55" s="46">
        <v>183</v>
      </c>
      <c r="H55" s="51"/>
    </row>
    <row r="56" spans="1:8" x14ac:dyDescent="0.3">
      <c r="A56" s="48" t="str">
        <f>VLOOKUP(B56,Données!$A$3:$I$1003,4)</f>
        <v>F</v>
      </c>
      <c r="B56" s="65">
        <v>1004</v>
      </c>
      <c r="C56" s="44" t="str">
        <f>IFERROR(IF(B56=Données!X$1,Données!$X$2,VLOOKUP(B56,Données!$A$3:$I$1003,3,FALSE)),"")</f>
        <v>Gilberte Caron</v>
      </c>
      <c r="D56" s="95">
        <v>184</v>
      </c>
      <c r="E56" s="46"/>
      <c r="F56" s="46"/>
      <c r="G56" s="46"/>
      <c r="H56" s="51" t="s">
        <v>43</v>
      </c>
    </row>
    <row r="57" spans="1:8" x14ac:dyDescent="0.3">
      <c r="A57" s="52" t="s">
        <v>36</v>
      </c>
      <c r="B57" s="53"/>
      <c r="C57" s="54"/>
      <c r="D57" s="99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99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100"/>
      <c r="E59" s="56"/>
      <c r="F59" s="56"/>
      <c r="G59" s="56"/>
      <c r="H59" s="51"/>
    </row>
    <row r="60" spans="1:8" ht="15" thickBot="1" x14ac:dyDescent="0.35">
      <c r="A60" s="96" t="s">
        <v>37</v>
      </c>
      <c r="B60" s="53"/>
      <c r="C60" s="58"/>
      <c r="D60" s="100"/>
      <c r="E60" s="56"/>
      <c r="F60" s="56"/>
      <c r="G60" s="56"/>
      <c r="H60" s="51"/>
    </row>
    <row r="61" spans="1:8" ht="15" thickBot="1" x14ac:dyDescent="0.35">
      <c r="A61" s="101">
        <f>$T$1-D61</f>
        <v>-799</v>
      </c>
      <c r="B61" s="94">
        <v>60</v>
      </c>
      <c r="C61" s="102" t="s">
        <v>44</v>
      </c>
      <c r="D61" s="91">
        <v>799</v>
      </c>
      <c r="E61" s="63">
        <f>SUM(E52:E56)+SUMPRODUCT((E52:E56=0)*1,$D226:$D230)</f>
        <v>370</v>
      </c>
      <c r="F61" s="63">
        <f>SUM(F52:F56)+SUMPRODUCT((F52:F56=0)*1,$D226:$D230)</f>
        <v>571</v>
      </c>
      <c r="G61" s="63">
        <f>SUM(G52:G56)+SUMPRODUCT((G52:G56=0)*1,$D226:$D230)</f>
        <v>464</v>
      </c>
      <c r="H61" s="64"/>
    </row>
    <row r="62" spans="1:8" x14ac:dyDescent="0.3">
      <c r="A62" s="42" t="str">
        <f>VLOOKUP(B62,Données!$A$3:$I$1003,4)</f>
        <v>F</v>
      </c>
      <c r="B62" s="65">
        <v>1066</v>
      </c>
      <c r="C62" s="44" t="str">
        <f>IFERROR(IF(B62=Données!X$1,Données!$X$2,VLOOKUP(B62,Données!$A$3:$I$1003,3,FALSE)),"")</f>
        <v>Thérèse Truchon</v>
      </c>
      <c r="D62" s="95">
        <v>163</v>
      </c>
      <c r="E62" s="46">
        <v>195</v>
      </c>
      <c r="F62" s="46">
        <v>152</v>
      </c>
      <c r="G62" s="46">
        <v>202</v>
      </c>
      <c r="H62" s="51"/>
    </row>
    <row r="63" spans="1:8" x14ac:dyDescent="0.3">
      <c r="A63" s="48" t="str">
        <f>VLOOKUP(B63,Données!$A$3:$I$1003,4)</f>
        <v>H</v>
      </c>
      <c r="B63" s="65">
        <v>1104</v>
      </c>
      <c r="C63" s="44" t="str">
        <f>IFERROR(IF(B63=Données!X$1,Données!$X$2,VLOOKUP(B63,Données!$A$3:$I$1003,3,FALSE)),"")</f>
        <v>Mathieu Forget</v>
      </c>
      <c r="D63" s="95">
        <v>165</v>
      </c>
      <c r="E63" s="46">
        <v>193</v>
      </c>
      <c r="F63" s="46">
        <v>116</v>
      </c>
      <c r="G63" s="46">
        <v>206</v>
      </c>
      <c r="H63" s="51"/>
    </row>
    <row r="64" spans="1:8" x14ac:dyDescent="0.3">
      <c r="A64" s="48" t="str">
        <f>VLOOKUP(B64,Données!$A$3:$I$1003,4)</f>
        <v>F</v>
      </c>
      <c r="B64" s="132">
        <v>1034</v>
      </c>
      <c r="C64" s="44" t="str">
        <f>IFERROR(IF(B64=Données!X$1,Données!$X$2,VLOOKUP(B64,Données!$A$3:$I$1003,3,FALSE)),"")</f>
        <v>Carole Moreau</v>
      </c>
      <c r="D64" s="95">
        <v>159</v>
      </c>
      <c r="E64" s="46"/>
      <c r="F64" s="46"/>
      <c r="G64" s="46"/>
      <c r="H64" s="51" t="s">
        <v>43</v>
      </c>
    </row>
    <row r="65" spans="1:8" x14ac:dyDescent="0.3">
      <c r="A65" s="48" t="str">
        <f>VLOOKUP(B65,Données!$A$3:$I$1003,4)</f>
        <v>H</v>
      </c>
      <c r="B65" s="65">
        <v>1072</v>
      </c>
      <c r="C65" s="44" t="str">
        <f>IFERROR(IF(B65=Données!X$1,Données!$X$2,VLOOKUP(B65,Données!$A$3:$I$1003,3,FALSE)),"")</f>
        <v>Marcel Legault</v>
      </c>
      <c r="D65" s="95">
        <v>170</v>
      </c>
      <c r="E65" s="46">
        <v>216</v>
      </c>
      <c r="F65" s="46">
        <v>213</v>
      </c>
      <c r="G65" s="46">
        <v>203</v>
      </c>
      <c r="H65" s="51"/>
    </row>
    <row r="66" spans="1:8" x14ac:dyDescent="0.3">
      <c r="A66" s="48" t="str">
        <f>VLOOKUP(B66,Données!$A$3:$I$1003,4)</f>
        <v>H</v>
      </c>
      <c r="B66" s="65">
        <v>1075</v>
      </c>
      <c r="C66" s="44" t="str">
        <f>IFERROR(IF(B66=Données!X$1,Données!$X$2,VLOOKUP(B66,Données!$A$3:$I$1003,3,FALSE)),"")</f>
        <v>Jacques Gagnon</v>
      </c>
      <c r="D66" s="95">
        <v>192</v>
      </c>
      <c r="E66" s="46">
        <v>278</v>
      </c>
      <c r="F66" s="46">
        <v>192</v>
      </c>
      <c r="G66" s="46">
        <v>191</v>
      </c>
      <c r="H66" s="51"/>
    </row>
    <row r="67" spans="1:8" x14ac:dyDescent="0.3">
      <c r="A67" s="52" t="s">
        <v>36</v>
      </c>
      <c r="B67" s="53"/>
      <c r="C67" s="54"/>
      <c r="D67" s="99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99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100"/>
      <c r="E69" s="56"/>
      <c r="F69" s="56"/>
      <c r="G69" s="56"/>
      <c r="H69" s="51"/>
    </row>
    <row r="70" spans="1:8" ht="15" thickBot="1" x14ac:dyDescent="0.35">
      <c r="A70" s="96" t="s">
        <v>37</v>
      </c>
      <c r="B70" s="53"/>
      <c r="C70" s="58"/>
      <c r="D70" s="100"/>
      <c r="E70" s="56"/>
      <c r="F70" s="56"/>
      <c r="G70" s="56"/>
      <c r="H70" s="51"/>
    </row>
    <row r="71" spans="1:8" ht="15" thickBot="1" x14ac:dyDescent="0.35">
      <c r="A71" s="101">
        <f>$T$1-D71</f>
        <v>-849</v>
      </c>
      <c r="B71" s="94">
        <v>10</v>
      </c>
      <c r="C71" s="102" t="s">
        <v>45</v>
      </c>
      <c r="D71" s="91">
        <v>849</v>
      </c>
      <c r="E71" s="63">
        <f>SUM(E62:E66)+SUMPRODUCT((E62:E66=0)*1,$D236:$D240)</f>
        <v>882</v>
      </c>
      <c r="F71" s="63">
        <f>SUM(F62:F66)+SUMPRODUCT((F62:F66=0)*1,$D236:$D240)</f>
        <v>673</v>
      </c>
      <c r="G71" s="63">
        <f>SUM(G62:G66)+SUMPRODUCT((G62:G66=0)*1,$D236:$D240)</f>
        <v>802</v>
      </c>
      <c r="H71" s="64"/>
    </row>
    <row r="72" spans="1:8" x14ac:dyDescent="0.3">
      <c r="A72" s="42" t="str">
        <f>VLOOKUP(B72,Données!$A$3:$I$1003,4)</f>
        <v>F</v>
      </c>
      <c r="B72" s="65">
        <v>1054</v>
      </c>
      <c r="C72" s="44" t="str">
        <f>IFERROR(IF(B72=Données!X$1,Données!$X$2,VLOOKUP(B72,Données!$A$3:$I$1003,3,FALSE)),"")</f>
        <v>Danielle Turgeon</v>
      </c>
      <c r="D72" s="95">
        <v>157</v>
      </c>
      <c r="E72" s="46"/>
      <c r="F72" s="46"/>
      <c r="G72" s="46"/>
      <c r="H72" s="51" t="s">
        <v>43</v>
      </c>
    </row>
    <row r="73" spans="1:8" x14ac:dyDescent="0.3">
      <c r="A73" s="48" t="str">
        <f>VLOOKUP(B73,Données!$A$3:$I$1003,4)</f>
        <v>H</v>
      </c>
      <c r="B73" s="65">
        <v>1040</v>
      </c>
      <c r="C73" s="44" t="str">
        <f>IFERROR(IF(B73=Données!X$1,Données!$X$2,VLOOKUP(B73,Données!$A$3:$I$1003,3,FALSE)),"")</f>
        <v>Maurice Chartrand</v>
      </c>
      <c r="D73" s="95">
        <v>132</v>
      </c>
      <c r="E73" s="46">
        <v>125</v>
      </c>
      <c r="F73" s="46">
        <v>128</v>
      </c>
      <c r="G73" s="46">
        <v>138</v>
      </c>
      <c r="H73" s="51"/>
    </row>
    <row r="74" spans="1:8" x14ac:dyDescent="0.3">
      <c r="A74" s="48" t="str">
        <f>VLOOKUP(B74,Données!$A$3:$I$1003,4)</f>
        <v>H</v>
      </c>
      <c r="B74" s="65">
        <v>1032</v>
      </c>
      <c r="C74" s="44" t="str">
        <f>IFERROR(IF(B74=Données!X$1,Données!$X$2,VLOOKUP(B74,Données!$A$3:$I$1003,3,FALSE)),"")</f>
        <v>Paul Barrette</v>
      </c>
      <c r="D74" s="95">
        <v>145</v>
      </c>
      <c r="E74" s="46">
        <v>167</v>
      </c>
      <c r="F74" s="46">
        <v>171</v>
      </c>
      <c r="G74" s="46">
        <v>153</v>
      </c>
      <c r="H74" s="51"/>
    </row>
    <row r="75" spans="1:8" x14ac:dyDescent="0.3">
      <c r="A75" s="48" t="str">
        <f>VLOOKUP(B75,Données!$A$3:$I$1003,4)</f>
        <v>H</v>
      </c>
      <c r="B75" s="65">
        <v>1098</v>
      </c>
      <c r="C75" s="44" t="str">
        <f>IFERROR(IF(B75=Données!X$1,Données!$X$2,VLOOKUP(B75,Données!$A$3:$I$1003,3,FALSE)),"")</f>
        <v>Gilles Théroux</v>
      </c>
      <c r="D75" s="95">
        <v>168</v>
      </c>
      <c r="E75" s="46">
        <v>162</v>
      </c>
      <c r="F75" s="46">
        <v>184</v>
      </c>
      <c r="G75" s="46">
        <v>189</v>
      </c>
      <c r="H75" s="51"/>
    </row>
    <row r="76" spans="1:8" x14ac:dyDescent="0.3">
      <c r="A76" s="48" t="str">
        <f>VLOOKUP(B76,Données!$A$3:$I$1003,4)</f>
        <v>H</v>
      </c>
      <c r="B76" s="65">
        <v>1002</v>
      </c>
      <c r="C76" s="44" t="str">
        <f>IFERROR(IF(B76=Données!X$1,Données!$X$2,VLOOKUP(B76,Données!$A$3:$I$1003,3,FALSE)),"")</f>
        <v>Michel Taillon</v>
      </c>
      <c r="D76" s="95">
        <v>234</v>
      </c>
      <c r="E76" s="46">
        <v>210</v>
      </c>
      <c r="F76" s="46">
        <v>238</v>
      </c>
      <c r="G76" s="46">
        <v>225</v>
      </c>
      <c r="H76" s="51"/>
    </row>
    <row r="77" spans="1:8" x14ac:dyDescent="0.3">
      <c r="A77" s="52" t="s">
        <v>36</v>
      </c>
      <c r="B77" s="53"/>
      <c r="C77" s="54"/>
      <c r="D77" s="99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99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100"/>
      <c r="E79" s="56"/>
      <c r="F79" s="56"/>
      <c r="G79" s="56"/>
      <c r="H79" s="51"/>
    </row>
    <row r="80" spans="1:8" ht="15" thickBot="1" x14ac:dyDescent="0.35">
      <c r="A80" s="96" t="s">
        <v>37</v>
      </c>
      <c r="B80" s="53"/>
      <c r="C80" s="58"/>
      <c r="D80" s="100"/>
      <c r="E80" s="56"/>
      <c r="F80" s="56"/>
      <c r="G80" s="56"/>
      <c r="H80" s="51"/>
    </row>
    <row r="81" spans="1:8" ht="15" thickBot="1" x14ac:dyDescent="0.35">
      <c r="A81" s="101">
        <f>$T$1-D81</f>
        <v>-836</v>
      </c>
      <c r="B81" s="94">
        <v>23</v>
      </c>
      <c r="C81" s="102" t="s">
        <v>46</v>
      </c>
      <c r="D81" s="91">
        <v>836</v>
      </c>
      <c r="E81" s="63">
        <f>SUM(E72:E76)+SUMPRODUCT((E72:E76=0)*1,$D246:$D250)</f>
        <v>664</v>
      </c>
      <c r="F81" s="63">
        <f>SUM(F72:F76)+SUMPRODUCT((F72:F76=0)*1,$D246:$D250)</f>
        <v>721</v>
      </c>
      <c r="G81" s="63">
        <f>SUM(G72:G76)+SUMPRODUCT((G72:G76=0)*1,$D246:$D250)</f>
        <v>705</v>
      </c>
      <c r="H81" s="64"/>
    </row>
    <row r="82" spans="1:8" x14ac:dyDescent="0.3">
      <c r="A82" s="42" t="str">
        <f>VLOOKUP(B82,Données!$A$3:$I$1003,4)</f>
        <v>F</v>
      </c>
      <c r="B82" s="65">
        <v>1031</v>
      </c>
      <c r="C82" s="44" t="str">
        <f>IFERROR(IF(B82=Données!X$1,Données!$X$2,VLOOKUP(B82,Données!$A$3:$I$1003,3,FALSE)),"")</f>
        <v>Anita Pelletier</v>
      </c>
      <c r="D82" s="95">
        <v>139</v>
      </c>
      <c r="E82" s="46">
        <v>118</v>
      </c>
      <c r="F82" s="46">
        <v>141</v>
      </c>
      <c r="G82" s="46">
        <v>153</v>
      </c>
      <c r="H82" s="51"/>
    </row>
    <row r="83" spans="1:8" x14ac:dyDescent="0.3">
      <c r="A83" s="48" t="str">
        <f>VLOOKUP(B83,Données!$A$3:$I$1003,4)</f>
        <v>F</v>
      </c>
      <c r="B83" s="65">
        <v>1041</v>
      </c>
      <c r="C83" s="44" t="str">
        <f>IFERROR(IF(B83=Données!X$1,Données!$X$2,VLOOKUP(B83,Données!$A$3:$I$1003,3,FALSE)),"")</f>
        <v>Nicole Joly</v>
      </c>
      <c r="D83" s="95">
        <v>167</v>
      </c>
      <c r="E83" s="46">
        <v>128</v>
      </c>
      <c r="F83" s="46">
        <v>165</v>
      </c>
      <c r="G83" s="46">
        <v>146</v>
      </c>
      <c r="H83" s="51"/>
    </row>
    <row r="84" spans="1:8" x14ac:dyDescent="0.3">
      <c r="A84" s="48" t="str">
        <f>VLOOKUP(B84,Données!$A$3:$I$1003,4)</f>
        <v>F</v>
      </c>
      <c r="B84" s="65">
        <v>1042</v>
      </c>
      <c r="C84" s="44" t="str">
        <f>IFERROR(IF(B84=Données!X$1,Données!$X$2,VLOOKUP(B84,Données!$A$3:$I$1003,3,FALSE)),"")</f>
        <v>Estelle Vadboncoeur</v>
      </c>
      <c r="D84" s="95">
        <v>159</v>
      </c>
      <c r="E84" s="46">
        <v>143</v>
      </c>
      <c r="F84" s="46">
        <v>140</v>
      </c>
      <c r="G84" s="46">
        <v>171</v>
      </c>
      <c r="H84" s="51"/>
    </row>
    <row r="85" spans="1:8" x14ac:dyDescent="0.3">
      <c r="A85" s="48" t="str">
        <f>VLOOKUP(B85,Données!$A$3:$I$1003,4)</f>
        <v>H</v>
      </c>
      <c r="B85" s="65">
        <v>1056</v>
      </c>
      <c r="C85" s="44" t="str">
        <f>IFERROR(IF(B85=Données!X$1,Données!$X$2,VLOOKUP(B85,Données!$A$3:$I$1003,3,FALSE)),"")</f>
        <v>Philippe Vignis</v>
      </c>
      <c r="D85" s="95">
        <v>191</v>
      </c>
      <c r="E85" s="46">
        <v>214</v>
      </c>
      <c r="F85" s="46">
        <v>141</v>
      </c>
      <c r="G85" s="46">
        <v>165</v>
      </c>
      <c r="H85" s="51"/>
    </row>
    <row r="86" spans="1:8" x14ac:dyDescent="0.3">
      <c r="A86" s="48" t="str">
        <f>VLOOKUP(B86,Données!$A$3:$I$1003,4)</f>
        <v>F</v>
      </c>
      <c r="B86" s="65">
        <v>1001</v>
      </c>
      <c r="C86" s="44" t="str">
        <f>IFERROR(IF(B86=Données!X$1,Données!$X$2,VLOOKUP(B86,Données!$A$3:$I$1003,3,FALSE)),"")</f>
        <v>Claire Lessard</v>
      </c>
      <c r="D86" s="95">
        <v>203</v>
      </c>
      <c r="E86" s="46">
        <v>150</v>
      </c>
      <c r="F86" s="46">
        <v>223</v>
      </c>
      <c r="G86" s="46">
        <v>208</v>
      </c>
      <c r="H86" s="51"/>
    </row>
    <row r="87" spans="1:8" x14ac:dyDescent="0.3">
      <c r="A87" s="52" t="s">
        <v>36</v>
      </c>
      <c r="B87" s="53"/>
      <c r="C87" s="54"/>
      <c r="D87" s="99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99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100"/>
      <c r="E89" s="56"/>
      <c r="F89" s="56"/>
      <c r="G89" s="56"/>
      <c r="H89" s="51"/>
    </row>
    <row r="90" spans="1:8" ht="15" thickBot="1" x14ac:dyDescent="0.35">
      <c r="A90" s="96" t="s">
        <v>37</v>
      </c>
      <c r="B90" s="53"/>
      <c r="C90" s="58"/>
      <c r="D90" s="100"/>
      <c r="E90" s="56"/>
      <c r="F90" s="56"/>
      <c r="G90" s="56"/>
      <c r="H90" s="51"/>
    </row>
    <row r="91" spans="1:8" ht="15" thickBot="1" x14ac:dyDescent="0.35">
      <c r="A91" s="101">
        <f>$T$1-D91</f>
        <v>-859</v>
      </c>
      <c r="B91" s="94">
        <v>0</v>
      </c>
      <c r="C91" s="102" t="s">
        <v>47</v>
      </c>
      <c r="D91" s="91">
        <v>859</v>
      </c>
      <c r="E91" s="63">
        <f>SUM(E82:E86)+SUMPRODUCT((E82:E86=0)*1,$D256:$D260)</f>
        <v>753</v>
      </c>
      <c r="F91" s="63">
        <f>SUM(F82:F86)+SUMPRODUCT((F82:F86=0)*1,$D256:$D260)</f>
        <v>810</v>
      </c>
      <c r="G91" s="63">
        <f>SUM(G82:G86)+SUMPRODUCT((G82:G86=0)*1,$D256:$D260)</f>
        <v>843</v>
      </c>
      <c r="H91" s="64"/>
    </row>
    <row r="92" spans="1:8" x14ac:dyDescent="0.3">
      <c r="A92" s="42" t="str">
        <f>VLOOKUP(B92,Données!$A$3:$I$1003,4)</f>
        <v>F</v>
      </c>
      <c r="B92" s="65">
        <v>1085</v>
      </c>
      <c r="C92" s="44" t="str">
        <f>IFERROR(IF(B92=Données!X$1,Données!$X$2,VLOOKUP(B92,Données!$A$3:$I$1003,3,FALSE)),"")</f>
        <v>Diane St-Jules</v>
      </c>
      <c r="D92" s="95">
        <v>149</v>
      </c>
      <c r="E92" s="46">
        <v>151</v>
      </c>
      <c r="F92" s="46">
        <v>129</v>
      </c>
      <c r="G92" s="46">
        <v>202</v>
      </c>
      <c r="H92" s="51"/>
    </row>
    <row r="93" spans="1:8" x14ac:dyDescent="0.3">
      <c r="A93" s="48" t="str">
        <f>VLOOKUP(B93,Données!$A$3:$I$1003,4)</f>
        <v>H</v>
      </c>
      <c r="B93" s="65">
        <v>1037</v>
      </c>
      <c r="C93" s="44" t="str">
        <f>IFERROR(IF(B93=Données!X$1,Données!$X$2,VLOOKUP(B93,Données!$A$3:$I$1003,3,FALSE)),"")</f>
        <v>Jean-Pierre Beaulieu</v>
      </c>
      <c r="D93" s="95">
        <v>160</v>
      </c>
      <c r="E93" s="46">
        <v>148</v>
      </c>
      <c r="F93" s="46">
        <v>146</v>
      </c>
      <c r="G93" s="46">
        <v>192</v>
      </c>
      <c r="H93" s="51"/>
    </row>
    <row r="94" spans="1:8" x14ac:dyDescent="0.3">
      <c r="A94" s="48" t="str">
        <f>VLOOKUP(B94,Données!$A$3:$I$1003,4)</f>
        <v>H</v>
      </c>
      <c r="B94" s="65">
        <v>1025</v>
      </c>
      <c r="C94" s="44" t="str">
        <f>IFERROR(IF(B94=Données!X$1,Données!$X$2,VLOOKUP(B94,Données!$A$3:$I$1003,3,FALSE)),"")</f>
        <v>Jean-Luc Allard</v>
      </c>
      <c r="D94" s="95">
        <v>165</v>
      </c>
      <c r="E94" s="46">
        <v>153</v>
      </c>
      <c r="F94" s="46">
        <v>154</v>
      </c>
      <c r="G94" s="46">
        <v>180</v>
      </c>
      <c r="H94" s="51"/>
    </row>
    <row r="95" spans="1:8" x14ac:dyDescent="0.3">
      <c r="A95" s="48" t="str">
        <f>VLOOKUP(B95,Données!$A$3:$I$1003,4)</f>
        <v>H</v>
      </c>
      <c r="B95" s="65">
        <v>1067</v>
      </c>
      <c r="C95" s="44" t="str">
        <f>IFERROR(IF(B95=Données!X$1,Données!$X$2,VLOOKUP(B95,Données!$A$3:$I$1003,3,FALSE)),"")</f>
        <v>Émile Beauchesne</v>
      </c>
      <c r="D95" s="95">
        <v>204</v>
      </c>
      <c r="E95" s="46">
        <v>123</v>
      </c>
      <c r="F95" s="46">
        <v>147</v>
      </c>
      <c r="G95" s="46">
        <v>195</v>
      </c>
      <c r="H95" s="51"/>
    </row>
    <row r="96" spans="1:8" x14ac:dyDescent="0.3">
      <c r="A96" s="48" t="str">
        <f>VLOOKUP(B96,Données!$A$3:$I$1003,4)</f>
        <v>F</v>
      </c>
      <c r="B96" s="65">
        <v>1069</v>
      </c>
      <c r="C96" s="44" t="str">
        <f>IFERROR(IF(B96=Données!X$1,Données!$X$2,VLOOKUP(B96,Données!$A$3:$I$1003,3,FALSE)),"")</f>
        <v>Diane Resler</v>
      </c>
      <c r="D96" s="95">
        <v>146</v>
      </c>
      <c r="E96" s="46">
        <v>135</v>
      </c>
      <c r="F96" s="46">
        <v>161</v>
      </c>
      <c r="G96" s="46">
        <v>176</v>
      </c>
      <c r="H96" s="51"/>
    </row>
    <row r="97" spans="1:8" x14ac:dyDescent="0.3">
      <c r="A97" s="52" t="s">
        <v>36</v>
      </c>
      <c r="B97" s="53"/>
      <c r="C97" s="54"/>
      <c r="D97" s="99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99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100"/>
      <c r="E99" s="56"/>
      <c r="F99" s="56"/>
      <c r="G99" s="56"/>
      <c r="H99" s="51"/>
    </row>
    <row r="100" spans="1:8" ht="15" thickBot="1" x14ac:dyDescent="0.35">
      <c r="A100" s="96" t="s">
        <v>37</v>
      </c>
      <c r="B100" s="53"/>
      <c r="C100" s="58"/>
      <c r="D100" s="100"/>
      <c r="E100" s="56"/>
      <c r="F100" s="56"/>
      <c r="G100" s="56"/>
      <c r="H100" s="51"/>
    </row>
    <row r="101" spans="1:8" ht="15" thickBot="1" x14ac:dyDescent="0.35">
      <c r="A101" s="101">
        <f>$T$1-D101</f>
        <v>-824</v>
      </c>
      <c r="B101" s="94">
        <v>35</v>
      </c>
      <c r="C101" s="102" t="s">
        <v>21</v>
      </c>
      <c r="D101" s="91">
        <v>824</v>
      </c>
      <c r="E101" s="63">
        <f>SUM(E92:E96)+SUMPRODUCT((E92:E96=0)*1,$D266:$D270)</f>
        <v>710</v>
      </c>
      <c r="F101" s="63">
        <f>SUM(F92:F96)+SUMPRODUCT((F92:F96=0)*1,$D266:$D270)</f>
        <v>737</v>
      </c>
      <c r="G101" s="63">
        <f>SUM(G92:G96)+SUMPRODUCT((G92:G96=0)*1,$D266:$D270)</f>
        <v>945</v>
      </c>
      <c r="H101" s="64"/>
    </row>
    <row r="102" spans="1:8" x14ac:dyDescent="0.3">
      <c r="A102" s="42" t="str">
        <f>VLOOKUP(B102,Données!$A$3:$I$1003,4)</f>
        <v>F</v>
      </c>
      <c r="B102" s="65">
        <v>1090</v>
      </c>
      <c r="C102" s="44" t="str">
        <f>IFERROR(IF(B102=Données!X$1,Données!$X$2,VLOOKUP(B102,Données!$A$3:$I$1003,3,FALSE)),"")</f>
        <v>M-Jeanne Courchesne</v>
      </c>
      <c r="D102" s="95">
        <v>138</v>
      </c>
      <c r="E102" s="46">
        <v>125</v>
      </c>
      <c r="F102" s="46">
        <v>130</v>
      </c>
      <c r="G102" s="46">
        <v>125</v>
      </c>
      <c r="H102" s="51"/>
    </row>
    <row r="103" spans="1:8" x14ac:dyDescent="0.3">
      <c r="A103" s="48" t="str">
        <f>VLOOKUP(B103,Données!$A$3:$I$1003,4)</f>
        <v>H</v>
      </c>
      <c r="B103" s="65">
        <v>1046</v>
      </c>
      <c r="C103" s="44" t="str">
        <f>IFERROR(IF(B103=Données!X$1,Données!$X$2,VLOOKUP(B103,Données!$A$3:$I$1003,3,FALSE)),"")</f>
        <v>Nino Ciccollela</v>
      </c>
      <c r="D103" s="95">
        <v>165</v>
      </c>
      <c r="E103" s="46"/>
      <c r="F103" s="46"/>
      <c r="G103" s="46"/>
      <c r="H103" s="51" t="s">
        <v>43</v>
      </c>
    </row>
    <row r="104" spans="1:8" x14ac:dyDescent="0.3">
      <c r="A104" s="48" t="str">
        <f>VLOOKUP(B104,Données!$A$3:$I$1003,4)</f>
        <v>F</v>
      </c>
      <c r="B104" s="65">
        <v>1047</v>
      </c>
      <c r="C104" s="44" t="str">
        <f>IFERROR(IF(B104=Données!X$1,Données!$X$2,VLOOKUP(B104,Données!$A$3:$I$1003,3,FALSE)),"")</f>
        <v>Louisette Croteau</v>
      </c>
      <c r="D104" s="95">
        <v>153</v>
      </c>
      <c r="E104" s="46">
        <v>168</v>
      </c>
      <c r="F104" s="46">
        <v>133</v>
      </c>
      <c r="G104" s="46">
        <v>192</v>
      </c>
      <c r="H104" s="51"/>
    </row>
    <row r="105" spans="1:8" x14ac:dyDescent="0.3">
      <c r="A105" s="48" t="str">
        <f>VLOOKUP(B105,Données!$A$3:$I$1003,4)</f>
        <v>H</v>
      </c>
      <c r="B105" s="65">
        <v>1033</v>
      </c>
      <c r="C105" s="44" t="str">
        <f>IFERROR(IF(B105=Données!X$1,Données!$X$2,VLOOKUP(B105,Données!$A$3:$I$1003,3,FALSE)),"")</f>
        <v>Claude Cyr</v>
      </c>
      <c r="D105" s="95">
        <v>190</v>
      </c>
      <c r="E105" s="46">
        <v>160</v>
      </c>
      <c r="F105" s="46">
        <v>131</v>
      </c>
      <c r="G105" s="46">
        <v>207</v>
      </c>
      <c r="H105" s="51"/>
    </row>
    <row r="106" spans="1:8" x14ac:dyDescent="0.3">
      <c r="A106" s="48" t="str">
        <f>VLOOKUP(B106,Données!$A$3:$I$1003,4)</f>
        <v>H</v>
      </c>
      <c r="B106" s="65">
        <v>1081</v>
      </c>
      <c r="C106" s="44" t="str">
        <f>IFERROR(IF(B106=Données!X$1,Données!$X$2,VLOOKUP(B106,Données!$A$3:$I$1003,3,FALSE)),"")</f>
        <v>Denis Lauzon</v>
      </c>
      <c r="D106" s="95">
        <v>178</v>
      </c>
      <c r="E106" s="46">
        <v>195</v>
      </c>
      <c r="F106" s="46">
        <v>170</v>
      </c>
      <c r="G106" s="46">
        <v>178</v>
      </c>
      <c r="H106" s="51"/>
    </row>
    <row r="107" spans="1:8" x14ac:dyDescent="0.3">
      <c r="A107" s="52" t="s">
        <v>36</v>
      </c>
      <c r="B107" s="53"/>
      <c r="C107" s="54"/>
      <c r="D107" s="99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99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100"/>
      <c r="E109" s="56"/>
      <c r="F109" s="56"/>
      <c r="G109" s="56"/>
      <c r="H109" s="51"/>
    </row>
    <row r="110" spans="1:8" ht="15" thickBot="1" x14ac:dyDescent="0.35">
      <c r="A110" s="96" t="s">
        <v>37</v>
      </c>
      <c r="B110" s="53"/>
      <c r="C110" s="58"/>
      <c r="D110" s="100"/>
      <c r="E110" s="56"/>
      <c r="F110" s="56"/>
      <c r="G110" s="56"/>
      <c r="H110" s="51"/>
    </row>
    <row r="111" spans="1:8" ht="15" thickBot="1" x14ac:dyDescent="0.35">
      <c r="A111" s="101">
        <f>$T$1-D111</f>
        <v>-824</v>
      </c>
      <c r="B111" s="94">
        <v>35</v>
      </c>
      <c r="C111" s="102" t="s">
        <v>22</v>
      </c>
      <c r="D111" s="91">
        <v>824</v>
      </c>
      <c r="E111" s="63">
        <f>SUM(E102:E106)+SUMPRODUCT((E102:E106=0)*1,$D276:$D280)</f>
        <v>648</v>
      </c>
      <c r="F111" s="63">
        <f>SUM(F102:F106)+SUMPRODUCT((F102:F106=0)*1,$D276:$D280)</f>
        <v>564</v>
      </c>
      <c r="G111" s="63">
        <f>SUM(G102:G106)+SUMPRODUCT((G102:G106=0)*1,$D276:$D280)</f>
        <v>702</v>
      </c>
      <c r="H111" s="64"/>
    </row>
    <row r="112" spans="1:8" x14ac:dyDescent="0.3">
      <c r="A112" s="42" t="str">
        <f>VLOOKUP(B112,Données!$A$3:$I$1003,4)</f>
        <v>F</v>
      </c>
      <c r="B112" s="65">
        <v>1070</v>
      </c>
      <c r="C112" s="44" t="str">
        <f>IFERROR(IF(B112=Données!X$1,Données!$X$2,VLOOKUP(B112,Données!$A$3:$I$1003,3,FALSE)),"")</f>
        <v>Monique Campeau</v>
      </c>
      <c r="D112" s="95">
        <v>110</v>
      </c>
      <c r="E112" s="46">
        <v>128</v>
      </c>
      <c r="F112" s="46">
        <v>135</v>
      </c>
      <c r="G112" s="46">
        <v>148</v>
      </c>
      <c r="H112" s="51"/>
    </row>
    <row r="113" spans="1:8" x14ac:dyDescent="0.3">
      <c r="A113" s="48" t="str">
        <f>VLOOKUP(B113,Données!$A$3:$I$1003,4)</f>
        <v>H</v>
      </c>
      <c r="B113" s="65">
        <v>1016</v>
      </c>
      <c r="C113" s="44" t="str">
        <f>IFERROR(IF(B113=Données!X$1,Données!$X$2,VLOOKUP(B113,Données!$A$3:$I$1003,3,FALSE)),"")</f>
        <v>René Courchesne</v>
      </c>
      <c r="D113" s="95">
        <v>144</v>
      </c>
      <c r="E113" s="46">
        <v>101</v>
      </c>
      <c r="F113" s="46">
        <v>133</v>
      </c>
      <c r="G113" s="46">
        <v>148</v>
      </c>
      <c r="H113" s="51"/>
    </row>
    <row r="114" spans="1:8" x14ac:dyDescent="0.3">
      <c r="A114" s="48" t="str">
        <f>VLOOKUP(B114,Données!$A$3:$I$1003,4)</f>
        <v>F</v>
      </c>
      <c r="B114" s="65">
        <v>1005</v>
      </c>
      <c r="C114" s="44" t="str">
        <f>IFERROR(IF(B114=Données!X$1,Données!$X$2,VLOOKUP(B114,Données!$A$3:$I$1003,3,FALSE)),"")</f>
        <v>Martine Ouellet</v>
      </c>
      <c r="D114" s="95">
        <v>189</v>
      </c>
      <c r="E114" s="46">
        <v>213</v>
      </c>
      <c r="F114" s="46">
        <v>178</v>
      </c>
      <c r="G114" s="46">
        <v>191</v>
      </c>
      <c r="H114" s="51"/>
    </row>
    <row r="115" spans="1:8" x14ac:dyDescent="0.3">
      <c r="A115" s="48" t="str">
        <f>VLOOKUP(B115,Données!$A$3:$I$1003,4)</f>
        <v>H</v>
      </c>
      <c r="B115" s="65">
        <v>1028</v>
      </c>
      <c r="C115" s="44" t="str">
        <f>IFERROR(IF(B115=Données!X$1,Données!$X$2,VLOOKUP(B115,Données!$A$3:$I$1003,3,FALSE)),"")</f>
        <v>Denis Locas</v>
      </c>
      <c r="D115" s="95">
        <v>186</v>
      </c>
      <c r="E115" s="46">
        <v>195</v>
      </c>
      <c r="F115" s="46">
        <v>193</v>
      </c>
      <c r="G115" s="46">
        <v>144</v>
      </c>
      <c r="H115" s="51"/>
    </row>
    <row r="116" spans="1:8" x14ac:dyDescent="0.3">
      <c r="A116" s="48" t="str">
        <f>VLOOKUP(B116,Données!$A$3:$I$1003,4)</f>
        <v>H</v>
      </c>
      <c r="B116" s="65">
        <v>1038</v>
      </c>
      <c r="C116" s="44" t="str">
        <f>IFERROR(IF(B116=Données!X$1,Données!$X$2,VLOOKUP(B116,Données!$A$3:$I$1003,3,FALSE)),"")</f>
        <v>Gilles Tremblay</v>
      </c>
      <c r="D116" s="95">
        <v>175</v>
      </c>
      <c r="E116" s="46">
        <v>218</v>
      </c>
      <c r="F116" s="46">
        <v>130</v>
      </c>
      <c r="G116" s="46">
        <v>154</v>
      </c>
      <c r="H116" s="51"/>
    </row>
    <row r="117" spans="1:8" x14ac:dyDescent="0.3">
      <c r="A117" s="52" t="s">
        <v>36</v>
      </c>
      <c r="B117" s="53"/>
      <c r="C117" s="54"/>
      <c r="D117" s="99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99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100"/>
      <c r="E119" s="56"/>
      <c r="F119" s="56"/>
      <c r="G119" s="56"/>
      <c r="H119" s="51"/>
    </row>
    <row r="120" spans="1:8" ht="15" thickBot="1" x14ac:dyDescent="0.35">
      <c r="A120" s="96" t="s">
        <v>37</v>
      </c>
      <c r="B120" s="53"/>
      <c r="C120" s="58"/>
      <c r="D120" s="100"/>
      <c r="E120" s="56"/>
      <c r="F120" s="56"/>
      <c r="G120" s="56"/>
      <c r="H120" s="51"/>
    </row>
    <row r="121" spans="1:8" ht="15" thickBot="1" x14ac:dyDescent="0.35">
      <c r="A121" s="101">
        <f>$T$1-D121</f>
        <v>-804</v>
      </c>
      <c r="B121" s="94">
        <v>55</v>
      </c>
      <c r="C121" s="102" t="s">
        <v>23</v>
      </c>
      <c r="D121" s="91">
        <v>804</v>
      </c>
      <c r="E121" s="63">
        <f>SUM(E112:E116)+SUMPRODUCT((E112:E116=0)*1,$D286:$D290)</f>
        <v>855</v>
      </c>
      <c r="F121" s="63">
        <f>SUM(F112:F116)+SUMPRODUCT((F112:F116=0)*1,$D286:$D290)</f>
        <v>769</v>
      </c>
      <c r="G121" s="63">
        <f>SUM(G112:G116)+SUMPRODUCT((G112:G116=0)*1,$D286:$D290)</f>
        <v>785</v>
      </c>
      <c r="H121" s="64"/>
    </row>
    <row r="122" spans="1:8" x14ac:dyDescent="0.3">
      <c r="A122" s="42" t="str">
        <f>VLOOKUP(B122,Données!$A$3:$I$1003,4)</f>
        <v>F</v>
      </c>
      <c r="B122" s="65">
        <v>1065</v>
      </c>
      <c r="C122" s="44" t="str">
        <f>IFERROR(IF(B122=Données!X$1,Données!$X$2,VLOOKUP(B122,Données!$A$3:$I$1003,3,FALSE)),"")</f>
        <v>Louise Arbour</v>
      </c>
      <c r="D122" s="95">
        <v>153</v>
      </c>
      <c r="E122" s="46">
        <v>102</v>
      </c>
      <c r="F122" s="46">
        <v>115</v>
      </c>
      <c r="G122" s="46">
        <v>118</v>
      </c>
      <c r="H122" s="51"/>
    </row>
    <row r="123" spans="1:8" x14ac:dyDescent="0.3">
      <c r="A123" s="48" t="str">
        <f>VLOOKUP(B123,Données!$A$3:$I$1003,4)</f>
        <v>F</v>
      </c>
      <c r="B123" s="65">
        <v>1055</v>
      </c>
      <c r="C123" s="44" t="str">
        <f>IFERROR(IF(B123=Données!X$1,Données!$X$2,VLOOKUP(B123,Données!$A$3:$I$1003,3,FALSE)),"")</f>
        <v>Ginette Juteau</v>
      </c>
      <c r="D123" s="95">
        <v>146</v>
      </c>
      <c r="E123" s="46">
        <v>193</v>
      </c>
      <c r="F123" s="46">
        <v>173</v>
      </c>
      <c r="G123" s="46">
        <v>174</v>
      </c>
      <c r="H123" s="51"/>
    </row>
    <row r="124" spans="1:8" x14ac:dyDescent="0.3">
      <c r="A124" s="48" t="str">
        <f>VLOOKUP(B124,Données!$A$3:$I$1003,4)</f>
        <v>H</v>
      </c>
      <c r="B124" s="65">
        <v>1094</v>
      </c>
      <c r="C124" s="44" t="str">
        <f>IFERROR(IF(B124=Données!X$1,Données!$X$2,VLOOKUP(B124,Données!$A$3:$I$1003,3,FALSE)),"")</f>
        <v>Bernard Daniel</v>
      </c>
      <c r="D124" s="95">
        <v>184</v>
      </c>
      <c r="E124" s="46">
        <v>164</v>
      </c>
      <c r="F124" s="46">
        <v>149</v>
      </c>
      <c r="G124" s="46">
        <v>209</v>
      </c>
      <c r="H124" s="51"/>
    </row>
    <row r="125" spans="1:8" x14ac:dyDescent="0.3">
      <c r="A125" s="48" t="str">
        <f>VLOOKUP(B125,Données!$A$3:$I$1003,4)</f>
        <v>F</v>
      </c>
      <c r="B125" s="65">
        <v>1073</v>
      </c>
      <c r="C125" s="44" t="str">
        <f>IFERROR(IF(B125=Données!X$1,Données!$X$2,VLOOKUP(B125,Données!$A$3:$I$1003,3,FALSE)),"")</f>
        <v>Jocelyne Brunelle</v>
      </c>
      <c r="D125" s="95">
        <v>157</v>
      </c>
      <c r="E125" s="46">
        <v>137</v>
      </c>
      <c r="F125" s="46">
        <v>146</v>
      </c>
      <c r="G125" s="46">
        <v>130</v>
      </c>
      <c r="H125" s="51"/>
    </row>
    <row r="126" spans="1:8" x14ac:dyDescent="0.3">
      <c r="A126" s="48" t="str">
        <f>VLOOKUP(B126,Données!$A$3:$I$1003,4)</f>
        <v>H</v>
      </c>
      <c r="B126" s="65">
        <v>1103</v>
      </c>
      <c r="C126" s="44" t="str">
        <f>IFERROR(IF(B126=Données!X$1,Données!$X$2,VLOOKUP(B126,Données!$A$3:$I$1003,3,FALSE)),"")</f>
        <v>Manuel Franco</v>
      </c>
      <c r="D126" s="95">
        <v>187</v>
      </c>
      <c r="E126" s="46">
        <v>206</v>
      </c>
      <c r="F126" s="46">
        <v>183</v>
      </c>
      <c r="G126" s="46">
        <v>188</v>
      </c>
      <c r="H126" s="51"/>
    </row>
    <row r="127" spans="1:8" x14ac:dyDescent="0.3">
      <c r="A127" s="52" t="s">
        <v>36</v>
      </c>
      <c r="B127" s="53"/>
      <c r="C127" s="54"/>
      <c r="D127" s="99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99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100"/>
      <c r="E129" s="56"/>
      <c r="F129" s="56"/>
      <c r="G129" s="56"/>
      <c r="H129" s="51"/>
    </row>
    <row r="130" spans="1:8" ht="15" thickBot="1" x14ac:dyDescent="0.35">
      <c r="A130" s="96" t="s">
        <v>37</v>
      </c>
      <c r="B130" s="53"/>
      <c r="C130" s="58"/>
      <c r="D130" s="100"/>
      <c r="E130" s="56"/>
      <c r="F130" s="56"/>
      <c r="G130" s="56"/>
      <c r="H130" s="51"/>
    </row>
    <row r="131" spans="1:8" ht="15" thickBot="1" x14ac:dyDescent="0.35">
      <c r="A131" s="101">
        <f>$T$1-D131</f>
        <v>-827</v>
      </c>
      <c r="B131" s="94">
        <v>32</v>
      </c>
      <c r="C131" s="102" t="s">
        <v>24</v>
      </c>
      <c r="D131" s="91">
        <v>827</v>
      </c>
      <c r="E131" s="63">
        <f>SUM(E122:E126)+SUMPRODUCT((E122:E126=0)*1,$D296:$D300)</f>
        <v>802</v>
      </c>
      <c r="F131" s="63">
        <f>SUM(F122:F126)+SUMPRODUCT((F122:F126=0)*1,$D296:$D300)</f>
        <v>766</v>
      </c>
      <c r="G131" s="63">
        <f>SUM(G122:G126)+SUMPRODUCT((G122:G126=0)*1,$D296:$D300)</f>
        <v>819</v>
      </c>
      <c r="H131" s="64"/>
    </row>
    <row r="132" spans="1:8" x14ac:dyDescent="0.3">
      <c r="A132" s="42" t="str">
        <f>VLOOKUP(B132,Données!$A$3:$I$1003,4)</f>
        <v>H</v>
      </c>
      <c r="B132" s="65">
        <v>1008</v>
      </c>
      <c r="C132" s="44" t="str">
        <f>IFERROR(IF(B132=Données!X$1,Données!$X$2,VLOOKUP(B132,Données!$A$3:$I$1003,3,FALSE)),"")</f>
        <v>Jean-Guy Gingras</v>
      </c>
      <c r="D132" s="95">
        <v>158</v>
      </c>
      <c r="E132" s="46">
        <v>126</v>
      </c>
      <c r="F132" s="46">
        <v>110</v>
      </c>
      <c r="G132" s="46">
        <v>122</v>
      </c>
      <c r="H132" s="51"/>
    </row>
    <row r="133" spans="1:8" x14ac:dyDescent="0.3">
      <c r="A133" s="48" t="str">
        <f>VLOOKUP(B133,Données!$A$3:$I$1003,4)</f>
        <v>F</v>
      </c>
      <c r="B133" s="65">
        <v>1026</v>
      </c>
      <c r="C133" s="44" t="str">
        <f>IFERROR(IF(B133=Données!X$1,Données!$X$2,VLOOKUP(B133,Données!$A$3:$I$1003,3,FALSE)),"")</f>
        <v>Charlotte Jolicoeur</v>
      </c>
      <c r="D133" s="95">
        <v>161</v>
      </c>
      <c r="E133" s="46"/>
      <c r="F133" s="46"/>
      <c r="G133" s="46"/>
      <c r="H133" s="51" t="s">
        <v>43</v>
      </c>
    </row>
    <row r="134" spans="1:8" x14ac:dyDescent="0.3">
      <c r="A134" s="48" t="str">
        <f>VLOOKUP(B134,Données!$A$3:$I$1003,4)</f>
        <v>F</v>
      </c>
      <c r="B134" s="65">
        <v>1058</v>
      </c>
      <c r="C134" s="44" t="str">
        <f>IFERROR(IF(B134=Données!X$1,Données!$X$2,VLOOKUP(B134,Données!$A$3:$I$1003,3,FALSE)),"")</f>
        <v>Francine Allard</v>
      </c>
      <c r="D134" s="95">
        <v>149</v>
      </c>
      <c r="E134" s="46">
        <v>145</v>
      </c>
      <c r="F134" s="46">
        <v>142</v>
      </c>
      <c r="G134" s="46">
        <v>147</v>
      </c>
      <c r="H134" s="51"/>
    </row>
    <row r="135" spans="1:8" x14ac:dyDescent="0.3">
      <c r="A135" s="48" t="str">
        <f>VLOOKUP(B135,Données!$A$3:$I$1003,4)</f>
        <v>H</v>
      </c>
      <c r="B135" s="65">
        <v>1017</v>
      </c>
      <c r="C135" s="44" t="str">
        <f>IFERROR(IF(B135=Données!X$1,Données!$X$2,VLOOKUP(B135,Données!$A$3:$I$1003,3,FALSE)),"")</f>
        <v>Gilles Martin</v>
      </c>
      <c r="D135" s="95">
        <v>183</v>
      </c>
      <c r="E135" s="46">
        <v>196</v>
      </c>
      <c r="F135" s="46">
        <v>137</v>
      </c>
      <c r="G135" s="46">
        <v>190</v>
      </c>
      <c r="H135" s="51"/>
    </row>
    <row r="136" spans="1:8" x14ac:dyDescent="0.3">
      <c r="A136" s="48" t="str">
        <f>VLOOKUP(B136,Données!$A$3:$I$1003,4)</f>
        <v>H</v>
      </c>
      <c r="B136" s="65">
        <v>1079</v>
      </c>
      <c r="C136" s="44" t="str">
        <f>IFERROR(IF(B136=Données!X$1,Données!$X$2,VLOOKUP(B136,Données!$A$3:$I$1003,3,FALSE)),"")</f>
        <v>Gilles Thériault</v>
      </c>
      <c r="D136" s="95">
        <v>191</v>
      </c>
      <c r="E136" s="46">
        <v>216</v>
      </c>
      <c r="F136" s="46">
        <v>237</v>
      </c>
      <c r="G136" s="46">
        <v>259</v>
      </c>
      <c r="H136" s="51"/>
    </row>
    <row r="137" spans="1:8" x14ac:dyDescent="0.3">
      <c r="A137" s="52" t="s">
        <v>36</v>
      </c>
      <c r="B137" s="53"/>
      <c r="C137" s="54"/>
      <c r="D137" s="99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99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100"/>
      <c r="E139" s="56"/>
      <c r="F139" s="56"/>
      <c r="G139" s="56"/>
      <c r="H139" s="51"/>
    </row>
    <row r="140" spans="1:8" ht="15" thickBot="1" x14ac:dyDescent="0.35">
      <c r="A140" s="96" t="s">
        <v>37</v>
      </c>
      <c r="B140" s="53"/>
      <c r="C140" s="58"/>
      <c r="D140" s="100"/>
      <c r="E140" s="56"/>
      <c r="F140" s="56"/>
      <c r="G140" s="56"/>
      <c r="H140" s="51"/>
    </row>
    <row r="141" spans="1:8" ht="15" thickBot="1" x14ac:dyDescent="0.35">
      <c r="A141" s="101">
        <f>$T$1-D141</f>
        <v>-842</v>
      </c>
      <c r="B141" s="94">
        <v>17</v>
      </c>
      <c r="C141" s="102" t="s">
        <v>25</v>
      </c>
      <c r="D141" s="91">
        <v>842</v>
      </c>
      <c r="E141" s="63">
        <f>SUM(E132:E136)+SUMPRODUCT((E132:E136=0)*1,$D306:$D310)</f>
        <v>683</v>
      </c>
      <c r="F141" s="63">
        <f>SUM(F132:F136)+SUMPRODUCT((F132:F136=0)*1,$D306:$D310)</f>
        <v>626</v>
      </c>
      <c r="G141" s="63">
        <f>SUM(G132:G136)+SUMPRODUCT((G132:G136=0)*1,$D306:$D310)</f>
        <v>718</v>
      </c>
      <c r="H141" s="64"/>
    </row>
    <row r="142" spans="1:8" x14ac:dyDescent="0.3">
      <c r="A142" s="42" t="str">
        <f>VLOOKUP(B142,Données!$A$3:$I$1003,4)</f>
        <v>F</v>
      </c>
      <c r="B142" s="65">
        <v>1020</v>
      </c>
      <c r="C142" s="44" t="str">
        <f>IFERROR(IF(B142=Données!X$1,Données!$X$2,VLOOKUP(B142,Données!$A$3:$I$1003,3,FALSE)),"")</f>
        <v xml:space="preserve">Gisèle Gilbert </v>
      </c>
      <c r="D142" s="95">
        <v>124</v>
      </c>
      <c r="E142" s="46"/>
      <c r="F142" s="46"/>
      <c r="G142" s="46"/>
      <c r="H142" s="51" t="s">
        <v>43</v>
      </c>
    </row>
    <row r="143" spans="1:8" x14ac:dyDescent="0.3">
      <c r="A143" s="48" t="str">
        <f>VLOOKUP(B143,Données!$A$3:$I$1003,4)</f>
        <v>H</v>
      </c>
      <c r="B143" s="65">
        <v>1063</v>
      </c>
      <c r="C143" s="44" t="str">
        <f>IFERROR(IF(B143=Données!X$1,Données!$X$2,VLOOKUP(B143,Données!$A$3:$I$1003,3,FALSE)),"")</f>
        <v>Noé Franco</v>
      </c>
      <c r="D143" s="95">
        <v>149</v>
      </c>
      <c r="E143" s="46">
        <v>170</v>
      </c>
      <c r="F143" s="46">
        <v>186</v>
      </c>
      <c r="G143" s="46">
        <v>174</v>
      </c>
      <c r="H143" s="51"/>
    </row>
    <row r="144" spans="1:8" x14ac:dyDescent="0.3">
      <c r="A144" s="48" t="str">
        <f>VLOOKUP(B144,Données!$A$3:$I$1003,4)</f>
        <v>H</v>
      </c>
      <c r="B144" s="65">
        <v>1095</v>
      </c>
      <c r="C144" s="44" t="str">
        <f>IFERROR(IF(B144=Données!X$1,Données!$X$2,VLOOKUP(B144,Données!$A$3:$I$1003,3,FALSE)),"")</f>
        <v>Claude Gareau</v>
      </c>
      <c r="D144" s="95">
        <v>188</v>
      </c>
      <c r="E144" s="46">
        <v>140</v>
      </c>
      <c r="F144" s="46">
        <v>160</v>
      </c>
      <c r="G144" s="46">
        <v>170</v>
      </c>
      <c r="H144" s="51"/>
    </row>
    <row r="145" spans="1:8" x14ac:dyDescent="0.3">
      <c r="A145" s="48" t="str">
        <f>VLOOKUP(B145,Données!$A$3:$I$1003,4)</f>
        <v>H</v>
      </c>
      <c r="B145" s="65">
        <v>1018</v>
      </c>
      <c r="C145" s="44" t="str">
        <f>IFERROR(IF(B145=Données!X$1,Données!$X$2,VLOOKUP(B145,Données!$A$3:$I$1003,3,FALSE)),"")</f>
        <v>Jacques Croteau</v>
      </c>
      <c r="D145" s="95">
        <v>166</v>
      </c>
      <c r="E145" s="46">
        <v>155</v>
      </c>
      <c r="F145" s="46">
        <v>174</v>
      </c>
      <c r="G145" s="46">
        <v>214</v>
      </c>
      <c r="H145" s="51"/>
    </row>
    <row r="146" spans="1:8" x14ac:dyDescent="0.3">
      <c r="A146" s="48" t="str">
        <f>VLOOKUP(B146,Données!$A$3:$I$1003,4)</f>
        <v>H</v>
      </c>
      <c r="B146" s="65">
        <v>1019</v>
      </c>
      <c r="C146" s="44" t="str">
        <f>IFERROR(IF(B146=Données!X$1,Données!$X$2,VLOOKUP(B146,Données!$A$3:$I$1003,3,FALSE)),"")</f>
        <v>Raymond Chartré</v>
      </c>
      <c r="D146" s="95">
        <v>193</v>
      </c>
      <c r="E146" s="46">
        <v>180</v>
      </c>
      <c r="F146" s="46">
        <v>158</v>
      </c>
      <c r="G146" s="46">
        <v>167</v>
      </c>
      <c r="H146" s="51"/>
    </row>
    <row r="147" spans="1:8" x14ac:dyDescent="0.3">
      <c r="A147" s="52" t="s">
        <v>36</v>
      </c>
      <c r="B147" s="53"/>
      <c r="C147" s="54"/>
      <c r="D147" s="99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99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100"/>
      <c r="E149" s="56"/>
      <c r="F149" s="56"/>
      <c r="G149" s="56"/>
      <c r="H149" s="51"/>
    </row>
    <row r="150" spans="1:8" ht="15" thickBot="1" x14ac:dyDescent="0.35">
      <c r="A150" s="96" t="s">
        <v>37</v>
      </c>
      <c r="B150" s="53"/>
      <c r="C150" s="58"/>
      <c r="D150" s="100"/>
      <c r="E150" s="56"/>
      <c r="F150" s="56"/>
      <c r="G150" s="56"/>
      <c r="H150" s="51"/>
    </row>
    <row r="151" spans="1:8" ht="15" thickBot="1" x14ac:dyDescent="0.35">
      <c r="A151" s="101">
        <f>$T$1-D151</f>
        <v>-820</v>
      </c>
      <c r="B151" s="94">
        <v>39</v>
      </c>
      <c r="C151" s="102" t="s">
        <v>26</v>
      </c>
      <c r="D151" s="91">
        <v>820</v>
      </c>
      <c r="E151" s="63">
        <f>SUM(E142:E146)+SUMPRODUCT((E142:E146=0)*1,$D316:$D320)</f>
        <v>645</v>
      </c>
      <c r="F151" s="63">
        <f>SUM(F142:F146)+SUMPRODUCT((F142:F146=0)*1,$D316:$D320)</f>
        <v>678</v>
      </c>
      <c r="G151" s="63">
        <f>SUM(G142:G146)+SUMPRODUCT((G142:G146=0)*1,$D316:$D320)</f>
        <v>725</v>
      </c>
      <c r="H151" s="64"/>
    </row>
    <row r="152" spans="1:8" x14ac:dyDescent="0.3">
      <c r="A152" s="42" t="str">
        <f>VLOOKUP(B152,Données!$A$3:$I$1003,4)</f>
        <v>F</v>
      </c>
      <c r="B152" s="65">
        <v>1049</v>
      </c>
      <c r="C152" s="44" t="str">
        <f>IFERROR(IF(B152=Données!X$1,Données!$X$2,VLOOKUP(B152,Données!$A$3:$I$1003,3,FALSE)),"")</f>
        <v>Anna-Maria Ciccollela</v>
      </c>
      <c r="D152" s="95">
        <v>116</v>
      </c>
      <c r="E152" s="46"/>
      <c r="F152" s="46"/>
      <c r="G152" s="46"/>
      <c r="H152" s="51" t="s">
        <v>43</v>
      </c>
    </row>
    <row r="153" spans="1:8" x14ac:dyDescent="0.3">
      <c r="A153" s="48" t="str">
        <f>VLOOKUP(B153,Données!$A$3:$I$1003,4)</f>
        <v>F</v>
      </c>
      <c r="B153" s="65">
        <v>1097</v>
      </c>
      <c r="C153" s="44" t="str">
        <f>IFERROR(IF(B153=Données!X$1,Données!$X$2,VLOOKUP(B153,Données!$A$3:$I$1003,3,FALSE)),"")</f>
        <v>Monique Nucciaroni</v>
      </c>
      <c r="D153" s="95">
        <v>160</v>
      </c>
      <c r="E153" s="46">
        <v>209</v>
      </c>
      <c r="F153" s="46">
        <v>204</v>
      </c>
      <c r="G153" s="46">
        <v>138</v>
      </c>
      <c r="H153" s="51"/>
    </row>
    <row r="154" spans="1:8" x14ac:dyDescent="0.3">
      <c r="A154" s="48" t="str">
        <f>VLOOKUP(B154,Données!$A$3:$I$1003,4)</f>
        <v>H</v>
      </c>
      <c r="B154" s="65">
        <v>1071</v>
      </c>
      <c r="C154" s="44" t="str">
        <f>IFERROR(IF(B154=Données!X$1,Données!$X$2,VLOOKUP(B154,Données!$A$3:$I$1003,3,FALSE)),"")</f>
        <v>Mario Nolet</v>
      </c>
      <c r="D154" s="95">
        <v>161</v>
      </c>
      <c r="E154" s="46">
        <v>146</v>
      </c>
      <c r="F154" s="46">
        <v>113</v>
      </c>
      <c r="G154" s="46">
        <v>159</v>
      </c>
      <c r="H154" s="51"/>
    </row>
    <row r="155" spans="1:8" x14ac:dyDescent="0.3">
      <c r="A155" s="48" t="str">
        <f>VLOOKUP(B155,Données!$A$3:$I$1003,4)</f>
        <v>H</v>
      </c>
      <c r="B155" s="65">
        <v>1024</v>
      </c>
      <c r="C155" s="44" t="str">
        <f>IFERROR(IF(B155=Données!X$1,Données!$X$2,VLOOKUP(B155,Données!$A$3:$I$1003,3,FALSE)),"")</f>
        <v>Roland Gariépy</v>
      </c>
      <c r="D155" s="95">
        <v>162</v>
      </c>
      <c r="E155" s="46">
        <v>147</v>
      </c>
      <c r="F155" s="46">
        <v>170</v>
      </c>
      <c r="G155" s="46">
        <v>174</v>
      </c>
      <c r="H155" s="51"/>
    </row>
    <row r="156" spans="1:8" x14ac:dyDescent="0.3">
      <c r="A156" s="48" t="str">
        <f>VLOOKUP(B156,Données!$A$3:$I$1003,4)</f>
        <v>H</v>
      </c>
      <c r="B156" s="65">
        <v>1105</v>
      </c>
      <c r="C156" s="44" t="str">
        <f>IFERROR(IF(B156=Données!X$1,Données!$X$2,VLOOKUP(B156,Données!$A$3:$I$1003,3,FALSE)),"")</f>
        <v>Grégoire Leclerc</v>
      </c>
      <c r="D156" s="95">
        <v>191</v>
      </c>
      <c r="E156" s="46">
        <v>146</v>
      </c>
      <c r="F156" s="46">
        <v>122</v>
      </c>
      <c r="G156" s="46">
        <v>182</v>
      </c>
      <c r="H156" s="51"/>
    </row>
    <row r="157" spans="1:8" x14ac:dyDescent="0.3">
      <c r="A157" s="52" t="s">
        <v>36</v>
      </c>
      <c r="B157" s="53"/>
      <c r="C157" s="54"/>
      <c r="D157" s="99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99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100"/>
      <c r="E159" s="56"/>
      <c r="F159" s="56"/>
      <c r="G159" s="56"/>
      <c r="H159" s="51"/>
    </row>
    <row r="160" spans="1:8" ht="15" thickBot="1" x14ac:dyDescent="0.35">
      <c r="A160" s="96" t="s">
        <v>37</v>
      </c>
      <c r="B160" s="53"/>
      <c r="C160" s="58"/>
      <c r="D160" s="100"/>
      <c r="E160" s="56"/>
      <c r="F160" s="56"/>
      <c r="G160" s="56"/>
      <c r="H160" s="51"/>
    </row>
    <row r="161" spans="1:104" ht="15" thickBot="1" x14ac:dyDescent="0.35">
      <c r="A161" s="101">
        <f>$T$1-D161</f>
        <v>-790</v>
      </c>
      <c r="B161" s="94">
        <v>69</v>
      </c>
      <c r="C161" s="102" t="s">
        <v>27</v>
      </c>
      <c r="D161" s="91">
        <v>790</v>
      </c>
      <c r="E161" s="69">
        <f>SUM(E152:E156)+SUMPRODUCT((E152:E156=0)*1,$D326:$D330)</f>
        <v>648</v>
      </c>
      <c r="F161" s="69">
        <f>SUM(F152:F156)+SUMPRODUCT((F152:F156=0)*1,$D326:$D330)</f>
        <v>609</v>
      </c>
      <c r="G161" s="69">
        <f>SUM(G152:G156)+SUMPRODUCT((G152:G156=0)*1,$D326:$D330)</f>
        <v>653</v>
      </c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Horaire!$B$8</f>
        <v>Sem.04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9"/>
      <c r="CX181" s="10"/>
      <c r="CY181" s="11"/>
      <c r="CZ181" s="30"/>
    </row>
    <row r="182" spans="100:104" x14ac:dyDescent="0.3">
      <c r="CV182" s="23"/>
      <c r="CW182" s="12"/>
      <c r="CX182" s="13"/>
      <c r="CY182" s="11"/>
      <c r="CZ182" s="30"/>
    </row>
    <row r="183" spans="100:104" x14ac:dyDescent="0.3">
      <c r="CV183" s="23"/>
      <c r="CW183" s="12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Sem.04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Sem.04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Sem.04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Sem.04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Sem.04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Sem.04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Sem.04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Sem.04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Sem.04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Sem.04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Sem.04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Sem.04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Sem.04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Sem.04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Sem.04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A1">
    <cfRule type="containsErrors" dxfId="808" priority="989">
      <formula>ISERROR(A1)</formula>
    </cfRule>
  </conditionalFormatting>
  <conditionalFormatting sqref="B1">
    <cfRule type="containsErrors" dxfId="807" priority="988">
      <formula>ISERROR(B1)</formula>
    </cfRule>
  </conditionalFormatting>
  <conditionalFormatting sqref="C1:D1">
    <cfRule type="containsErrors" dxfId="806" priority="993">
      <formula>ISERROR(C1)</formula>
    </cfRule>
  </conditionalFormatting>
  <conditionalFormatting sqref="A2:A6">
    <cfRule type="containsErrors" dxfId="805" priority="716">
      <formula>ISERROR(A2)</formula>
    </cfRule>
  </conditionalFormatting>
  <conditionalFormatting sqref="A7:A8">
    <cfRule type="cellIs" dxfId="804" priority="714" operator="equal">
      <formula>0</formula>
    </cfRule>
    <cfRule type="containsErrors" dxfId="803" priority="715">
      <formula>ISERROR(A7)</formula>
    </cfRule>
  </conditionalFormatting>
  <conditionalFormatting sqref="A9:A10">
    <cfRule type="cellIs" dxfId="802" priority="712" operator="equal">
      <formula>0</formula>
    </cfRule>
    <cfRule type="containsErrors" dxfId="801" priority="713">
      <formula>ISERROR(A9)</formula>
    </cfRule>
  </conditionalFormatting>
  <conditionalFormatting sqref="A11">
    <cfRule type="containsErrors" dxfId="800" priority="717">
      <formula>ISERROR(A11)</formula>
    </cfRule>
  </conditionalFormatting>
  <conditionalFormatting sqref="A21">
    <cfRule type="containsErrors" dxfId="799" priority="711">
      <formula>ISERROR(A21)</formula>
    </cfRule>
  </conditionalFormatting>
  <conditionalFormatting sqref="A31">
    <cfRule type="containsErrors" dxfId="798" priority="710">
      <formula>ISERROR(A31)</formula>
    </cfRule>
  </conditionalFormatting>
  <conditionalFormatting sqref="A41">
    <cfRule type="containsErrors" dxfId="797" priority="709">
      <formula>ISERROR(A41)</formula>
    </cfRule>
  </conditionalFormatting>
  <conditionalFormatting sqref="A51">
    <cfRule type="containsErrors" dxfId="796" priority="708">
      <formula>ISERROR(A51)</formula>
    </cfRule>
  </conditionalFormatting>
  <conditionalFormatting sqref="A61">
    <cfRule type="containsErrors" dxfId="795" priority="707">
      <formula>ISERROR(A61)</formula>
    </cfRule>
  </conditionalFormatting>
  <conditionalFormatting sqref="A71">
    <cfRule type="containsErrors" dxfId="794" priority="706">
      <formula>ISERROR(A71)</formula>
    </cfRule>
  </conditionalFormatting>
  <conditionalFormatting sqref="A81">
    <cfRule type="containsErrors" dxfId="793" priority="705">
      <formula>ISERROR(A81)</formula>
    </cfRule>
  </conditionalFormatting>
  <conditionalFormatting sqref="A91">
    <cfRule type="containsErrors" dxfId="792" priority="704">
      <formula>ISERROR(A91)</formula>
    </cfRule>
  </conditionalFormatting>
  <conditionalFormatting sqref="A101">
    <cfRule type="containsErrors" dxfId="791" priority="703">
      <formula>ISERROR(A101)</formula>
    </cfRule>
  </conditionalFormatting>
  <conditionalFormatting sqref="A111">
    <cfRule type="containsErrors" dxfId="790" priority="702">
      <formula>ISERROR(A111)</formula>
    </cfRule>
  </conditionalFormatting>
  <conditionalFormatting sqref="A121">
    <cfRule type="containsErrors" dxfId="789" priority="701">
      <formula>ISERROR(A121)</formula>
    </cfRule>
  </conditionalFormatting>
  <conditionalFormatting sqref="A131">
    <cfRule type="containsErrors" dxfId="788" priority="700">
      <formula>ISERROR(A131)</formula>
    </cfRule>
  </conditionalFormatting>
  <conditionalFormatting sqref="A141">
    <cfRule type="containsErrors" dxfId="787" priority="699">
      <formula>ISERROR(A141)</formula>
    </cfRule>
  </conditionalFormatting>
  <conditionalFormatting sqref="A151">
    <cfRule type="containsErrors" dxfId="786" priority="698">
      <formula>ISERROR(A151)</formula>
    </cfRule>
  </conditionalFormatting>
  <conditionalFormatting sqref="A161">
    <cfRule type="containsErrors" dxfId="785" priority="697">
      <formula>ISERROR(A161)</formula>
    </cfRule>
  </conditionalFormatting>
  <conditionalFormatting sqref="A17:A18">
    <cfRule type="cellIs" dxfId="784" priority="695" operator="equal">
      <formula>0</formula>
    </cfRule>
    <cfRule type="containsErrors" dxfId="783" priority="696">
      <formula>ISERROR(A17)</formula>
    </cfRule>
  </conditionalFormatting>
  <conditionalFormatting sqref="A27:A28">
    <cfRule type="cellIs" dxfId="782" priority="693" operator="equal">
      <formula>0</formula>
    </cfRule>
    <cfRule type="containsErrors" dxfId="781" priority="694">
      <formula>ISERROR(A27)</formula>
    </cfRule>
  </conditionalFormatting>
  <conditionalFormatting sqref="A37:A38">
    <cfRule type="cellIs" dxfId="780" priority="691" operator="equal">
      <formula>0</formula>
    </cfRule>
    <cfRule type="containsErrors" dxfId="779" priority="692">
      <formula>ISERROR(A37)</formula>
    </cfRule>
  </conditionalFormatting>
  <conditionalFormatting sqref="A47:A48">
    <cfRule type="cellIs" dxfId="778" priority="689" operator="equal">
      <formula>0</formula>
    </cfRule>
    <cfRule type="containsErrors" dxfId="777" priority="690">
      <formula>ISERROR(A47)</formula>
    </cfRule>
  </conditionalFormatting>
  <conditionalFormatting sqref="A57:A58">
    <cfRule type="cellIs" dxfId="776" priority="687" operator="equal">
      <formula>0</formula>
    </cfRule>
    <cfRule type="containsErrors" dxfId="775" priority="688">
      <formula>ISERROR(A57)</formula>
    </cfRule>
  </conditionalFormatting>
  <conditionalFormatting sqref="A67:A68">
    <cfRule type="cellIs" dxfId="774" priority="685" operator="equal">
      <formula>0</formula>
    </cfRule>
    <cfRule type="containsErrors" dxfId="773" priority="686">
      <formula>ISERROR(A67)</formula>
    </cfRule>
  </conditionalFormatting>
  <conditionalFormatting sqref="A77:A78">
    <cfRule type="cellIs" dxfId="772" priority="683" operator="equal">
      <formula>0</formula>
    </cfRule>
    <cfRule type="containsErrors" dxfId="771" priority="684">
      <formula>ISERROR(A77)</formula>
    </cfRule>
  </conditionalFormatting>
  <conditionalFormatting sqref="A87:A88">
    <cfRule type="cellIs" dxfId="770" priority="681" operator="equal">
      <formula>0</formula>
    </cfRule>
    <cfRule type="containsErrors" dxfId="769" priority="682">
      <formula>ISERROR(A87)</formula>
    </cfRule>
  </conditionalFormatting>
  <conditionalFormatting sqref="A97:A98">
    <cfRule type="cellIs" dxfId="768" priority="679" operator="equal">
      <formula>0</formula>
    </cfRule>
    <cfRule type="containsErrors" dxfId="767" priority="680">
      <formula>ISERROR(A97)</formula>
    </cfRule>
  </conditionalFormatting>
  <conditionalFormatting sqref="A107:A108">
    <cfRule type="cellIs" dxfId="766" priority="677" operator="equal">
      <formula>0</formula>
    </cfRule>
    <cfRule type="containsErrors" dxfId="765" priority="678">
      <formula>ISERROR(A107)</formula>
    </cfRule>
  </conditionalFormatting>
  <conditionalFormatting sqref="A117:A118">
    <cfRule type="cellIs" dxfId="764" priority="675" operator="equal">
      <formula>0</formula>
    </cfRule>
    <cfRule type="containsErrors" dxfId="763" priority="676">
      <formula>ISERROR(A117)</formula>
    </cfRule>
  </conditionalFormatting>
  <conditionalFormatting sqref="A127:A128">
    <cfRule type="cellIs" dxfId="762" priority="673" operator="equal">
      <formula>0</formula>
    </cfRule>
    <cfRule type="containsErrors" dxfId="761" priority="674">
      <formula>ISERROR(A127)</formula>
    </cfRule>
  </conditionalFormatting>
  <conditionalFormatting sqref="A137:A138">
    <cfRule type="cellIs" dxfId="760" priority="671" operator="equal">
      <formula>0</formula>
    </cfRule>
    <cfRule type="containsErrors" dxfId="759" priority="672">
      <formula>ISERROR(A137)</formula>
    </cfRule>
  </conditionalFormatting>
  <conditionalFormatting sqref="A147:A148">
    <cfRule type="cellIs" dxfId="758" priority="669" operator="equal">
      <formula>0</formula>
    </cfRule>
    <cfRule type="containsErrors" dxfId="757" priority="670">
      <formula>ISERROR(A147)</formula>
    </cfRule>
  </conditionalFormatting>
  <conditionalFormatting sqref="A157:A158">
    <cfRule type="cellIs" dxfId="756" priority="667" operator="equal">
      <formula>0</formula>
    </cfRule>
    <cfRule type="containsErrors" dxfId="755" priority="668">
      <formula>ISERROR(A157)</formula>
    </cfRule>
  </conditionalFormatting>
  <conditionalFormatting sqref="A19:A20">
    <cfRule type="cellIs" dxfId="754" priority="665" operator="equal">
      <formula>0</formula>
    </cfRule>
    <cfRule type="containsErrors" dxfId="753" priority="666">
      <formula>ISERROR(A19)</formula>
    </cfRule>
  </conditionalFormatting>
  <conditionalFormatting sqref="A29:A30">
    <cfRule type="cellIs" dxfId="752" priority="663" operator="equal">
      <formula>0</formula>
    </cfRule>
    <cfRule type="containsErrors" dxfId="751" priority="664">
      <formula>ISERROR(A29)</formula>
    </cfRule>
  </conditionalFormatting>
  <conditionalFormatting sqref="A39:A40">
    <cfRule type="cellIs" dxfId="750" priority="661" operator="equal">
      <formula>0</formula>
    </cfRule>
    <cfRule type="containsErrors" dxfId="749" priority="662">
      <formula>ISERROR(A39)</formula>
    </cfRule>
  </conditionalFormatting>
  <conditionalFormatting sqref="A49:A50">
    <cfRule type="cellIs" dxfId="748" priority="659" operator="equal">
      <formula>0</formula>
    </cfRule>
    <cfRule type="containsErrors" dxfId="747" priority="660">
      <formula>ISERROR(A49)</formula>
    </cfRule>
  </conditionalFormatting>
  <conditionalFormatting sqref="A59:A60">
    <cfRule type="cellIs" dxfId="746" priority="657" operator="equal">
      <formula>0</formula>
    </cfRule>
    <cfRule type="containsErrors" dxfId="745" priority="658">
      <formula>ISERROR(A59)</formula>
    </cfRule>
  </conditionalFormatting>
  <conditionalFormatting sqref="A69:A70">
    <cfRule type="cellIs" dxfId="744" priority="655" operator="equal">
      <formula>0</formula>
    </cfRule>
    <cfRule type="containsErrors" dxfId="743" priority="656">
      <formula>ISERROR(A69)</formula>
    </cfRule>
  </conditionalFormatting>
  <conditionalFormatting sqref="A79:A80">
    <cfRule type="cellIs" dxfId="742" priority="653" operator="equal">
      <formula>0</formula>
    </cfRule>
    <cfRule type="containsErrors" dxfId="741" priority="654">
      <formula>ISERROR(A79)</formula>
    </cfRule>
  </conditionalFormatting>
  <conditionalFormatting sqref="A89:A90">
    <cfRule type="cellIs" dxfId="740" priority="651" operator="equal">
      <formula>0</formula>
    </cfRule>
    <cfRule type="containsErrors" dxfId="739" priority="652">
      <formula>ISERROR(A89)</formula>
    </cfRule>
  </conditionalFormatting>
  <conditionalFormatting sqref="A99:A100">
    <cfRule type="cellIs" dxfId="738" priority="649" operator="equal">
      <formula>0</formula>
    </cfRule>
    <cfRule type="containsErrors" dxfId="737" priority="650">
      <formula>ISERROR(A99)</formula>
    </cfRule>
  </conditionalFormatting>
  <conditionalFormatting sqref="A109:A110">
    <cfRule type="cellIs" dxfId="736" priority="647" operator="equal">
      <formula>0</formula>
    </cfRule>
    <cfRule type="containsErrors" dxfId="735" priority="648">
      <formula>ISERROR(A109)</formula>
    </cfRule>
  </conditionalFormatting>
  <conditionalFormatting sqref="A119:A120">
    <cfRule type="cellIs" dxfId="734" priority="645" operator="equal">
      <formula>0</formula>
    </cfRule>
    <cfRule type="containsErrors" dxfId="733" priority="646">
      <formula>ISERROR(A119)</formula>
    </cfRule>
  </conditionalFormatting>
  <conditionalFormatting sqref="A129:A130">
    <cfRule type="cellIs" dxfId="732" priority="643" operator="equal">
      <formula>0</formula>
    </cfRule>
    <cfRule type="containsErrors" dxfId="731" priority="644">
      <formula>ISERROR(A129)</formula>
    </cfRule>
  </conditionalFormatting>
  <conditionalFormatting sqref="A139:A140">
    <cfRule type="cellIs" dxfId="730" priority="641" operator="equal">
      <formula>0</formula>
    </cfRule>
    <cfRule type="containsErrors" dxfId="729" priority="642">
      <formula>ISERROR(A139)</formula>
    </cfRule>
  </conditionalFormatting>
  <conditionalFormatting sqref="A149:A150">
    <cfRule type="cellIs" dxfId="728" priority="639" operator="equal">
      <formula>0</formula>
    </cfRule>
    <cfRule type="containsErrors" dxfId="727" priority="640">
      <formula>ISERROR(A149)</formula>
    </cfRule>
  </conditionalFormatting>
  <conditionalFormatting sqref="A159:A160">
    <cfRule type="cellIs" dxfId="726" priority="637" operator="equal">
      <formula>0</formula>
    </cfRule>
    <cfRule type="containsErrors" dxfId="725" priority="638">
      <formula>ISERROR(A159)</formula>
    </cfRule>
  </conditionalFormatting>
  <conditionalFormatting sqref="A2:A6">
    <cfRule type="cellIs" dxfId="724" priority="636" operator="equal">
      <formula>0</formula>
    </cfRule>
  </conditionalFormatting>
  <conditionalFormatting sqref="A12:A16">
    <cfRule type="containsErrors" dxfId="723" priority="635">
      <formula>ISERROR(A12)</formula>
    </cfRule>
  </conditionalFormatting>
  <conditionalFormatting sqref="A12:A16">
    <cfRule type="cellIs" dxfId="722" priority="634" operator="equal">
      <formula>0</formula>
    </cfRule>
  </conditionalFormatting>
  <conditionalFormatting sqref="A22:A26">
    <cfRule type="containsErrors" dxfId="721" priority="633">
      <formula>ISERROR(A22)</formula>
    </cfRule>
  </conditionalFormatting>
  <conditionalFormatting sqref="A22:A26">
    <cfRule type="cellIs" dxfId="720" priority="632" operator="equal">
      <formula>0</formula>
    </cfRule>
  </conditionalFormatting>
  <conditionalFormatting sqref="A32:A36">
    <cfRule type="containsErrors" dxfId="719" priority="631">
      <formula>ISERROR(A32)</formula>
    </cfRule>
  </conditionalFormatting>
  <conditionalFormatting sqref="A32:A36">
    <cfRule type="cellIs" dxfId="718" priority="630" operator="equal">
      <formula>0</formula>
    </cfRule>
  </conditionalFormatting>
  <conditionalFormatting sqref="A42:A46">
    <cfRule type="containsErrors" dxfId="717" priority="629">
      <formula>ISERROR(A42)</formula>
    </cfRule>
  </conditionalFormatting>
  <conditionalFormatting sqref="A42:A46">
    <cfRule type="cellIs" dxfId="716" priority="628" operator="equal">
      <formula>0</formula>
    </cfRule>
  </conditionalFormatting>
  <conditionalFormatting sqref="A52:A56">
    <cfRule type="containsErrors" dxfId="715" priority="627">
      <formula>ISERROR(A52)</formula>
    </cfRule>
  </conditionalFormatting>
  <conditionalFormatting sqref="A52:A56">
    <cfRule type="cellIs" dxfId="714" priority="626" operator="equal">
      <formula>0</formula>
    </cfRule>
  </conditionalFormatting>
  <conditionalFormatting sqref="A62:A66">
    <cfRule type="containsErrors" dxfId="713" priority="625">
      <formula>ISERROR(A62)</formula>
    </cfRule>
  </conditionalFormatting>
  <conditionalFormatting sqref="A62:A66">
    <cfRule type="cellIs" dxfId="712" priority="624" operator="equal">
      <formula>0</formula>
    </cfRule>
  </conditionalFormatting>
  <conditionalFormatting sqref="A72:A76">
    <cfRule type="containsErrors" dxfId="711" priority="623">
      <formula>ISERROR(A72)</formula>
    </cfRule>
  </conditionalFormatting>
  <conditionalFormatting sqref="A72:A76">
    <cfRule type="cellIs" dxfId="710" priority="622" operator="equal">
      <formula>0</formula>
    </cfRule>
  </conditionalFormatting>
  <conditionalFormatting sqref="A82:A86">
    <cfRule type="containsErrors" dxfId="709" priority="621">
      <formula>ISERROR(A82)</formula>
    </cfRule>
  </conditionalFormatting>
  <conditionalFormatting sqref="A82:A86">
    <cfRule type="cellIs" dxfId="708" priority="620" operator="equal">
      <formula>0</formula>
    </cfRule>
  </conditionalFormatting>
  <conditionalFormatting sqref="A92:A96">
    <cfRule type="containsErrors" dxfId="707" priority="619">
      <formula>ISERROR(A92)</formula>
    </cfRule>
  </conditionalFormatting>
  <conditionalFormatting sqref="A92:A96">
    <cfRule type="cellIs" dxfId="706" priority="618" operator="equal">
      <formula>0</formula>
    </cfRule>
  </conditionalFormatting>
  <conditionalFormatting sqref="A102:A106">
    <cfRule type="containsErrors" dxfId="705" priority="617">
      <formula>ISERROR(A102)</formula>
    </cfRule>
  </conditionalFormatting>
  <conditionalFormatting sqref="A102:A106">
    <cfRule type="cellIs" dxfId="704" priority="616" operator="equal">
      <formula>0</formula>
    </cfRule>
  </conditionalFormatting>
  <conditionalFormatting sqref="A112:A116">
    <cfRule type="containsErrors" dxfId="703" priority="615">
      <formula>ISERROR(A112)</formula>
    </cfRule>
  </conditionalFormatting>
  <conditionalFormatting sqref="A112:A116">
    <cfRule type="cellIs" dxfId="702" priority="614" operator="equal">
      <formula>0</formula>
    </cfRule>
  </conditionalFormatting>
  <conditionalFormatting sqref="A122:A126">
    <cfRule type="containsErrors" dxfId="701" priority="613">
      <formula>ISERROR(A122)</formula>
    </cfRule>
  </conditionalFormatting>
  <conditionalFormatting sqref="A122:A126">
    <cfRule type="cellIs" dxfId="700" priority="612" operator="equal">
      <formula>0</formula>
    </cfRule>
  </conditionalFormatting>
  <conditionalFormatting sqref="A132:A136">
    <cfRule type="containsErrors" dxfId="699" priority="611">
      <formula>ISERROR(A132)</formula>
    </cfRule>
  </conditionalFormatting>
  <conditionalFormatting sqref="A132:A136">
    <cfRule type="cellIs" dxfId="698" priority="610" operator="equal">
      <formula>0</formula>
    </cfRule>
  </conditionalFormatting>
  <conditionalFormatting sqref="A142:A146">
    <cfRule type="containsErrors" dxfId="697" priority="609">
      <formula>ISERROR(A142)</formula>
    </cfRule>
  </conditionalFormatting>
  <conditionalFormatting sqref="A142:A146">
    <cfRule type="cellIs" dxfId="696" priority="608" operator="equal">
      <formula>0</formula>
    </cfRule>
  </conditionalFormatting>
  <conditionalFormatting sqref="A152:A156">
    <cfRule type="containsErrors" dxfId="695" priority="607">
      <formula>ISERROR(A152)</formula>
    </cfRule>
  </conditionalFormatting>
  <conditionalFormatting sqref="A152:A156">
    <cfRule type="cellIs" dxfId="694" priority="606" operator="equal">
      <formula>0</formula>
    </cfRule>
  </conditionalFormatting>
  <conditionalFormatting sqref="C11">
    <cfRule type="containsErrors" dxfId="693" priority="605">
      <formula>ISERROR(C11)</formula>
    </cfRule>
  </conditionalFormatting>
  <conditionalFormatting sqref="C21">
    <cfRule type="containsErrors" dxfId="692" priority="604">
      <formula>ISERROR(C21)</formula>
    </cfRule>
  </conditionalFormatting>
  <conditionalFormatting sqref="C31">
    <cfRule type="containsErrors" dxfId="691" priority="603">
      <formula>ISERROR(C31)</formula>
    </cfRule>
  </conditionalFormatting>
  <conditionalFormatting sqref="C41">
    <cfRule type="containsErrors" dxfId="690" priority="602">
      <formula>ISERROR(C41)</formula>
    </cfRule>
  </conditionalFormatting>
  <conditionalFormatting sqref="C51">
    <cfRule type="containsErrors" dxfId="689" priority="601">
      <formula>ISERROR(C51)</formula>
    </cfRule>
  </conditionalFormatting>
  <conditionalFormatting sqref="C61">
    <cfRule type="containsErrors" dxfId="688" priority="600">
      <formula>ISERROR(C61)</formula>
    </cfRule>
  </conditionalFormatting>
  <conditionalFormatting sqref="C71">
    <cfRule type="containsErrors" dxfId="687" priority="599">
      <formula>ISERROR(C71)</formula>
    </cfRule>
  </conditionalFormatting>
  <conditionalFormatting sqref="C81">
    <cfRule type="containsErrors" dxfId="686" priority="598">
      <formula>ISERROR(C81)</formula>
    </cfRule>
  </conditionalFormatting>
  <conditionalFormatting sqref="C91">
    <cfRule type="containsErrors" dxfId="685" priority="597">
      <formula>ISERROR(C91)</formula>
    </cfRule>
  </conditionalFormatting>
  <conditionalFormatting sqref="C101">
    <cfRule type="containsErrors" dxfId="684" priority="596">
      <formula>ISERROR(C101)</formula>
    </cfRule>
  </conditionalFormatting>
  <conditionalFormatting sqref="C111">
    <cfRule type="containsErrors" dxfId="683" priority="595">
      <formula>ISERROR(C111)</formula>
    </cfRule>
  </conditionalFormatting>
  <conditionalFormatting sqref="C121">
    <cfRule type="containsErrors" dxfId="682" priority="594">
      <formula>ISERROR(C121)</formula>
    </cfRule>
  </conditionalFormatting>
  <conditionalFormatting sqref="C131">
    <cfRule type="containsErrors" dxfId="681" priority="593">
      <formula>ISERROR(C131)</formula>
    </cfRule>
  </conditionalFormatting>
  <conditionalFormatting sqref="C141">
    <cfRule type="containsErrors" dxfId="680" priority="592">
      <formula>ISERROR(C141)</formula>
    </cfRule>
  </conditionalFormatting>
  <conditionalFormatting sqref="C151">
    <cfRule type="containsErrors" dxfId="679" priority="591">
      <formula>ISERROR(C151)</formula>
    </cfRule>
  </conditionalFormatting>
  <conditionalFormatting sqref="C161">
    <cfRule type="containsErrors" dxfId="678" priority="590">
      <formula>ISERROR(C161)</formula>
    </cfRule>
  </conditionalFormatting>
  <conditionalFormatting sqref="C7:C8">
    <cfRule type="containsErrors" dxfId="677" priority="588">
      <formula>ISERROR(C7)</formula>
    </cfRule>
  </conditionalFormatting>
  <conditionalFormatting sqref="C2:C6">
    <cfRule type="containsErrors" dxfId="676" priority="589">
      <formula>ISERROR(C2)</formula>
    </cfRule>
  </conditionalFormatting>
  <conditionalFormatting sqref="C9:C10">
    <cfRule type="cellIs" dxfId="675" priority="586" operator="equal">
      <formula>0</formula>
    </cfRule>
    <cfRule type="containsErrors" dxfId="674" priority="587">
      <formula>ISERROR(C9)</formula>
    </cfRule>
  </conditionalFormatting>
  <conditionalFormatting sqref="B31">
    <cfRule type="cellIs" dxfId="673" priority="583" operator="greaterThanOrEqual">
      <formula>0</formula>
    </cfRule>
  </conditionalFormatting>
  <conditionalFormatting sqref="B41">
    <cfRule type="cellIs" dxfId="672" priority="582" operator="greaterThanOrEqual">
      <formula>0</formula>
    </cfRule>
  </conditionalFormatting>
  <conditionalFormatting sqref="B51">
    <cfRule type="cellIs" dxfId="671" priority="581" operator="greaterThanOrEqual">
      <formula>0</formula>
    </cfRule>
  </conditionalFormatting>
  <conditionalFormatting sqref="B61">
    <cfRule type="cellIs" dxfId="670" priority="580" operator="greaterThanOrEqual">
      <formula>0</formula>
    </cfRule>
  </conditionalFormatting>
  <conditionalFormatting sqref="B71">
    <cfRule type="cellIs" dxfId="669" priority="579" operator="greaterThanOrEqual">
      <formula>0</formula>
    </cfRule>
  </conditionalFormatting>
  <conditionalFormatting sqref="B81">
    <cfRule type="cellIs" dxfId="668" priority="578" operator="greaterThanOrEqual">
      <formula>0</formula>
    </cfRule>
  </conditionalFormatting>
  <conditionalFormatting sqref="B91">
    <cfRule type="cellIs" dxfId="667" priority="577" operator="greaterThanOrEqual">
      <formula>0</formula>
    </cfRule>
  </conditionalFormatting>
  <conditionalFormatting sqref="B101">
    <cfRule type="cellIs" dxfId="666" priority="576" operator="greaterThanOrEqual">
      <formula>0</formula>
    </cfRule>
  </conditionalFormatting>
  <conditionalFormatting sqref="B111">
    <cfRule type="cellIs" dxfId="665" priority="575" operator="greaterThanOrEqual">
      <formula>0</formula>
    </cfRule>
  </conditionalFormatting>
  <conditionalFormatting sqref="B121">
    <cfRule type="cellIs" dxfId="664" priority="574" operator="greaterThanOrEqual">
      <formula>0</formula>
    </cfRule>
  </conditionalFormatting>
  <conditionalFormatting sqref="B131">
    <cfRule type="cellIs" dxfId="663" priority="573" operator="greaterThanOrEqual">
      <formula>0</formula>
    </cfRule>
  </conditionalFormatting>
  <conditionalFormatting sqref="B141">
    <cfRule type="cellIs" dxfId="662" priority="572" operator="greaterThanOrEqual">
      <formula>0</formula>
    </cfRule>
  </conditionalFormatting>
  <conditionalFormatting sqref="B151">
    <cfRule type="cellIs" dxfId="661" priority="571" operator="greaterThanOrEqual">
      <formula>0</formula>
    </cfRule>
  </conditionalFormatting>
  <conditionalFormatting sqref="B161">
    <cfRule type="cellIs" dxfId="660" priority="570" operator="greaterThanOrEqual">
      <formula>0</formula>
    </cfRule>
  </conditionalFormatting>
  <conditionalFormatting sqref="B11">
    <cfRule type="cellIs" dxfId="659" priority="585" operator="greaterThanOrEqual">
      <formula>0</formula>
    </cfRule>
  </conditionalFormatting>
  <conditionalFormatting sqref="B21">
    <cfRule type="cellIs" dxfId="658" priority="584" operator="greaterThanOrEqual">
      <formula>0</formula>
    </cfRule>
  </conditionalFormatting>
  <conditionalFormatting sqref="C12:C16">
    <cfRule type="containsErrors" dxfId="657" priority="569">
      <formula>ISERROR(C12)</formula>
    </cfRule>
  </conditionalFormatting>
  <conditionalFormatting sqref="C22:C26">
    <cfRule type="containsErrors" dxfId="656" priority="565">
      <formula>ISERROR(C22)</formula>
    </cfRule>
  </conditionalFormatting>
  <conditionalFormatting sqref="C32:C36">
    <cfRule type="containsErrors" dxfId="655" priority="561">
      <formula>ISERROR(C32)</formula>
    </cfRule>
  </conditionalFormatting>
  <conditionalFormatting sqref="C42:C46">
    <cfRule type="containsErrors" dxfId="654" priority="557">
      <formula>ISERROR(C42)</formula>
    </cfRule>
  </conditionalFormatting>
  <conditionalFormatting sqref="C52:C56">
    <cfRule type="containsErrors" dxfId="653" priority="553">
      <formula>ISERROR(C52)</formula>
    </cfRule>
  </conditionalFormatting>
  <conditionalFormatting sqref="C62:C66">
    <cfRule type="containsErrors" dxfId="652" priority="549">
      <formula>ISERROR(C62)</formula>
    </cfRule>
  </conditionalFormatting>
  <conditionalFormatting sqref="C72:C76">
    <cfRule type="containsErrors" dxfId="651" priority="545">
      <formula>ISERROR(C72)</formula>
    </cfRule>
  </conditionalFormatting>
  <conditionalFormatting sqref="C82:C86">
    <cfRule type="containsErrors" dxfId="650" priority="541">
      <formula>ISERROR(C82)</formula>
    </cfRule>
  </conditionalFormatting>
  <conditionalFormatting sqref="C92:C96">
    <cfRule type="containsErrors" dxfId="649" priority="537">
      <formula>ISERROR(C92)</formula>
    </cfRule>
  </conditionalFormatting>
  <conditionalFormatting sqref="C102:C106">
    <cfRule type="containsErrors" dxfId="648" priority="533">
      <formula>ISERROR(C102)</formula>
    </cfRule>
  </conditionalFormatting>
  <conditionalFormatting sqref="C112:C116">
    <cfRule type="containsErrors" dxfId="647" priority="529">
      <formula>ISERROR(C112)</formula>
    </cfRule>
  </conditionalFormatting>
  <conditionalFormatting sqref="C122:C126">
    <cfRule type="containsErrors" dxfId="646" priority="525">
      <formula>ISERROR(C122)</formula>
    </cfRule>
  </conditionalFormatting>
  <conditionalFormatting sqref="C132:C136">
    <cfRule type="containsErrors" dxfId="645" priority="521">
      <formula>ISERROR(C132)</formula>
    </cfRule>
  </conditionalFormatting>
  <conditionalFormatting sqref="C142:C146">
    <cfRule type="containsErrors" dxfId="644" priority="517">
      <formula>ISERROR(C142)</formula>
    </cfRule>
  </conditionalFormatting>
  <conditionalFormatting sqref="C152:C156">
    <cfRule type="containsErrors" dxfId="643" priority="513">
      <formula>ISERROR(C152)</formula>
    </cfRule>
  </conditionalFormatting>
  <conditionalFormatting sqref="D7:D8">
    <cfRule type="containsErrors" dxfId="642" priority="508">
      <formula>ISERROR(D7)</formula>
    </cfRule>
  </conditionalFormatting>
  <conditionalFormatting sqref="D2:D6">
    <cfRule type="containsErrors" dxfId="641" priority="509">
      <formula>ISERROR(D2)</formula>
    </cfRule>
  </conditionalFormatting>
  <conditionalFormatting sqref="D11">
    <cfRule type="containsErrors" dxfId="640" priority="507">
      <formula>ISERROR(D11)</formula>
    </cfRule>
  </conditionalFormatting>
  <conditionalFormatting sqref="D9:D10">
    <cfRule type="cellIs" dxfId="639" priority="505" operator="equal">
      <formula>0</formula>
    </cfRule>
    <cfRule type="containsErrors" dxfId="638" priority="506">
      <formula>ISERROR(D9)</formula>
    </cfRule>
  </conditionalFormatting>
  <conditionalFormatting sqref="D12:D16">
    <cfRule type="containsErrors" dxfId="637" priority="504">
      <formula>ISERROR(D12)</formula>
    </cfRule>
  </conditionalFormatting>
  <conditionalFormatting sqref="D21">
    <cfRule type="containsErrors" dxfId="636" priority="502">
      <formula>ISERROR(D21)</formula>
    </cfRule>
  </conditionalFormatting>
  <conditionalFormatting sqref="D22:D26">
    <cfRule type="containsErrors" dxfId="635" priority="499">
      <formula>ISERROR(D22)</formula>
    </cfRule>
  </conditionalFormatting>
  <conditionalFormatting sqref="D31">
    <cfRule type="containsErrors" dxfId="634" priority="497">
      <formula>ISERROR(D31)</formula>
    </cfRule>
  </conditionalFormatting>
  <conditionalFormatting sqref="D32:D36">
    <cfRule type="containsErrors" dxfId="633" priority="494">
      <formula>ISERROR(D32)</formula>
    </cfRule>
  </conditionalFormatting>
  <conditionalFormatting sqref="D41">
    <cfRule type="containsErrors" dxfId="632" priority="492">
      <formula>ISERROR(D41)</formula>
    </cfRule>
  </conditionalFormatting>
  <conditionalFormatting sqref="D42:D46">
    <cfRule type="containsErrors" dxfId="631" priority="489">
      <formula>ISERROR(D42)</formula>
    </cfRule>
  </conditionalFormatting>
  <conditionalFormatting sqref="D51">
    <cfRule type="containsErrors" dxfId="630" priority="487">
      <formula>ISERROR(D51)</formula>
    </cfRule>
  </conditionalFormatting>
  <conditionalFormatting sqref="D52:D56">
    <cfRule type="containsErrors" dxfId="629" priority="484">
      <formula>ISERROR(D52)</formula>
    </cfRule>
  </conditionalFormatting>
  <conditionalFormatting sqref="D61">
    <cfRule type="containsErrors" dxfId="628" priority="482">
      <formula>ISERROR(D61)</formula>
    </cfRule>
  </conditionalFormatting>
  <conditionalFormatting sqref="D62:D66">
    <cfRule type="containsErrors" dxfId="627" priority="479">
      <formula>ISERROR(D62)</formula>
    </cfRule>
  </conditionalFormatting>
  <conditionalFormatting sqref="D71">
    <cfRule type="containsErrors" dxfId="626" priority="477">
      <formula>ISERROR(D71)</formula>
    </cfRule>
  </conditionalFormatting>
  <conditionalFormatting sqref="D72:D76">
    <cfRule type="containsErrors" dxfId="625" priority="474">
      <formula>ISERROR(D72)</formula>
    </cfRule>
  </conditionalFormatting>
  <conditionalFormatting sqref="D81">
    <cfRule type="containsErrors" dxfId="624" priority="472">
      <formula>ISERROR(D81)</formula>
    </cfRule>
  </conditionalFormatting>
  <conditionalFormatting sqref="D82:D86">
    <cfRule type="containsErrors" dxfId="623" priority="469">
      <formula>ISERROR(D82)</formula>
    </cfRule>
  </conditionalFormatting>
  <conditionalFormatting sqref="D91">
    <cfRule type="containsErrors" dxfId="622" priority="467">
      <formula>ISERROR(D91)</formula>
    </cfRule>
  </conditionalFormatting>
  <conditionalFormatting sqref="D92:D96">
    <cfRule type="containsErrors" dxfId="621" priority="464">
      <formula>ISERROR(D92)</formula>
    </cfRule>
  </conditionalFormatting>
  <conditionalFormatting sqref="D101">
    <cfRule type="containsErrors" dxfId="620" priority="462">
      <formula>ISERROR(D101)</formula>
    </cfRule>
  </conditionalFormatting>
  <conditionalFormatting sqref="D102:D106">
    <cfRule type="containsErrors" dxfId="619" priority="459">
      <formula>ISERROR(D102)</formula>
    </cfRule>
  </conditionalFormatting>
  <conditionalFormatting sqref="D111">
    <cfRule type="containsErrors" dxfId="618" priority="457">
      <formula>ISERROR(D111)</formula>
    </cfRule>
  </conditionalFormatting>
  <conditionalFormatting sqref="D112:D116">
    <cfRule type="containsErrors" dxfId="617" priority="454">
      <formula>ISERROR(D112)</formula>
    </cfRule>
  </conditionalFormatting>
  <conditionalFormatting sqref="D121">
    <cfRule type="containsErrors" dxfId="616" priority="452">
      <formula>ISERROR(D121)</formula>
    </cfRule>
  </conditionalFormatting>
  <conditionalFormatting sqref="D122:D126">
    <cfRule type="containsErrors" dxfId="615" priority="449">
      <formula>ISERROR(D122)</formula>
    </cfRule>
  </conditionalFormatting>
  <conditionalFormatting sqref="D131">
    <cfRule type="containsErrors" dxfId="614" priority="447">
      <formula>ISERROR(D131)</formula>
    </cfRule>
  </conditionalFormatting>
  <conditionalFormatting sqref="D132:D136">
    <cfRule type="containsErrors" dxfId="613" priority="444">
      <formula>ISERROR(D132)</formula>
    </cfRule>
  </conditionalFormatting>
  <conditionalFormatting sqref="D141">
    <cfRule type="containsErrors" dxfId="612" priority="442">
      <formula>ISERROR(D141)</formula>
    </cfRule>
  </conditionalFormatting>
  <conditionalFormatting sqref="D142:D146">
    <cfRule type="containsErrors" dxfId="611" priority="439">
      <formula>ISERROR(D142)</formula>
    </cfRule>
  </conditionalFormatting>
  <conditionalFormatting sqref="D151">
    <cfRule type="containsErrors" dxfId="610" priority="437">
      <formula>ISERROR(D151)</formula>
    </cfRule>
  </conditionalFormatting>
  <conditionalFormatting sqref="D152:D156">
    <cfRule type="containsErrors" dxfId="609" priority="434">
      <formula>ISERROR(D152)</formula>
    </cfRule>
  </conditionalFormatting>
  <conditionalFormatting sqref="D161">
    <cfRule type="containsErrors" dxfId="608" priority="432">
      <formula>ISERROR(D161)</formula>
    </cfRule>
  </conditionalFormatting>
  <conditionalFormatting sqref="C17:C18">
    <cfRule type="containsErrors" dxfId="607" priority="429">
      <formula>ISERROR(C17)</formula>
    </cfRule>
  </conditionalFormatting>
  <conditionalFormatting sqref="C19:C20">
    <cfRule type="cellIs" dxfId="606" priority="427" operator="equal">
      <formula>0</formula>
    </cfRule>
    <cfRule type="containsErrors" dxfId="605" priority="428">
      <formula>ISERROR(C19)</formula>
    </cfRule>
  </conditionalFormatting>
  <conditionalFormatting sqref="D17:D18">
    <cfRule type="containsErrors" dxfId="604" priority="426">
      <formula>ISERROR(D17)</formula>
    </cfRule>
  </conditionalFormatting>
  <conditionalFormatting sqref="D19:D20">
    <cfRule type="cellIs" dxfId="603" priority="424" operator="equal">
      <formula>0</formula>
    </cfRule>
    <cfRule type="containsErrors" dxfId="602" priority="425">
      <formula>ISERROR(D19)</formula>
    </cfRule>
  </conditionalFormatting>
  <conditionalFormatting sqref="C27:C28">
    <cfRule type="containsErrors" dxfId="601" priority="423">
      <formula>ISERROR(C27)</formula>
    </cfRule>
  </conditionalFormatting>
  <conditionalFormatting sqref="C29:C30">
    <cfRule type="cellIs" dxfId="600" priority="421" operator="equal">
      <formula>0</formula>
    </cfRule>
    <cfRule type="containsErrors" dxfId="599" priority="422">
      <formula>ISERROR(C29)</formula>
    </cfRule>
  </conditionalFormatting>
  <conditionalFormatting sqref="D27:D28">
    <cfRule type="containsErrors" dxfId="598" priority="420">
      <formula>ISERROR(D27)</formula>
    </cfRule>
  </conditionalFormatting>
  <conditionalFormatting sqref="D29:D30">
    <cfRule type="cellIs" dxfId="597" priority="418" operator="equal">
      <formula>0</formula>
    </cfRule>
    <cfRule type="containsErrors" dxfId="596" priority="419">
      <formula>ISERROR(D29)</formula>
    </cfRule>
  </conditionalFormatting>
  <conditionalFormatting sqref="C37:C38">
    <cfRule type="containsErrors" dxfId="595" priority="417">
      <formula>ISERROR(C37)</formula>
    </cfRule>
  </conditionalFormatting>
  <conditionalFormatting sqref="C39:C40">
    <cfRule type="cellIs" dxfId="594" priority="415" operator="equal">
      <formula>0</formula>
    </cfRule>
    <cfRule type="containsErrors" dxfId="593" priority="416">
      <formula>ISERROR(C39)</formula>
    </cfRule>
  </conditionalFormatting>
  <conditionalFormatting sqref="D37:D38">
    <cfRule type="containsErrors" dxfId="592" priority="414">
      <formula>ISERROR(D37)</formula>
    </cfRule>
  </conditionalFormatting>
  <conditionalFormatting sqref="D39:D40">
    <cfRule type="cellIs" dxfId="591" priority="412" operator="equal">
      <formula>0</formula>
    </cfRule>
    <cfRule type="containsErrors" dxfId="590" priority="413">
      <formula>ISERROR(D39)</formula>
    </cfRule>
  </conditionalFormatting>
  <conditionalFormatting sqref="C47:C48">
    <cfRule type="containsErrors" dxfId="589" priority="411">
      <formula>ISERROR(C47)</formula>
    </cfRule>
  </conditionalFormatting>
  <conditionalFormatting sqref="C49:C50">
    <cfRule type="cellIs" dxfId="588" priority="409" operator="equal">
      <formula>0</formula>
    </cfRule>
    <cfRule type="containsErrors" dxfId="587" priority="410">
      <formula>ISERROR(C49)</formula>
    </cfRule>
  </conditionalFormatting>
  <conditionalFormatting sqref="D47:D48">
    <cfRule type="containsErrors" dxfId="586" priority="408">
      <formula>ISERROR(D47)</formula>
    </cfRule>
  </conditionalFormatting>
  <conditionalFormatting sqref="D49:D50">
    <cfRule type="cellIs" dxfId="585" priority="406" operator="equal">
      <formula>0</formula>
    </cfRule>
    <cfRule type="containsErrors" dxfId="584" priority="407">
      <formula>ISERROR(D49)</formula>
    </cfRule>
  </conditionalFormatting>
  <conditionalFormatting sqref="C57:C58">
    <cfRule type="containsErrors" dxfId="583" priority="405">
      <formula>ISERROR(C57)</formula>
    </cfRule>
  </conditionalFormatting>
  <conditionalFormatting sqref="C59:C60">
    <cfRule type="cellIs" dxfId="582" priority="403" operator="equal">
      <formula>0</formula>
    </cfRule>
    <cfRule type="containsErrors" dxfId="581" priority="404">
      <formula>ISERROR(C59)</formula>
    </cfRule>
  </conditionalFormatting>
  <conditionalFormatting sqref="D57:D58">
    <cfRule type="containsErrors" dxfId="580" priority="402">
      <formula>ISERROR(D57)</formula>
    </cfRule>
  </conditionalFormatting>
  <conditionalFormatting sqref="D59:D60">
    <cfRule type="cellIs" dxfId="579" priority="400" operator="equal">
      <formula>0</formula>
    </cfRule>
    <cfRule type="containsErrors" dxfId="578" priority="401">
      <formula>ISERROR(D59)</formula>
    </cfRule>
  </conditionalFormatting>
  <conditionalFormatting sqref="C67:C68">
    <cfRule type="containsErrors" dxfId="577" priority="399">
      <formula>ISERROR(C67)</formula>
    </cfRule>
  </conditionalFormatting>
  <conditionalFormatting sqref="C69:C70">
    <cfRule type="cellIs" dxfId="576" priority="397" operator="equal">
      <formula>0</formula>
    </cfRule>
    <cfRule type="containsErrors" dxfId="575" priority="398">
      <formula>ISERROR(C69)</formula>
    </cfRule>
  </conditionalFormatting>
  <conditionalFormatting sqref="D67:D68">
    <cfRule type="containsErrors" dxfId="574" priority="396">
      <formula>ISERROR(D67)</formula>
    </cfRule>
  </conditionalFormatting>
  <conditionalFormatting sqref="D69:D70">
    <cfRule type="cellIs" dxfId="573" priority="394" operator="equal">
      <formula>0</formula>
    </cfRule>
    <cfRule type="containsErrors" dxfId="572" priority="395">
      <formula>ISERROR(D69)</formula>
    </cfRule>
  </conditionalFormatting>
  <conditionalFormatting sqref="C77:C78">
    <cfRule type="containsErrors" dxfId="571" priority="393">
      <formula>ISERROR(C77)</formula>
    </cfRule>
  </conditionalFormatting>
  <conditionalFormatting sqref="C79:C80">
    <cfRule type="cellIs" dxfId="570" priority="391" operator="equal">
      <formula>0</formula>
    </cfRule>
    <cfRule type="containsErrors" dxfId="569" priority="392">
      <formula>ISERROR(C79)</formula>
    </cfRule>
  </conditionalFormatting>
  <conditionalFormatting sqref="D77:D78">
    <cfRule type="containsErrors" dxfId="568" priority="390">
      <formula>ISERROR(D77)</formula>
    </cfRule>
  </conditionalFormatting>
  <conditionalFormatting sqref="D79:D80">
    <cfRule type="cellIs" dxfId="567" priority="388" operator="equal">
      <formula>0</formula>
    </cfRule>
    <cfRule type="containsErrors" dxfId="566" priority="389">
      <formula>ISERROR(D79)</formula>
    </cfRule>
  </conditionalFormatting>
  <conditionalFormatting sqref="C87:C88">
    <cfRule type="containsErrors" dxfId="565" priority="387">
      <formula>ISERROR(C87)</formula>
    </cfRule>
  </conditionalFormatting>
  <conditionalFormatting sqref="C89:C90">
    <cfRule type="cellIs" dxfId="564" priority="385" operator="equal">
      <formula>0</formula>
    </cfRule>
    <cfRule type="containsErrors" dxfId="563" priority="386">
      <formula>ISERROR(C89)</formula>
    </cfRule>
  </conditionalFormatting>
  <conditionalFormatting sqref="D87:D88">
    <cfRule type="containsErrors" dxfId="562" priority="384">
      <formula>ISERROR(D87)</formula>
    </cfRule>
  </conditionalFormatting>
  <conditionalFormatting sqref="D89:D90">
    <cfRule type="cellIs" dxfId="561" priority="382" operator="equal">
      <formula>0</formula>
    </cfRule>
    <cfRule type="containsErrors" dxfId="560" priority="383">
      <formula>ISERROR(D89)</formula>
    </cfRule>
  </conditionalFormatting>
  <conditionalFormatting sqref="C97:C98">
    <cfRule type="containsErrors" dxfId="559" priority="381">
      <formula>ISERROR(C97)</formula>
    </cfRule>
  </conditionalFormatting>
  <conditionalFormatting sqref="C99:C100">
    <cfRule type="cellIs" dxfId="558" priority="379" operator="equal">
      <formula>0</formula>
    </cfRule>
    <cfRule type="containsErrors" dxfId="557" priority="380">
      <formula>ISERROR(C99)</formula>
    </cfRule>
  </conditionalFormatting>
  <conditionalFormatting sqref="D97:D98">
    <cfRule type="containsErrors" dxfId="556" priority="378">
      <formula>ISERROR(D97)</formula>
    </cfRule>
  </conditionalFormatting>
  <conditionalFormatting sqref="D99:D100">
    <cfRule type="cellIs" dxfId="555" priority="376" operator="equal">
      <formula>0</formula>
    </cfRule>
    <cfRule type="containsErrors" dxfId="554" priority="377">
      <formula>ISERROR(D99)</formula>
    </cfRule>
  </conditionalFormatting>
  <conditionalFormatting sqref="C107:C108">
    <cfRule type="containsErrors" dxfId="553" priority="375">
      <formula>ISERROR(C107)</formula>
    </cfRule>
  </conditionalFormatting>
  <conditionalFormatting sqref="C109:C110">
    <cfRule type="cellIs" dxfId="552" priority="373" operator="equal">
      <formula>0</formula>
    </cfRule>
    <cfRule type="containsErrors" dxfId="551" priority="374">
      <formula>ISERROR(C109)</formula>
    </cfRule>
  </conditionalFormatting>
  <conditionalFormatting sqref="D107:D108">
    <cfRule type="containsErrors" dxfId="550" priority="372">
      <formula>ISERROR(D107)</formula>
    </cfRule>
  </conditionalFormatting>
  <conditionalFormatting sqref="D109:D110">
    <cfRule type="cellIs" dxfId="549" priority="370" operator="equal">
      <formula>0</formula>
    </cfRule>
    <cfRule type="containsErrors" dxfId="548" priority="371">
      <formula>ISERROR(D109)</formula>
    </cfRule>
  </conditionalFormatting>
  <conditionalFormatting sqref="C117:C118">
    <cfRule type="containsErrors" dxfId="547" priority="369">
      <formula>ISERROR(C117)</formula>
    </cfRule>
  </conditionalFormatting>
  <conditionalFormatting sqref="C119:C120">
    <cfRule type="cellIs" dxfId="546" priority="367" operator="equal">
      <formula>0</formula>
    </cfRule>
    <cfRule type="containsErrors" dxfId="545" priority="368">
      <formula>ISERROR(C119)</formula>
    </cfRule>
  </conditionalFormatting>
  <conditionalFormatting sqref="D117:D118">
    <cfRule type="containsErrors" dxfId="544" priority="366">
      <formula>ISERROR(D117)</formula>
    </cfRule>
  </conditionalFormatting>
  <conditionalFormatting sqref="D119:D120">
    <cfRule type="cellIs" dxfId="543" priority="364" operator="equal">
      <formula>0</formula>
    </cfRule>
    <cfRule type="containsErrors" dxfId="542" priority="365">
      <formula>ISERROR(D119)</formula>
    </cfRule>
  </conditionalFormatting>
  <conditionalFormatting sqref="C127:C128">
    <cfRule type="containsErrors" dxfId="541" priority="363">
      <formula>ISERROR(C127)</formula>
    </cfRule>
  </conditionalFormatting>
  <conditionalFormatting sqref="C129:C130">
    <cfRule type="cellIs" dxfId="540" priority="361" operator="equal">
      <formula>0</formula>
    </cfRule>
    <cfRule type="containsErrors" dxfId="539" priority="362">
      <formula>ISERROR(C129)</formula>
    </cfRule>
  </conditionalFormatting>
  <conditionalFormatting sqref="D127:D128">
    <cfRule type="containsErrors" dxfId="538" priority="360">
      <formula>ISERROR(D127)</formula>
    </cfRule>
  </conditionalFormatting>
  <conditionalFormatting sqref="D129:D130">
    <cfRule type="cellIs" dxfId="537" priority="358" operator="equal">
      <formula>0</formula>
    </cfRule>
    <cfRule type="containsErrors" dxfId="536" priority="359">
      <formula>ISERROR(D129)</formula>
    </cfRule>
  </conditionalFormatting>
  <conditionalFormatting sqref="C137:C138">
    <cfRule type="containsErrors" dxfId="535" priority="357">
      <formula>ISERROR(C137)</formula>
    </cfRule>
  </conditionalFormatting>
  <conditionalFormatting sqref="C139:C140">
    <cfRule type="cellIs" dxfId="534" priority="355" operator="equal">
      <formula>0</formula>
    </cfRule>
    <cfRule type="containsErrors" dxfId="533" priority="356">
      <formula>ISERROR(C139)</formula>
    </cfRule>
  </conditionalFormatting>
  <conditionalFormatting sqref="D137:D138">
    <cfRule type="containsErrors" dxfId="532" priority="354">
      <formula>ISERROR(D137)</formula>
    </cfRule>
  </conditionalFormatting>
  <conditionalFormatting sqref="D139:D140">
    <cfRule type="cellIs" dxfId="531" priority="352" operator="equal">
      <formula>0</formula>
    </cfRule>
    <cfRule type="containsErrors" dxfId="530" priority="353">
      <formula>ISERROR(D139)</formula>
    </cfRule>
  </conditionalFormatting>
  <conditionalFormatting sqref="C147:C148">
    <cfRule type="containsErrors" dxfId="529" priority="351">
      <formula>ISERROR(C147)</formula>
    </cfRule>
  </conditionalFormatting>
  <conditionalFormatting sqref="C149:C150">
    <cfRule type="cellIs" dxfId="528" priority="349" operator="equal">
      <formula>0</formula>
    </cfRule>
    <cfRule type="containsErrors" dxfId="527" priority="350">
      <formula>ISERROR(C149)</formula>
    </cfRule>
  </conditionalFormatting>
  <conditionalFormatting sqref="D147:D148">
    <cfRule type="containsErrors" dxfId="526" priority="348">
      <formula>ISERROR(D147)</formula>
    </cfRule>
  </conditionalFormatting>
  <conditionalFormatting sqref="D149:D150">
    <cfRule type="cellIs" dxfId="525" priority="346" operator="equal">
      <formula>0</formula>
    </cfRule>
    <cfRule type="containsErrors" dxfId="524" priority="347">
      <formula>ISERROR(D149)</formula>
    </cfRule>
  </conditionalFormatting>
  <conditionalFormatting sqref="C157:C158">
    <cfRule type="containsErrors" dxfId="523" priority="345">
      <formula>ISERROR(C157)</formula>
    </cfRule>
  </conditionalFormatting>
  <conditionalFormatting sqref="C159:C160">
    <cfRule type="cellIs" dxfId="522" priority="343" operator="equal">
      <formula>0</formula>
    </cfRule>
    <cfRule type="containsErrors" dxfId="521" priority="344">
      <formula>ISERROR(C159)</formula>
    </cfRule>
  </conditionalFormatting>
  <conditionalFormatting sqref="D157:D158">
    <cfRule type="containsErrors" dxfId="520" priority="342">
      <formula>ISERROR(D157)</formula>
    </cfRule>
  </conditionalFormatting>
  <conditionalFormatting sqref="D159:D160">
    <cfRule type="cellIs" dxfId="519" priority="340" operator="equal">
      <formula>0</formula>
    </cfRule>
    <cfRule type="containsErrors" dxfId="518" priority="341">
      <formula>ISERROR(D159)</formula>
    </cfRule>
  </conditionalFormatting>
  <conditionalFormatting sqref="CV235:CY235 CV281:CY281 CV327:CY327 CV373:CY373 CV175:CZ176 CV178:CZ178 CV177">
    <cfRule type="cellIs" dxfId="517" priority="112" operator="equal">
      <formula>0</formula>
    </cfRule>
  </conditionalFormatting>
  <conditionalFormatting sqref="CV186:CY189 CV181:CX185 CV179:CY180">
    <cfRule type="cellIs" dxfId="516" priority="113" operator="equal">
      <formula>0</formula>
    </cfRule>
  </conditionalFormatting>
  <conditionalFormatting sqref="CZ235 CZ281 CZ327 CZ373">
    <cfRule type="cellIs" dxfId="515" priority="110" operator="equal">
      <formula>0</formula>
    </cfRule>
  </conditionalFormatting>
  <conditionalFormatting sqref="CZ179:CZ189">
    <cfRule type="cellIs" dxfId="514" priority="111" operator="equal">
      <formula>0</formula>
    </cfRule>
  </conditionalFormatting>
  <conditionalFormatting sqref="CX177">
    <cfRule type="cellIs" dxfId="513" priority="108" operator="equal">
      <formula>0</formula>
    </cfRule>
    <cfRule type="containsErrors" dxfId="512" priority="109">
      <formula>ISERROR(CX177)</formula>
    </cfRule>
  </conditionalFormatting>
  <conditionalFormatting sqref="CW177">
    <cfRule type="cellIs" dxfId="511" priority="107" operator="equal">
      <formula>0</formula>
    </cfRule>
  </conditionalFormatting>
  <conditionalFormatting sqref="CY177">
    <cfRule type="cellIs" dxfId="510" priority="106" operator="equal">
      <formula>0</formula>
    </cfRule>
  </conditionalFormatting>
  <conditionalFormatting sqref="CV191:CZ192 CV194:CZ194 CV193">
    <cfRule type="cellIs" dxfId="509" priority="104" operator="equal">
      <formula>0</formula>
    </cfRule>
  </conditionalFormatting>
  <conditionalFormatting sqref="CV202:CY204 CV197:CX201 CV195:CY196">
    <cfRule type="cellIs" dxfId="508" priority="105" operator="equal">
      <formula>0</formula>
    </cfRule>
  </conditionalFormatting>
  <conditionalFormatting sqref="CZ195:CZ204">
    <cfRule type="cellIs" dxfId="507" priority="103" operator="equal">
      <formula>0</formula>
    </cfRule>
  </conditionalFormatting>
  <conditionalFormatting sqref="CX193">
    <cfRule type="cellIs" dxfId="506" priority="101" operator="equal">
      <formula>0</formula>
    </cfRule>
    <cfRule type="containsErrors" dxfId="505" priority="102">
      <formula>ISERROR(CX193)</formula>
    </cfRule>
  </conditionalFormatting>
  <conditionalFormatting sqref="CW193">
    <cfRule type="cellIs" dxfId="504" priority="100" operator="equal">
      <formula>0</formula>
    </cfRule>
  </conditionalFormatting>
  <conditionalFormatting sqref="CY193">
    <cfRule type="cellIs" dxfId="503" priority="99" operator="equal">
      <formula>0</formula>
    </cfRule>
  </conditionalFormatting>
  <conditionalFormatting sqref="CV207:CZ208 CV210:CZ210 CV209">
    <cfRule type="cellIs" dxfId="502" priority="97" operator="equal">
      <formula>0</formula>
    </cfRule>
  </conditionalFormatting>
  <conditionalFormatting sqref="CV218:CY220 CV213:CX217 CV211:CY212">
    <cfRule type="cellIs" dxfId="501" priority="98" operator="equal">
      <formula>0</formula>
    </cfRule>
  </conditionalFormatting>
  <conditionalFormatting sqref="CZ211:CZ220">
    <cfRule type="cellIs" dxfId="500" priority="96" operator="equal">
      <formula>0</formula>
    </cfRule>
  </conditionalFormatting>
  <conditionalFormatting sqref="CX209">
    <cfRule type="cellIs" dxfId="499" priority="94" operator="equal">
      <formula>0</formula>
    </cfRule>
    <cfRule type="containsErrors" dxfId="498" priority="95">
      <formula>ISERROR(CX209)</formula>
    </cfRule>
  </conditionalFormatting>
  <conditionalFormatting sqref="CW209">
    <cfRule type="cellIs" dxfId="497" priority="93" operator="equal">
      <formula>0</formula>
    </cfRule>
  </conditionalFormatting>
  <conditionalFormatting sqref="CY209">
    <cfRule type="cellIs" dxfId="496" priority="92" operator="equal">
      <formula>0</formula>
    </cfRule>
  </conditionalFormatting>
  <conditionalFormatting sqref="CV221:CZ222 CV224:CZ224 CV223">
    <cfRule type="cellIs" dxfId="495" priority="90" operator="equal">
      <formula>0</formula>
    </cfRule>
  </conditionalFormatting>
  <conditionalFormatting sqref="CV232:CY234 CV227:CX231 CV225:CY226">
    <cfRule type="cellIs" dxfId="494" priority="91" operator="equal">
      <formula>0</formula>
    </cfRule>
  </conditionalFormatting>
  <conditionalFormatting sqref="CZ225:CZ234">
    <cfRule type="cellIs" dxfId="493" priority="89" operator="equal">
      <formula>0</formula>
    </cfRule>
  </conditionalFormatting>
  <conditionalFormatting sqref="CX223">
    <cfRule type="cellIs" dxfId="492" priority="87" operator="equal">
      <formula>0</formula>
    </cfRule>
    <cfRule type="containsErrors" dxfId="491" priority="88">
      <formula>ISERROR(CX223)</formula>
    </cfRule>
  </conditionalFormatting>
  <conditionalFormatting sqref="CW223">
    <cfRule type="cellIs" dxfId="490" priority="86" operator="equal">
      <formula>0</formula>
    </cfRule>
  </conditionalFormatting>
  <conditionalFormatting sqref="CY223">
    <cfRule type="cellIs" dxfId="489" priority="85" operator="equal">
      <formula>0</formula>
    </cfRule>
  </conditionalFormatting>
  <conditionalFormatting sqref="CV237:CZ238 CV240:CZ240 CV239">
    <cfRule type="cellIs" dxfId="488" priority="83" operator="equal">
      <formula>0</formula>
    </cfRule>
  </conditionalFormatting>
  <conditionalFormatting sqref="CV248:CY250 CV243:CX247 CV241:CY242">
    <cfRule type="cellIs" dxfId="487" priority="84" operator="equal">
      <formula>0</formula>
    </cfRule>
  </conditionalFormatting>
  <conditionalFormatting sqref="CZ241:CZ250">
    <cfRule type="cellIs" dxfId="486" priority="82" operator="equal">
      <formula>0</formula>
    </cfRule>
  </conditionalFormatting>
  <conditionalFormatting sqref="CX239">
    <cfRule type="cellIs" dxfId="485" priority="80" operator="equal">
      <formula>0</formula>
    </cfRule>
    <cfRule type="containsErrors" dxfId="484" priority="81">
      <formula>ISERROR(CX239)</formula>
    </cfRule>
  </conditionalFormatting>
  <conditionalFormatting sqref="CW239">
    <cfRule type="cellIs" dxfId="483" priority="79" operator="equal">
      <formula>0</formula>
    </cfRule>
  </conditionalFormatting>
  <conditionalFormatting sqref="CY239">
    <cfRule type="cellIs" dxfId="482" priority="78" operator="equal">
      <formula>0</formula>
    </cfRule>
  </conditionalFormatting>
  <conditionalFormatting sqref="CV253:CZ254 CV256:CZ256 CV255">
    <cfRule type="cellIs" dxfId="481" priority="76" operator="equal">
      <formula>0</formula>
    </cfRule>
  </conditionalFormatting>
  <conditionalFormatting sqref="CV264:CY266 CV259:CX263 CV257:CY258">
    <cfRule type="cellIs" dxfId="480" priority="77" operator="equal">
      <formula>0</formula>
    </cfRule>
  </conditionalFormatting>
  <conditionalFormatting sqref="CZ257:CZ266">
    <cfRule type="cellIs" dxfId="479" priority="75" operator="equal">
      <formula>0</formula>
    </cfRule>
  </conditionalFormatting>
  <conditionalFormatting sqref="CX255">
    <cfRule type="cellIs" dxfId="478" priority="73" operator="equal">
      <formula>0</formula>
    </cfRule>
    <cfRule type="containsErrors" dxfId="477" priority="74">
      <formula>ISERROR(CX255)</formula>
    </cfRule>
  </conditionalFormatting>
  <conditionalFormatting sqref="CW255">
    <cfRule type="cellIs" dxfId="476" priority="72" operator="equal">
      <formula>0</formula>
    </cfRule>
  </conditionalFormatting>
  <conditionalFormatting sqref="CY255">
    <cfRule type="cellIs" dxfId="475" priority="71" operator="equal">
      <formula>0</formula>
    </cfRule>
  </conditionalFormatting>
  <conditionalFormatting sqref="CV267:CZ268 CV270:CZ270 CV269">
    <cfRule type="cellIs" dxfId="474" priority="69" operator="equal">
      <formula>0</formula>
    </cfRule>
  </conditionalFormatting>
  <conditionalFormatting sqref="CV278:CY280 CV273:CX277 CV271:CY272">
    <cfRule type="cellIs" dxfId="473" priority="70" operator="equal">
      <formula>0</formula>
    </cfRule>
  </conditionalFormatting>
  <conditionalFormatting sqref="CZ271:CZ280">
    <cfRule type="cellIs" dxfId="472" priority="68" operator="equal">
      <formula>0</formula>
    </cfRule>
  </conditionalFormatting>
  <conditionalFormatting sqref="CX269">
    <cfRule type="cellIs" dxfId="471" priority="66" operator="equal">
      <formula>0</formula>
    </cfRule>
    <cfRule type="containsErrors" dxfId="470" priority="67">
      <formula>ISERROR(CX269)</formula>
    </cfRule>
  </conditionalFormatting>
  <conditionalFormatting sqref="CW269">
    <cfRule type="cellIs" dxfId="469" priority="65" operator="equal">
      <formula>0</formula>
    </cfRule>
  </conditionalFormatting>
  <conditionalFormatting sqref="CY269">
    <cfRule type="cellIs" dxfId="468" priority="64" operator="equal">
      <formula>0</formula>
    </cfRule>
  </conditionalFormatting>
  <conditionalFormatting sqref="CV283:CZ284 CV286:CZ286 CV285">
    <cfRule type="cellIs" dxfId="467" priority="62" operator="equal">
      <formula>0</formula>
    </cfRule>
  </conditionalFormatting>
  <conditionalFormatting sqref="CV294:CY296 CV289:CX293 CV287:CY288">
    <cfRule type="cellIs" dxfId="466" priority="63" operator="equal">
      <formula>0</formula>
    </cfRule>
  </conditionalFormatting>
  <conditionalFormatting sqref="CZ287:CZ296">
    <cfRule type="cellIs" dxfId="465" priority="61" operator="equal">
      <formula>0</formula>
    </cfRule>
  </conditionalFormatting>
  <conditionalFormatting sqref="CX285">
    <cfRule type="cellIs" dxfId="464" priority="59" operator="equal">
      <formula>0</formula>
    </cfRule>
    <cfRule type="containsErrors" dxfId="463" priority="60">
      <formula>ISERROR(CX285)</formula>
    </cfRule>
  </conditionalFormatting>
  <conditionalFormatting sqref="CW285">
    <cfRule type="cellIs" dxfId="462" priority="58" operator="equal">
      <formula>0</formula>
    </cfRule>
  </conditionalFormatting>
  <conditionalFormatting sqref="CY285">
    <cfRule type="cellIs" dxfId="461" priority="57" operator="equal">
      <formula>0</formula>
    </cfRule>
  </conditionalFormatting>
  <conditionalFormatting sqref="CV299:CZ300 CV302:CZ302 CV301">
    <cfRule type="cellIs" dxfId="460" priority="55" operator="equal">
      <formula>0</formula>
    </cfRule>
  </conditionalFormatting>
  <conditionalFormatting sqref="CV310:CY312 CV305:CX309 CV303:CY304">
    <cfRule type="cellIs" dxfId="459" priority="56" operator="equal">
      <formula>0</formula>
    </cfRule>
  </conditionalFormatting>
  <conditionalFormatting sqref="CZ303:CZ312">
    <cfRule type="cellIs" dxfId="458" priority="54" operator="equal">
      <formula>0</formula>
    </cfRule>
  </conditionalFormatting>
  <conditionalFormatting sqref="CX301">
    <cfRule type="cellIs" dxfId="457" priority="52" operator="equal">
      <formula>0</formula>
    </cfRule>
    <cfRule type="containsErrors" dxfId="456" priority="53">
      <formula>ISERROR(CX301)</formula>
    </cfRule>
  </conditionalFormatting>
  <conditionalFormatting sqref="CW301">
    <cfRule type="cellIs" dxfId="455" priority="51" operator="equal">
      <formula>0</formula>
    </cfRule>
  </conditionalFormatting>
  <conditionalFormatting sqref="CY301">
    <cfRule type="cellIs" dxfId="454" priority="50" operator="equal">
      <formula>0</formula>
    </cfRule>
  </conditionalFormatting>
  <conditionalFormatting sqref="CV313:CZ314 CV316:CZ316 CV315">
    <cfRule type="cellIs" dxfId="453" priority="48" operator="equal">
      <formula>0</formula>
    </cfRule>
  </conditionalFormatting>
  <conditionalFormatting sqref="CV324:CY326 CV319:CX323 CV317:CY318">
    <cfRule type="cellIs" dxfId="452" priority="49" operator="equal">
      <formula>0</formula>
    </cfRule>
  </conditionalFormatting>
  <conditionalFormatting sqref="CZ317:CZ326">
    <cfRule type="cellIs" dxfId="451" priority="47" operator="equal">
      <formula>0</formula>
    </cfRule>
  </conditionalFormatting>
  <conditionalFormatting sqref="CX315">
    <cfRule type="cellIs" dxfId="450" priority="45" operator="equal">
      <formula>0</formula>
    </cfRule>
    <cfRule type="containsErrors" dxfId="449" priority="46">
      <formula>ISERROR(CX315)</formula>
    </cfRule>
  </conditionalFormatting>
  <conditionalFormatting sqref="CW315">
    <cfRule type="cellIs" dxfId="448" priority="44" operator="equal">
      <formula>0</formula>
    </cfRule>
  </conditionalFormatting>
  <conditionalFormatting sqref="CY315">
    <cfRule type="cellIs" dxfId="447" priority="43" operator="equal">
      <formula>0</formula>
    </cfRule>
  </conditionalFormatting>
  <conditionalFormatting sqref="CV329:CZ330 CV332:CZ332 CV331">
    <cfRule type="cellIs" dxfId="446" priority="41" operator="equal">
      <formula>0</formula>
    </cfRule>
  </conditionalFormatting>
  <conditionalFormatting sqref="CV340:CY342 CV335:CX339 CV333:CY334">
    <cfRule type="cellIs" dxfId="445" priority="42" operator="equal">
      <formula>0</formula>
    </cfRule>
  </conditionalFormatting>
  <conditionalFormatting sqref="CZ333:CZ342">
    <cfRule type="cellIs" dxfId="444" priority="40" operator="equal">
      <formula>0</formula>
    </cfRule>
  </conditionalFormatting>
  <conditionalFormatting sqref="CX331">
    <cfRule type="cellIs" dxfId="443" priority="38" operator="equal">
      <formula>0</formula>
    </cfRule>
    <cfRule type="containsErrors" dxfId="442" priority="39">
      <formula>ISERROR(CX331)</formula>
    </cfRule>
  </conditionalFormatting>
  <conditionalFormatting sqref="CW331">
    <cfRule type="cellIs" dxfId="441" priority="37" operator="equal">
      <formula>0</formula>
    </cfRule>
  </conditionalFormatting>
  <conditionalFormatting sqref="CY331">
    <cfRule type="cellIs" dxfId="440" priority="36" operator="equal">
      <formula>0</formula>
    </cfRule>
  </conditionalFormatting>
  <conditionalFormatting sqref="CV345:CZ346 CV348:CZ348 CV347">
    <cfRule type="cellIs" dxfId="439" priority="34" operator="equal">
      <formula>0</formula>
    </cfRule>
  </conditionalFormatting>
  <conditionalFormatting sqref="CV356:CY358 CV351:CX355 CV349:CY350">
    <cfRule type="cellIs" dxfId="438" priority="35" operator="equal">
      <formula>0</formula>
    </cfRule>
  </conditionalFormatting>
  <conditionalFormatting sqref="CZ349:CZ358">
    <cfRule type="cellIs" dxfId="437" priority="33" operator="equal">
      <formula>0</formula>
    </cfRule>
  </conditionalFormatting>
  <conditionalFormatting sqref="CX347">
    <cfRule type="cellIs" dxfId="436" priority="31" operator="equal">
      <formula>0</formula>
    </cfRule>
    <cfRule type="containsErrors" dxfId="435" priority="32">
      <formula>ISERROR(CX347)</formula>
    </cfRule>
  </conditionalFormatting>
  <conditionalFormatting sqref="CW347">
    <cfRule type="cellIs" dxfId="434" priority="30" operator="equal">
      <formula>0</formula>
    </cfRule>
  </conditionalFormatting>
  <conditionalFormatting sqref="CY347">
    <cfRule type="cellIs" dxfId="433" priority="29" operator="equal">
      <formula>0</formula>
    </cfRule>
  </conditionalFormatting>
  <conditionalFormatting sqref="CV359:CZ360 CV362:CZ362 CV361">
    <cfRule type="cellIs" dxfId="432" priority="27" operator="equal">
      <formula>0</formula>
    </cfRule>
  </conditionalFormatting>
  <conditionalFormatting sqref="CV370:CY372 CV365:CX369 CV363:CY364">
    <cfRule type="cellIs" dxfId="431" priority="28" operator="equal">
      <formula>0</formula>
    </cfRule>
  </conditionalFormatting>
  <conditionalFormatting sqref="CZ363:CZ372">
    <cfRule type="cellIs" dxfId="430" priority="26" operator="equal">
      <formula>0</formula>
    </cfRule>
  </conditionalFormatting>
  <conditionalFormatting sqref="CX361">
    <cfRule type="cellIs" dxfId="429" priority="24" operator="equal">
      <formula>0</formula>
    </cfRule>
    <cfRule type="containsErrors" dxfId="428" priority="25">
      <formula>ISERROR(CX361)</formula>
    </cfRule>
  </conditionalFormatting>
  <conditionalFormatting sqref="CW361">
    <cfRule type="cellIs" dxfId="427" priority="23" operator="equal">
      <formula>0</formula>
    </cfRule>
  </conditionalFormatting>
  <conditionalFormatting sqref="CY361">
    <cfRule type="cellIs" dxfId="426" priority="22" operator="equal">
      <formula>0</formula>
    </cfRule>
  </conditionalFormatting>
  <conditionalFormatting sqref="CV375:CZ376 CV378:CZ378 CV377">
    <cfRule type="cellIs" dxfId="425" priority="20" operator="equal">
      <formula>0</formula>
    </cfRule>
  </conditionalFormatting>
  <conditionalFormatting sqref="CV386:CY388 CV381:CX385 CV379:CY380">
    <cfRule type="cellIs" dxfId="424" priority="21" operator="equal">
      <formula>0</formula>
    </cfRule>
  </conditionalFormatting>
  <conditionalFormatting sqref="CZ379:CZ388">
    <cfRule type="cellIs" dxfId="423" priority="19" operator="equal">
      <formula>0</formula>
    </cfRule>
  </conditionalFormatting>
  <conditionalFormatting sqref="CX377">
    <cfRule type="cellIs" dxfId="422" priority="17" operator="equal">
      <formula>0</formula>
    </cfRule>
    <cfRule type="containsErrors" dxfId="421" priority="18">
      <formula>ISERROR(CX377)</formula>
    </cfRule>
  </conditionalFormatting>
  <conditionalFormatting sqref="CW377">
    <cfRule type="cellIs" dxfId="420" priority="16" operator="equal">
      <formula>0</formula>
    </cfRule>
  </conditionalFormatting>
  <conditionalFormatting sqref="CY377">
    <cfRule type="cellIs" dxfId="419" priority="15" operator="equal">
      <formula>0</formula>
    </cfRule>
  </conditionalFormatting>
  <conditionalFormatting sqref="CV391:CZ392 CV394:CZ394 CV393">
    <cfRule type="cellIs" dxfId="418" priority="13" operator="equal">
      <formula>0</formula>
    </cfRule>
  </conditionalFormatting>
  <conditionalFormatting sqref="CV402:CY404 CV397:CX401 CV395:CY396">
    <cfRule type="cellIs" dxfId="417" priority="14" operator="equal">
      <formula>0</formula>
    </cfRule>
  </conditionalFormatting>
  <conditionalFormatting sqref="CZ395:CZ404">
    <cfRule type="cellIs" dxfId="416" priority="12" operator="equal">
      <formula>0</formula>
    </cfRule>
  </conditionalFormatting>
  <conditionalFormatting sqref="CX393">
    <cfRule type="cellIs" dxfId="415" priority="10" operator="equal">
      <formula>0</formula>
    </cfRule>
    <cfRule type="containsErrors" dxfId="414" priority="11">
      <formula>ISERROR(CX393)</formula>
    </cfRule>
  </conditionalFormatting>
  <conditionalFormatting sqref="CW393">
    <cfRule type="cellIs" dxfId="413" priority="9" operator="equal">
      <formula>0</formula>
    </cfRule>
  </conditionalFormatting>
  <conditionalFormatting sqref="CY393">
    <cfRule type="cellIs" dxfId="412" priority="8" operator="equal">
      <formula>0</formula>
    </cfRule>
  </conditionalFormatting>
  <conditionalFormatting sqref="CV405:CZ406 CV408:CZ408 CV407">
    <cfRule type="cellIs" dxfId="411" priority="6" operator="equal">
      <formula>0</formula>
    </cfRule>
  </conditionalFormatting>
  <conditionalFormatting sqref="CV416:CY418 CV411:CX415 CV409:CY410">
    <cfRule type="cellIs" dxfId="410" priority="7" operator="equal">
      <formula>0</formula>
    </cfRule>
  </conditionalFormatting>
  <conditionalFormatting sqref="CZ409:CZ418">
    <cfRule type="cellIs" dxfId="409" priority="5" operator="equal">
      <formula>0</formula>
    </cfRule>
  </conditionalFormatting>
  <conditionalFormatting sqref="CX407">
    <cfRule type="cellIs" dxfId="408" priority="3" operator="equal">
      <formula>0</formula>
    </cfRule>
    <cfRule type="containsErrors" dxfId="407" priority="4">
      <formula>ISERROR(CX407)</formula>
    </cfRule>
  </conditionalFormatting>
  <conditionalFormatting sqref="CW407">
    <cfRule type="cellIs" dxfId="406" priority="2" operator="equal">
      <formula>0</formula>
    </cfRule>
  </conditionalFormatting>
  <conditionalFormatting sqref="CY407">
    <cfRule type="cellIs" dxfId="405" priority="1" operator="equal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418"/>
  <sheetViews>
    <sheetView workbookViewId="0">
      <selection activeCell="H5" sqref="H5"/>
    </sheetView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7" width="5.77734375" customWidth="1"/>
    <col min="8" max="8" width="4.77734375" customWidth="1"/>
    <col min="9" max="99" width="0.21875" customWidth="1"/>
    <col min="100" max="100" width="4.77734375" customWidth="1"/>
    <col min="101" max="101" width="29.77734375" customWidth="1"/>
    <col min="102" max="102" width="4.77734375" customWidth="1"/>
    <col min="103" max="103" width="26.77734375" customWidth="1"/>
    <col min="104" max="104" width="14.77734375" customWidth="1"/>
  </cols>
  <sheetData>
    <row r="1" spans="1:8" ht="49.35" customHeight="1" thickBot="1" x14ac:dyDescent="0.35">
      <c r="A1" s="97" t="s">
        <v>169</v>
      </c>
      <c r="B1" s="98" t="s">
        <v>29</v>
      </c>
      <c r="C1" s="38" t="s">
        <v>30</v>
      </c>
      <c r="D1" s="39" t="s">
        <v>165</v>
      </c>
      <c r="E1" s="40" t="s">
        <v>32</v>
      </c>
      <c r="F1" s="40" t="s">
        <v>33</v>
      </c>
      <c r="G1" s="40" t="s">
        <v>34</v>
      </c>
      <c r="H1" s="41" t="s">
        <v>35</v>
      </c>
    </row>
    <row r="2" spans="1:8" x14ac:dyDescent="0.3">
      <c r="A2" s="42" t="s">
        <v>56</v>
      </c>
      <c r="B2" s="43">
        <v>1084</v>
      </c>
      <c r="C2" s="44" t="str">
        <f>IFERROR(IF(B2=Données!X$1,Données!$X$2,VLOOKUP(B2,Données!$A$3:$I$1003,3,FALSE)),"")</f>
        <v>Louise St-Jules</v>
      </c>
      <c r="D2" s="95">
        <v>115</v>
      </c>
      <c r="E2" s="46">
        <v>155</v>
      </c>
      <c r="F2" s="46">
        <v>138</v>
      </c>
      <c r="G2" s="46">
        <v>198</v>
      </c>
      <c r="H2" s="47"/>
    </row>
    <row r="3" spans="1:8" x14ac:dyDescent="0.3">
      <c r="A3" s="48" t="s">
        <v>56</v>
      </c>
      <c r="B3" s="49">
        <v>1100</v>
      </c>
      <c r="C3" s="44" t="str">
        <f>IFERROR(IF(B3=Données!X$1,Données!$X$2,VLOOKUP(B3,Données!$A$3:$I$1003,3,FALSE)),"")</f>
        <v>Nicole Jobin</v>
      </c>
      <c r="D3" s="95">
        <v>164</v>
      </c>
      <c r="E3" s="46">
        <v>126</v>
      </c>
      <c r="F3" s="46">
        <v>86</v>
      </c>
      <c r="G3" s="46">
        <v>123</v>
      </c>
      <c r="H3" s="51"/>
    </row>
    <row r="4" spans="1:8" x14ac:dyDescent="0.3">
      <c r="A4" s="48" t="s">
        <v>56</v>
      </c>
      <c r="B4" s="131">
        <v>1021</v>
      </c>
      <c r="C4" s="44" t="str">
        <f>IFERROR(IF(B4=Données!X$1,Données!$X$2,VLOOKUP(B4,Données!$A$3:$I$1003,3,FALSE)),"")</f>
        <v>Liliane Blais</v>
      </c>
      <c r="D4" s="95">
        <v>170</v>
      </c>
      <c r="E4" s="46"/>
      <c r="F4" s="46"/>
      <c r="G4" s="46"/>
      <c r="H4" s="51" t="s">
        <v>43</v>
      </c>
    </row>
    <row r="5" spans="1:8" x14ac:dyDescent="0.3">
      <c r="A5" s="48" t="s">
        <v>59</v>
      </c>
      <c r="B5" s="49">
        <v>1077</v>
      </c>
      <c r="C5" s="44" t="str">
        <f>IFERROR(IF(B5=Données!X$1,Données!$X$2,VLOOKUP(B5,Données!$A$3:$I$1003,3,FALSE)),"")</f>
        <v>Claude Baril</v>
      </c>
      <c r="D5" s="95">
        <v>154</v>
      </c>
      <c r="E5" s="46">
        <v>162</v>
      </c>
      <c r="F5" s="46">
        <v>160</v>
      </c>
      <c r="G5" s="46">
        <v>190</v>
      </c>
      <c r="H5" s="51"/>
    </row>
    <row r="6" spans="1:8" x14ac:dyDescent="0.3">
      <c r="A6" s="48" t="s">
        <v>59</v>
      </c>
      <c r="B6" s="49">
        <v>1053</v>
      </c>
      <c r="C6" s="44" t="str">
        <f>IFERROR(IF(B6=Données!X$1,Données!$X$2,VLOOKUP(B6,Données!$A$3:$I$1003,3,FALSE)),"")</f>
        <v>André Cyr</v>
      </c>
      <c r="D6" s="95">
        <v>214</v>
      </c>
      <c r="E6" s="46">
        <v>183</v>
      </c>
      <c r="F6" s="46">
        <v>180</v>
      </c>
      <c r="G6" s="46">
        <v>216</v>
      </c>
      <c r="H6" s="51"/>
    </row>
    <row r="7" spans="1:8" x14ac:dyDescent="0.3">
      <c r="A7" s="52" t="s">
        <v>36</v>
      </c>
      <c r="B7" s="53"/>
      <c r="C7" s="54"/>
      <c r="D7" s="99"/>
      <c r="E7" s="46"/>
      <c r="F7" s="46"/>
      <c r="G7" s="46"/>
      <c r="H7" s="51"/>
    </row>
    <row r="8" spans="1:8" x14ac:dyDescent="0.3">
      <c r="A8" s="52" t="s">
        <v>36</v>
      </c>
      <c r="B8" s="53"/>
      <c r="C8" s="54"/>
      <c r="D8" s="99"/>
      <c r="E8" s="56"/>
      <c r="F8" s="56"/>
      <c r="G8" s="56"/>
      <c r="H8" s="51"/>
    </row>
    <row r="9" spans="1:8" x14ac:dyDescent="0.3">
      <c r="A9" s="57" t="s">
        <v>37</v>
      </c>
      <c r="B9" s="53"/>
      <c r="C9" s="58"/>
      <c r="D9" s="100"/>
      <c r="E9" s="56"/>
      <c r="F9" s="56"/>
      <c r="G9" s="56"/>
      <c r="H9" s="51"/>
    </row>
    <row r="10" spans="1:8" ht="15" thickBot="1" x14ac:dyDescent="0.35">
      <c r="A10" s="96" t="s">
        <v>37</v>
      </c>
      <c r="B10" s="53"/>
      <c r="C10" s="58"/>
      <c r="D10" s="100"/>
      <c r="E10" s="56"/>
      <c r="F10" s="56"/>
      <c r="G10" s="56"/>
      <c r="H10" s="51"/>
    </row>
    <row r="11" spans="1:8" ht="15" thickBot="1" x14ac:dyDescent="0.35">
      <c r="A11" s="101">
        <f>$T$1-D11</f>
        <v>-817</v>
      </c>
      <c r="B11" s="94">
        <v>66</v>
      </c>
      <c r="C11" s="102" t="s">
        <v>38</v>
      </c>
      <c r="D11" s="91">
        <v>817</v>
      </c>
      <c r="E11" s="63">
        <f>SUM(E2:E6)+SUMPRODUCT((E2:E6=0)*1,$D176:$D180)</f>
        <v>626</v>
      </c>
      <c r="F11" s="63">
        <f>SUM(F2:F6)+SUMPRODUCT((F2:F6=0)*1,$D176:$D180)</f>
        <v>564</v>
      </c>
      <c r="G11" s="63">
        <f>SUM(G2:G6)+SUMPRODUCT((G2:G6=0)*1,$D176:$D180)</f>
        <v>727</v>
      </c>
      <c r="H11" s="64"/>
    </row>
    <row r="12" spans="1:8" x14ac:dyDescent="0.3">
      <c r="A12" s="42" t="s">
        <v>56</v>
      </c>
      <c r="B12" s="65">
        <v>1059</v>
      </c>
      <c r="C12" s="44" t="str">
        <f>IFERROR(IF(B12=Données!X$1,Données!$X$2,VLOOKUP(B12,Données!$A$3:$I$1003,3,FALSE)),"")</f>
        <v>Juliette Lavallée</v>
      </c>
      <c r="D12" s="95">
        <v>136</v>
      </c>
      <c r="E12" s="46">
        <v>155</v>
      </c>
      <c r="F12" s="46">
        <v>144</v>
      </c>
      <c r="G12" s="46">
        <v>165</v>
      </c>
      <c r="H12" s="51"/>
    </row>
    <row r="13" spans="1:8" x14ac:dyDescent="0.3">
      <c r="A13" s="48" t="s">
        <v>56</v>
      </c>
      <c r="B13" s="65">
        <v>1082</v>
      </c>
      <c r="C13" s="44" t="str">
        <f>IFERROR(IF(B13=Données!X$1,Données!$X$2,VLOOKUP(B13,Données!$A$3:$I$1003,3,FALSE)),"")</f>
        <v>Nicole Gilbert</v>
      </c>
      <c r="D13" s="95">
        <v>155</v>
      </c>
      <c r="E13" s="46">
        <v>191</v>
      </c>
      <c r="F13" s="46">
        <v>187</v>
      </c>
      <c r="G13" s="46">
        <v>153</v>
      </c>
      <c r="H13" s="51"/>
    </row>
    <row r="14" spans="1:8" x14ac:dyDescent="0.3">
      <c r="A14" s="48" t="s">
        <v>56</v>
      </c>
      <c r="B14" s="65">
        <v>1078</v>
      </c>
      <c r="C14" s="44" t="str">
        <f>IFERROR(IF(B14=Données!X$1,Données!$X$2,VLOOKUP(B14,Données!$A$3:$I$1003,3,FALSE)),"")</f>
        <v>Suzanne Jacob</v>
      </c>
      <c r="D14" s="95">
        <v>166</v>
      </c>
      <c r="E14" s="46">
        <v>197</v>
      </c>
      <c r="F14" s="46">
        <v>176</v>
      </c>
      <c r="G14" s="46">
        <v>164</v>
      </c>
      <c r="H14" s="51"/>
    </row>
    <row r="15" spans="1:8" x14ac:dyDescent="0.3">
      <c r="A15" s="48" t="s">
        <v>56</v>
      </c>
      <c r="B15" s="65">
        <v>1101</v>
      </c>
      <c r="C15" s="44" t="str">
        <f>IFERROR(IF(B15=Données!X$1,Données!$X$2,VLOOKUP(B15,Données!$A$3:$I$1003,3,FALSE)),"")</f>
        <v>Nicole Sarrazin</v>
      </c>
      <c r="D15" s="95">
        <v>166</v>
      </c>
      <c r="E15" s="46">
        <v>155</v>
      </c>
      <c r="F15" s="46">
        <v>125</v>
      </c>
      <c r="G15" s="46">
        <v>180</v>
      </c>
      <c r="H15" s="51"/>
    </row>
    <row r="16" spans="1:8" x14ac:dyDescent="0.3">
      <c r="A16" s="48" t="s">
        <v>56</v>
      </c>
      <c r="B16" s="65">
        <v>1009</v>
      </c>
      <c r="C16" s="44" t="str">
        <f>IFERROR(IF(B16=Données!X$1,Données!$X$2,VLOOKUP(B16,Données!$A$3:$I$1003,3,FALSE)),"")</f>
        <v>Dorothée Beauchesne</v>
      </c>
      <c r="D16" s="95">
        <v>149</v>
      </c>
      <c r="E16" s="46">
        <v>131</v>
      </c>
      <c r="F16" s="46">
        <v>149</v>
      </c>
      <c r="G16" s="46">
        <v>161</v>
      </c>
      <c r="H16" s="51"/>
    </row>
    <row r="17" spans="1:8" x14ac:dyDescent="0.3">
      <c r="A17" s="52" t="s">
        <v>36</v>
      </c>
      <c r="B17" s="53"/>
      <c r="C17" s="54"/>
      <c r="D17" s="99"/>
      <c r="E17" s="56"/>
      <c r="F17" s="56"/>
      <c r="G17" s="56"/>
      <c r="H17" s="51"/>
    </row>
    <row r="18" spans="1:8" x14ac:dyDescent="0.3">
      <c r="A18" s="52" t="s">
        <v>36</v>
      </c>
      <c r="B18" s="53"/>
      <c r="C18" s="54"/>
      <c r="D18" s="99"/>
      <c r="E18" s="56"/>
      <c r="F18" s="56"/>
      <c r="G18" s="56"/>
      <c r="H18" s="51"/>
    </row>
    <row r="19" spans="1:8" x14ac:dyDescent="0.3">
      <c r="A19" s="57" t="s">
        <v>37</v>
      </c>
      <c r="B19" s="53"/>
      <c r="C19" s="58"/>
      <c r="D19" s="100"/>
      <c r="E19" s="56"/>
      <c r="F19" s="56"/>
      <c r="G19" s="56"/>
      <c r="H19" s="51"/>
    </row>
    <row r="20" spans="1:8" ht="15" thickBot="1" x14ac:dyDescent="0.35">
      <c r="A20" s="96" t="s">
        <v>37</v>
      </c>
      <c r="B20" s="53"/>
      <c r="C20" s="58"/>
      <c r="D20" s="100"/>
      <c r="E20" s="56"/>
      <c r="F20" s="56"/>
      <c r="G20" s="56"/>
      <c r="H20" s="51"/>
    </row>
    <row r="21" spans="1:8" ht="15" thickBot="1" x14ac:dyDescent="0.35">
      <c r="A21" s="101">
        <f>$T$1-D21</f>
        <v>-772</v>
      </c>
      <c r="B21" s="94">
        <v>111</v>
      </c>
      <c r="C21" s="102" t="s">
        <v>39</v>
      </c>
      <c r="D21" s="91">
        <v>772</v>
      </c>
      <c r="E21" s="63">
        <f>SUM(E12:E16)+SUMPRODUCT((E12:E16=0)*1,$D186:$D190)</f>
        <v>829</v>
      </c>
      <c r="F21" s="63">
        <f>SUM(F12:F16)+SUMPRODUCT((F12:F16=0)*1,$D186:$D190)</f>
        <v>781</v>
      </c>
      <c r="G21" s="63">
        <f>SUM(G12:G16)+SUMPRODUCT((G12:G16=0)*1,$D186:$D190)</f>
        <v>823</v>
      </c>
      <c r="H21" s="64"/>
    </row>
    <row r="22" spans="1:8" x14ac:dyDescent="0.3">
      <c r="A22" s="42" t="s">
        <v>56</v>
      </c>
      <c r="B22" s="65">
        <v>1102</v>
      </c>
      <c r="C22" s="44" t="str">
        <f>IFERROR(IF(B22=Données!X$1,Données!$X$2,VLOOKUP(B22,Données!$A$3:$I$1003,3,FALSE)),"")</f>
        <v>Louise Sarrazin</v>
      </c>
      <c r="D22" s="95">
        <v>111</v>
      </c>
      <c r="E22" s="46">
        <v>103</v>
      </c>
      <c r="F22" s="46">
        <v>115</v>
      </c>
      <c r="G22" s="46">
        <v>163</v>
      </c>
      <c r="H22" s="51"/>
    </row>
    <row r="23" spans="1:8" x14ac:dyDescent="0.3">
      <c r="A23" s="48" t="s">
        <v>59</v>
      </c>
      <c r="B23" s="65">
        <v>1064</v>
      </c>
      <c r="C23" s="44" t="str">
        <f>IFERROR(IF(B23=Données!X$1,Données!$X$2,VLOOKUP(B23,Données!$A$3:$I$1003,3,FALSE)),"")</f>
        <v>Claude Chaumont</v>
      </c>
      <c r="D23" s="95">
        <v>145</v>
      </c>
      <c r="E23" s="46">
        <v>86</v>
      </c>
      <c r="F23" s="46">
        <v>150</v>
      </c>
      <c r="G23" s="46">
        <v>174</v>
      </c>
      <c r="H23" s="51"/>
    </row>
    <row r="24" spans="1:8" x14ac:dyDescent="0.3">
      <c r="A24" s="48" t="s">
        <v>59</v>
      </c>
      <c r="B24" s="65">
        <v>1099</v>
      </c>
      <c r="C24" s="44" t="str">
        <f>IFERROR(IF(B24=Données!X$1,Données!$X$2,VLOOKUP(B24,Données!$A$3:$I$1003,3,FALSE)),"")</f>
        <v>Roger Lefebvre</v>
      </c>
      <c r="D24" s="95">
        <v>172</v>
      </c>
      <c r="E24" s="46">
        <v>173</v>
      </c>
      <c r="F24" s="46">
        <v>158</v>
      </c>
      <c r="G24" s="46">
        <v>151</v>
      </c>
      <c r="H24" s="51"/>
    </row>
    <row r="25" spans="1:8" x14ac:dyDescent="0.3">
      <c r="A25" s="48" t="s">
        <v>59</v>
      </c>
      <c r="B25" s="65">
        <v>1043</v>
      </c>
      <c r="C25" s="44" t="str">
        <f>IFERROR(IF(B25=Données!X$1,Données!$X$2,VLOOKUP(B25,Données!$A$3:$I$1003,3,FALSE)),"")</f>
        <v>Ferdinand Laplante</v>
      </c>
      <c r="D25" s="95">
        <v>171</v>
      </c>
      <c r="E25" s="46">
        <v>184</v>
      </c>
      <c r="F25" s="46">
        <v>171</v>
      </c>
      <c r="G25" s="46">
        <v>156</v>
      </c>
      <c r="H25" s="51"/>
    </row>
    <row r="26" spans="1:8" x14ac:dyDescent="0.3">
      <c r="A26" s="48" t="s">
        <v>59</v>
      </c>
      <c r="B26" s="65">
        <v>1048</v>
      </c>
      <c r="C26" s="44" t="str">
        <f>IFERROR(IF(B26=Données!X$1,Données!$X$2,VLOOKUP(B26,Données!$A$3:$I$1003,3,FALSE)),"")</f>
        <v>Michel Moreau</v>
      </c>
      <c r="D26" s="95">
        <v>181</v>
      </c>
      <c r="E26" s="46">
        <v>128</v>
      </c>
      <c r="F26" s="46">
        <v>201</v>
      </c>
      <c r="G26" s="46">
        <v>152</v>
      </c>
      <c r="H26" s="51"/>
    </row>
    <row r="27" spans="1:8" x14ac:dyDescent="0.3">
      <c r="A27" s="52" t="s">
        <v>36</v>
      </c>
      <c r="B27" s="53"/>
      <c r="C27" s="54"/>
      <c r="D27" s="99"/>
      <c r="E27" s="56"/>
      <c r="F27" s="56"/>
      <c r="G27" s="56"/>
      <c r="H27" s="51"/>
    </row>
    <row r="28" spans="1:8" x14ac:dyDescent="0.3">
      <c r="A28" s="52" t="s">
        <v>36</v>
      </c>
      <c r="B28" s="53"/>
      <c r="C28" s="54"/>
      <c r="D28" s="99"/>
      <c r="E28" s="56"/>
      <c r="F28" s="56"/>
      <c r="G28" s="56"/>
      <c r="H28" s="51"/>
    </row>
    <row r="29" spans="1:8" x14ac:dyDescent="0.3">
      <c r="A29" s="57" t="s">
        <v>37</v>
      </c>
      <c r="B29" s="53"/>
      <c r="C29" s="58"/>
      <c r="D29" s="100"/>
      <c r="E29" s="56"/>
      <c r="F29" s="56"/>
      <c r="G29" s="56"/>
      <c r="H29" s="51"/>
    </row>
    <row r="30" spans="1:8" ht="15" thickBot="1" x14ac:dyDescent="0.35">
      <c r="A30" s="96" t="s">
        <v>37</v>
      </c>
      <c r="B30" s="53"/>
      <c r="C30" s="58"/>
      <c r="D30" s="100"/>
      <c r="E30" s="56"/>
      <c r="F30" s="56"/>
      <c r="G30" s="56"/>
      <c r="H30" s="51"/>
    </row>
    <row r="31" spans="1:8" ht="15" thickBot="1" x14ac:dyDescent="0.35">
      <c r="A31" s="101">
        <f>$T$1-D31</f>
        <v>-780</v>
      </c>
      <c r="B31" s="94">
        <v>103</v>
      </c>
      <c r="C31" s="102" t="s">
        <v>40</v>
      </c>
      <c r="D31" s="91">
        <v>780</v>
      </c>
      <c r="E31" s="63">
        <f>SUM(E22:E26)+SUMPRODUCT((E22:E26=0)*1,$D196:$D200)</f>
        <v>674</v>
      </c>
      <c r="F31" s="63">
        <f>SUM(F22:F26)+SUMPRODUCT((F22:F26=0)*1,$D196:$D200)</f>
        <v>795</v>
      </c>
      <c r="G31" s="63">
        <f>SUM(G22:G26)+SUMPRODUCT((G22:G26=0)*1,$D196:$D200)</f>
        <v>796</v>
      </c>
      <c r="H31" s="64"/>
    </row>
    <row r="32" spans="1:8" x14ac:dyDescent="0.3">
      <c r="A32" s="42" t="s">
        <v>56</v>
      </c>
      <c r="B32" s="65">
        <v>1093</v>
      </c>
      <c r="C32" s="44" t="str">
        <f>IFERROR(IF(B32=Données!X$1,Données!$X$2,VLOOKUP(B32,Données!$A$3:$I$1003,3,FALSE)),"")</f>
        <v>Thérèse St-Pierre</v>
      </c>
      <c r="D32" s="95">
        <v>103</v>
      </c>
      <c r="E32" s="46">
        <v>83</v>
      </c>
      <c r="F32" s="46">
        <v>114</v>
      </c>
      <c r="G32" s="46">
        <v>83</v>
      </c>
      <c r="H32" s="51"/>
    </row>
    <row r="33" spans="1:8" x14ac:dyDescent="0.3">
      <c r="A33" s="48" t="s">
        <v>56</v>
      </c>
      <c r="B33" s="65">
        <v>1013</v>
      </c>
      <c r="C33" s="44" t="str">
        <f>IFERROR(IF(B33=Données!X$1,Données!$X$2,VLOOKUP(B33,Données!$A$3:$I$1003,3,FALSE)),"")</f>
        <v>Huguette Charron</v>
      </c>
      <c r="D33" s="95">
        <v>175</v>
      </c>
      <c r="E33" s="46">
        <v>126</v>
      </c>
      <c r="F33" s="46">
        <v>168</v>
      </c>
      <c r="G33" s="46">
        <v>170</v>
      </c>
      <c r="H33" s="51"/>
    </row>
    <row r="34" spans="1:8" x14ac:dyDescent="0.3">
      <c r="A34" s="48" t="s">
        <v>56</v>
      </c>
      <c r="B34" s="65">
        <v>1000</v>
      </c>
      <c r="C34" s="44" t="str">
        <f>IFERROR(IF(B34=Données!X$1,Données!$X$2,VLOOKUP(B34,Données!$A$3:$I$1003,3,FALSE)),"")</f>
        <v>Pierrette Venne</v>
      </c>
      <c r="D34" s="95">
        <v>159</v>
      </c>
      <c r="E34" s="46">
        <v>173</v>
      </c>
      <c r="F34" s="46">
        <v>140</v>
      </c>
      <c r="G34" s="46">
        <v>155</v>
      </c>
      <c r="H34" s="51"/>
    </row>
    <row r="35" spans="1:8" x14ac:dyDescent="0.3">
      <c r="A35" s="48" t="s">
        <v>56</v>
      </c>
      <c r="B35" s="65">
        <v>1091</v>
      </c>
      <c r="C35" s="44" t="str">
        <f>IFERROR(IF(B35=Données!X$1,Données!$X$2,VLOOKUP(B35,Données!$A$3:$I$1003,3,FALSE)),"")</f>
        <v>Isabelle Jalbert</v>
      </c>
      <c r="D35" s="95">
        <v>153</v>
      </c>
      <c r="E35" s="46">
        <v>146</v>
      </c>
      <c r="F35" s="46">
        <v>150</v>
      </c>
      <c r="G35" s="46">
        <v>218</v>
      </c>
      <c r="H35" s="51"/>
    </row>
    <row r="36" spans="1:8" x14ac:dyDescent="0.3">
      <c r="A36" s="48" t="s">
        <v>59</v>
      </c>
      <c r="B36" s="65">
        <v>1051</v>
      </c>
      <c r="C36" s="44" t="str">
        <f>IFERROR(IF(B36=Données!X$1,Données!$X$2,VLOOKUP(B36,Données!$A$3:$I$1003,3,FALSE)),"")</f>
        <v>Serge Goupil</v>
      </c>
      <c r="D36" s="95">
        <v>198</v>
      </c>
      <c r="E36" s="46">
        <v>175</v>
      </c>
      <c r="F36" s="46">
        <v>139</v>
      </c>
      <c r="G36" s="46">
        <v>163</v>
      </c>
      <c r="H36" s="51"/>
    </row>
    <row r="37" spans="1:8" x14ac:dyDescent="0.3">
      <c r="A37" s="52" t="s">
        <v>36</v>
      </c>
      <c r="B37" s="53"/>
      <c r="C37" s="54"/>
      <c r="D37" s="99"/>
      <c r="E37" s="56"/>
      <c r="F37" s="56"/>
      <c r="G37" s="56"/>
      <c r="H37" s="51"/>
    </row>
    <row r="38" spans="1:8" x14ac:dyDescent="0.3">
      <c r="A38" s="52" t="s">
        <v>36</v>
      </c>
      <c r="B38" s="53"/>
      <c r="C38" s="54"/>
      <c r="D38" s="99"/>
      <c r="E38" s="56"/>
      <c r="F38" s="56"/>
      <c r="G38" s="56"/>
      <c r="H38" s="51"/>
    </row>
    <row r="39" spans="1:8" x14ac:dyDescent="0.3">
      <c r="A39" s="57" t="s">
        <v>37</v>
      </c>
      <c r="B39" s="53"/>
      <c r="C39" s="58"/>
      <c r="D39" s="100"/>
      <c r="E39" s="56"/>
      <c r="F39" s="56"/>
      <c r="G39" s="56"/>
      <c r="H39" s="51"/>
    </row>
    <row r="40" spans="1:8" ht="15" thickBot="1" x14ac:dyDescent="0.35">
      <c r="A40" s="96" t="s">
        <v>37</v>
      </c>
      <c r="B40" s="53"/>
      <c r="C40" s="58"/>
      <c r="D40" s="100"/>
      <c r="E40" s="56"/>
      <c r="F40" s="56"/>
      <c r="G40" s="56"/>
      <c r="H40" s="51"/>
    </row>
    <row r="41" spans="1:8" ht="15" thickBot="1" x14ac:dyDescent="0.35">
      <c r="A41" s="101">
        <f>$T$1-D41</f>
        <v>-788</v>
      </c>
      <c r="B41" s="94">
        <v>95</v>
      </c>
      <c r="C41" s="102" t="s">
        <v>41</v>
      </c>
      <c r="D41" s="91">
        <v>788</v>
      </c>
      <c r="E41" s="63">
        <f>SUM(E32:E36)+SUMPRODUCT((E32:E36=0)*1,$D206:$D210)</f>
        <v>703</v>
      </c>
      <c r="F41" s="63">
        <f>SUM(F32:F36)+SUMPRODUCT((F32:F36=0)*1,$D206:$D210)</f>
        <v>711</v>
      </c>
      <c r="G41" s="63">
        <f>SUM(G32:G36)+SUMPRODUCT((G32:G36=0)*1,$D206:$D210)</f>
        <v>789</v>
      </c>
      <c r="H41" s="64"/>
    </row>
    <row r="42" spans="1:8" x14ac:dyDescent="0.3">
      <c r="A42" s="42" t="s">
        <v>56</v>
      </c>
      <c r="B42" s="65">
        <v>1030</v>
      </c>
      <c r="C42" s="44" t="str">
        <f>IFERROR(IF(B42=Données!X$1,Données!$X$2,VLOOKUP(B42,Données!$A$3:$I$1003,3,FALSE)),"")</f>
        <v>Lise Cloutier</v>
      </c>
      <c r="D42" s="95">
        <v>124</v>
      </c>
      <c r="E42" s="46">
        <v>149</v>
      </c>
      <c r="F42" s="46">
        <v>92</v>
      </c>
      <c r="G42" s="46">
        <v>126</v>
      </c>
      <c r="H42" s="51"/>
    </row>
    <row r="43" spans="1:8" x14ac:dyDescent="0.3">
      <c r="A43" s="48" t="s">
        <v>56</v>
      </c>
      <c r="B43" s="65">
        <v>1036</v>
      </c>
      <c r="C43" s="44" t="str">
        <f>IFERROR(IF(B43=Données!X$1,Données!$X$2,VLOOKUP(B43,Données!$A$3:$I$1003,3,FALSE)),"")</f>
        <v>France Therien</v>
      </c>
      <c r="D43" s="95">
        <v>160</v>
      </c>
      <c r="E43" s="46">
        <v>190</v>
      </c>
      <c r="F43" s="46">
        <v>179</v>
      </c>
      <c r="G43" s="46">
        <v>166</v>
      </c>
      <c r="H43" s="51"/>
    </row>
    <row r="44" spans="1:8" x14ac:dyDescent="0.3">
      <c r="A44" s="48" t="s">
        <v>59</v>
      </c>
      <c r="B44" s="65">
        <v>1096</v>
      </c>
      <c r="C44" s="44" t="str">
        <f>IFERROR(IF(B44=Données!X$1,Données!$X$2,VLOOKUP(B44,Données!$A$3:$I$1003,3,FALSE)),"")</f>
        <v>Claude Dubuc</v>
      </c>
      <c r="D44" s="95">
        <v>169</v>
      </c>
      <c r="E44" s="46">
        <v>201</v>
      </c>
      <c r="F44" s="46">
        <v>192</v>
      </c>
      <c r="G44" s="46">
        <v>147</v>
      </c>
      <c r="H44" s="51"/>
    </row>
    <row r="45" spans="1:8" x14ac:dyDescent="0.3">
      <c r="A45" s="48" t="s">
        <v>59</v>
      </c>
      <c r="B45" s="65">
        <v>1061</v>
      </c>
      <c r="C45" s="44" t="str">
        <f>IFERROR(IF(B45=Données!X$1,Données!$X$2,VLOOKUP(B45,Données!$A$3:$I$1003,3,FALSE)),"")</f>
        <v>Denis Sabourin</v>
      </c>
      <c r="D45" s="95">
        <v>174</v>
      </c>
      <c r="E45" s="46">
        <v>144</v>
      </c>
      <c r="F45" s="46">
        <v>193</v>
      </c>
      <c r="G45" s="46">
        <v>162</v>
      </c>
      <c r="H45" s="51"/>
    </row>
    <row r="46" spans="1:8" x14ac:dyDescent="0.3">
      <c r="A46" s="48" t="s">
        <v>56</v>
      </c>
      <c r="B46" s="65">
        <v>1029</v>
      </c>
      <c r="C46" s="44" t="str">
        <f>IFERROR(IF(B46=Données!X$1,Données!$X$2,VLOOKUP(B46,Données!$A$3:$I$1003,3,FALSE)),"")</f>
        <v>Jeannine Chartré</v>
      </c>
      <c r="D46" s="95">
        <v>182</v>
      </c>
      <c r="E46" s="46">
        <v>187</v>
      </c>
      <c r="F46" s="46">
        <v>179</v>
      </c>
      <c r="G46" s="46">
        <v>204</v>
      </c>
      <c r="H46" s="51"/>
    </row>
    <row r="47" spans="1:8" x14ac:dyDescent="0.3">
      <c r="A47" s="52" t="s">
        <v>36</v>
      </c>
      <c r="B47" s="53"/>
      <c r="C47" s="54"/>
      <c r="D47" s="99"/>
      <c r="E47" s="56"/>
      <c r="F47" s="56"/>
      <c r="G47" s="56"/>
      <c r="H47" s="51"/>
    </row>
    <row r="48" spans="1:8" x14ac:dyDescent="0.3">
      <c r="A48" s="52" t="s">
        <v>36</v>
      </c>
      <c r="B48" s="53"/>
      <c r="C48" s="54"/>
      <c r="D48" s="99"/>
      <c r="E48" s="56"/>
      <c r="F48" s="56"/>
      <c r="G48" s="56"/>
      <c r="H48" s="51"/>
    </row>
    <row r="49" spans="1:8" x14ac:dyDescent="0.3">
      <c r="A49" s="57" t="s">
        <v>37</v>
      </c>
      <c r="B49" s="53"/>
      <c r="C49" s="58"/>
      <c r="D49" s="100"/>
      <c r="E49" s="56"/>
      <c r="F49" s="56"/>
      <c r="G49" s="56"/>
      <c r="H49" s="51"/>
    </row>
    <row r="50" spans="1:8" ht="15" thickBot="1" x14ac:dyDescent="0.35">
      <c r="A50" s="96" t="s">
        <v>37</v>
      </c>
      <c r="B50" s="53"/>
      <c r="C50" s="58"/>
      <c r="D50" s="100"/>
      <c r="E50" s="56"/>
      <c r="F50" s="56"/>
      <c r="G50" s="56"/>
      <c r="H50" s="51"/>
    </row>
    <row r="51" spans="1:8" ht="15" thickBot="1" x14ac:dyDescent="0.35">
      <c r="A51" s="101">
        <f>$T$1-D51</f>
        <v>-809</v>
      </c>
      <c r="B51" s="94">
        <v>74</v>
      </c>
      <c r="C51" s="102" t="s">
        <v>42</v>
      </c>
      <c r="D51" s="91">
        <v>809</v>
      </c>
      <c r="E51" s="63">
        <f>SUM(E42:E46)+SUMPRODUCT((E42:E46=0)*1,$D216:$D220)</f>
        <v>871</v>
      </c>
      <c r="F51" s="63">
        <f>SUM(F42:F46)+SUMPRODUCT((F42:F46=0)*1,$D216:$D220)</f>
        <v>835</v>
      </c>
      <c r="G51" s="63">
        <f>SUM(G42:G46)+SUMPRODUCT((G42:G46=0)*1,$D216:$D220)</f>
        <v>805</v>
      </c>
      <c r="H51" s="64"/>
    </row>
    <row r="52" spans="1:8" x14ac:dyDescent="0.3">
      <c r="A52" s="42" t="s">
        <v>56</v>
      </c>
      <c r="B52" s="65">
        <v>1006</v>
      </c>
      <c r="C52" s="44" t="str">
        <f>IFERROR(IF(B52=Données!X$1,Données!$X$2,VLOOKUP(B52,Données!$A$3:$I$1003,3,FALSE)),"")</f>
        <v>Jocelyne Labelle</v>
      </c>
      <c r="D52" s="95">
        <v>134</v>
      </c>
      <c r="E52" s="46">
        <v>110</v>
      </c>
      <c r="F52" s="46">
        <v>202</v>
      </c>
      <c r="G52" s="46">
        <v>128</v>
      </c>
      <c r="H52" s="51"/>
    </row>
    <row r="53" spans="1:8" x14ac:dyDescent="0.3">
      <c r="A53" s="48" t="s">
        <v>59</v>
      </c>
      <c r="B53" s="65">
        <v>1011</v>
      </c>
      <c r="C53" s="44" t="str">
        <f>IFERROR(IF(B53=Données!X$1,Données!$X$2,VLOOKUP(B53,Données!$A$3:$I$1003,3,FALSE)),"")</f>
        <v>Michel Tremblay</v>
      </c>
      <c r="D53" s="95">
        <v>157</v>
      </c>
      <c r="E53" s="46">
        <v>178</v>
      </c>
      <c r="F53" s="46">
        <v>193</v>
      </c>
      <c r="G53" s="46">
        <v>157</v>
      </c>
      <c r="H53" s="51"/>
    </row>
    <row r="54" spans="1:8" x14ac:dyDescent="0.3">
      <c r="A54" s="48" t="s">
        <v>59</v>
      </c>
      <c r="B54" s="65">
        <v>1060</v>
      </c>
      <c r="C54" s="44" t="str">
        <f>IFERROR(IF(B54=Données!X$1,Données!$X$2,VLOOKUP(B54,Données!$A$3:$I$1003,3,FALSE)),"")</f>
        <v>Yvon Cyr</v>
      </c>
      <c r="D54" s="95">
        <v>138</v>
      </c>
      <c r="E54" s="46">
        <v>178</v>
      </c>
      <c r="F54" s="46">
        <v>141</v>
      </c>
      <c r="G54" s="46">
        <v>156</v>
      </c>
      <c r="H54" s="51"/>
    </row>
    <row r="55" spans="1:8" x14ac:dyDescent="0.3">
      <c r="A55" s="48" t="s">
        <v>59</v>
      </c>
      <c r="B55" s="65">
        <v>1086</v>
      </c>
      <c r="C55" s="44" t="str">
        <f>IFERROR(IF(B55=Données!X$1,Données!$X$2,VLOOKUP(B55,Données!$A$3:$I$1003,3,FALSE)),"")</f>
        <v>Yves St-Jules</v>
      </c>
      <c r="D55" s="95">
        <v>181</v>
      </c>
      <c r="E55" s="46">
        <v>163</v>
      </c>
      <c r="F55" s="46">
        <v>169</v>
      </c>
      <c r="G55" s="46">
        <v>160</v>
      </c>
      <c r="H55" s="51"/>
    </row>
    <row r="56" spans="1:8" x14ac:dyDescent="0.3">
      <c r="A56" s="48" t="s">
        <v>56</v>
      </c>
      <c r="B56" s="65">
        <v>1004</v>
      </c>
      <c r="C56" s="44" t="str">
        <f>IFERROR(IF(B56=Données!X$1,Données!$X$2,VLOOKUP(B56,Données!$A$3:$I$1003,3,FALSE)),"")</f>
        <v>Gilberte Caron</v>
      </c>
      <c r="D56" s="95">
        <v>184</v>
      </c>
      <c r="E56" s="46">
        <v>192</v>
      </c>
      <c r="F56" s="46">
        <v>150</v>
      </c>
      <c r="G56" s="46">
        <v>147</v>
      </c>
      <c r="H56" s="51"/>
    </row>
    <row r="57" spans="1:8" x14ac:dyDescent="0.3">
      <c r="A57" s="52" t="s">
        <v>36</v>
      </c>
      <c r="B57" s="53"/>
      <c r="C57" s="54"/>
      <c r="D57" s="99"/>
      <c r="E57" s="56"/>
      <c r="F57" s="56"/>
      <c r="G57" s="56"/>
      <c r="H57" s="51"/>
    </row>
    <row r="58" spans="1:8" x14ac:dyDescent="0.3">
      <c r="A58" s="52" t="s">
        <v>36</v>
      </c>
      <c r="B58" s="53"/>
      <c r="C58" s="54"/>
      <c r="D58" s="99"/>
      <c r="E58" s="56"/>
      <c r="F58" s="56"/>
      <c r="G58" s="56"/>
      <c r="H58" s="51"/>
    </row>
    <row r="59" spans="1:8" x14ac:dyDescent="0.3">
      <c r="A59" s="57" t="s">
        <v>37</v>
      </c>
      <c r="B59" s="53"/>
      <c r="C59" s="58"/>
      <c r="D59" s="100"/>
      <c r="E59" s="56"/>
      <c r="F59" s="56"/>
      <c r="G59" s="56"/>
      <c r="H59" s="51"/>
    </row>
    <row r="60" spans="1:8" ht="15" thickBot="1" x14ac:dyDescent="0.35">
      <c r="A60" s="96" t="s">
        <v>37</v>
      </c>
      <c r="B60" s="53"/>
      <c r="C60" s="58"/>
      <c r="D60" s="100"/>
      <c r="E60" s="56"/>
      <c r="F60" s="56"/>
      <c r="G60" s="56"/>
      <c r="H60" s="51"/>
    </row>
    <row r="61" spans="1:8" ht="15" thickBot="1" x14ac:dyDescent="0.35">
      <c r="A61" s="101">
        <f>$T$1-D61</f>
        <v>-794</v>
      </c>
      <c r="B61" s="94">
        <v>89</v>
      </c>
      <c r="C61" s="102" t="s">
        <v>44</v>
      </c>
      <c r="D61" s="91">
        <v>794</v>
      </c>
      <c r="E61" s="63">
        <f>SUM(E52:E56)+SUMPRODUCT((E52:E56=0)*1,$D226:$D230)</f>
        <v>821</v>
      </c>
      <c r="F61" s="63">
        <f>SUM(F52:F56)+SUMPRODUCT((F52:F56=0)*1,$D226:$D230)</f>
        <v>855</v>
      </c>
      <c r="G61" s="63">
        <f>SUM(G52:G56)+SUMPRODUCT((G52:G56=0)*1,$D226:$D230)</f>
        <v>748</v>
      </c>
      <c r="H61" s="64"/>
    </row>
    <row r="62" spans="1:8" x14ac:dyDescent="0.3">
      <c r="A62" s="42" t="s">
        <v>56</v>
      </c>
      <c r="B62" s="65">
        <v>1066</v>
      </c>
      <c r="C62" s="44" t="str">
        <f>IFERROR(IF(B62=Données!X$1,Données!$X$2,VLOOKUP(B62,Données!$A$3:$I$1003,3,FALSE)),"")</f>
        <v>Thérèse Truchon</v>
      </c>
      <c r="D62" s="95">
        <v>168</v>
      </c>
      <c r="E62" s="46">
        <v>127</v>
      </c>
      <c r="F62" s="46">
        <v>160</v>
      </c>
      <c r="G62" s="46">
        <v>182</v>
      </c>
      <c r="H62" s="51"/>
    </row>
    <row r="63" spans="1:8" x14ac:dyDescent="0.3">
      <c r="A63" s="48" t="s">
        <v>59</v>
      </c>
      <c r="B63" s="65">
        <v>1104</v>
      </c>
      <c r="C63" s="44" t="str">
        <f>IFERROR(IF(B63=Données!X$1,Données!$X$2,VLOOKUP(B63,Données!$A$3:$I$1003,3,FALSE)),"")</f>
        <v>Mathieu Forget</v>
      </c>
      <c r="D63" s="95">
        <v>167</v>
      </c>
      <c r="E63" s="46">
        <v>161</v>
      </c>
      <c r="F63" s="46">
        <v>152</v>
      </c>
      <c r="G63" s="46">
        <v>117</v>
      </c>
      <c r="H63" s="51"/>
    </row>
    <row r="64" spans="1:8" x14ac:dyDescent="0.3">
      <c r="A64" s="48" t="s">
        <v>56</v>
      </c>
      <c r="B64" s="132">
        <v>1034</v>
      </c>
      <c r="C64" s="44" t="str">
        <f>IFERROR(IF(B64=Données!X$1,Données!$X$2,VLOOKUP(B64,Données!$A$3:$I$1003,3,FALSE)),"")</f>
        <v>Carole Moreau</v>
      </c>
      <c r="D64" s="95">
        <v>159</v>
      </c>
      <c r="E64" s="46"/>
      <c r="F64" s="46"/>
      <c r="G64" s="46"/>
      <c r="H64" s="51" t="s">
        <v>43</v>
      </c>
    </row>
    <row r="65" spans="1:8" x14ac:dyDescent="0.3">
      <c r="A65" s="48" t="s">
        <v>59</v>
      </c>
      <c r="B65" s="65">
        <v>1072</v>
      </c>
      <c r="C65" s="44" t="str">
        <f>IFERROR(IF(B65=Données!X$1,Données!$X$2,VLOOKUP(B65,Données!$A$3:$I$1003,3,FALSE)),"")</f>
        <v>Marcel Legault</v>
      </c>
      <c r="D65" s="95">
        <v>190</v>
      </c>
      <c r="E65" s="46">
        <v>244</v>
      </c>
      <c r="F65" s="46">
        <v>146</v>
      </c>
      <c r="G65" s="46">
        <v>189</v>
      </c>
      <c r="H65" s="51"/>
    </row>
    <row r="66" spans="1:8" x14ac:dyDescent="0.3">
      <c r="A66" s="48" t="s">
        <v>59</v>
      </c>
      <c r="B66" s="65">
        <v>1075</v>
      </c>
      <c r="C66" s="44" t="str">
        <f>IFERROR(IF(B66=Données!X$1,Données!$X$2,VLOOKUP(B66,Données!$A$3:$I$1003,3,FALSE)),"")</f>
        <v>Jacques Gagnon</v>
      </c>
      <c r="D66" s="95">
        <v>199</v>
      </c>
      <c r="E66" s="46">
        <v>194</v>
      </c>
      <c r="F66" s="46">
        <v>127</v>
      </c>
      <c r="G66" s="46">
        <v>181</v>
      </c>
      <c r="H66" s="51"/>
    </row>
    <row r="67" spans="1:8" x14ac:dyDescent="0.3">
      <c r="A67" s="52" t="s">
        <v>36</v>
      </c>
      <c r="B67" s="53"/>
      <c r="C67" s="54"/>
      <c r="D67" s="99"/>
      <c r="E67" s="56"/>
      <c r="F67" s="56"/>
      <c r="G67" s="56"/>
      <c r="H67" s="51"/>
    </row>
    <row r="68" spans="1:8" x14ac:dyDescent="0.3">
      <c r="A68" s="52" t="s">
        <v>36</v>
      </c>
      <c r="B68" s="53"/>
      <c r="C68" s="54"/>
      <c r="D68" s="99"/>
      <c r="E68" s="56"/>
      <c r="F68" s="56"/>
      <c r="G68" s="56"/>
      <c r="H68" s="51"/>
    </row>
    <row r="69" spans="1:8" x14ac:dyDescent="0.3">
      <c r="A69" s="57" t="s">
        <v>37</v>
      </c>
      <c r="B69" s="53"/>
      <c r="C69" s="58"/>
      <c r="D69" s="100"/>
      <c r="E69" s="56"/>
      <c r="F69" s="56"/>
      <c r="G69" s="56"/>
      <c r="H69" s="51"/>
    </row>
    <row r="70" spans="1:8" ht="15" thickBot="1" x14ac:dyDescent="0.35">
      <c r="A70" s="96" t="s">
        <v>37</v>
      </c>
      <c r="B70" s="53"/>
      <c r="C70" s="58"/>
      <c r="D70" s="100"/>
      <c r="E70" s="56"/>
      <c r="F70" s="56"/>
      <c r="G70" s="56"/>
      <c r="H70" s="51"/>
    </row>
    <row r="71" spans="1:8" ht="15" thickBot="1" x14ac:dyDescent="0.35">
      <c r="A71" s="101">
        <f>$T$1-D71</f>
        <v>-883</v>
      </c>
      <c r="B71" s="94">
        <v>0</v>
      </c>
      <c r="C71" s="102" t="s">
        <v>45</v>
      </c>
      <c r="D71" s="91">
        <v>883</v>
      </c>
      <c r="E71" s="63">
        <f>SUM(E62:E66)+SUMPRODUCT((E62:E66=0)*1,$D236:$D240)</f>
        <v>726</v>
      </c>
      <c r="F71" s="63">
        <f>SUM(F62:F66)+SUMPRODUCT((F62:F66=0)*1,$D236:$D240)</f>
        <v>585</v>
      </c>
      <c r="G71" s="63">
        <f>SUM(G62:G66)+SUMPRODUCT((G62:G66=0)*1,$D236:$D240)</f>
        <v>669</v>
      </c>
      <c r="H71" s="64"/>
    </row>
    <row r="72" spans="1:8" x14ac:dyDescent="0.3">
      <c r="A72" s="42" t="s">
        <v>56</v>
      </c>
      <c r="B72" s="65">
        <v>1054</v>
      </c>
      <c r="C72" s="44" t="str">
        <f>IFERROR(IF(B72=Données!X$1,Données!$X$2,VLOOKUP(B72,Données!$A$3:$I$1003,3,FALSE)),"")</f>
        <v>Danielle Turgeon</v>
      </c>
      <c r="D72" s="95">
        <v>157</v>
      </c>
      <c r="E72" s="46"/>
      <c r="F72" s="46"/>
      <c r="G72" s="46"/>
      <c r="H72" s="51" t="s">
        <v>43</v>
      </c>
    </row>
    <row r="73" spans="1:8" x14ac:dyDescent="0.3">
      <c r="A73" s="48" t="s">
        <v>59</v>
      </c>
      <c r="B73" s="65">
        <v>1040</v>
      </c>
      <c r="C73" s="44" t="str">
        <f>IFERROR(IF(B73=Données!X$1,Données!$X$2,VLOOKUP(B73,Données!$A$3:$I$1003,3,FALSE)),"")</f>
        <v>Maurice Chartrand</v>
      </c>
      <c r="D73" s="95">
        <v>132</v>
      </c>
      <c r="E73" s="46">
        <v>141</v>
      </c>
      <c r="F73" s="46">
        <v>107</v>
      </c>
      <c r="G73" s="46">
        <v>163</v>
      </c>
      <c r="H73" s="51"/>
    </row>
    <row r="74" spans="1:8" x14ac:dyDescent="0.3">
      <c r="A74" s="48" t="s">
        <v>59</v>
      </c>
      <c r="B74" s="65">
        <v>1032</v>
      </c>
      <c r="C74" s="44" t="str">
        <f>IFERROR(IF(B74=Données!X$1,Données!$X$2,VLOOKUP(B74,Données!$A$3:$I$1003,3,FALSE)),"")</f>
        <v>Paul Barrette</v>
      </c>
      <c r="D74" s="95">
        <v>150</v>
      </c>
      <c r="E74" s="46">
        <v>150</v>
      </c>
      <c r="F74" s="46">
        <v>245</v>
      </c>
      <c r="G74" s="46">
        <v>188</v>
      </c>
      <c r="H74" s="51"/>
    </row>
    <row r="75" spans="1:8" x14ac:dyDescent="0.3">
      <c r="A75" s="48" t="s">
        <v>59</v>
      </c>
      <c r="B75" s="65">
        <v>1098</v>
      </c>
      <c r="C75" s="44" t="str">
        <f>IFERROR(IF(B75=Données!X$1,Données!$X$2,VLOOKUP(B75,Données!$A$3:$I$1003,3,FALSE)),"")</f>
        <v>Gilles Théroux</v>
      </c>
      <c r="D75" s="95">
        <v>171</v>
      </c>
      <c r="E75" s="46">
        <v>191</v>
      </c>
      <c r="F75" s="46">
        <v>205</v>
      </c>
      <c r="G75" s="46">
        <v>195</v>
      </c>
      <c r="H75" s="51"/>
    </row>
    <row r="76" spans="1:8" x14ac:dyDescent="0.3">
      <c r="A76" s="48" t="s">
        <v>59</v>
      </c>
      <c r="B76" s="65">
        <v>1002</v>
      </c>
      <c r="C76" s="44" t="str">
        <f>IFERROR(IF(B76=Données!X$1,Données!$X$2,VLOOKUP(B76,Données!$A$3:$I$1003,3,FALSE)),"")</f>
        <v>Michel Taillon</v>
      </c>
      <c r="D76" s="95">
        <v>232</v>
      </c>
      <c r="E76" s="46">
        <v>208</v>
      </c>
      <c r="F76" s="46">
        <v>197</v>
      </c>
      <c r="G76" s="46">
        <v>280</v>
      </c>
      <c r="H76" s="51"/>
    </row>
    <row r="77" spans="1:8" x14ac:dyDescent="0.3">
      <c r="A77" s="52" t="s">
        <v>36</v>
      </c>
      <c r="B77" s="53"/>
      <c r="C77" s="54"/>
      <c r="D77" s="99"/>
      <c r="E77" s="56"/>
      <c r="F77" s="56"/>
      <c r="G77" s="56"/>
      <c r="H77" s="51"/>
    </row>
    <row r="78" spans="1:8" x14ac:dyDescent="0.3">
      <c r="A78" s="52" t="s">
        <v>36</v>
      </c>
      <c r="B78" s="53"/>
      <c r="C78" s="54"/>
      <c r="D78" s="99"/>
      <c r="E78" s="56"/>
      <c r="F78" s="56"/>
      <c r="G78" s="56"/>
      <c r="H78" s="51"/>
    </row>
    <row r="79" spans="1:8" x14ac:dyDescent="0.3">
      <c r="A79" s="57" t="s">
        <v>37</v>
      </c>
      <c r="B79" s="53"/>
      <c r="C79" s="58"/>
      <c r="D79" s="100"/>
      <c r="E79" s="56"/>
      <c r="F79" s="56"/>
      <c r="G79" s="56"/>
      <c r="H79" s="51"/>
    </row>
    <row r="80" spans="1:8" ht="15" thickBot="1" x14ac:dyDescent="0.35">
      <c r="A80" s="96" t="s">
        <v>37</v>
      </c>
      <c r="B80" s="53"/>
      <c r="C80" s="58"/>
      <c r="D80" s="100"/>
      <c r="E80" s="56"/>
      <c r="F80" s="56"/>
      <c r="G80" s="56"/>
      <c r="H80" s="51"/>
    </row>
    <row r="81" spans="1:8" ht="15" thickBot="1" x14ac:dyDescent="0.35">
      <c r="A81" s="101">
        <f>$T$1-D81</f>
        <v>-842</v>
      </c>
      <c r="B81" s="94">
        <v>41</v>
      </c>
      <c r="C81" s="102" t="s">
        <v>46</v>
      </c>
      <c r="D81" s="91">
        <v>842</v>
      </c>
      <c r="E81" s="63">
        <f>SUM(E72:E76)+SUMPRODUCT((E72:E76=0)*1,$D246:$D250)</f>
        <v>690</v>
      </c>
      <c r="F81" s="63">
        <f>SUM(F72:F76)+SUMPRODUCT((F72:F76=0)*1,$D246:$D250)</f>
        <v>754</v>
      </c>
      <c r="G81" s="63">
        <f>SUM(G72:G76)+SUMPRODUCT((G72:G76=0)*1,$D246:$D250)</f>
        <v>826</v>
      </c>
      <c r="H81" s="64"/>
    </row>
    <row r="82" spans="1:8" x14ac:dyDescent="0.3">
      <c r="A82" s="42" t="s">
        <v>56</v>
      </c>
      <c r="B82" s="65">
        <v>1031</v>
      </c>
      <c r="C82" s="44" t="str">
        <f>IFERROR(IF(B82=Données!X$1,Données!$X$2,VLOOKUP(B82,Données!$A$3:$I$1003,3,FALSE)),"")</f>
        <v>Anita Pelletier</v>
      </c>
      <c r="D82" s="95">
        <v>139</v>
      </c>
      <c r="E82" s="46">
        <v>121</v>
      </c>
      <c r="F82" s="46">
        <v>141</v>
      </c>
      <c r="G82" s="46">
        <v>145</v>
      </c>
      <c r="H82" s="51"/>
    </row>
    <row r="83" spans="1:8" x14ac:dyDescent="0.3">
      <c r="A83" s="48" t="s">
        <v>56</v>
      </c>
      <c r="B83" s="65">
        <v>1041</v>
      </c>
      <c r="C83" s="44" t="str">
        <f>IFERROR(IF(B83=Données!X$1,Données!$X$2,VLOOKUP(B83,Données!$A$3:$I$1003,3,FALSE)),"")</f>
        <v>Nicole Joly</v>
      </c>
      <c r="D83" s="95">
        <v>162</v>
      </c>
      <c r="E83" s="46">
        <v>183</v>
      </c>
      <c r="F83" s="46">
        <v>176</v>
      </c>
      <c r="G83" s="46">
        <v>149</v>
      </c>
      <c r="H83" s="51"/>
    </row>
    <row r="84" spans="1:8" x14ac:dyDescent="0.3">
      <c r="A84" s="48" t="s">
        <v>56</v>
      </c>
      <c r="B84" s="65">
        <v>1042</v>
      </c>
      <c r="C84" s="44" t="str">
        <f>IFERROR(IF(B84=Données!X$1,Données!$X$2,VLOOKUP(B84,Données!$A$3:$I$1003,3,FALSE)),"")</f>
        <v>Estelle Vadboncoeur</v>
      </c>
      <c r="D84" s="95">
        <v>157</v>
      </c>
      <c r="E84" s="46">
        <v>131</v>
      </c>
      <c r="F84" s="46">
        <v>152</v>
      </c>
      <c r="G84" s="46">
        <v>139</v>
      </c>
      <c r="H84" s="51"/>
    </row>
    <row r="85" spans="1:8" x14ac:dyDescent="0.3">
      <c r="A85" s="48" t="s">
        <v>59</v>
      </c>
      <c r="B85" s="65">
        <v>1056</v>
      </c>
      <c r="C85" s="44" t="str">
        <f>IFERROR(IF(B85=Données!X$1,Données!$X$2,VLOOKUP(B85,Données!$A$3:$I$1003,3,FALSE)),"")</f>
        <v>Philippe Vignis</v>
      </c>
      <c r="D85" s="95">
        <v>187</v>
      </c>
      <c r="E85" s="46">
        <v>187</v>
      </c>
      <c r="F85" s="46">
        <v>237</v>
      </c>
      <c r="G85" s="46">
        <v>232</v>
      </c>
      <c r="H85" s="51"/>
    </row>
    <row r="86" spans="1:8" x14ac:dyDescent="0.3">
      <c r="A86" s="48" t="s">
        <v>56</v>
      </c>
      <c r="B86" s="65">
        <v>1001</v>
      </c>
      <c r="C86" s="44" t="str">
        <f>IFERROR(IF(B86=Données!X$1,Données!$X$2,VLOOKUP(B86,Données!$A$3:$I$1003,3,FALSE)),"")</f>
        <v>Claire Lessard</v>
      </c>
      <c r="D86" s="95">
        <v>201</v>
      </c>
      <c r="E86" s="46">
        <v>190</v>
      </c>
      <c r="F86" s="46">
        <v>191</v>
      </c>
      <c r="G86" s="46">
        <v>185</v>
      </c>
      <c r="H86" s="51"/>
    </row>
    <row r="87" spans="1:8" x14ac:dyDescent="0.3">
      <c r="A87" s="52" t="s">
        <v>36</v>
      </c>
      <c r="B87" s="53"/>
      <c r="C87" s="54"/>
      <c r="D87" s="99"/>
      <c r="E87" s="56"/>
      <c r="F87" s="56"/>
      <c r="G87" s="56"/>
      <c r="H87" s="51"/>
    </row>
    <row r="88" spans="1:8" x14ac:dyDescent="0.3">
      <c r="A88" s="52" t="s">
        <v>36</v>
      </c>
      <c r="B88" s="53"/>
      <c r="C88" s="54"/>
      <c r="D88" s="99"/>
      <c r="E88" s="56"/>
      <c r="F88" s="56"/>
      <c r="G88" s="56"/>
      <c r="H88" s="51"/>
    </row>
    <row r="89" spans="1:8" x14ac:dyDescent="0.3">
      <c r="A89" s="57" t="s">
        <v>37</v>
      </c>
      <c r="B89" s="53"/>
      <c r="C89" s="58"/>
      <c r="D89" s="100"/>
      <c r="E89" s="56"/>
      <c r="F89" s="56"/>
      <c r="G89" s="56"/>
      <c r="H89" s="51"/>
    </row>
    <row r="90" spans="1:8" ht="15" thickBot="1" x14ac:dyDescent="0.35">
      <c r="A90" s="96" t="s">
        <v>37</v>
      </c>
      <c r="B90" s="53"/>
      <c r="C90" s="58"/>
      <c r="D90" s="100"/>
      <c r="E90" s="56"/>
      <c r="F90" s="56"/>
      <c r="G90" s="56"/>
      <c r="H90" s="51"/>
    </row>
    <row r="91" spans="1:8" ht="15" thickBot="1" x14ac:dyDescent="0.35">
      <c r="A91" s="101">
        <f>$T$1-D91</f>
        <v>-846</v>
      </c>
      <c r="B91" s="94">
        <v>37</v>
      </c>
      <c r="C91" s="102" t="s">
        <v>47</v>
      </c>
      <c r="D91" s="91">
        <v>846</v>
      </c>
      <c r="E91" s="63">
        <f>SUM(E82:E86)+SUMPRODUCT((E82:E86=0)*1,$D256:$D260)</f>
        <v>812</v>
      </c>
      <c r="F91" s="63">
        <f>SUM(F82:F86)+SUMPRODUCT((F82:F86=0)*1,$D256:$D260)</f>
        <v>897</v>
      </c>
      <c r="G91" s="63">
        <f>SUM(G82:G86)+SUMPRODUCT((G82:G86=0)*1,$D256:$D260)</f>
        <v>850</v>
      </c>
      <c r="H91" s="64"/>
    </row>
    <row r="92" spans="1:8" x14ac:dyDescent="0.3">
      <c r="A92" s="42" t="s">
        <v>56</v>
      </c>
      <c r="B92" s="65">
        <v>1085</v>
      </c>
      <c r="C92" s="44" t="str">
        <f>IFERROR(IF(B92=Données!X$1,Données!$X$2,VLOOKUP(B92,Données!$A$3:$I$1003,3,FALSE)),"")</f>
        <v>Diane St-Jules</v>
      </c>
      <c r="D92" s="95">
        <v>152</v>
      </c>
      <c r="E92" s="46">
        <v>95</v>
      </c>
      <c r="F92" s="46">
        <v>135</v>
      </c>
      <c r="G92" s="46">
        <v>127</v>
      </c>
      <c r="H92" s="51"/>
    </row>
    <row r="93" spans="1:8" x14ac:dyDescent="0.3">
      <c r="A93" s="48" t="s">
        <v>59</v>
      </c>
      <c r="B93" s="65">
        <v>1037</v>
      </c>
      <c r="C93" s="44" t="str">
        <f>IFERROR(IF(B93=Données!X$1,Données!$X$2,VLOOKUP(B93,Données!$A$3:$I$1003,3,FALSE)),"")</f>
        <v>Jean-Pierre Beaulieu</v>
      </c>
      <c r="D93" s="95">
        <v>160</v>
      </c>
      <c r="E93" s="46">
        <v>121</v>
      </c>
      <c r="F93" s="46">
        <v>171</v>
      </c>
      <c r="G93" s="46">
        <v>151</v>
      </c>
      <c r="H93" s="51"/>
    </row>
    <row r="94" spans="1:8" x14ac:dyDescent="0.3">
      <c r="A94" s="48" t="s">
        <v>59</v>
      </c>
      <c r="B94" s="65">
        <v>1025</v>
      </c>
      <c r="C94" s="44" t="str">
        <f>IFERROR(IF(B94=Données!X$1,Données!$X$2,VLOOKUP(B94,Données!$A$3:$I$1003,3,FALSE)),"")</f>
        <v>Jean-Luc Allard</v>
      </c>
      <c r="D94" s="95">
        <v>164</v>
      </c>
      <c r="E94" s="46">
        <v>143</v>
      </c>
      <c r="F94" s="46">
        <v>170</v>
      </c>
      <c r="G94" s="46">
        <v>179</v>
      </c>
      <c r="H94" s="51"/>
    </row>
    <row r="95" spans="1:8" x14ac:dyDescent="0.3">
      <c r="A95" s="48" t="s">
        <v>59</v>
      </c>
      <c r="B95" s="65">
        <v>1067</v>
      </c>
      <c r="C95" s="44" t="str">
        <f>IFERROR(IF(B95=Données!X$1,Données!$X$2,VLOOKUP(B95,Données!$A$3:$I$1003,3,FALSE)),"")</f>
        <v>Émile Beauchesne</v>
      </c>
      <c r="D95" s="95">
        <v>192</v>
      </c>
      <c r="E95" s="46">
        <v>181</v>
      </c>
      <c r="F95" s="46">
        <v>223</v>
      </c>
      <c r="G95" s="46">
        <v>167</v>
      </c>
      <c r="H95" s="51"/>
    </row>
    <row r="96" spans="1:8" x14ac:dyDescent="0.3">
      <c r="A96" s="48" t="s">
        <v>56</v>
      </c>
      <c r="B96" s="65">
        <v>1069</v>
      </c>
      <c r="C96" s="44" t="str">
        <f>IFERROR(IF(B96=Données!X$1,Données!$X$2,VLOOKUP(B96,Données!$A$3:$I$1003,3,FALSE)),"")</f>
        <v>Diane Resler</v>
      </c>
      <c r="D96" s="95">
        <v>150</v>
      </c>
      <c r="E96" s="46">
        <v>94</v>
      </c>
      <c r="F96" s="46">
        <v>128</v>
      </c>
      <c r="G96" s="46">
        <v>129</v>
      </c>
      <c r="H96" s="51"/>
    </row>
    <row r="97" spans="1:8" x14ac:dyDescent="0.3">
      <c r="A97" s="52" t="s">
        <v>36</v>
      </c>
      <c r="B97" s="53"/>
      <c r="C97" s="54"/>
      <c r="D97" s="99"/>
      <c r="E97" s="56"/>
      <c r="F97" s="56"/>
      <c r="G97" s="56"/>
      <c r="H97" s="51"/>
    </row>
    <row r="98" spans="1:8" x14ac:dyDescent="0.3">
      <c r="A98" s="52" t="s">
        <v>36</v>
      </c>
      <c r="B98" s="53"/>
      <c r="C98" s="54"/>
      <c r="D98" s="99"/>
      <c r="E98" s="56"/>
      <c r="F98" s="56"/>
      <c r="G98" s="56"/>
      <c r="H98" s="51"/>
    </row>
    <row r="99" spans="1:8" x14ac:dyDescent="0.3">
      <c r="A99" s="57" t="s">
        <v>37</v>
      </c>
      <c r="B99" s="53"/>
      <c r="C99" s="58"/>
      <c r="D99" s="100"/>
      <c r="E99" s="56"/>
      <c r="F99" s="56"/>
      <c r="G99" s="56"/>
      <c r="H99" s="51"/>
    </row>
    <row r="100" spans="1:8" ht="15" thickBot="1" x14ac:dyDescent="0.35">
      <c r="A100" s="96" t="s">
        <v>37</v>
      </c>
      <c r="B100" s="53"/>
      <c r="C100" s="58"/>
      <c r="D100" s="100"/>
      <c r="E100" s="56"/>
      <c r="F100" s="56"/>
      <c r="G100" s="56"/>
      <c r="H100" s="51"/>
    </row>
    <row r="101" spans="1:8" ht="15" thickBot="1" x14ac:dyDescent="0.35">
      <c r="A101" s="101">
        <f>$T$1-D101</f>
        <v>-818</v>
      </c>
      <c r="B101" s="94">
        <v>65</v>
      </c>
      <c r="C101" s="102" t="s">
        <v>21</v>
      </c>
      <c r="D101" s="91">
        <v>818</v>
      </c>
      <c r="E101" s="63">
        <f>SUM(E92:E96)+SUMPRODUCT((E92:E96=0)*1,$D266:$D270)</f>
        <v>634</v>
      </c>
      <c r="F101" s="63">
        <f>SUM(F92:F96)+SUMPRODUCT((F92:F96=0)*1,$D266:$D270)</f>
        <v>827</v>
      </c>
      <c r="G101" s="63">
        <f>SUM(G92:G96)+SUMPRODUCT((G92:G96=0)*1,$D266:$D270)</f>
        <v>753</v>
      </c>
      <c r="H101" s="64"/>
    </row>
    <row r="102" spans="1:8" x14ac:dyDescent="0.3">
      <c r="A102" s="42" t="s">
        <v>56</v>
      </c>
      <c r="B102" s="65">
        <v>1090</v>
      </c>
      <c r="C102" s="44" t="str">
        <f>IFERROR(IF(B102=Données!X$1,Données!$X$2,VLOOKUP(B102,Données!$A$3:$I$1003,3,FALSE)),"")</f>
        <v>M-Jeanne Courchesne</v>
      </c>
      <c r="D102" s="95">
        <v>135</v>
      </c>
      <c r="E102" s="46">
        <v>145</v>
      </c>
      <c r="F102" s="46">
        <v>137</v>
      </c>
      <c r="G102" s="46">
        <v>131</v>
      </c>
      <c r="H102" s="51"/>
    </row>
    <row r="103" spans="1:8" x14ac:dyDescent="0.3">
      <c r="A103" s="48" t="s">
        <v>59</v>
      </c>
      <c r="B103" s="65">
        <v>1046</v>
      </c>
      <c r="C103" s="44" t="str">
        <f>IFERROR(IF(B103=Données!X$1,Données!$X$2,VLOOKUP(B103,Données!$A$3:$I$1003,3,FALSE)),"")</f>
        <v>Nino Ciccollela</v>
      </c>
      <c r="D103" s="95">
        <v>165</v>
      </c>
      <c r="E103" s="46">
        <v>186</v>
      </c>
      <c r="F103" s="46">
        <v>125</v>
      </c>
      <c r="G103" s="46">
        <v>145</v>
      </c>
      <c r="H103" s="51"/>
    </row>
    <row r="104" spans="1:8" x14ac:dyDescent="0.3">
      <c r="A104" s="48" t="s">
        <v>56</v>
      </c>
      <c r="B104" s="65">
        <v>1047</v>
      </c>
      <c r="C104" s="44" t="str">
        <f>IFERROR(IF(B104=Données!X$1,Données!$X$2,VLOOKUP(B104,Données!$A$3:$I$1003,3,FALSE)),"")</f>
        <v>Louisette Croteau</v>
      </c>
      <c r="D104" s="95">
        <v>156</v>
      </c>
      <c r="E104" s="46">
        <v>195</v>
      </c>
      <c r="F104" s="46">
        <v>193</v>
      </c>
      <c r="G104" s="46">
        <v>190</v>
      </c>
      <c r="H104" s="51"/>
    </row>
    <row r="105" spans="1:8" x14ac:dyDescent="0.3">
      <c r="A105" s="48" t="s">
        <v>59</v>
      </c>
      <c r="B105" s="65">
        <v>1033</v>
      </c>
      <c r="C105" s="44" t="str">
        <f>IFERROR(IF(B105=Données!X$1,Données!$X$2,VLOOKUP(B105,Données!$A$3:$I$1003,3,FALSE)),"")</f>
        <v>Claude Cyr</v>
      </c>
      <c r="D105" s="95">
        <v>184</v>
      </c>
      <c r="E105" s="46">
        <v>198</v>
      </c>
      <c r="F105" s="46">
        <v>185</v>
      </c>
      <c r="G105" s="46">
        <v>194</v>
      </c>
      <c r="H105" s="51"/>
    </row>
    <row r="106" spans="1:8" x14ac:dyDescent="0.3">
      <c r="A106" s="48" t="s">
        <v>59</v>
      </c>
      <c r="B106" s="65">
        <v>1081</v>
      </c>
      <c r="C106" s="44" t="str">
        <f>IFERROR(IF(B106=Données!X$1,Données!$X$2,VLOOKUP(B106,Données!$A$3:$I$1003,3,FALSE)),"")</f>
        <v>Denis Lauzon</v>
      </c>
      <c r="D106" s="95">
        <v>179</v>
      </c>
      <c r="E106" s="46">
        <v>203</v>
      </c>
      <c r="F106" s="46">
        <v>168</v>
      </c>
      <c r="G106" s="46">
        <v>161</v>
      </c>
      <c r="H106" s="51"/>
    </row>
    <row r="107" spans="1:8" x14ac:dyDescent="0.3">
      <c r="A107" s="52" t="s">
        <v>36</v>
      </c>
      <c r="B107" s="53"/>
      <c r="C107" s="54"/>
      <c r="D107" s="99"/>
      <c r="E107" s="56"/>
      <c r="F107" s="56"/>
      <c r="G107" s="56"/>
      <c r="H107" s="51"/>
    </row>
    <row r="108" spans="1:8" x14ac:dyDescent="0.3">
      <c r="A108" s="52" t="s">
        <v>36</v>
      </c>
      <c r="B108" s="53"/>
      <c r="C108" s="54"/>
      <c r="D108" s="99"/>
      <c r="E108" s="56"/>
      <c r="F108" s="56"/>
      <c r="G108" s="56"/>
      <c r="H108" s="51"/>
    </row>
    <row r="109" spans="1:8" x14ac:dyDescent="0.3">
      <c r="A109" s="57" t="s">
        <v>37</v>
      </c>
      <c r="B109" s="53"/>
      <c r="C109" s="58"/>
      <c r="D109" s="100"/>
      <c r="E109" s="56"/>
      <c r="F109" s="56"/>
      <c r="G109" s="56"/>
      <c r="H109" s="51"/>
    </row>
    <row r="110" spans="1:8" ht="15" thickBot="1" x14ac:dyDescent="0.35">
      <c r="A110" s="96" t="s">
        <v>37</v>
      </c>
      <c r="B110" s="53"/>
      <c r="C110" s="58"/>
      <c r="D110" s="100"/>
      <c r="E110" s="56"/>
      <c r="F110" s="56"/>
      <c r="G110" s="56"/>
      <c r="H110" s="51"/>
    </row>
    <row r="111" spans="1:8" ht="15" thickBot="1" x14ac:dyDescent="0.35">
      <c r="A111" s="101">
        <f>$T$1-D111</f>
        <v>-819</v>
      </c>
      <c r="B111" s="94">
        <v>64</v>
      </c>
      <c r="C111" s="102" t="s">
        <v>22</v>
      </c>
      <c r="D111" s="91">
        <v>819</v>
      </c>
      <c r="E111" s="63">
        <f>SUM(E102:E106)+SUMPRODUCT((E102:E106=0)*1,$D276:$D280)</f>
        <v>927</v>
      </c>
      <c r="F111" s="63">
        <f>SUM(F102:F106)+SUMPRODUCT((F102:F106=0)*1,$D276:$D280)</f>
        <v>808</v>
      </c>
      <c r="G111" s="63">
        <f>SUM(G102:G106)+SUMPRODUCT((G102:G106=0)*1,$D276:$D280)</f>
        <v>821</v>
      </c>
      <c r="H111" s="64"/>
    </row>
    <row r="112" spans="1:8" x14ac:dyDescent="0.3">
      <c r="A112" s="42" t="s">
        <v>56</v>
      </c>
      <c r="B112" s="65">
        <v>1070</v>
      </c>
      <c r="C112" s="44" t="str">
        <f>IFERROR(IF(B112=Données!X$1,Données!$X$2,VLOOKUP(B112,Données!$A$3:$I$1003,3,FALSE)),"")</f>
        <v>Monique Campeau</v>
      </c>
      <c r="D112" s="95">
        <v>119</v>
      </c>
      <c r="E112" s="46">
        <v>109</v>
      </c>
      <c r="F112" s="46">
        <v>157</v>
      </c>
      <c r="G112" s="46">
        <v>105</v>
      </c>
      <c r="H112" s="51"/>
    </row>
    <row r="113" spans="1:8" x14ac:dyDescent="0.3">
      <c r="A113" s="48" t="s">
        <v>59</v>
      </c>
      <c r="B113" s="65">
        <v>1016</v>
      </c>
      <c r="C113" s="44" t="str">
        <f>IFERROR(IF(B113=Données!X$1,Données!$X$2,VLOOKUP(B113,Données!$A$3:$I$1003,3,FALSE)),"")</f>
        <v>René Courchesne</v>
      </c>
      <c r="D113" s="95">
        <v>140</v>
      </c>
      <c r="E113" s="46">
        <v>142</v>
      </c>
      <c r="F113" s="46">
        <v>171</v>
      </c>
      <c r="G113" s="46">
        <v>192</v>
      </c>
      <c r="H113" s="51"/>
    </row>
    <row r="114" spans="1:8" x14ac:dyDescent="0.3">
      <c r="A114" s="48" t="s">
        <v>56</v>
      </c>
      <c r="B114" s="65">
        <v>1005</v>
      </c>
      <c r="C114" s="44" t="str">
        <f>IFERROR(IF(B114=Données!X$1,Données!$X$2,VLOOKUP(B114,Données!$A$3:$I$1003,3,FALSE)),"")</f>
        <v>Martine Ouellet</v>
      </c>
      <c r="D114" s="95">
        <v>190</v>
      </c>
      <c r="E114" s="46">
        <v>178</v>
      </c>
      <c r="F114" s="46">
        <v>191</v>
      </c>
      <c r="G114" s="46">
        <v>176</v>
      </c>
      <c r="H114" s="51"/>
    </row>
    <row r="115" spans="1:8" x14ac:dyDescent="0.3">
      <c r="A115" s="48" t="s">
        <v>59</v>
      </c>
      <c r="B115" s="65">
        <v>1028</v>
      </c>
      <c r="C115" s="44" t="str">
        <f>IFERROR(IF(B115=Données!X$1,Données!$X$2,VLOOKUP(B115,Données!$A$3:$I$1003,3,FALSE)),"")</f>
        <v>Denis Locas</v>
      </c>
      <c r="D115" s="95">
        <v>184</v>
      </c>
      <c r="E115" s="46">
        <v>120</v>
      </c>
      <c r="F115" s="46">
        <v>186</v>
      </c>
      <c r="G115" s="46">
        <v>197</v>
      </c>
      <c r="H115" s="51"/>
    </row>
    <row r="116" spans="1:8" x14ac:dyDescent="0.3">
      <c r="A116" s="48" t="s">
        <v>59</v>
      </c>
      <c r="B116" s="65">
        <v>1038</v>
      </c>
      <c r="C116" s="44" t="str">
        <f>IFERROR(IF(B116=Données!X$1,Données!$X$2,VLOOKUP(B116,Données!$A$3:$I$1003,3,FALSE)),"")</f>
        <v>Gilles Tremblay</v>
      </c>
      <c r="D116" s="95">
        <v>173</v>
      </c>
      <c r="E116" s="46">
        <v>179</v>
      </c>
      <c r="F116" s="46">
        <v>185</v>
      </c>
      <c r="G116" s="46">
        <v>114</v>
      </c>
      <c r="H116" s="51"/>
    </row>
    <row r="117" spans="1:8" x14ac:dyDescent="0.3">
      <c r="A117" s="52" t="s">
        <v>36</v>
      </c>
      <c r="B117" s="53"/>
      <c r="C117" s="54"/>
      <c r="D117" s="99"/>
      <c r="E117" s="56"/>
      <c r="F117" s="56"/>
      <c r="G117" s="56"/>
      <c r="H117" s="51"/>
    </row>
    <row r="118" spans="1:8" x14ac:dyDescent="0.3">
      <c r="A118" s="52" t="s">
        <v>36</v>
      </c>
      <c r="B118" s="53"/>
      <c r="C118" s="54"/>
      <c r="D118" s="99"/>
      <c r="E118" s="56"/>
      <c r="F118" s="56"/>
      <c r="G118" s="56"/>
      <c r="H118" s="51"/>
    </row>
    <row r="119" spans="1:8" x14ac:dyDescent="0.3">
      <c r="A119" s="57" t="s">
        <v>37</v>
      </c>
      <c r="B119" s="53"/>
      <c r="C119" s="58"/>
      <c r="D119" s="100"/>
      <c r="E119" s="56"/>
      <c r="F119" s="56"/>
      <c r="G119" s="56"/>
      <c r="H119" s="51"/>
    </row>
    <row r="120" spans="1:8" ht="15" thickBot="1" x14ac:dyDescent="0.35">
      <c r="A120" s="96" t="s">
        <v>37</v>
      </c>
      <c r="B120" s="53"/>
      <c r="C120" s="58"/>
      <c r="D120" s="100"/>
      <c r="E120" s="56"/>
      <c r="F120" s="56"/>
      <c r="G120" s="56"/>
      <c r="H120" s="51"/>
    </row>
    <row r="121" spans="1:8" ht="15" thickBot="1" x14ac:dyDescent="0.35">
      <c r="A121" s="101">
        <f>$T$1-D121</f>
        <v>-806</v>
      </c>
      <c r="B121" s="94">
        <v>77</v>
      </c>
      <c r="C121" s="102" t="s">
        <v>23</v>
      </c>
      <c r="D121" s="91">
        <v>806</v>
      </c>
      <c r="E121" s="63">
        <f>SUM(E112:E116)+SUMPRODUCT((E112:E116=0)*1,$D286:$D290)</f>
        <v>728</v>
      </c>
      <c r="F121" s="63">
        <f>SUM(F112:F116)+SUMPRODUCT((F112:F116=0)*1,$D286:$D290)</f>
        <v>890</v>
      </c>
      <c r="G121" s="63">
        <f>SUM(G112:G116)+SUMPRODUCT((G112:G116=0)*1,$D286:$D290)</f>
        <v>784</v>
      </c>
      <c r="H121" s="64"/>
    </row>
    <row r="122" spans="1:8" x14ac:dyDescent="0.3">
      <c r="A122" s="42" t="s">
        <v>56</v>
      </c>
      <c r="B122" s="65">
        <v>1065</v>
      </c>
      <c r="C122" s="44" t="str">
        <f>IFERROR(IF(B122=Données!X$1,Données!$X$2,VLOOKUP(B122,Données!$A$3:$I$1003,3,FALSE)),"")</f>
        <v>Louise Arbour</v>
      </c>
      <c r="D122" s="95">
        <v>143</v>
      </c>
      <c r="E122" s="46">
        <v>145</v>
      </c>
      <c r="F122" s="46">
        <v>113</v>
      </c>
      <c r="G122" s="46">
        <v>109</v>
      </c>
      <c r="H122" s="51"/>
    </row>
    <row r="123" spans="1:8" x14ac:dyDescent="0.3">
      <c r="A123" s="48" t="s">
        <v>56</v>
      </c>
      <c r="B123" s="65">
        <v>1055</v>
      </c>
      <c r="C123" s="44" t="str">
        <f>IFERROR(IF(B123=Données!X$1,Données!$X$2,VLOOKUP(B123,Données!$A$3:$I$1003,3,FALSE)),"")</f>
        <v>Ginette Juteau</v>
      </c>
      <c r="D123" s="95">
        <v>154</v>
      </c>
      <c r="E123" s="46">
        <v>161</v>
      </c>
      <c r="F123" s="46">
        <v>189</v>
      </c>
      <c r="G123" s="46">
        <v>148</v>
      </c>
      <c r="H123" s="51"/>
    </row>
    <row r="124" spans="1:8" x14ac:dyDescent="0.3">
      <c r="A124" s="48" t="s">
        <v>59</v>
      </c>
      <c r="B124" s="65">
        <v>1094</v>
      </c>
      <c r="C124" s="44" t="str">
        <f>IFERROR(IF(B124=Données!X$1,Données!$X$2,VLOOKUP(B124,Données!$A$3:$I$1003,3,FALSE)),"")</f>
        <v>Bernard Daniel</v>
      </c>
      <c r="D124" s="95">
        <v>181</v>
      </c>
      <c r="E124" s="46">
        <v>186</v>
      </c>
      <c r="F124" s="46">
        <v>162</v>
      </c>
      <c r="G124" s="46">
        <v>183</v>
      </c>
      <c r="H124" s="51"/>
    </row>
    <row r="125" spans="1:8" x14ac:dyDescent="0.3">
      <c r="A125" s="48" t="s">
        <v>56</v>
      </c>
      <c r="B125" s="65">
        <v>1073</v>
      </c>
      <c r="C125" s="44" t="str">
        <f>IFERROR(IF(B125=Données!X$1,Données!$X$2,VLOOKUP(B125,Données!$A$3:$I$1003,3,FALSE)),"")</f>
        <v>Jocelyne Brunelle</v>
      </c>
      <c r="D125" s="95">
        <v>152</v>
      </c>
      <c r="E125" s="46">
        <v>136</v>
      </c>
      <c r="F125" s="46">
        <v>131</v>
      </c>
      <c r="G125" s="46">
        <v>146</v>
      </c>
      <c r="H125" s="51"/>
    </row>
    <row r="126" spans="1:8" x14ac:dyDescent="0.3">
      <c r="A126" s="48" t="s">
        <v>59</v>
      </c>
      <c r="B126" s="65">
        <v>1103</v>
      </c>
      <c r="C126" s="44" t="str">
        <f>IFERROR(IF(B126=Données!X$1,Données!$X$2,VLOOKUP(B126,Données!$A$3:$I$1003,3,FALSE)),"")</f>
        <v>Manuel Franco</v>
      </c>
      <c r="D126" s="95">
        <v>188</v>
      </c>
      <c r="E126" s="46">
        <v>181</v>
      </c>
      <c r="F126" s="46">
        <v>277</v>
      </c>
      <c r="G126" s="46">
        <v>199</v>
      </c>
      <c r="H126" s="51"/>
    </row>
    <row r="127" spans="1:8" x14ac:dyDescent="0.3">
      <c r="A127" s="52" t="s">
        <v>36</v>
      </c>
      <c r="B127" s="53"/>
      <c r="C127" s="54"/>
      <c r="D127" s="99"/>
      <c r="E127" s="56"/>
      <c r="F127" s="56"/>
      <c r="G127" s="56"/>
      <c r="H127" s="51"/>
    </row>
    <row r="128" spans="1:8" x14ac:dyDescent="0.3">
      <c r="A128" s="52" t="s">
        <v>36</v>
      </c>
      <c r="B128" s="53"/>
      <c r="C128" s="54"/>
      <c r="D128" s="99"/>
      <c r="E128" s="56"/>
      <c r="F128" s="56"/>
      <c r="G128" s="56"/>
      <c r="H128" s="51"/>
    </row>
    <row r="129" spans="1:8" x14ac:dyDescent="0.3">
      <c r="A129" s="57" t="s">
        <v>37</v>
      </c>
      <c r="B129" s="53"/>
      <c r="C129" s="58"/>
      <c r="D129" s="100"/>
      <c r="E129" s="56"/>
      <c r="F129" s="56"/>
      <c r="G129" s="56"/>
      <c r="H129" s="51"/>
    </row>
    <row r="130" spans="1:8" ht="15" thickBot="1" x14ac:dyDescent="0.35">
      <c r="A130" s="96" t="s">
        <v>37</v>
      </c>
      <c r="B130" s="53"/>
      <c r="C130" s="58"/>
      <c r="D130" s="100"/>
      <c r="E130" s="56"/>
      <c r="F130" s="56"/>
      <c r="G130" s="56"/>
      <c r="H130" s="51"/>
    </row>
    <row r="131" spans="1:8" ht="15" thickBot="1" x14ac:dyDescent="0.35">
      <c r="A131" s="101">
        <f>$T$1-D131</f>
        <v>-818</v>
      </c>
      <c r="B131" s="94">
        <v>65</v>
      </c>
      <c r="C131" s="102" t="s">
        <v>24</v>
      </c>
      <c r="D131" s="91">
        <v>818</v>
      </c>
      <c r="E131" s="63">
        <f>SUM(E122:E126)+SUMPRODUCT((E122:E126=0)*1,$D296:$D300)</f>
        <v>809</v>
      </c>
      <c r="F131" s="63">
        <f>SUM(F122:F126)+SUMPRODUCT((F122:F126=0)*1,$D296:$D300)</f>
        <v>872</v>
      </c>
      <c r="G131" s="63">
        <f>SUM(G122:G126)+SUMPRODUCT((G122:G126=0)*1,$D296:$D300)</f>
        <v>785</v>
      </c>
      <c r="H131" s="64"/>
    </row>
    <row r="132" spans="1:8" x14ac:dyDescent="0.3">
      <c r="A132" s="42" t="s">
        <v>59</v>
      </c>
      <c r="B132" s="65">
        <v>1008</v>
      </c>
      <c r="C132" s="44" t="str">
        <f>IFERROR(IF(B132=Données!X$1,Données!$X$2,VLOOKUP(B132,Données!$A$3:$I$1003,3,FALSE)),"")</f>
        <v>Jean-Guy Gingras</v>
      </c>
      <c r="D132" s="95">
        <v>138</v>
      </c>
      <c r="E132" s="46"/>
      <c r="F132" s="46"/>
      <c r="G132" s="46"/>
      <c r="H132" s="51" t="s">
        <v>43</v>
      </c>
    </row>
    <row r="133" spans="1:8" x14ac:dyDescent="0.3">
      <c r="A133" s="48" t="s">
        <v>56</v>
      </c>
      <c r="B133" s="65">
        <v>1026</v>
      </c>
      <c r="C133" s="44" t="str">
        <f>IFERROR(IF(B133=Données!X$1,Données!$X$2,VLOOKUP(B133,Données!$A$3:$I$1003,3,FALSE)),"")</f>
        <v>Charlotte Jolicoeur</v>
      </c>
      <c r="D133" s="95">
        <v>161</v>
      </c>
      <c r="E133" s="46">
        <v>188</v>
      </c>
      <c r="F133" s="46">
        <v>211</v>
      </c>
      <c r="G133" s="46">
        <v>182</v>
      </c>
      <c r="H133" s="51"/>
    </row>
    <row r="134" spans="1:8" x14ac:dyDescent="0.3">
      <c r="A134" s="48" t="s">
        <v>56</v>
      </c>
      <c r="B134" s="65">
        <v>1058</v>
      </c>
      <c r="C134" s="44" t="str">
        <f>IFERROR(IF(B134=Données!X$1,Données!$X$2,VLOOKUP(B134,Données!$A$3:$I$1003,3,FALSE)),"")</f>
        <v>Francine Allard</v>
      </c>
      <c r="D134" s="95">
        <v>148</v>
      </c>
      <c r="E134" s="46">
        <v>107</v>
      </c>
      <c r="F134" s="46">
        <v>115</v>
      </c>
      <c r="G134" s="46">
        <v>132</v>
      </c>
      <c r="H134" s="51"/>
    </row>
    <row r="135" spans="1:8" x14ac:dyDescent="0.3">
      <c r="A135" s="48" t="s">
        <v>59</v>
      </c>
      <c r="B135" s="65">
        <v>1017</v>
      </c>
      <c r="C135" s="44" t="str">
        <f>IFERROR(IF(B135=Données!X$1,Données!$X$2,VLOOKUP(B135,Données!$A$3:$I$1003,3,FALSE)),"")</f>
        <v>Gilles Martin</v>
      </c>
      <c r="D135" s="95">
        <v>180</v>
      </c>
      <c r="E135" s="46">
        <v>155</v>
      </c>
      <c r="F135" s="46">
        <v>173</v>
      </c>
      <c r="G135" s="46">
        <v>194</v>
      </c>
      <c r="H135" s="51"/>
    </row>
    <row r="136" spans="1:8" x14ac:dyDescent="0.3">
      <c r="A136" s="48" t="s">
        <v>59</v>
      </c>
      <c r="B136" s="65">
        <v>1079</v>
      </c>
      <c r="C136" s="44" t="str">
        <f>IFERROR(IF(B136=Données!X$1,Données!$X$2,VLOOKUP(B136,Données!$A$3:$I$1003,3,FALSE)),"")</f>
        <v>Gilles Thériault</v>
      </c>
      <c r="D136" s="95">
        <v>202</v>
      </c>
      <c r="E136" s="46">
        <v>220</v>
      </c>
      <c r="F136" s="46">
        <v>213</v>
      </c>
      <c r="G136" s="46">
        <v>200</v>
      </c>
      <c r="H136" s="51"/>
    </row>
    <row r="137" spans="1:8" x14ac:dyDescent="0.3">
      <c r="A137" s="52" t="s">
        <v>36</v>
      </c>
      <c r="B137" s="53"/>
      <c r="C137" s="54"/>
      <c r="D137" s="99"/>
      <c r="E137" s="56"/>
      <c r="F137" s="56"/>
      <c r="G137" s="56"/>
      <c r="H137" s="51"/>
    </row>
    <row r="138" spans="1:8" x14ac:dyDescent="0.3">
      <c r="A138" s="52" t="s">
        <v>36</v>
      </c>
      <c r="B138" s="53"/>
      <c r="C138" s="54"/>
      <c r="D138" s="99"/>
      <c r="E138" s="56"/>
      <c r="F138" s="56"/>
      <c r="G138" s="56"/>
      <c r="H138" s="51"/>
    </row>
    <row r="139" spans="1:8" x14ac:dyDescent="0.3">
      <c r="A139" s="57" t="s">
        <v>37</v>
      </c>
      <c r="B139" s="53"/>
      <c r="C139" s="58"/>
      <c r="D139" s="100"/>
      <c r="E139" s="56"/>
      <c r="F139" s="56"/>
      <c r="G139" s="56"/>
      <c r="H139" s="51"/>
    </row>
    <row r="140" spans="1:8" ht="15" thickBot="1" x14ac:dyDescent="0.35">
      <c r="A140" s="96" t="s">
        <v>37</v>
      </c>
      <c r="B140" s="53"/>
      <c r="C140" s="58"/>
      <c r="D140" s="100"/>
      <c r="E140" s="56"/>
      <c r="F140" s="56"/>
      <c r="G140" s="56"/>
      <c r="H140" s="51"/>
    </row>
    <row r="141" spans="1:8" ht="15" thickBot="1" x14ac:dyDescent="0.35">
      <c r="A141" s="101">
        <f>$T$1-D141</f>
        <v>-829</v>
      </c>
      <c r="B141" s="94">
        <v>54</v>
      </c>
      <c r="C141" s="102" t="s">
        <v>25</v>
      </c>
      <c r="D141" s="91">
        <v>829</v>
      </c>
      <c r="E141" s="63">
        <f>SUM(E132:E136)+SUMPRODUCT((E132:E136=0)*1,$D306:$D310)</f>
        <v>670</v>
      </c>
      <c r="F141" s="63">
        <f>SUM(F132:F136)+SUMPRODUCT((F132:F136=0)*1,$D306:$D310)</f>
        <v>712</v>
      </c>
      <c r="G141" s="63">
        <f>SUM(G132:G136)+SUMPRODUCT((G132:G136=0)*1,$D306:$D310)</f>
        <v>708</v>
      </c>
      <c r="H141" s="64"/>
    </row>
    <row r="142" spans="1:8" x14ac:dyDescent="0.3">
      <c r="A142" s="42" t="s">
        <v>56</v>
      </c>
      <c r="B142" s="65">
        <v>1020</v>
      </c>
      <c r="C142" s="44" t="str">
        <f>IFERROR(IF(B142=Données!X$1,Données!$X$2,VLOOKUP(B142,Données!$A$3:$I$1003,3,FALSE)),"")</f>
        <v xml:space="preserve">Gisèle Gilbert </v>
      </c>
      <c r="D142" s="95">
        <v>124</v>
      </c>
      <c r="E142" s="46">
        <v>121</v>
      </c>
      <c r="F142" s="46">
        <v>102</v>
      </c>
      <c r="G142" s="46">
        <v>91</v>
      </c>
      <c r="H142" s="51"/>
    </row>
    <row r="143" spans="1:8" x14ac:dyDescent="0.3">
      <c r="A143" s="48" t="s">
        <v>59</v>
      </c>
      <c r="B143" s="65">
        <v>1063</v>
      </c>
      <c r="C143" s="44" t="str">
        <f>IFERROR(IF(B143=Données!X$1,Données!$X$2,VLOOKUP(B143,Données!$A$3:$I$1003,3,FALSE)),"")</f>
        <v>Noé Franco</v>
      </c>
      <c r="D143" s="95">
        <v>156</v>
      </c>
      <c r="E143" s="46">
        <v>147</v>
      </c>
      <c r="F143" s="46">
        <v>159</v>
      </c>
      <c r="G143" s="46">
        <v>160</v>
      </c>
      <c r="H143" s="51"/>
    </row>
    <row r="144" spans="1:8" x14ac:dyDescent="0.3">
      <c r="A144" s="48" t="s">
        <v>59</v>
      </c>
      <c r="B144" s="65">
        <v>1095</v>
      </c>
      <c r="C144" s="44" t="str">
        <f>IFERROR(IF(B144=Données!X$1,Données!$X$2,VLOOKUP(B144,Données!$A$3:$I$1003,3,FALSE)),"")</f>
        <v>Claude Gareau</v>
      </c>
      <c r="D144" s="95">
        <v>180</v>
      </c>
      <c r="E144" s="46">
        <v>159</v>
      </c>
      <c r="F144" s="46">
        <v>147</v>
      </c>
      <c r="G144" s="46">
        <v>174</v>
      </c>
      <c r="H144" s="51"/>
    </row>
    <row r="145" spans="1:8" x14ac:dyDescent="0.3">
      <c r="A145" s="48" t="s">
        <v>59</v>
      </c>
      <c r="B145" s="65">
        <v>1018</v>
      </c>
      <c r="C145" s="44" t="str">
        <f>IFERROR(IF(B145=Données!X$1,Données!$X$2,VLOOKUP(B145,Données!$A$3:$I$1003,3,FALSE)),"")</f>
        <v>Jacques Croteau</v>
      </c>
      <c r="D145" s="95">
        <v>170</v>
      </c>
      <c r="E145" s="46">
        <v>234</v>
      </c>
      <c r="F145" s="46">
        <v>153</v>
      </c>
      <c r="G145" s="46">
        <v>200</v>
      </c>
      <c r="H145" s="51"/>
    </row>
    <row r="146" spans="1:8" x14ac:dyDescent="0.3">
      <c r="A146" s="48" t="s">
        <v>59</v>
      </c>
      <c r="B146" s="65">
        <v>1019</v>
      </c>
      <c r="C146" s="44" t="str">
        <f>IFERROR(IF(B146=Données!X$1,Données!$X$2,VLOOKUP(B146,Données!$A$3:$I$1003,3,FALSE)),"")</f>
        <v>Raymond Chartré</v>
      </c>
      <c r="D146" s="95">
        <v>187</v>
      </c>
      <c r="E146" s="46">
        <v>179</v>
      </c>
      <c r="F146" s="46">
        <v>152</v>
      </c>
      <c r="G146" s="46">
        <v>170</v>
      </c>
      <c r="H146" s="51"/>
    </row>
    <row r="147" spans="1:8" x14ac:dyDescent="0.3">
      <c r="A147" s="52" t="s">
        <v>36</v>
      </c>
      <c r="B147" s="53"/>
      <c r="C147" s="54"/>
      <c r="D147" s="99"/>
      <c r="E147" s="56"/>
      <c r="F147" s="56"/>
      <c r="G147" s="56"/>
      <c r="H147" s="51"/>
    </row>
    <row r="148" spans="1:8" x14ac:dyDescent="0.3">
      <c r="A148" s="52" t="s">
        <v>36</v>
      </c>
      <c r="B148" s="53"/>
      <c r="C148" s="54"/>
      <c r="D148" s="99"/>
      <c r="E148" s="56"/>
      <c r="F148" s="56"/>
      <c r="G148" s="56"/>
      <c r="H148" s="51"/>
    </row>
    <row r="149" spans="1:8" x14ac:dyDescent="0.3">
      <c r="A149" s="57" t="s">
        <v>37</v>
      </c>
      <c r="B149" s="53"/>
      <c r="C149" s="58"/>
      <c r="D149" s="100"/>
      <c r="E149" s="56"/>
      <c r="F149" s="56"/>
      <c r="G149" s="56"/>
      <c r="H149" s="51"/>
    </row>
    <row r="150" spans="1:8" ht="15" thickBot="1" x14ac:dyDescent="0.35">
      <c r="A150" s="96" t="s">
        <v>37</v>
      </c>
      <c r="B150" s="53"/>
      <c r="C150" s="58"/>
      <c r="D150" s="100"/>
      <c r="E150" s="56"/>
      <c r="F150" s="56"/>
      <c r="G150" s="56"/>
      <c r="H150" s="51"/>
    </row>
    <row r="151" spans="1:8" ht="15" thickBot="1" x14ac:dyDescent="0.35">
      <c r="A151" s="101">
        <f>$T$1-D151</f>
        <v>-817</v>
      </c>
      <c r="B151" s="94">
        <v>66</v>
      </c>
      <c r="C151" s="102" t="s">
        <v>26</v>
      </c>
      <c r="D151" s="91">
        <v>817</v>
      </c>
      <c r="E151" s="63">
        <f>SUM(E142:E146)+SUMPRODUCT((E142:E146=0)*1,$D316:$D320)</f>
        <v>840</v>
      </c>
      <c r="F151" s="63">
        <f>SUM(F142:F146)+SUMPRODUCT((F142:F146=0)*1,$D316:$D320)</f>
        <v>713</v>
      </c>
      <c r="G151" s="63">
        <f>SUM(G142:G146)+SUMPRODUCT((G142:G146=0)*1,$D316:$D320)</f>
        <v>795</v>
      </c>
      <c r="H151" s="64"/>
    </row>
    <row r="152" spans="1:8" x14ac:dyDescent="0.3">
      <c r="A152" s="42" t="s">
        <v>56</v>
      </c>
      <c r="B152" s="65">
        <v>1049</v>
      </c>
      <c r="C152" s="44" t="str">
        <f>IFERROR(IF(B152=Données!X$1,Données!$X$2,VLOOKUP(B152,Données!$A$3:$I$1003,3,FALSE)),"")</f>
        <v>Anna-Maria Ciccollela</v>
      </c>
      <c r="D152" s="95">
        <v>116</v>
      </c>
      <c r="E152" s="46">
        <v>107</v>
      </c>
      <c r="F152" s="46">
        <v>113</v>
      </c>
      <c r="G152" s="46">
        <v>99</v>
      </c>
      <c r="H152" s="51"/>
    </row>
    <row r="153" spans="1:8" x14ac:dyDescent="0.3">
      <c r="A153" s="48" t="s">
        <v>56</v>
      </c>
      <c r="B153" s="65">
        <v>1097</v>
      </c>
      <c r="C153" s="44" t="str">
        <f>IFERROR(IF(B153=Données!X$1,Données!$X$2,VLOOKUP(B153,Données!$A$3:$I$1003,3,FALSE)),"")</f>
        <v>Monique Nucciaroni</v>
      </c>
      <c r="D153" s="95">
        <v>167</v>
      </c>
      <c r="E153" s="46">
        <v>206</v>
      </c>
      <c r="F153" s="46">
        <v>164</v>
      </c>
      <c r="G153" s="46">
        <v>157</v>
      </c>
      <c r="H153" s="51"/>
    </row>
    <row r="154" spans="1:8" x14ac:dyDescent="0.3">
      <c r="A154" s="48" t="s">
        <v>59</v>
      </c>
      <c r="B154" s="65">
        <v>1071</v>
      </c>
      <c r="C154" s="44" t="str">
        <f>IFERROR(IF(B154=Données!X$1,Données!$X$2,VLOOKUP(B154,Données!$A$3:$I$1003,3,FALSE)),"")</f>
        <v>Mario Nolet</v>
      </c>
      <c r="D154" s="95">
        <v>156</v>
      </c>
      <c r="E154" s="46">
        <v>146</v>
      </c>
      <c r="F154" s="46">
        <v>176</v>
      </c>
      <c r="G154" s="46">
        <v>209</v>
      </c>
      <c r="H154" s="51"/>
    </row>
    <row r="155" spans="1:8" x14ac:dyDescent="0.3">
      <c r="A155" s="48" t="s">
        <v>59</v>
      </c>
      <c r="B155" s="65">
        <v>1024</v>
      </c>
      <c r="C155" s="44" t="str">
        <f>IFERROR(IF(B155=Données!X$1,Données!$X$2,VLOOKUP(B155,Données!$A$3:$I$1003,3,FALSE)),"")</f>
        <v>Roland Gariépy</v>
      </c>
      <c r="D155" s="95">
        <v>163</v>
      </c>
      <c r="E155" s="46">
        <v>202</v>
      </c>
      <c r="F155" s="46">
        <v>174</v>
      </c>
      <c r="G155" s="46">
        <v>154</v>
      </c>
      <c r="H155" s="51"/>
    </row>
    <row r="156" spans="1:8" x14ac:dyDescent="0.3">
      <c r="A156" s="48" t="s">
        <v>59</v>
      </c>
      <c r="B156" s="65">
        <v>1105</v>
      </c>
      <c r="C156" s="44" t="str">
        <f>IFERROR(IF(B156=Données!X$1,Données!$X$2,VLOOKUP(B156,Données!$A$3:$I$1003,3,FALSE)),"")</f>
        <v>Grégoire Leclerc</v>
      </c>
      <c r="D156" s="95">
        <v>181</v>
      </c>
      <c r="E156" s="46">
        <v>181</v>
      </c>
      <c r="F156" s="46">
        <v>192</v>
      </c>
      <c r="G156" s="46">
        <v>227</v>
      </c>
      <c r="H156" s="51"/>
    </row>
    <row r="157" spans="1:8" x14ac:dyDescent="0.3">
      <c r="A157" s="52" t="s">
        <v>36</v>
      </c>
      <c r="B157" s="53"/>
      <c r="C157" s="54"/>
      <c r="D157" s="99"/>
      <c r="E157" s="56"/>
      <c r="F157" s="56"/>
      <c r="G157" s="56"/>
      <c r="H157" s="51"/>
    </row>
    <row r="158" spans="1:8" x14ac:dyDescent="0.3">
      <c r="A158" s="52" t="s">
        <v>36</v>
      </c>
      <c r="B158" s="53"/>
      <c r="C158" s="54"/>
      <c r="D158" s="99"/>
      <c r="E158" s="56"/>
      <c r="F158" s="56"/>
      <c r="G158" s="56"/>
      <c r="H158" s="51"/>
    </row>
    <row r="159" spans="1:8" x14ac:dyDescent="0.3">
      <c r="A159" s="57" t="s">
        <v>37</v>
      </c>
      <c r="B159" s="53"/>
      <c r="C159" s="58"/>
      <c r="D159" s="100"/>
      <c r="E159" s="56"/>
      <c r="F159" s="56"/>
      <c r="G159" s="56"/>
      <c r="H159" s="51"/>
    </row>
    <row r="160" spans="1:8" ht="15" thickBot="1" x14ac:dyDescent="0.35">
      <c r="A160" s="96" t="s">
        <v>37</v>
      </c>
      <c r="B160" s="53"/>
      <c r="C160" s="58"/>
      <c r="D160" s="100"/>
      <c r="E160" s="56"/>
      <c r="F160" s="56"/>
      <c r="G160" s="56"/>
      <c r="H160" s="51"/>
    </row>
    <row r="161" spans="1:104" ht="15" thickBot="1" x14ac:dyDescent="0.35">
      <c r="A161" s="101">
        <f>$T$1-D161</f>
        <v>-783</v>
      </c>
      <c r="B161" s="94">
        <v>100</v>
      </c>
      <c r="C161" s="102" t="s">
        <v>27</v>
      </c>
      <c r="D161" s="91">
        <v>783</v>
      </c>
      <c r="E161" s="69">
        <f>SUM(E152:E156)+SUMPRODUCT((E152:E156=0)*1,$D326:$D330)</f>
        <v>842</v>
      </c>
      <c r="F161" s="69">
        <f>SUM(F152:F156)+SUMPRODUCT((F152:F156=0)*1,$D326:$D330)</f>
        <v>819</v>
      </c>
      <c r="G161" s="69">
        <f>SUM(G152:G156)+SUMPRODUCT((G152:G156=0)*1,$D326:$D330)</f>
        <v>846</v>
      </c>
      <c r="H161" s="70"/>
    </row>
    <row r="174" spans="1:104" ht="15" thickBot="1" x14ac:dyDescent="0.35"/>
    <row r="175" spans="1:104" x14ac:dyDescent="0.3">
      <c r="CV175" s="20"/>
      <c r="CW175" s="21" t="s">
        <v>0</v>
      </c>
      <c r="CX175" s="21"/>
      <c r="CY175" s="21"/>
      <c r="CZ175" s="22"/>
    </row>
    <row r="176" spans="1:104" x14ac:dyDescent="0.3">
      <c r="CV176" s="23"/>
      <c r="CW176" s="1" t="s">
        <v>1</v>
      </c>
      <c r="CX176" s="2"/>
      <c r="CY176" s="3" t="s">
        <v>2</v>
      </c>
      <c r="CZ176" s="24" t="s">
        <v>3</v>
      </c>
    </row>
    <row r="177" spans="100:104" ht="15.6" x14ac:dyDescent="0.3">
      <c r="CV177" s="25"/>
      <c r="CW177" s="4" t="str">
        <f>Données!$BF$3</f>
        <v>André Cyr</v>
      </c>
      <c r="CX177" s="5"/>
      <c r="CY177" s="6" t="s">
        <v>4</v>
      </c>
      <c r="CZ177" s="26" t="s">
        <v>3</v>
      </c>
    </row>
    <row r="178" spans="100:104" x14ac:dyDescent="0.3">
      <c r="CV178" s="23"/>
      <c r="CW178" s="8"/>
      <c r="CX178" s="2"/>
      <c r="CY178" s="7"/>
      <c r="CZ178" s="27"/>
    </row>
    <row r="179" spans="100:104" x14ac:dyDescent="0.3">
      <c r="CV179" s="23"/>
      <c r="CW179" s="2" t="s">
        <v>5</v>
      </c>
      <c r="CX179" s="2"/>
      <c r="CY179" s="2"/>
      <c r="CZ179" s="28" t="str">
        <f>Horaire!$B$9</f>
        <v>Sem.05</v>
      </c>
    </row>
    <row r="180" spans="100:104" x14ac:dyDescent="0.3">
      <c r="CV180" s="23"/>
      <c r="CW180" s="6" t="s">
        <v>6</v>
      </c>
      <c r="CX180" s="2"/>
      <c r="CY180" s="6" t="s">
        <v>7</v>
      </c>
      <c r="CZ180" s="29" t="s">
        <v>8</v>
      </c>
    </row>
    <row r="181" spans="100:104" x14ac:dyDescent="0.3">
      <c r="CV181" s="23"/>
      <c r="CW181" s="9"/>
      <c r="CX181" s="10"/>
      <c r="CY181" s="11"/>
      <c r="CZ181" s="30"/>
    </row>
    <row r="182" spans="100:104" x14ac:dyDescent="0.3">
      <c r="CV182" s="23"/>
      <c r="CW182" s="12"/>
      <c r="CX182" s="13"/>
      <c r="CY182" s="11"/>
      <c r="CZ182" s="30"/>
    </row>
    <row r="183" spans="100:104" x14ac:dyDescent="0.3">
      <c r="CV183" s="23"/>
      <c r="CW183" s="12"/>
      <c r="CX183" s="13"/>
      <c r="CY183" s="11"/>
      <c r="CZ183" s="30"/>
    </row>
    <row r="184" spans="100:104" x14ac:dyDescent="0.3">
      <c r="CV184" s="23"/>
      <c r="CW184" s="12"/>
      <c r="CX184" s="13"/>
      <c r="CY184" s="11"/>
      <c r="CZ184" s="30"/>
    </row>
    <row r="185" spans="100:104" x14ac:dyDescent="0.3">
      <c r="CV185" s="23"/>
      <c r="CW185" s="14"/>
      <c r="CX185" s="13"/>
      <c r="CY185" s="11"/>
      <c r="CZ185" s="30"/>
    </row>
    <row r="186" spans="100:104" x14ac:dyDescent="0.3">
      <c r="CV186" s="23"/>
      <c r="CW186" s="2"/>
      <c r="CX186" s="2"/>
      <c r="CY186" s="15" t="s">
        <v>9</v>
      </c>
      <c r="CZ186" s="31">
        <f>SUM(CZ181:CZ185)</f>
        <v>0</v>
      </c>
    </row>
    <row r="187" spans="100:104" ht="15" thickBot="1" x14ac:dyDescent="0.35">
      <c r="CV187" s="23"/>
      <c r="CW187" s="2"/>
      <c r="CX187" s="2"/>
      <c r="CY187" s="2"/>
      <c r="CZ187" s="28"/>
    </row>
    <row r="188" spans="100:104" ht="16.2" thickBot="1" x14ac:dyDescent="0.35">
      <c r="CV188" s="32"/>
      <c r="CW188" s="33" t="s">
        <v>10</v>
      </c>
      <c r="CX188" s="34"/>
      <c r="CY188" s="35" t="s">
        <v>11</v>
      </c>
      <c r="CZ188" s="36"/>
    </row>
    <row r="189" spans="100:104" x14ac:dyDescent="0.3">
      <c r="CV189" s="16"/>
      <c r="CW189" s="16"/>
      <c r="CX189" s="16"/>
      <c r="CY189" s="16"/>
      <c r="CZ189" s="16"/>
    </row>
    <row r="190" spans="100:104" ht="15" thickBot="1" x14ac:dyDescent="0.35">
      <c r="CV190" s="17"/>
      <c r="CW190" s="17"/>
      <c r="CX190" s="17"/>
      <c r="CY190" s="17"/>
      <c r="CZ190" s="17"/>
    </row>
    <row r="191" spans="100:104" x14ac:dyDescent="0.3">
      <c r="CV191" s="20"/>
      <c r="CW191" s="21" t="s">
        <v>0</v>
      </c>
      <c r="CX191" s="21"/>
      <c r="CY191" s="21">
        <f>$CY$175</f>
        <v>0</v>
      </c>
      <c r="CZ191" s="22">
        <f>$CZ$175</f>
        <v>0</v>
      </c>
    </row>
    <row r="192" spans="100:104" x14ac:dyDescent="0.3">
      <c r="CV192" s="23"/>
      <c r="CW192" s="1" t="s">
        <v>1</v>
      </c>
      <c r="CX192" s="2"/>
      <c r="CY192" s="3" t="s">
        <v>12</v>
      </c>
      <c r="CZ192" s="24" t="s">
        <v>3</v>
      </c>
    </row>
    <row r="193" spans="100:104" ht="15.6" x14ac:dyDescent="0.3">
      <c r="CV193" s="25"/>
      <c r="CW193" s="4" t="str">
        <f>Données!$BF$4</f>
        <v>Dorothée Beauchesne</v>
      </c>
      <c r="CX193" s="5"/>
      <c r="CY193" s="6" t="str">
        <f>$CY$177</f>
        <v xml:space="preserve">               Substituts @ $10.00</v>
      </c>
      <c r="CZ193" s="26" t="s">
        <v>3</v>
      </c>
    </row>
    <row r="194" spans="100:104" x14ac:dyDescent="0.3">
      <c r="CV194" s="23"/>
      <c r="CW194" s="8"/>
      <c r="CX194" s="2"/>
      <c r="CY194" s="7"/>
      <c r="CZ194" s="27"/>
    </row>
    <row r="195" spans="100:104" x14ac:dyDescent="0.3">
      <c r="CV195" s="23"/>
      <c r="CW195" s="2" t="s">
        <v>13</v>
      </c>
      <c r="CX195" s="2"/>
      <c r="CY195" s="2"/>
      <c r="CZ195" s="28" t="str">
        <f>$CZ$179</f>
        <v>Sem.05</v>
      </c>
    </row>
    <row r="196" spans="100:104" x14ac:dyDescent="0.3">
      <c r="CV196" s="23"/>
      <c r="CW196" s="6" t="s">
        <v>6</v>
      </c>
      <c r="CX196" s="2"/>
      <c r="CY196" s="6" t="s">
        <v>7</v>
      </c>
      <c r="CZ196" s="29" t="s">
        <v>8</v>
      </c>
    </row>
    <row r="197" spans="100:104" x14ac:dyDescent="0.3">
      <c r="CV197" s="23"/>
      <c r="CW197" s="9"/>
      <c r="CX197" s="10"/>
      <c r="CY197" s="11"/>
      <c r="CZ197" s="30"/>
    </row>
    <row r="198" spans="100:104" x14ac:dyDescent="0.3">
      <c r="CV198" s="23"/>
      <c r="CW198" s="12"/>
      <c r="CX198" s="13"/>
      <c r="CY198" s="11"/>
      <c r="CZ198" s="30"/>
    </row>
    <row r="199" spans="100:104" x14ac:dyDescent="0.3">
      <c r="CV199" s="23"/>
      <c r="CW199" s="12"/>
      <c r="CX199" s="13"/>
      <c r="CY199" s="11"/>
      <c r="CZ199" s="30"/>
    </row>
    <row r="200" spans="100:104" x14ac:dyDescent="0.3">
      <c r="CV200" s="23"/>
      <c r="CW200" s="12"/>
      <c r="CX200" s="13"/>
      <c r="CY200" s="11"/>
      <c r="CZ200" s="30"/>
    </row>
    <row r="201" spans="100:104" x14ac:dyDescent="0.3">
      <c r="CV201" s="23"/>
      <c r="CW201" s="14"/>
      <c r="CX201" s="13"/>
      <c r="CY201" s="11"/>
      <c r="CZ201" s="30"/>
    </row>
    <row r="202" spans="100:104" x14ac:dyDescent="0.3">
      <c r="CV202" s="23"/>
      <c r="CW202" s="2"/>
      <c r="CX202" s="2"/>
      <c r="CY202" s="15" t="s">
        <v>9</v>
      </c>
      <c r="CZ202" s="31">
        <f>SUM(CZ197:CZ201)</f>
        <v>0</v>
      </c>
    </row>
    <row r="203" spans="100:104" ht="15" thickBot="1" x14ac:dyDescent="0.35">
      <c r="CV203" s="23"/>
      <c r="CW203" s="2"/>
      <c r="CX203" s="2"/>
      <c r="CY203" s="2"/>
      <c r="CZ203" s="28"/>
    </row>
    <row r="204" spans="100:104" ht="16.2" thickBot="1" x14ac:dyDescent="0.35">
      <c r="CV204" s="32"/>
      <c r="CW204" s="33" t="s">
        <v>10</v>
      </c>
      <c r="CX204" s="34"/>
      <c r="CY204" s="35" t="s">
        <v>11</v>
      </c>
      <c r="CZ204" s="36"/>
    </row>
    <row r="205" spans="100:104" x14ac:dyDescent="0.3">
      <c r="CV205" s="18"/>
      <c r="CW205" s="18"/>
      <c r="CX205" s="18"/>
      <c r="CY205" s="18"/>
      <c r="CZ205" s="18"/>
    </row>
    <row r="206" spans="100:104" ht="15" thickBot="1" x14ac:dyDescent="0.35">
      <c r="CV206" s="18"/>
      <c r="CW206" s="18"/>
      <c r="CX206" s="18"/>
      <c r="CY206" s="18"/>
      <c r="CZ206" s="18"/>
    </row>
    <row r="207" spans="100:104" x14ac:dyDescent="0.3">
      <c r="CV207" s="20"/>
      <c r="CW207" s="21" t="s">
        <v>0</v>
      </c>
      <c r="CX207" s="21"/>
      <c r="CY207" s="21">
        <f>$CY$175</f>
        <v>0</v>
      </c>
      <c r="CZ207" s="22">
        <f>$CZ$175</f>
        <v>0</v>
      </c>
    </row>
    <row r="208" spans="100:104" x14ac:dyDescent="0.3">
      <c r="CV208" s="23"/>
      <c r="CW208" s="1" t="s">
        <v>1</v>
      </c>
      <c r="CX208" s="2"/>
      <c r="CY208" s="3" t="s">
        <v>12</v>
      </c>
      <c r="CZ208" s="24" t="s">
        <v>3</v>
      </c>
    </row>
    <row r="209" spans="100:104" ht="15.6" x14ac:dyDescent="0.3">
      <c r="CV209" s="25"/>
      <c r="CW209" s="4" t="str">
        <f>Données!$BF$5</f>
        <v>Michel Moreau</v>
      </c>
      <c r="CX209" s="5"/>
      <c r="CY209" s="6" t="str">
        <f>$CY$177</f>
        <v xml:space="preserve">               Substituts @ $10.00</v>
      </c>
      <c r="CZ209" s="26" t="s">
        <v>3</v>
      </c>
    </row>
    <row r="210" spans="100:104" x14ac:dyDescent="0.3">
      <c r="CV210" s="23"/>
      <c r="CW210" s="8"/>
      <c r="CX210" s="2"/>
      <c r="CY210" s="7"/>
      <c r="CZ210" s="27"/>
    </row>
    <row r="211" spans="100:104" x14ac:dyDescent="0.3">
      <c r="CV211" s="23"/>
      <c r="CW211" s="2" t="s">
        <v>14</v>
      </c>
      <c r="CX211" s="2"/>
      <c r="CY211" s="2"/>
      <c r="CZ211" s="28" t="str">
        <f>$CZ$179</f>
        <v>Sem.05</v>
      </c>
    </row>
    <row r="212" spans="100:104" x14ac:dyDescent="0.3">
      <c r="CV212" s="23"/>
      <c r="CW212" s="6" t="s">
        <v>6</v>
      </c>
      <c r="CX212" s="2"/>
      <c r="CY212" s="6" t="s">
        <v>7</v>
      </c>
      <c r="CZ212" s="29" t="s">
        <v>8</v>
      </c>
    </row>
    <row r="213" spans="100:104" x14ac:dyDescent="0.3">
      <c r="CV213" s="23"/>
      <c r="CW213" s="9"/>
      <c r="CX213" s="10"/>
      <c r="CY213" s="11"/>
      <c r="CZ213" s="30"/>
    </row>
    <row r="214" spans="100:104" x14ac:dyDescent="0.3">
      <c r="CV214" s="23"/>
      <c r="CW214" s="12"/>
      <c r="CX214" s="13"/>
      <c r="CY214" s="11"/>
      <c r="CZ214" s="30"/>
    </row>
    <row r="215" spans="100:104" x14ac:dyDescent="0.3">
      <c r="CV215" s="23"/>
      <c r="CW215" s="12"/>
      <c r="CX215" s="13"/>
      <c r="CY215" s="11"/>
      <c r="CZ215" s="30"/>
    </row>
    <row r="216" spans="100:104" x14ac:dyDescent="0.3">
      <c r="CV216" s="23"/>
      <c r="CW216" s="12"/>
      <c r="CX216" s="13"/>
      <c r="CY216" s="11"/>
      <c r="CZ216" s="30"/>
    </row>
    <row r="217" spans="100:104" x14ac:dyDescent="0.3">
      <c r="CV217" s="23"/>
      <c r="CW217" s="14"/>
      <c r="CX217" s="13"/>
      <c r="CY217" s="11"/>
      <c r="CZ217" s="30"/>
    </row>
    <row r="218" spans="100:104" x14ac:dyDescent="0.3">
      <c r="CV218" s="23"/>
      <c r="CW218" s="2"/>
      <c r="CX218" s="2"/>
      <c r="CY218" s="15" t="s">
        <v>9</v>
      </c>
      <c r="CZ218" s="31">
        <f>SUM(CZ213:CZ217)</f>
        <v>0</v>
      </c>
    </row>
    <row r="219" spans="100:104" ht="15" thickBot="1" x14ac:dyDescent="0.35">
      <c r="CV219" s="23"/>
      <c r="CW219" s="2"/>
      <c r="CX219" s="2"/>
      <c r="CY219" s="2"/>
      <c r="CZ219" s="28"/>
    </row>
    <row r="220" spans="100:104" ht="16.2" thickBot="1" x14ac:dyDescent="0.35">
      <c r="CV220" s="32"/>
      <c r="CW220" s="33" t="s">
        <v>10</v>
      </c>
      <c r="CX220" s="34"/>
      <c r="CY220" s="35" t="s">
        <v>11</v>
      </c>
      <c r="CZ220" s="36"/>
    </row>
    <row r="221" spans="100:104" x14ac:dyDescent="0.3">
      <c r="CV221" s="20"/>
      <c r="CW221" s="21" t="s">
        <v>0</v>
      </c>
      <c r="CX221" s="21"/>
      <c r="CY221" s="21">
        <f>$CY$175</f>
        <v>0</v>
      </c>
      <c r="CZ221" s="22">
        <f>$CZ$175</f>
        <v>0</v>
      </c>
    </row>
    <row r="222" spans="100:104" x14ac:dyDescent="0.3">
      <c r="CV222" s="23"/>
      <c r="CW222" s="1" t="s">
        <v>1</v>
      </c>
      <c r="CX222" s="2"/>
      <c r="CY222" s="3" t="s">
        <v>12</v>
      </c>
      <c r="CZ222" s="24" t="s">
        <v>3</v>
      </c>
    </row>
    <row r="223" spans="100:104" ht="15.6" x14ac:dyDescent="0.3">
      <c r="CV223" s="25"/>
      <c r="CW223" s="4" t="str">
        <f>Données!$BF$6</f>
        <v>Serge Goupil</v>
      </c>
      <c r="CX223" s="5"/>
      <c r="CY223" s="6" t="str">
        <f>$CY$177</f>
        <v xml:space="preserve">               Substituts @ $10.00</v>
      </c>
      <c r="CZ223" s="26" t="s">
        <v>3</v>
      </c>
    </row>
    <row r="224" spans="100:104" x14ac:dyDescent="0.3">
      <c r="CV224" s="23"/>
      <c r="CW224" s="8"/>
      <c r="CX224" s="2"/>
      <c r="CY224" s="7"/>
      <c r="CZ224" s="27"/>
    </row>
    <row r="225" spans="100:104" x14ac:dyDescent="0.3">
      <c r="CV225" s="23"/>
      <c r="CW225" s="2" t="s">
        <v>15</v>
      </c>
      <c r="CX225" s="2"/>
      <c r="CY225" s="2"/>
      <c r="CZ225" s="28" t="str">
        <f>$CZ$179</f>
        <v>Sem.05</v>
      </c>
    </row>
    <row r="226" spans="100:104" x14ac:dyDescent="0.3">
      <c r="CV226" s="23"/>
      <c r="CW226" s="6" t="s">
        <v>6</v>
      </c>
      <c r="CX226" s="2"/>
      <c r="CY226" s="6" t="s">
        <v>7</v>
      </c>
      <c r="CZ226" s="29" t="s">
        <v>8</v>
      </c>
    </row>
    <row r="227" spans="100:104" x14ac:dyDescent="0.3">
      <c r="CV227" s="23"/>
      <c r="CW227" s="9"/>
      <c r="CX227" s="10"/>
      <c r="CY227" s="11"/>
      <c r="CZ227" s="30"/>
    </row>
    <row r="228" spans="100:104" x14ac:dyDescent="0.3">
      <c r="CV228" s="23"/>
      <c r="CW228" s="12"/>
      <c r="CX228" s="13"/>
      <c r="CY228" s="11"/>
      <c r="CZ228" s="30"/>
    </row>
    <row r="229" spans="100:104" x14ac:dyDescent="0.3">
      <c r="CV229" s="23"/>
      <c r="CW229" s="12"/>
      <c r="CX229" s="13"/>
      <c r="CY229" s="11"/>
      <c r="CZ229" s="30"/>
    </row>
    <row r="230" spans="100:104" x14ac:dyDescent="0.3">
      <c r="CV230" s="23"/>
      <c r="CW230" s="12"/>
      <c r="CX230" s="13"/>
      <c r="CY230" s="11"/>
      <c r="CZ230" s="30"/>
    </row>
    <row r="231" spans="100:104" x14ac:dyDescent="0.3">
      <c r="CV231" s="23"/>
      <c r="CW231" s="14"/>
      <c r="CX231" s="13"/>
      <c r="CY231" s="11"/>
      <c r="CZ231" s="30"/>
    </row>
    <row r="232" spans="100:104" x14ac:dyDescent="0.3">
      <c r="CV232" s="23"/>
      <c r="CW232" s="2"/>
      <c r="CX232" s="2"/>
      <c r="CY232" s="15" t="s">
        <v>9</v>
      </c>
      <c r="CZ232" s="31">
        <f>SUM(CZ227:CZ231)</f>
        <v>0</v>
      </c>
    </row>
    <row r="233" spans="100:104" ht="15" thickBot="1" x14ac:dyDescent="0.35">
      <c r="CV233" s="23"/>
      <c r="CW233" s="2"/>
      <c r="CX233" s="2"/>
      <c r="CY233" s="2"/>
      <c r="CZ233" s="28"/>
    </row>
    <row r="234" spans="100:104" ht="16.2" thickBot="1" x14ac:dyDescent="0.35">
      <c r="CV234" s="32"/>
      <c r="CW234" s="33" t="s">
        <v>10</v>
      </c>
      <c r="CX234" s="34"/>
      <c r="CY234" s="35" t="s">
        <v>11</v>
      </c>
      <c r="CZ234" s="36"/>
    </row>
    <row r="235" spans="100:104" x14ac:dyDescent="0.3">
      <c r="CV235" s="16"/>
      <c r="CW235" s="16"/>
      <c r="CX235" s="16"/>
      <c r="CY235" s="16"/>
      <c r="CZ235" s="16"/>
    </row>
    <row r="236" spans="100:104" ht="15" thickBot="1" x14ac:dyDescent="0.35">
      <c r="CV236" s="18"/>
      <c r="CW236" s="18"/>
      <c r="CX236" s="18"/>
      <c r="CY236" s="18"/>
      <c r="CZ236" s="18"/>
    </row>
    <row r="237" spans="100:104" x14ac:dyDescent="0.3">
      <c r="CV237" s="20"/>
      <c r="CW237" s="21" t="s">
        <v>0</v>
      </c>
      <c r="CX237" s="21"/>
      <c r="CY237" s="21">
        <f>$CY$175</f>
        <v>0</v>
      </c>
      <c r="CZ237" s="22">
        <f>$CZ$175</f>
        <v>0</v>
      </c>
    </row>
    <row r="238" spans="100:104" x14ac:dyDescent="0.3">
      <c r="CV238" s="23"/>
      <c r="CW238" s="1" t="s">
        <v>1</v>
      </c>
      <c r="CX238" s="2"/>
      <c r="CY238" s="3" t="s">
        <v>12</v>
      </c>
      <c r="CZ238" s="24" t="s">
        <v>3</v>
      </c>
    </row>
    <row r="239" spans="100:104" ht="15.6" x14ac:dyDescent="0.3">
      <c r="CV239" s="25"/>
      <c r="CW239" s="4" t="str">
        <f>Données!$BF$7</f>
        <v>Jeannine Chartré</v>
      </c>
      <c r="CX239" s="5"/>
      <c r="CY239" s="6" t="str">
        <f>$CY$177</f>
        <v xml:space="preserve">               Substituts @ $10.00</v>
      </c>
      <c r="CZ239" s="26" t="s">
        <v>3</v>
      </c>
    </row>
    <row r="240" spans="100:104" x14ac:dyDescent="0.3">
      <c r="CV240" s="23"/>
      <c r="CW240" s="8"/>
      <c r="CX240" s="2"/>
      <c r="CY240" s="7"/>
      <c r="CZ240" s="27"/>
    </row>
    <row r="241" spans="100:104" x14ac:dyDescent="0.3">
      <c r="CV241" s="23"/>
      <c r="CW241" s="2" t="s">
        <v>16</v>
      </c>
      <c r="CX241" s="2"/>
      <c r="CY241" s="2"/>
      <c r="CZ241" s="28" t="str">
        <f>$CZ$179</f>
        <v>Sem.05</v>
      </c>
    </row>
    <row r="242" spans="100:104" x14ac:dyDescent="0.3">
      <c r="CV242" s="23"/>
      <c r="CW242" s="6" t="s">
        <v>6</v>
      </c>
      <c r="CX242" s="2"/>
      <c r="CY242" s="6" t="s">
        <v>7</v>
      </c>
      <c r="CZ242" s="29" t="s">
        <v>8</v>
      </c>
    </row>
    <row r="243" spans="100:104" x14ac:dyDescent="0.3">
      <c r="CV243" s="23"/>
      <c r="CW243" s="9"/>
      <c r="CX243" s="10"/>
      <c r="CY243" s="11"/>
      <c r="CZ243" s="30"/>
    </row>
    <row r="244" spans="100:104" x14ac:dyDescent="0.3">
      <c r="CV244" s="23"/>
      <c r="CW244" s="12"/>
      <c r="CX244" s="13"/>
      <c r="CY244" s="11"/>
      <c r="CZ244" s="30"/>
    </row>
    <row r="245" spans="100:104" x14ac:dyDescent="0.3">
      <c r="CV245" s="23"/>
      <c r="CW245" s="12"/>
      <c r="CX245" s="13"/>
      <c r="CY245" s="11"/>
      <c r="CZ245" s="30"/>
    </row>
    <row r="246" spans="100:104" x14ac:dyDescent="0.3">
      <c r="CV246" s="23"/>
      <c r="CW246" s="12"/>
      <c r="CX246" s="13"/>
      <c r="CY246" s="11"/>
      <c r="CZ246" s="30"/>
    </row>
    <row r="247" spans="100:104" x14ac:dyDescent="0.3">
      <c r="CV247" s="23"/>
      <c r="CW247" s="14"/>
      <c r="CX247" s="13"/>
      <c r="CY247" s="11"/>
      <c r="CZ247" s="30"/>
    </row>
    <row r="248" spans="100:104" x14ac:dyDescent="0.3">
      <c r="CV248" s="23"/>
      <c r="CW248" s="2"/>
      <c r="CX248" s="2"/>
      <c r="CY248" s="15" t="s">
        <v>9</v>
      </c>
      <c r="CZ248" s="31">
        <f>SUM(CZ243:CZ247)</f>
        <v>0</v>
      </c>
    </row>
    <row r="249" spans="100:104" ht="15" thickBot="1" x14ac:dyDescent="0.35">
      <c r="CV249" s="23"/>
      <c r="CW249" s="2"/>
      <c r="CX249" s="2"/>
      <c r="CY249" s="2"/>
      <c r="CZ249" s="28"/>
    </row>
    <row r="250" spans="100:104" ht="16.2" thickBot="1" x14ac:dyDescent="0.35">
      <c r="CV250" s="32"/>
      <c r="CW250" s="33" t="s">
        <v>10</v>
      </c>
      <c r="CX250" s="34"/>
      <c r="CY250" s="35" t="s">
        <v>11</v>
      </c>
      <c r="CZ250" s="36"/>
    </row>
    <row r="251" spans="100:104" x14ac:dyDescent="0.3">
      <c r="CV251" s="18"/>
      <c r="CW251" s="18"/>
      <c r="CX251" s="18"/>
      <c r="CY251" s="18"/>
      <c r="CZ251" s="18"/>
    </row>
    <row r="252" spans="100:104" ht="15" thickBot="1" x14ac:dyDescent="0.35">
      <c r="CV252" s="18"/>
      <c r="CW252" s="18"/>
      <c r="CX252" s="18"/>
      <c r="CY252" s="18"/>
      <c r="CZ252" s="18"/>
    </row>
    <row r="253" spans="100:104" x14ac:dyDescent="0.3">
      <c r="CV253" s="20"/>
      <c r="CW253" s="21" t="s">
        <v>0</v>
      </c>
      <c r="CX253" s="21"/>
      <c r="CY253" s="21">
        <f>$CY$175</f>
        <v>0</v>
      </c>
      <c r="CZ253" s="22">
        <f>$CZ$175</f>
        <v>0</v>
      </c>
    </row>
    <row r="254" spans="100:104" x14ac:dyDescent="0.3">
      <c r="CV254" s="23"/>
      <c r="CW254" s="1" t="s">
        <v>1</v>
      </c>
      <c r="CX254" s="2"/>
      <c r="CY254" s="3" t="s">
        <v>12</v>
      </c>
      <c r="CZ254" s="24" t="s">
        <v>3</v>
      </c>
    </row>
    <row r="255" spans="100:104" ht="15.6" x14ac:dyDescent="0.3">
      <c r="CV255" s="25"/>
      <c r="CW255" s="4" t="str">
        <f>Données!$BF$8</f>
        <v>Gilberte Caron</v>
      </c>
      <c r="CX255" s="5"/>
      <c r="CY255" s="6" t="str">
        <f>$CY$177</f>
        <v xml:space="preserve">               Substituts @ $10.00</v>
      </c>
      <c r="CZ255" s="26" t="s">
        <v>3</v>
      </c>
    </row>
    <row r="256" spans="100:104" x14ac:dyDescent="0.3">
      <c r="CV256" s="23"/>
      <c r="CW256" s="8"/>
      <c r="CX256" s="2"/>
      <c r="CY256" s="7"/>
      <c r="CZ256" s="27"/>
    </row>
    <row r="257" spans="100:104" x14ac:dyDescent="0.3">
      <c r="CV257" s="23"/>
      <c r="CW257" s="2" t="s">
        <v>17</v>
      </c>
      <c r="CX257" s="2"/>
      <c r="CY257" s="2"/>
      <c r="CZ257" s="28" t="str">
        <f>$CZ$179</f>
        <v>Sem.05</v>
      </c>
    </row>
    <row r="258" spans="100:104" x14ac:dyDescent="0.3">
      <c r="CV258" s="23"/>
      <c r="CW258" s="6" t="s">
        <v>6</v>
      </c>
      <c r="CX258" s="2"/>
      <c r="CY258" s="6" t="s">
        <v>7</v>
      </c>
      <c r="CZ258" s="29" t="s">
        <v>8</v>
      </c>
    </row>
    <row r="259" spans="100:104" x14ac:dyDescent="0.3">
      <c r="CV259" s="23"/>
      <c r="CW259" s="9"/>
      <c r="CX259" s="10"/>
      <c r="CY259" s="11"/>
      <c r="CZ259" s="30"/>
    </row>
    <row r="260" spans="100:104" x14ac:dyDescent="0.3">
      <c r="CV260" s="23"/>
      <c r="CW260" s="12"/>
      <c r="CX260" s="13"/>
      <c r="CY260" s="11"/>
      <c r="CZ260" s="30"/>
    </row>
    <row r="261" spans="100:104" x14ac:dyDescent="0.3">
      <c r="CV261" s="23"/>
      <c r="CW261" s="12"/>
      <c r="CX261" s="13"/>
      <c r="CY261" s="11"/>
      <c r="CZ261" s="30"/>
    </row>
    <row r="262" spans="100:104" x14ac:dyDescent="0.3">
      <c r="CV262" s="23"/>
      <c r="CW262" s="12"/>
      <c r="CX262" s="13"/>
      <c r="CY262" s="11"/>
      <c r="CZ262" s="30"/>
    </row>
    <row r="263" spans="100:104" x14ac:dyDescent="0.3">
      <c r="CV263" s="23"/>
      <c r="CW263" s="14"/>
      <c r="CX263" s="13"/>
      <c r="CY263" s="11"/>
      <c r="CZ263" s="30"/>
    </row>
    <row r="264" spans="100:104" x14ac:dyDescent="0.3">
      <c r="CV264" s="23"/>
      <c r="CW264" s="2"/>
      <c r="CX264" s="2"/>
      <c r="CY264" s="15" t="s">
        <v>9</v>
      </c>
      <c r="CZ264" s="31">
        <f>SUM(CZ259:CZ263)</f>
        <v>0</v>
      </c>
    </row>
    <row r="265" spans="100:104" ht="15" thickBot="1" x14ac:dyDescent="0.35">
      <c r="CV265" s="23"/>
      <c r="CW265" s="2"/>
      <c r="CX265" s="2"/>
      <c r="CY265" s="2"/>
      <c r="CZ265" s="28"/>
    </row>
    <row r="266" spans="100:104" ht="16.2" thickBot="1" x14ac:dyDescent="0.35">
      <c r="CV266" s="32"/>
      <c r="CW266" s="33" t="s">
        <v>10</v>
      </c>
      <c r="CX266" s="34"/>
      <c r="CY266" s="35" t="s">
        <v>11</v>
      </c>
      <c r="CZ266" s="36"/>
    </row>
    <row r="267" spans="100:104" x14ac:dyDescent="0.3">
      <c r="CV267" s="20"/>
      <c r="CW267" s="21" t="s">
        <v>0</v>
      </c>
      <c r="CX267" s="21"/>
      <c r="CY267" s="21">
        <f>$CY$175</f>
        <v>0</v>
      </c>
      <c r="CZ267" s="22">
        <f>$CZ$175</f>
        <v>0</v>
      </c>
    </row>
    <row r="268" spans="100:104" x14ac:dyDescent="0.3">
      <c r="CV268" s="23"/>
      <c r="CW268" s="1" t="s">
        <v>1</v>
      </c>
      <c r="CX268" s="2"/>
      <c r="CY268" s="3" t="s">
        <v>12</v>
      </c>
      <c r="CZ268" s="24" t="s">
        <v>3</v>
      </c>
    </row>
    <row r="269" spans="100:104" ht="15.6" x14ac:dyDescent="0.3">
      <c r="CV269" s="25"/>
      <c r="CW269" s="4" t="str">
        <f>Données!$BF$9</f>
        <v>Carole Moreau</v>
      </c>
      <c r="CX269" s="5"/>
      <c r="CY269" s="6" t="str">
        <f>$CY$177</f>
        <v xml:space="preserve">               Substituts @ $10.00</v>
      </c>
      <c r="CZ269" s="26" t="s">
        <v>3</v>
      </c>
    </row>
    <row r="270" spans="100:104" x14ac:dyDescent="0.3">
      <c r="CV270" s="23"/>
      <c r="CW270" s="8"/>
      <c r="CX270" s="2"/>
      <c r="CY270" s="7"/>
      <c r="CZ270" s="27"/>
    </row>
    <row r="271" spans="100:104" x14ac:dyDescent="0.3">
      <c r="CV271" s="23"/>
      <c r="CW271" s="2" t="s">
        <v>18</v>
      </c>
      <c r="CX271" s="2"/>
      <c r="CY271" s="2"/>
      <c r="CZ271" s="28" t="str">
        <f>$CZ$179</f>
        <v>Sem.05</v>
      </c>
    </row>
    <row r="272" spans="100:104" x14ac:dyDescent="0.3">
      <c r="CV272" s="23"/>
      <c r="CW272" s="6" t="s">
        <v>6</v>
      </c>
      <c r="CX272" s="2"/>
      <c r="CY272" s="6" t="s">
        <v>7</v>
      </c>
      <c r="CZ272" s="29" t="s">
        <v>8</v>
      </c>
    </row>
    <row r="273" spans="100:104" x14ac:dyDescent="0.3">
      <c r="CV273" s="23"/>
      <c r="CW273" s="9"/>
      <c r="CX273" s="10"/>
      <c r="CY273" s="11"/>
      <c r="CZ273" s="30"/>
    </row>
    <row r="274" spans="100:104" x14ac:dyDescent="0.3">
      <c r="CV274" s="23"/>
      <c r="CW274" s="12"/>
      <c r="CX274" s="13"/>
      <c r="CY274" s="11"/>
      <c r="CZ274" s="30"/>
    </row>
    <row r="275" spans="100:104" x14ac:dyDescent="0.3">
      <c r="CV275" s="23"/>
      <c r="CW275" s="12"/>
      <c r="CX275" s="13"/>
      <c r="CY275" s="11"/>
      <c r="CZ275" s="30"/>
    </row>
    <row r="276" spans="100:104" x14ac:dyDescent="0.3">
      <c r="CV276" s="23"/>
      <c r="CW276" s="12"/>
      <c r="CX276" s="13"/>
      <c r="CY276" s="11"/>
      <c r="CZ276" s="30"/>
    </row>
    <row r="277" spans="100:104" x14ac:dyDescent="0.3">
      <c r="CV277" s="23"/>
      <c r="CW277" s="14"/>
      <c r="CX277" s="13"/>
      <c r="CY277" s="11"/>
      <c r="CZ277" s="30"/>
    </row>
    <row r="278" spans="100:104" x14ac:dyDescent="0.3">
      <c r="CV278" s="23"/>
      <c r="CW278" s="2"/>
      <c r="CX278" s="2"/>
      <c r="CY278" s="15" t="s">
        <v>9</v>
      </c>
      <c r="CZ278" s="31">
        <f>SUM(CZ273:CZ277)</f>
        <v>0</v>
      </c>
    </row>
    <row r="279" spans="100:104" ht="15" thickBot="1" x14ac:dyDescent="0.35">
      <c r="CV279" s="23"/>
      <c r="CW279" s="2"/>
      <c r="CX279" s="2"/>
      <c r="CY279" s="2"/>
      <c r="CZ279" s="28"/>
    </row>
    <row r="280" spans="100:104" ht="16.2" thickBot="1" x14ac:dyDescent="0.35">
      <c r="CV280" s="32"/>
      <c r="CW280" s="33" t="s">
        <v>10</v>
      </c>
      <c r="CX280" s="34"/>
      <c r="CY280" s="35" t="s">
        <v>11</v>
      </c>
      <c r="CZ280" s="36"/>
    </row>
    <row r="281" spans="100:104" x14ac:dyDescent="0.3">
      <c r="CV281" s="16"/>
      <c r="CW281" s="16"/>
      <c r="CX281" s="16"/>
      <c r="CY281" s="16"/>
      <c r="CZ281" s="16"/>
    </row>
    <row r="282" spans="100:104" ht="15" thickBot="1" x14ac:dyDescent="0.35">
      <c r="CV282" s="18"/>
      <c r="CW282" s="18"/>
      <c r="CX282" s="18"/>
      <c r="CY282" s="18"/>
      <c r="CZ282" s="18"/>
    </row>
    <row r="283" spans="100:104" x14ac:dyDescent="0.3">
      <c r="CV283" s="20"/>
      <c r="CW283" s="21" t="s">
        <v>0</v>
      </c>
      <c r="CX283" s="21"/>
      <c r="CY283" s="21">
        <f>$CY$175</f>
        <v>0</v>
      </c>
      <c r="CZ283" s="22">
        <f>$CZ$175</f>
        <v>0</v>
      </c>
    </row>
    <row r="284" spans="100:104" x14ac:dyDescent="0.3">
      <c r="CV284" s="23"/>
      <c r="CW284" s="1" t="s">
        <v>1</v>
      </c>
      <c r="CX284" s="2"/>
      <c r="CY284" s="3" t="s">
        <v>12</v>
      </c>
      <c r="CZ284" s="24" t="s">
        <v>3</v>
      </c>
    </row>
    <row r="285" spans="100:104" ht="15.6" x14ac:dyDescent="0.3">
      <c r="CV285" s="25"/>
      <c r="CW285" s="4" t="str">
        <f>Données!$BF$10</f>
        <v>Michel Taillon</v>
      </c>
      <c r="CX285" s="5"/>
      <c r="CY285" s="6" t="str">
        <f>$CY$177</f>
        <v xml:space="preserve">               Substituts @ $10.00</v>
      </c>
      <c r="CZ285" s="26" t="s">
        <v>3</v>
      </c>
    </row>
    <row r="286" spans="100:104" x14ac:dyDescent="0.3">
      <c r="CV286" s="23"/>
      <c r="CW286" s="8"/>
      <c r="CX286" s="2"/>
      <c r="CY286" s="7"/>
      <c r="CZ286" s="27"/>
    </row>
    <row r="287" spans="100:104" x14ac:dyDescent="0.3">
      <c r="CV287" s="23"/>
      <c r="CW287" s="2" t="s">
        <v>19</v>
      </c>
      <c r="CX287" s="2"/>
      <c r="CY287" s="2"/>
      <c r="CZ287" s="28" t="str">
        <f>$CZ$179</f>
        <v>Sem.05</v>
      </c>
    </row>
    <row r="288" spans="100:104" x14ac:dyDescent="0.3">
      <c r="CV288" s="23"/>
      <c r="CW288" s="6" t="s">
        <v>6</v>
      </c>
      <c r="CX288" s="2"/>
      <c r="CY288" s="6" t="s">
        <v>7</v>
      </c>
      <c r="CZ288" s="29" t="s">
        <v>8</v>
      </c>
    </row>
    <row r="289" spans="100:104" x14ac:dyDescent="0.3">
      <c r="CV289" s="23"/>
      <c r="CW289" s="9"/>
      <c r="CX289" s="10"/>
      <c r="CY289" s="11"/>
      <c r="CZ289" s="30"/>
    </row>
    <row r="290" spans="100:104" x14ac:dyDescent="0.3">
      <c r="CV290" s="23"/>
      <c r="CW290" s="12"/>
      <c r="CX290" s="13"/>
      <c r="CY290" s="11"/>
      <c r="CZ290" s="30"/>
    </row>
    <row r="291" spans="100:104" x14ac:dyDescent="0.3">
      <c r="CV291" s="23"/>
      <c r="CW291" s="12"/>
      <c r="CX291" s="13"/>
      <c r="CY291" s="11"/>
      <c r="CZ291" s="30"/>
    </row>
    <row r="292" spans="100:104" x14ac:dyDescent="0.3">
      <c r="CV292" s="23"/>
      <c r="CW292" s="12"/>
      <c r="CX292" s="13"/>
      <c r="CY292" s="11"/>
      <c r="CZ292" s="30"/>
    </row>
    <row r="293" spans="100:104" x14ac:dyDescent="0.3">
      <c r="CV293" s="23"/>
      <c r="CW293" s="14"/>
      <c r="CX293" s="13"/>
      <c r="CY293" s="11"/>
      <c r="CZ293" s="30"/>
    </row>
    <row r="294" spans="100:104" x14ac:dyDescent="0.3">
      <c r="CV294" s="23"/>
      <c r="CW294" s="2"/>
      <c r="CX294" s="2"/>
      <c r="CY294" s="15" t="s">
        <v>9</v>
      </c>
      <c r="CZ294" s="31">
        <f>SUM(CZ289:CZ293)</f>
        <v>0</v>
      </c>
    </row>
    <row r="295" spans="100:104" ht="15" thickBot="1" x14ac:dyDescent="0.35">
      <c r="CV295" s="23"/>
      <c r="CW295" s="2"/>
      <c r="CX295" s="2"/>
      <c r="CY295" s="2"/>
      <c r="CZ295" s="28"/>
    </row>
    <row r="296" spans="100:104" ht="16.2" thickBot="1" x14ac:dyDescent="0.35">
      <c r="CV296" s="32"/>
      <c r="CW296" s="33" t="s">
        <v>10</v>
      </c>
      <c r="CX296" s="34"/>
      <c r="CY296" s="35" t="s">
        <v>11</v>
      </c>
      <c r="CZ296" s="36"/>
    </row>
    <row r="297" spans="100:104" x14ac:dyDescent="0.3">
      <c r="CV297" s="18"/>
      <c r="CW297" s="18"/>
      <c r="CX297" s="18"/>
      <c r="CY297" s="18"/>
      <c r="CZ297" s="18"/>
    </row>
    <row r="298" spans="100:104" ht="15" thickBot="1" x14ac:dyDescent="0.35">
      <c r="CV298" s="18"/>
      <c r="CW298" s="18"/>
      <c r="CX298" s="18"/>
      <c r="CY298" s="18"/>
      <c r="CZ298" s="18"/>
    </row>
    <row r="299" spans="100:104" x14ac:dyDescent="0.3">
      <c r="CV299" s="20"/>
      <c r="CW299" s="21" t="s">
        <v>0</v>
      </c>
      <c r="CX299" s="21"/>
      <c r="CY299" s="21">
        <f>$CY$175</f>
        <v>0</v>
      </c>
      <c r="CZ299" s="22">
        <f>$CZ$175</f>
        <v>0</v>
      </c>
    </row>
    <row r="300" spans="100:104" x14ac:dyDescent="0.3">
      <c r="CV300" s="23"/>
      <c r="CW300" s="1" t="s">
        <v>1</v>
      </c>
      <c r="CX300" s="2"/>
      <c r="CY300" s="3" t="s">
        <v>12</v>
      </c>
      <c r="CZ300" s="24" t="s">
        <v>3</v>
      </c>
    </row>
    <row r="301" spans="100:104" ht="15.6" x14ac:dyDescent="0.3">
      <c r="CV301" s="25"/>
      <c r="CW301" s="4" t="str">
        <f>Données!$BF$11</f>
        <v>Claire Lessard</v>
      </c>
      <c r="CX301" s="5"/>
      <c r="CY301" s="6" t="str">
        <f>$CY$177</f>
        <v xml:space="preserve">               Substituts @ $10.00</v>
      </c>
      <c r="CZ301" s="26" t="s">
        <v>3</v>
      </c>
    </row>
    <row r="302" spans="100:104" x14ac:dyDescent="0.3">
      <c r="CV302" s="23"/>
      <c r="CW302" s="8"/>
      <c r="CX302" s="2"/>
      <c r="CY302" s="7"/>
      <c r="CZ302" s="27"/>
    </row>
    <row r="303" spans="100:104" x14ac:dyDescent="0.3">
      <c r="CV303" s="23"/>
      <c r="CW303" s="2" t="s">
        <v>20</v>
      </c>
      <c r="CX303" s="2"/>
      <c r="CY303" s="2"/>
      <c r="CZ303" s="28" t="str">
        <f>$CZ$179</f>
        <v>Sem.05</v>
      </c>
    </row>
    <row r="304" spans="100:104" x14ac:dyDescent="0.3">
      <c r="CV304" s="23"/>
      <c r="CW304" s="6" t="s">
        <v>6</v>
      </c>
      <c r="CX304" s="2"/>
      <c r="CY304" s="6" t="s">
        <v>7</v>
      </c>
      <c r="CZ304" s="29" t="s">
        <v>8</v>
      </c>
    </row>
    <row r="305" spans="100:104" x14ac:dyDescent="0.3">
      <c r="CV305" s="23"/>
      <c r="CW305" s="9"/>
      <c r="CX305" s="10"/>
      <c r="CY305" s="11"/>
      <c r="CZ305" s="30"/>
    </row>
    <row r="306" spans="100:104" x14ac:dyDescent="0.3">
      <c r="CV306" s="23"/>
      <c r="CW306" s="12"/>
      <c r="CX306" s="13"/>
      <c r="CY306" s="11"/>
      <c r="CZ306" s="30"/>
    </row>
    <row r="307" spans="100:104" x14ac:dyDescent="0.3">
      <c r="CV307" s="23"/>
      <c r="CW307" s="12"/>
      <c r="CX307" s="13"/>
      <c r="CY307" s="11"/>
      <c r="CZ307" s="30"/>
    </row>
    <row r="308" spans="100:104" x14ac:dyDescent="0.3">
      <c r="CV308" s="23"/>
      <c r="CW308" s="12"/>
      <c r="CX308" s="13"/>
      <c r="CY308" s="11"/>
      <c r="CZ308" s="30"/>
    </row>
    <row r="309" spans="100:104" x14ac:dyDescent="0.3">
      <c r="CV309" s="23"/>
      <c r="CW309" s="14"/>
      <c r="CX309" s="13"/>
      <c r="CY309" s="11"/>
      <c r="CZ309" s="30"/>
    </row>
    <row r="310" spans="100:104" x14ac:dyDescent="0.3">
      <c r="CV310" s="23"/>
      <c r="CW310" s="2"/>
      <c r="CX310" s="2"/>
      <c r="CY310" s="15" t="s">
        <v>9</v>
      </c>
      <c r="CZ310" s="31">
        <f>SUM(CZ305:CZ309)</f>
        <v>0</v>
      </c>
    </row>
    <row r="311" spans="100:104" ht="15" thickBot="1" x14ac:dyDescent="0.35">
      <c r="CV311" s="23"/>
      <c r="CW311" s="2"/>
      <c r="CX311" s="2"/>
      <c r="CY311" s="2"/>
      <c r="CZ311" s="28"/>
    </row>
    <row r="312" spans="100:104" ht="16.2" thickBot="1" x14ac:dyDescent="0.35">
      <c r="CV312" s="32"/>
      <c r="CW312" s="33" t="s">
        <v>10</v>
      </c>
      <c r="CX312" s="34"/>
      <c r="CY312" s="35" t="s">
        <v>11</v>
      </c>
      <c r="CZ312" s="36"/>
    </row>
    <row r="313" spans="100:104" x14ac:dyDescent="0.3">
      <c r="CV313" s="20"/>
      <c r="CW313" s="21" t="s">
        <v>0</v>
      </c>
      <c r="CX313" s="21"/>
      <c r="CY313" s="21">
        <f>$CY$175</f>
        <v>0</v>
      </c>
      <c r="CZ313" s="22">
        <f>$CZ$175</f>
        <v>0</v>
      </c>
    </row>
    <row r="314" spans="100:104" x14ac:dyDescent="0.3">
      <c r="CV314" s="23"/>
      <c r="CW314" s="1" t="s">
        <v>1</v>
      </c>
      <c r="CX314" s="2"/>
      <c r="CY314" s="3" t="s">
        <v>12</v>
      </c>
      <c r="CZ314" s="24" t="s">
        <v>3</v>
      </c>
    </row>
    <row r="315" spans="100:104" ht="15.6" x14ac:dyDescent="0.3">
      <c r="CV315" s="25"/>
      <c r="CW315" s="4" t="str">
        <f>Données!$BF$12</f>
        <v>Diane Resler</v>
      </c>
      <c r="CX315" s="5"/>
      <c r="CY315" s="6" t="str">
        <f>$CY$177</f>
        <v xml:space="preserve">               Substituts @ $10.00</v>
      </c>
      <c r="CZ315" s="26" t="s">
        <v>3</v>
      </c>
    </row>
    <row r="316" spans="100:104" x14ac:dyDescent="0.3">
      <c r="CV316" s="23"/>
      <c r="CW316" s="8"/>
      <c r="CX316" s="2"/>
      <c r="CY316" s="7"/>
      <c r="CZ316" s="27"/>
    </row>
    <row r="317" spans="100:104" x14ac:dyDescent="0.3">
      <c r="CV317" s="23"/>
      <c r="CW317" s="2" t="s">
        <v>21</v>
      </c>
      <c r="CX317" s="2"/>
      <c r="CY317" s="2"/>
      <c r="CZ317" s="28" t="str">
        <f>$CZ$179</f>
        <v>Sem.05</v>
      </c>
    </row>
    <row r="318" spans="100:104" x14ac:dyDescent="0.3">
      <c r="CV318" s="23"/>
      <c r="CW318" s="6" t="s">
        <v>6</v>
      </c>
      <c r="CX318" s="2"/>
      <c r="CY318" s="6" t="s">
        <v>7</v>
      </c>
      <c r="CZ318" s="29" t="s">
        <v>8</v>
      </c>
    </row>
    <row r="319" spans="100:104" x14ac:dyDescent="0.3">
      <c r="CV319" s="23"/>
      <c r="CW319" s="9"/>
      <c r="CX319" s="10"/>
      <c r="CY319" s="11"/>
      <c r="CZ319" s="30"/>
    </row>
    <row r="320" spans="100:104" x14ac:dyDescent="0.3">
      <c r="CV320" s="23"/>
      <c r="CW320" s="12"/>
      <c r="CX320" s="13"/>
      <c r="CY320" s="11"/>
      <c r="CZ320" s="30"/>
    </row>
    <row r="321" spans="100:104" x14ac:dyDescent="0.3">
      <c r="CV321" s="23"/>
      <c r="CW321" s="12"/>
      <c r="CX321" s="13"/>
      <c r="CY321" s="11"/>
      <c r="CZ321" s="30"/>
    </row>
    <row r="322" spans="100:104" x14ac:dyDescent="0.3">
      <c r="CV322" s="23"/>
      <c r="CW322" s="12"/>
      <c r="CX322" s="13"/>
      <c r="CY322" s="11"/>
      <c r="CZ322" s="30"/>
    </row>
    <row r="323" spans="100:104" x14ac:dyDescent="0.3">
      <c r="CV323" s="23"/>
      <c r="CW323" s="14"/>
      <c r="CX323" s="13"/>
      <c r="CY323" s="11"/>
      <c r="CZ323" s="30"/>
    </row>
    <row r="324" spans="100:104" x14ac:dyDescent="0.3">
      <c r="CV324" s="23"/>
      <c r="CW324" s="2"/>
      <c r="CX324" s="2"/>
      <c r="CY324" s="15" t="s">
        <v>9</v>
      </c>
      <c r="CZ324" s="31">
        <f>SUM(CZ319:CZ323)</f>
        <v>0</v>
      </c>
    </row>
    <row r="325" spans="100:104" ht="15" thickBot="1" x14ac:dyDescent="0.35">
      <c r="CV325" s="23"/>
      <c r="CW325" s="2"/>
      <c r="CX325" s="2"/>
      <c r="CY325" s="2"/>
      <c r="CZ325" s="28"/>
    </row>
    <row r="326" spans="100:104" ht="16.2" thickBot="1" x14ac:dyDescent="0.35">
      <c r="CV326" s="32"/>
      <c r="CW326" s="33" t="s">
        <v>10</v>
      </c>
      <c r="CX326" s="34"/>
      <c r="CY326" s="35" t="s">
        <v>11</v>
      </c>
      <c r="CZ326" s="36"/>
    </row>
    <row r="327" spans="100:104" x14ac:dyDescent="0.3">
      <c r="CV327" s="16"/>
      <c r="CW327" s="16"/>
      <c r="CX327" s="16"/>
      <c r="CY327" s="16"/>
      <c r="CZ327" s="16"/>
    </row>
    <row r="328" spans="100:104" ht="15" thickBot="1" x14ac:dyDescent="0.35">
      <c r="CV328" s="18"/>
      <c r="CW328" s="18"/>
      <c r="CX328" s="18"/>
      <c r="CY328" s="18"/>
      <c r="CZ328" s="18"/>
    </row>
    <row r="329" spans="100:104" x14ac:dyDescent="0.3">
      <c r="CV329" s="20"/>
      <c r="CW329" s="21" t="s">
        <v>0</v>
      </c>
      <c r="CX329" s="21"/>
      <c r="CY329" s="21">
        <f>$CY$175</f>
        <v>0</v>
      </c>
      <c r="CZ329" s="22">
        <f>$CZ$175</f>
        <v>0</v>
      </c>
    </row>
    <row r="330" spans="100:104" x14ac:dyDescent="0.3">
      <c r="CV330" s="23"/>
      <c r="CW330" s="1" t="s">
        <v>1</v>
      </c>
      <c r="CX330" s="2"/>
      <c r="CY330" s="3" t="s">
        <v>12</v>
      </c>
      <c r="CZ330" s="24" t="s">
        <v>3</v>
      </c>
    </row>
    <row r="331" spans="100:104" ht="15.6" x14ac:dyDescent="0.3">
      <c r="CV331" s="25"/>
      <c r="CW331" s="4" t="str">
        <f>Données!$BF$13</f>
        <v>Denis Lauzon</v>
      </c>
      <c r="CX331" s="5"/>
      <c r="CY331" s="6" t="str">
        <f>$CY$177</f>
        <v xml:space="preserve">               Substituts @ $10.00</v>
      </c>
      <c r="CZ331" s="26" t="s">
        <v>3</v>
      </c>
    </row>
    <row r="332" spans="100:104" x14ac:dyDescent="0.3">
      <c r="CV332" s="23"/>
      <c r="CW332" s="8"/>
      <c r="CX332" s="2"/>
      <c r="CY332" s="7"/>
      <c r="CZ332" s="27"/>
    </row>
    <row r="333" spans="100:104" x14ac:dyDescent="0.3">
      <c r="CV333" s="23"/>
      <c r="CW333" s="2" t="s">
        <v>22</v>
      </c>
      <c r="CX333" s="2"/>
      <c r="CY333" s="2"/>
      <c r="CZ333" s="28" t="str">
        <f>$CZ$179</f>
        <v>Sem.05</v>
      </c>
    </row>
    <row r="334" spans="100:104" x14ac:dyDescent="0.3">
      <c r="CV334" s="23"/>
      <c r="CW334" s="6" t="s">
        <v>6</v>
      </c>
      <c r="CX334" s="2"/>
      <c r="CY334" s="6" t="s">
        <v>7</v>
      </c>
      <c r="CZ334" s="29" t="s">
        <v>8</v>
      </c>
    </row>
    <row r="335" spans="100:104" x14ac:dyDescent="0.3">
      <c r="CV335" s="23"/>
      <c r="CW335" s="9"/>
      <c r="CX335" s="10"/>
      <c r="CY335" s="11"/>
      <c r="CZ335" s="30"/>
    </row>
    <row r="336" spans="100:104" x14ac:dyDescent="0.3">
      <c r="CV336" s="23"/>
      <c r="CW336" s="12"/>
      <c r="CX336" s="13"/>
      <c r="CY336" s="11"/>
      <c r="CZ336" s="30"/>
    </row>
    <row r="337" spans="100:104" x14ac:dyDescent="0.3">
      <c r="CV337" s="23"/>
      <c r="CW337" s="12"/>
      <c r="CX337" s="13"/>
      <c r="CY337" s="11"/>
      <c r="CZ337" s="30"/>
    </row>
    <row r="338" spans="100:104" x14ac:dyDescent="0.3">
      <c r="CV338" s="23"/>
      <c r="CW338" s="12"/>
      <c r="CX338" s="13"/>
      <c r="CY338" s="11"/>
      <c r="CZ338" s="30"/>
    </row>
    <row r="339" spans="100:104" x14ac:dyDescent="0.3">
      <c r="CV339" s="23"/>
      <c r="CW339" s="14"/>
      <c r="CX339" s="13"/>
      <c r="CY339" s="11"/>
      <c r="CZ339" s="30"/>
    </row>
    <row r="340" spans="100:104" x14ac:dyDescent="0.3">
      <c r="CV340" s="23"/>
      <c r="CW340" s="2"/>
      <c r="CX340" s="2"/>
      <c r="CY340" s="15" t="s">
        <v>9</v>
      </c>
      <c r="CZ340" s="31">
        <f>SUM(CZ335:CZ339)</f>
        <v>0</v>
      </c>
    </row>
    <row r="341" spans="100:104" ht="15" thickBot="1" x14ac:dyDescent="0.35">
      <c r="CV341" s="23"/>
      <c r="CW341" s="2"/>
      <c r="CX341" s="2"/>
      <c r="CY341" s="2"/>
      <c r="CZ341" s="28"/>
    </row>
    <row r="342" spans="100:104" ht="16.2" thickBot="1" x14ac:dyDescent="0.35">
      <c r="CV342" s="32"/>
      <c r="CW342" s="33" t="s">
        <v>10</v>
      </c>
      <c r="CX342" s="34"/>
      <c r="CY342" s="35" t="s">
        <v>11</v>
      </c>
      <c r="CZ342" s="36"/>
    </row>
    <row r="343" spans="100:104" x14ac:dyDescent="0.3">
      <c r="CV343" s="18"/>
      <c r="CW343" s="18"/>
      <c r="CX343" s="18"/>
      <c r="CY343" s="18"/>
      <c r="CZ343" s="18"/>
    </row>
    <row r="344" spans="100:104" ht="15" thickBot="1" x14ac:dyDescent="0.35">
      <c r="CV344" s="18"/>
      <c r="CW344" s="18"/>
      <c r="CX344" s="18"/>
      <c r="CY344" s="18"/>
      <c r="CZ344" s="18"/>
    </row>
    <row r="345" spans="100:104" x14ac:dyDescent="0.3">
      <c r="CV345" s="20"/>
      <c r="CW345" s="21" t="s">
        <v>0</v>
      </c>
      <c r="CX345" s="21"/>
      <c r="CY345" s="21">
        <f>$CY$175</f>
        <v>0</v>
      </c>
      <c r="CZ345" s="22">
        <f>$CZ$175</f>
        <v>0</v>
      </c>
    </row>
    <row r="346" spans="100:104" x14ac:dyDescent="0.3">
      <c r="CV346" s="23"/>
      <c r="CW346" s="1" t="s">
        <v>1</v>
      </c>
      <c r="CX346" s="2"/>
      <c r="CY346" s="3" t="s">
        <v>12</v>
      </c>
      <c r="CZ346" s="24" t="s">
        <v>3</v>
      </c>
    </row>
    <row r="347" spans="100:104" ht="15.6" x14ac:dyDescent="0.3">
      <c r="CV347" s="25"/>
      <c r="CW347" s="4" t="str">
        <f>Données!$BF$14</f>
        <v>Gilles Tremblay</v>
      </c>
      <c r="CX347" s="5"/>
      <c r="CY347" s="6" t="str">
        <f>$CY$177</f>
        <v xml:space="preserve">               Substituts @ $10.00</v>
      </c>
      <c r="CZ347" s="26" t="s">
        <v>3</v>
      </c>
    </row>
    <row r="348" spans="100:104" x14ac:dyDescent="0.3">
      <c r="CV348" s="23"/>
      <c r="CW348" s="8"/>
      <c r="CX348" s="2"/>
      <c r="CY348" s="7"/>
      <c r="CZ348" s="27"/>
    </row>
    <row r="349" spans="100:104" x14ac:dyDescent="0.3">
      <c r="CV349" s="23"/>
      <c r="CW349" s="2" t="s">
        <v>23</v>
      </c>
      <c r="CX349" s="2"/>
      <c r="CY349" s="2"/>
      <c r="CZ349" s="28" t="str">
        <f>$CZ$179</f>
        <v>Sem.05</v>
      </c>
    </row>
    <row r="350" spans="100:104" x14ac:dyDescent="0.3">
      <c r="CV350" s="23"/>
      <c r="CW350" s="6" t="s">
        <v>6</v>
      </c>
      <c r="CX350" s="2"/>
      <c r="CY350" s="6" t="s">
        <v>7</v>
      </c>
      <c r="CZ350" s="29" t="s">
        <v>8</v>
      </c>
    </row>
    <row r="351" spans="100:104" x14ac:dyDescent="0.3">
      <c r="CV351" s="23"/>
      <c r="CW351" s="9"/>
      <c r="CX351" s="10"/>
      <c r="CY351" s="11"/>
      <c r="CZ351" s="30"/>
    </row>
    <row r="352" spans="100:104" x14ac:dyDescent="0.3">
      <c r="CV352" s="23"/>
      <c r="CW352" s="12"/>
      <c r="CX352" s="13"/>
      <c r="CY352" s="11"/>
      <c r="CZ352" s="30"/>
    </row>
    <row r="353" spans="100:104" x14ac:dyDescent="0.3">
      <c r="CV353" s="23"/>
      <c r="CW353" s="12"/>
      <c r="CX353" s="13"/>
      <c r="CY353" s="11"/>
      <c r="CZ353" s="30"/>
    </row>
    <row r="354" spans="100:104" x14ac:dyDescent="0.3">
      <c r="CV354" s="23"/>
      <c r="CW354" s="12"/>
      <c r="CX354" s="13"/>
      <c r="CY354" s="11"/>
      <c r="CZ354" s="30"/>
    </row>
    <row r="355" spans="100:104" x14ac:dyDescent="0.3">
      <c r="CV355" s="23"/>
      <c r="CW355" s="14"/>
      <c r="CX355" s="13"/>
      <c r="CY355" s="11"/>
      <c r="CZ355" s="30"/>
    </row>
    <row r="356" spans="100:104" x14ac:dyDescent="0.3">
      <c r="CV356" s="23"/>
      <c r="CW356" s="2"/>
      <c r="CX356" s="2"/>
      <c r="CY356" s="15" t="s">
        <v>9</v>
      </c>
      <c r="CZ356" s="31">
        <f>SUM(CZ351:CZ355)</f>
        <v>0</v>
      </c>
    </row>
    <row r="357" spans="100:104" ht="15" thickBot="1" x14ac:dyDescent="0.35">
      <c r="CV357" s="23"/>
      <c r="CW357" s="2"/>
      <c r="CX357" s="2"/>
      <c r="CY357" s="2"/>
      <c r="CZ357" s="28"/>
    </row>
    <row r="358" spans="100:104" ht="16.2" thickBot="1" x14ac:dyDescent="0.35">
      <c r="CV358" s="32"/>
      <c r="CW358" s="33" t="s">
        <v>10</v>
      </c>
      <c r="CX358" s="34"/>
      <c r="CY358" s="35" t="s">
        <v>11</v>
      </c>
      <c r="CZ358" s="36"/>
    </row>
    <row r="359" spans="100:104" x14ac:dyDescent="0.3">
      <c r="CV359" s="20"/>
      <c r="CW359" s="21" t="s">
        <v>0</v>
      </c>
      <c r="CX359" s="21"/>
      <c r="CY359" s="21">
        <f>$CY$175</f>
        <v>0</v>
      </c>
      <c r="CZ359" s="22">
        <f>$CZ$175</f>
        <v>0</v>
      </c>
    </row>
    <row r="360" spans="100:104" x14ac:dyDescent="0.3">
      <c r="CV360" s="23"/>
      <c r="CW360" s="1" t="s">
        <v>1</v>
      </c>
      <c r="CX360" s="2"/>
      <c r="CY360" s="3" t="s">
        <v>12</v>
      </c>
      <c r="CZ360" s="24" t="s">
        <v>3</v>
      </c>
    </row>
    <row r="361" spans="100:104" ht="15.6" x14ac:dyDescent="0.3">
      <c r="CV361" s="25"/>
      <c r="CW361" s="4" t="str">
        <f>Données!$BF$15</f>
        <v>Jocelyne Brunelle</v>
      </c>
      <c r="CX361" s="5"/>
      <c r="CY361" s="6" t="str">
        <f>$CY$177</f>
        <v xml:space="preserve">               Substituts @ $10.00</v>
      </c>
      <c r="CZ361" s="26" t="s">
        <v>3</v>
      </c>
    </row>
    <row r="362" spans="100:104" x14ac:dyDescent="0.3">
      <c r="CV362" s="23"/>
      <c r="CW362" s="8"/>
      <c r="CX362" s="2"/>
      <c r="CY362" s="7"/>
      <c r="CZ362" s="27"/>
    </row>
    <row r="363" spans="100:104" x14ac:dyDescent="0.3">
      <c r="CV363" s="23"/>
      <c r="CW363" s="2" t="s">
        <v>24</v>
      </c>
      <c r="CX363" s="2"/>
      <c r="CY363" s="2"/>
      <c r="CZ363" s="28" t="str">
        <f>$CZ$179</f>
        <v>Sem.05</v>
      </c>
    </row>
    <row r="364" spans="100:104" x14ac:dyDescent="0.3">
      <c r="CV364" s="23"/>
      <c r="CW364" s="6" t="s">
        <v>6</v>
      </c>
      <c r="CX364" s="2"/>
      <c r="CY364" s="6" t="s">
        <v>7</v>
      </c>
      <c r="CZ364" s="29" t="s">
        <v>8</v>
      </c>
    </row>
    <row r="365" spans="100:104" x14ac:dyDescent="0.3">
      <c r="CV365" s="23"/>
      <c r="CW365" s="9"/>
      <c r="CX365" s="10"/>
      <c r="CY365" s="11"/>
      <c r="CZ365" s="30"/>
    </row>
    <row r="366" spans="100:104" x14ac:dyDescent="0.3">
      <c r="CV366" s="23"/>
      <c r="CW366" s="12"/>
      <c r="CX366" s="13"/>
      <c r="CY366" s="11"/>
      <c r="CZ366" s="30"/>
    </row>
    <row r="367" spans="100:104" x14ac:dyDescent="0.3">
      <c r="CV367" s="23"/>
      <c r="CW367" s="12"/>
      <c r="CX367" s="13"/>
      <c r="CY367" s="11"/>
      <c r="CZ367" s="30"/>
    </row>
    <row r="368" spans="100:104" x14ac:dyDescent="0.3">
      <c r="CV368" s="23"/>
      <c r="CW368" s="12"/>
      <c r="CX368" s="13"/>
      <c r="CY368" s="11"/>
      <c r="CZ368" s="30"/>
    </row>
    <row r="369" spans="100:104" x14ac:dyDescent="0.3">
      <c r="CV369" s="23"/>
      <c r="CW369" s="14"/>
      <c r="CX369" s="13"/>
      <c r="CY369" s="11"/>
      <c r="CZ369" s="30"/>
    </row>
    <row r="370" spans="100:104" x14ac:dyDescent="0.3">
      <c r="CV370" s="23"/>
      <c r="CW370" s="2"/>
      <c r="CX370" s="2"/>
      <c r="CY370" s="15" t="s">
        <v>9</v>
      </c>
      <c r="CZ370" s="31">
        <f>SUM(CZ365:CZ369)</f>
        <v>0</v>
      </c>
    </row>
    <row r="371" spans="100:104" ht="15" thickBot="1" x14ac:dyDescent="0.35">
      <c r="CV371" s="23"/>
      <c r="CW371" s="2"/>
      <c r="CX371" s="2"/>
      <c r="CY371" s="2"/>
      <c r="CZ371" s="28"/>
    </row>
    <row r="372" spans="100:104" ht="16.2" thickBot="1" x14ac:dyDescent="0.35">
      <c r="CV372" s="32"/>
      <c r="CW372" s="33" t="s">
        <v>10</v>
      </c>
      <c r="CX372" s="34"/>
      <c r="CY372" s="35" t="s">
        <v>11</v>
      </c>
      <c r="CZ372" s="36"/>
    </row>
    <row r="373" spans="100:104" x14ac:dyDescent="0.3">
      <c r="CV373" s="19"/>
      <c r="CW373" s="19"/>
      <c r="CX373" s="19"/>
      <c r="CY373" s="19"/>
      <c r="CZ373" s="19"/>
    </row>
    <row r="374" spans="100:104" ht="15" thickBot="1" x14ac:dyDescent="0.35">
      <c r="CV374" s="18"/>
      <c r="CW374" s="18"/>
      <c r="CX374" s="18"/>
      <c r="CY374" s="18"/>
      <c r="CZ374" s="18"/>
    </row>
    <row r="375" spans="100:104" x14ac:dyDescent="0.3">
      <c r="CV375" s="20"/>
      <c r="CW375" s="21" t="s">
        <v>0</v>
      </c>
      <c r="CX375" s="21"/>
      <c r="CY375" s="21">
        <f>$CY$175</f>
        <v>0</v>
      </c>
      <c r="CZ375" s="22">
        <f>$CZ$175</f>
        <v>0</v>
      </c>
    </row>
    <row r="376" spans="100:104" x14ac:dyDescent="0.3">
      <c r="CV376" s="23"/>
      <c r="CW376" s="1" t="s">
        <v>1</v>
      </c>
      <c r="CX376" s="2"/>
      <c r="CY376" s="3" t="s">
        <v>12</v>
      </c>
      <c r="CZ376" s="24" t="s">
        <v>3</v>
      </c>
    </row>
    <row r="377" spans="100:104" ht="15.6" x14ac:dyDescent="0.3">
      <c r="CV377" s="25"/>
      <c r="CW377" s="4" t="str">
        <f>Données!$BF$16</f>
        <v>Francine Allard</v>
      </c>
      <c r="CX377" s="5"/>
      <c r="CY377" s="6" t="str">
        <f>$CY$177</f>
        <v xml:space="preserve">               Substituts @ $10.00</v>
      </c>
      <c r="CZ377" s="26" t="s">
        <v>3</v>
      </c>
    </row>
    <row r="378" spans="100:104" x14ac:dyDescent="0.3">
      <c r="CV378" s="23"/>
      <c r="CW378" s="8"/>
      <c r="CX378" s="2"/>
      <c r="CY378" s="7"/>
      <c r="CZ378" s="27"/>
    </row>
    <row r="379" spans="100:104" x14ac:dyDescent="0.3">
      <c r="CV379" s="23"/>
      <c r="CW379" s="2" t="s">
        <v>25</v>
      </c>
      <c r="CX379" s="2"/>
      <c r="CY379" s="2"/>
      <c r="CZ379" s="28" t="str">
        <f>$CZ$179</f>
        <v>Sem.05</v>
      </c>
    </row>
    <row r="380" spans="100:104" x14ac:dyDescent="0.3">
      <c r="CV380" s="23"/>
      <c r="CW380" s="6" t="s">
        <v>6</v>
      </c>
      <c r="CX380" s="2"/>
      <c r="CY380" s="6" t="s">
        <v>7</v>
      </c>
      <c r="CZ380" s="29" t="s">
        <v>8</v>
      </c>
    </row>
    <row r="381" spans="100:104" x14ac:dyDescent="0.3">
      <c r="CV381" s="23"/>
      <c r="CW381" s="9"/>
      <c r="CX381" s="10"/>
      <c r="CY381" s="11"/>
      <c r="CZ381" s="30"/>
    </row>
    <row r="382" spans="100:104" x14ac:dyDescent="0.3">
      <c r="CV382" s="23"/>
      <c r="CW382" s="12"/>
      <c r="CX382" s="13"/>
      <c r="CY382" s="11"/>
      <c r="CZ382" s="30"/>
    </row>
    <row r="383" spans="100:104" x14ac:dyDescent="0.3">
      <c r="CV383" s="23"/>
      <c r="CW383" s="12"/>
      <c r="CX383" s="13"/>
      <c r="CY383" s="11"/>
      <c r="CZ383" s="30"/>
    </row>
    <row r="384" spans="100:104" x14ac:dyDescent="0.3">
      <c r="CV384" s="23"/>
      <c r="CW384" s="12"/>
      <c r="CX384" s="13"/>
      <c r="CY384" s="11"/>
      <c r="CZ384" s="30"/>
    </row>
    <row r="385" spans="100:104" x14ac:dyDescent="0.3">
      <c r="CV385" s="23"/>
      <c r="CW385" s="14"/>
      <c r="CX385" s="13"/>
      <c r="CY385" s="11"/>
      <c r="CZ385" s="30"/>
    </row>
    <row r="386" spans="100:104" x14ac:dyDescent="0.3">
      <c r="CV386" s="23"/>
      <c r="CW386" s="2"/>
      <c r="CX386" s="2"/>
      <c r="CY386" s="15" t="s">
        <v>9</v>
      </c>
      <c r="CZ386" s="31">
        <f>SUM(CZ381:CZ385)</f>
        <v>0</v>
      </c>
    </row>
    <row r="387" spans="100:104" ht="15" thickBot="1" x14ac:dyDescent="0.35">
      <c r="CV387" s="23"/>
      <c r="CW387" s="2"/>
      <c r="CX387" s="2"/>
      <c r="CY387" s="2"/>
      <c r="CZ387" s="28"/>
    </row>
    <row r="388" spans="100:104" ht="16.2" thickBot="1" x14ac:dyDescent="0.35">
      <c r="CV388" s="32"/>
      <c r="CW388" s="33" t="s">
        <v>10</v>
      </c>
      <c r="CX388" s="34"/>
      <c r="CY388" s="35" t="s">
        <v>11</v>
      </c>
      <c r="CZ388" s="36"/>
    </row>
    <row r="389" spans="100:104" x14ac:dyDescent="0.3">
      <c r="CV389" s="18"/>
      <c r="CW389" s="18"/>
      <c r="CX389" s="18"/>
      <c r="CY389" s="18"/>
      <c r="CZ389" s="18"/>
    </row>
    <row r="390" spans="100:104" ht="15" thickBot="1" x14ac:dyDescent="0.35">
      <c r="CV390" s="18"/>
      <c r="CW390" s="18"/>
      <c r="CX390" s="18"/>
      <c r="CY390" s="18"/>
      <c r="CZ390" s="18"/>
    </row>
    <row r="391" spans="100:104" x14ac:dyDescent="0.3">
      <c r="CV391" s="20"/>
      <c r="CW391" s="21" t="s">
        <v>0</v>
      </c>
      <c r="CX391" s="21"/>
      <c r="CY391" s="21">
        <f>$CY$175</f>
        <v>0</v>
      </c>
      <c r="CZ391" s="22">
        <f>$CZ$175</f>
        <v>0</v>
      </c>
    </row>
    <row r="392" spans="100:104" x14ac:dyDescent="0.3">
      <c r="CV392" s="23"/>
      <c r="CW392" s="1" t="s">
        <v>1</v>
      </c>
      <c r="CX392" s="2"/>
      <c r="CY392" s="3" t="s">
        <v>12</v>
      </c>
      <c r="CZ392" s="24" t="s">
        <v>3</v>
      </c>
    </row>
    <row r="393" spans="100:104" ht="15.6" x14ac:dyDescent="0.3">
      <c r="CV393" s="25"/>
      <c r="CW393" s="4" t="str">
        <f>Données!$BF$17</f>
        <v>Raymond Chartré</v>
      </c>
      <c r="CX393" s="5"/>
      <c r="CY393" s="6" t="str">
        <f>$CY$177</f>
        <v xml:space="preserve">               Substituts @ $10.00</v>
      </c>
      <c r="CZ393" s="26" t="s">
        <v>3</v>
      </c>
    </row>
    <row r="394" spans="100:104" x14ac:dyDescent="0.3">
      <c r="CV394" s="23"/>
      <c r="CW394" s="8"/>
      <c r="CX394" s="2"/>
      <c r="CY394" s="7"/>
      <c r="CZ394" s="27"/>
    </row>
    <row r="395" spans="100:104" x14ac:dyDescent="0.3">
      <c r="CV395" s="23"/>
      <c r="CW395" s="2" t="s">
        <v>26</v>
      </c>
      <c r="CX395" s="2"/>
      <c r="CY395" s="2"/>
      <c r="CZ395" s="28" t="str">
        <f>$CZ$179</f>
        <v>Sem.05</v>
      </c>
    </row>
    <row r="396" spans="100:104" x14ac:dyDescent="0.3">
      <c r="CV396" s="23"/>
      <c r="CW396" s="6" t="s">
        <v>6</v>
      </c>
      <c r="CX396" s="2"/>
      <c r="CY396" s="6" t="s">
        <v>7</v>
      </c>
      <c r="CZ396" s="29" t="s">
        <v>8</v>
      </c>
    </row>
    <row r="397" spans="100:104" x14ac:dyDescent="0.3">
      <c r="CV397" s="23"/>
      <c r="CW397" s="9"/>
      <c r="CX397" s="10"/>
      <c r="CY397" s="11"/>
      <c r="CZ397" s="30"/>
    </row>
    <row r="398" spans="100:104" x14ac:dyDescent="0.3">
      <c r="CV398" s="23"/>
      <c r="CW398" s="12"/>
      <c r="CX398" s="13"/>
      <c r="CY398" s="11"/>
      <c r="CZ398" s="30"/>
    </row>
    <row r="399" spans="100:104" x14ac:dyDescent="0.3">
      <c r="CV399" s="23"/>
      <c r="CW399" s="12"/>
      <c r="CX399" s="13"/>
      <c r="CY399" s="11"/>
      <c r="CZ399" s="30"/>
    </row>
    <row r="400" spans="100:104" x14ac:dyDescent="0.3">
      <c r="CV400" s="23"/>
      <c r="CW400" s="12"/>
      <c r="CX400" s="13"/>
      <c r="CY400" s="11"/>
      <c r="CZ400" s="30"/>
    </row>
    <row r="401" spans="100:104" x14ac:dyDescent="0.3">
      <c r="CV401" s="23"/>
      <c r="CW401" s="14"/>
      <c r="CX401" s="13"/>
      <c r="CY401" s="11"/>
      <c r="CZ401" s="30"/>
    </row>
    <row r="402" spans="100:104" x14ac:dyDescent="0.3">
      <c r="CV402" s="23"/>
      <c r="CW402" s="2"/>
      <c r="CX402" s="2"/>
      <c r="CY402" s="15" t="s">
        <v>9</v>
      </c>
      <c r="CZ402" s="31">
        <f>SUM(CZ397:CZ401)</f>
        <v>0</v>
      </c>
    </row>
    <row r="403" spans="100:104" ht="15" thickBot="1" x14ac:dyDescent="0.35">
      <c r="CV403" s="23"/>
      <c r="CW403" s="2"/>
      <c r="CX403" s="2"/>
      <c r="CY403" s="2"/>
      <c r="CZ403" s="28"/>
    </row>
    <row r="404" spans="100:104" ht="16.2" thickBot="1" x14ac:dyDescent="0.35">
      <c r="CV404" s="32"/>
      <c r="CW404" s="33" t="s">
        <v>10</v>
      </c>
      <c r="CX404" s="34"/>
      <c r="CY404" s="35" t="s">
        <v>11</v>
      </c>
      <c r="CZ404" s="36"/>
    </row>
    <row r="405" spans="100:104" x14ac:dyDescent="0.3">
      <c r="CV405" s="20"/>
      <c r="CW405" s="21" t="s">
        <v>0</v>
      </c>
      <c r="CX405" s="21"/>
      <c r="CY405" s="21">
        <f>$CY$175</f>
        <v>0</v>
      </c>
      <c r="CZ405" s="22">
        <f>$CZ$175</f>
        <v>0</v>
      </c>
    </row>
    <row r="406" spans="100:104" x14ac:dyDescent="0.3">
      <c r="CV406" s="23"/>
      <c r="CW406" s="1" t="s">
        <v>1</v>
      </c>
      <c r="CX406" s="2"/>
      <c r="CY406" s="3" t="s">
        <v>12</v>
      </c>
      <c r="CZ406" s="24" t="s">
        <v>3</v>
      </c>
    </row>
    <row r="407" spans="100:104" ht="15.6" x14ac:dyDescent="0.3">
      <c r="CV407" s="25"/>
      <c r="CW407" s="4" t="str">
        <f>Données!$BF$18</f>
        <v>Roland Gariépy</v>
      </c>
      <c r="CX407" s="5"/>
      <c r="CY407" s="6" t="str">
        <f>$CY$177</f>
        <v xml:space="preserve">               Substituts @ $10.00</v>
      </c>
      <c r="CZ407" s="26" t="s">
        <v>3</v>
      </c>
    </row>
    <row r="408" spans="100:104" x14ac:dyDescent="0.3">
      <c r="CV408" s="23"/>
      <c r="CW408" s="8"/>
      <c r="CX408" s="2"/>
      <c r="CY408" s="7"/>
      <c r="CZ408" s="27"/>
    </row>
    <row r="409" spans="100:104" x14ac:dyDescent="0.3">
      <c r="CV409" s="23"/>
      <c r="CW409" s="2" t="s">
        <v>27</v>
      </c>
      <c r="CX409" s="2"/>
      <c r="CY409" s="2"/>
      <c r="CZ409" s="28" t="str">
        <f>$CZ$179</f>
        <v>Sem.05</v>
      </c>
    </row>
    <row r="410" spans="100:104" x14ac:dyDescent="0.3">
      <c r="CV410" s="23"/>
      <c r="CW410" s="6" t="s">
        <v>6</v>
      </c>
      <c r="CX410" s="2"/>
      <c r="CY410" s="6" t="s">
        <v>7</v>
      </c>
      <c r="CZ410" s="29" t="s">
        <v>8</v>
      </c>
    </row>
    <row r="411" spans="100:104" x14ac:dyDescent="0.3">
      <c r="CV411" s="23"/>
      <c r="CW411" s="9"/>
      <c r="CX411" s="10"/>
      <c r="CY411" s="11"/>
      <c r="CZ411" s="30"/>
    </row>
    <row r="412" spans="100:104" x14ac:dyDescent="0.3">
      <c r="CV412" s="23"/>
      <c r="CW412" s="12"/>
      <c r="CX412" s="13"/>
      <c r="CY412" s="11"/>
      <c r="CZ412" s="30"/>
    </row>
    <row r="413" spans="100:104" x14ac:dyDescent="0.3">
      <c r="CV413" s="23"/>
      <c r="CW413" s="12"/>
      <c r="CX413" s="13"/>
      <c r="CY413" s="11"/>
      <c r="CZ413" s="30"/>
    </row>
    <row r="414" spans="100:104" x14ac:dyDescent="0.3">
      <c r="CV414" s="23"/>
      <c r="CW414" s="12"/>
      <c r="CX414" s="13"/>
      <c r="CY414" s="11"/>
      <c r="CZ414" s="30"/>
    </row>
    <row r="415" spans="100:104" x14ac:dyDescent="0.3">
      <c r="CV415" s="23"/>
      <c r="CW415" s="14"/>
      <c r="CX415" s="13"/>
      <c r="CY415" s="11"/>
      <c r="CZ415" s="30"/>
    </row>
    <row r="416" spans="100:104" x14ac:dyDescent="0.3">
      <c r="CV416" s="23"/>
      <c r="CW416" s="2"/>
      <c r="CX416" s="2"/>
      <c r="CY416" s="15" t="s">
        <v>9</v>
      </c>
      <c r="CZ416" s="31">
        <f>SUM(CZ411:CZ415)</f>
        <v>0</v>
      </c>
    </row>
    <row r="417" spans="100:104" ht="15" thickBot="1" x14ac:dyDescent="0.35">
      <c r="CV417" s="23"/>
      <c r="CW417" s="2"/>
      <c r="CX417" s="2"/>
      <c r="CY417" s="2"/>
      <c r="CZ417" s="28"/>
    </row>
    <row r="418" spans="100:104" ht="16.2" thickBot="1" x14ac:dyDescent="0.35">
      <c r="CV418" s="32"/>
      <c r="CW418" s="33" t="s">
        <v>10</v>
      </c>
      <c r="CX418" s="34"/>
      <c r="CY418" s="35" t="s">
        <v>11</v>
      </c>
      <c r="CZ418" s="36"/>
    </row>
  </sheetData>
  <conditionalFormatting sqref="B1">
    <cfRule type="containsErrors" dxfId="404" priority="1018">
      <formula>ISERROR(B1)</formula>
    </cfRule>
  </conditionalFormatting>
  <conditionalFormatting sqref="C1">
    <cfRule type="containsErrors" dxfId="403" priority="1017">
      <formula>ISERROR(C1)</formula>
    </cfRule>
  </conditionalFormatting>
  <conditionalFormatting sqref="D1">
    <cfRule type="containsErrors" dxfId="402" priority="1016">
      <formula>ISERROR(D1)</formula>
    </cfRule>
  </conditionalFormatting>
  <conditionalFormatting sqref="A2:A6">
    <cfRule type="containsErrors" dxfId="401" priority="1012">
      <formula>ISERROR(A2)</formula>
    </cfRule>
  </conditionalFormatting>
  <conditionalFormatting sqref="A7:A8">
    <cfRule type="cellIs" dxfId="400" priority="1010" operator="equal">
      <formula>0</formula>
    </cfRule>
    <cfRule type="containsErrors" dxfId="399" priority="1011">
      <formula>ISERROR(A7)</formula>
    </cfRule>
  </conditionalFormatting>
  <conditionalFormatting sqref="A9:A10">
    <cfRule type="cellIs" dxfId="398" priority="1008" operator="equal">
      <formula>0</formula>
    </cfRule>
    <cfRule type="containsErrors" dxfId="397" priority="1009">
      <formula>ISERROR(A9)</formula>
    </cfRule>
  </conditionalFormatting>
  <conditionalFormatting sqref="A11">
    <cfRule type="containsErrors" dxfId="396" priority="1013">
      <formula>ISERROR(A11)</formula>
    </cfRule>
  </conditionalFormatting>
  <conditionalFormatting sqref="A21">
    <cfRule type="containsErrors" dxfId="395" priority="1007">
      <formula>ISERROR(A21)</formula>
    </cfRule>
  </conditionalFormatting>
  <conditionalFormatting sqref="A31">
    <cfRule type="containsErrors" dxfId="394" priority="1006">
      <formula>ISERROR(A31)</formula>
    </cfRule>
  </conditionalFormatting>
  <conditionalFormatting sqref="A41">
    <cfRule type="containsErrors" dxfId="393" priority="1005">
      <formula>ISERROR(A41)</formula>
    </cfRule>
  </conditionalFormatting>
  <conditionalFormatting sqref="A51">
    <cfRule type="containsErrors" dxfId="392" priority="1004">
      <formula>ISERROR(A51)</formula>
    </cfRule>
  </conditionalFormatting>
  <conditionalFormatting sqref="A61">
    <cfRule type="containsErrors" dxfId="391" priority="1003">
      <formula>ISERROR(A61)</formula>
    </cfRule>
  </conditionalFormatting>
  <conditionalFormatting sqref="A71">
    <cfRule type="containsErrors" dxfId="390" priority="1002">
      <formula>ISERROR(A71)</formula>
    </cfRule>
  </conditionalFormatting>
  <conditionalFormatting sqref="A81">
    <cfRule type="containsErrors" dxfId="389" priority="1001">
      <formula>ISERROR(A81)</formula>
    </cfRule>
  </conditionalFormatting>
  <conditionalFormatting sqref="A91">
    <cfRule type="containsErrors" dxfId="388" priority="1000">
      <formula>ISERROR(A91)</formula>
    </cfRule>
  </conditionalFormatting>
  <conditionalFormatting sqref="A101">
    <cfRule type="containsErrors" dxfId="387" priority="999">
      <formula>ISERROR(A101)</formula>
    </cfRule>
  </conditionalFormatting>
  <conditionalFormatting sqref="A111">
    <cfRule type="containsErrors" dxfId="386" priority="998">
      <formula>ISERROR(A111)</formula>
    </cfRule>
  </conditionalFormatting>
  <conditionalFormatting sqref="A121">
    <cfRule type="containsErrors" dxfId="385" priority="997">
      <formula>ISERROR(A121)</formula>
    </cfRule>
  </conditionalFormatting>
  <conditionalFormatting sqref="A131">
    <cfRule type="containsErrors" dxfId="384" priority="996">
      <formula>ISERROR(A131)</formula>
    </cfRule>
  </conditionalFormatting>
  <conditionalFormatting sqref="A141">
    <cfRule type="containsErrors" dxfId="383" priority="995">
      <formula>ISERROR(A141)</formula>
    </cfRule>
  </conditionalFormatting>
  <conditionalFormatting sqref="A151">
    <cfRule type="containsErrors" dxfId="382" priority="994">
      <formula>ISERROR(A151)</formula>
    </cfRule>
  </conditionalFormatting>
  <conditionalFormatting sqref="A161">
    <cfRule type="containsErrors" dxfId="381" priority="993">
      <formula>ISERROR(A161)</formula>
    </cfRule>
  </conditionalFormatting>
  <conditionalFormatting sqref="A17:A18">
    <cfRule type="cellIs" dxfId="380" priority="991" operator="equal">
      <formula>0</formula>
    </cfRule>
    <cfRule type="containsErrors" dxfId="379" priority="992">
      <formula>ISERROR(A17)</formula>
    </cfRule>
  </conditionalFormatting>
  <conditionalFormatting sqref="A27:A28">
    <cfRule type="cellIs" dxfId="378" priority="989" operator="equal">
      <formula>0</formula>
    </cfRule>
    <cfRule type="containsErrors" dxfId="377" priority="990">
      <formula>ISERROR(A27)</formula>
    </cfRule>
  </conditionalFormatting>
  <conditionalFormatting sqref="A37:A38">
    <cfRule type="cellIs" dxfId="376" priority="987" operator="equal">
      <formula>0</formula>
    </cfRule>
    <cfRule type="containsErrors" dxfId="375" priority="988">
      <formula>ISERROR(A37)</formula>
    </cfRule>
  </conditionalFormatting>
  <conditionalFormatting sqref="A47:A48">
    <cfRule type="cellIs" dxfId="374" priority="985" operator="equal">
      <formula>0</formula>
    </cfRule>
    <cfRule type="containsErrors" dxfId="373" priority="986">
      <formula>ISERROR(A47)</formula>
    </cfRule>
  </conditionalFormatting>
  <conditionalFormatting sqref="A57:A58">
    <cfRule type="cellIs" dxfId="372" priority="983" operator="equal">
      <formula>0</formula>
    </cfRule>
    <cfRule type="containsErrors" dxfId="371" priority="984">
      <formula>ISERROR(A57)</formula>
    </cfRule>
  </conditionalFormatting>
  <conditionalFormatting sqref="A67:A68">
    <cfRule type="cellIs" dxfId="370" priority="981" operator="equal">
      <formula>0</formula>
    </cfRule>
    <cfRule type="containsErrors" dxfId="369" priority="982">
      <formula>ISERROR(A67)</formula>
    </cfRule>
  </conditionalFormatting>
  <conditionalFormatting sqref="A77:A78">
    <cfRule type="cellIs" dxfId="368" priority="979" operator="equal">
      <formula>0</formula>
    </cfRule>
    <cfRule type="containsErrors" dxfId="367" priority="980">
      <formula>ISERROR(A77)</formula>
    </cfRule>
  </conditionalFormatting>
  <conditionalFormatting sqref="A87:A88">
    <cfRule type="cellIs" dxfId="366" priority="977" operator="equal">
      <formula>0</formula>
    </cfRule>
    <cfRule type="containsErrors" dxfId="365" priority="978">
      <formula>ISERROR(A87)</formula>
    </cfRule>
  </conditionalFormatting>
  <conditionalFormatting sqref="A97:A98">
    <cfRule type="cellIs" dxfId="364" priority="975" operator="equal">
      <formula>0</formula>
    </cfRule>
    <cfRule type="containsErrors" dxfId="363" priority="976">
      <formula>ISERROR(A97)</formula>
    </cfRule>
  </conditionalFormatting>
  <conditionalFormatting sqref="A107:A108">
    <cfRule type="cellIs" dxfId="362" priority="973" operator="equal">
      <formula>0</formula>
    </cfRule>
    <cfRule type="containsErrors" dxfId="361" priority="974">
      <formula>ISERROR(A107)</formula>
    </cfRule>
  </conditionalFormatting>
  <conditionalFormatting sqref="A117:A118">
    <cfRule type="cellIs" dxfId="360" priority="971" operator="equal">
      <formula>0</formula>
    </cfRule>
    <cfRule type="containsErrors" dxfId="359" priority="972">
      <formula>ISERROR(A117)</formula>
    </cfRule>
  </conditionalFormatting>
  <conditionalFormatting sqref="A127:A128">
    <cfRule type="cellIs" dxfId="358" priority="969" operator="equal">
      <formula>0</formula>
    </cfRule>
    <cfRule type="containsErrors" dxfId="357" priority="970">
      <formula>ISERROR(A127)</formula>
    </cfRule>
  </conditionalFormatting>
  <conditionalFormatting sqref="A137:A138">
    <cfRule type="cellIs" dxfId="356" priority="967" operator="equal">
      <formula>0</formula>
    </cfRule>
    <cfRule type="containsErrors" dxfId="355" priority="968">
      <formula>ISERROR(A137)</formula>
    </cfRule>
  </conditionalFormatting>
  <conditionalFormatting sqref="A147:A148">
    <cfRule type="cellIs" dxfId="354" priority="965" operator="equal">
      <formula>0</formula>
    </cfRule>
    <cfRule type="containsErrors" dxfId="353" priority="966">
      <formula>ISERROR(A147)</formula>
    </cfRule>
  </conditionalFormatting>
  <conditionalFormatting sqref="A157:A158">
    <cfRule type="cellIs" dxfId="352" priority="963" operator="equal">
      <formula>0</formula>
    </cfRule>
    <cfRule type="containsErrors" dxfId="351" priority="964">
      <formula>ISERROR(A157)</formula>
    </cfRule>
  </conditionalFormatting>
  <conditionalFormatting sqref="A19:A20">
    <cfRule type="cellIs" dxfId="350" priority="961" operator="equal">
      <formula>0</formula>
    </cfRule>
    <cfRule type="containsErrors" dxfId="349" priority="962">
      <formula>ISERROR(A19)</formula>
    </cfRule>
  </conditionalFormatting>
  <conditionalFormatting sqref="A29:A30">
    <cfRule type="cellIs" dxfId="348" priority="959" operator="equal">
      <formula>0</formula>
    </cfRule>
    <cfRule type="containsErrors" dxfId="347" priority="960">
      <formula>ISERROR(A29)</formula>
    </cfRule>
  </conditionalFormatting>
  <conditionalFormatting sqref="A39:A40">
    <cfRule type="cellIs" dxfId="346" priority="957" operator="equal">
      <formula>0</formula>
    </cfRule>
    <cfRule type="containsErrors" dxfId="345" priority="958">
      <formula>ISERROR(A39)</formula>
    </cfRule>
  </conditionalFormatting>
  <conditionalFormatting sqref="A49:A50">
    <cfRule type="cellIs" dxfId="344" priority="955" operator="equal">
      <formula>0</formula>
    </cfRule>
    <cfRule type="containsErrors" dxfId="343" priority="956">
      <formula>ISERROR(A49)</formula>
    </cfRule>
  </conditionalFormatting>
  <conditionalFormatting sqref="A59:A60">
    <cfRule type="cellIs" dxfId="342" priority="953" operator="equal">
      <formula>0</formula>
    </cfRule>
    <cfRule type="containsErrors" dxfId="341" priority="954">
      <formula>ISERROR(A59)</formula>
    </cfRule>
  </conditionalFormatting>
  <conditionalFormatting sqref="A69:A70">
    <cfRule type="cellIs" dxfId="340" priority="951" operator="equal">
      <formula>0</formula>
    </cfRule>
    <cfRule type="containsErrors" dxfId="339" priority="952">
      <formula>ISERROR(A69)</formula>
    </cfRule>
  </conditionalFormatting>
  <conditionalFormatting sqref="A79:A80">
    <cfRule type="cellIs" dxfId="338" priority="949" operator="equal">
      <formula>0</formula>
    </cfRule>
    <cfRule type="containsErrors" dxfId="337" priority="950">
      <formula>ISERROR(A79)</formula>
    </cfRule>
  </conditionalFormatting>
  <conditionalFormatting sqref="A89:A90">
    <cfRule type="cellIs" dxfId="336" priority="947" operator="equal">
      <formula>0</formula>
    </cfRule>
    <cfRule type="containsErrors" dxfId="335" priority="948">
      <formula>ISERROR(A89)</formula>
    </cfRule>
  </conditionalFormatting>
  <conditionalFormatting sqref="A99:A100">
    <cfRule type="cellIs" dxfId="334" priority="945" operator="equal">
      <formula>0</formula>
    </cfRule>
    <cfRule type="containsErrors" dxfId="333" priority="946">
      <formula>ISERROR(A99)</formula>
    </cfRule>
  </conditionalFormatting>
  <conditionalFormatting sqref="A109:A110">
    <cfRule type="cellIs" dxfId="332" priority="943" operator="equal">
      <formula>0</formula>
    </cfRule>
    <cfRule type="containsErrors" dxfId="331" priority="944">
      <formula>ISERROR(A109)</formula>
    </cfRule>
  </conditionalFormatting>
  <conditionalFormatting sqref="A119:A120">
    <cfRule type="cellIs" dxfId="330" priority="941" operator="equal">
      <formula>0</formula>
    </cfRule>
    <cfRule type="containsErrors" dxfId="329" priority="942">
      <formula>ISERROR(A119)</formula>
    </cfRule>
  </conditionalFormatting>
  <conditionalFormatting sqref="A129:A130">
    <cfRule type="cellIs" dxfId="328" priority="939" operator="equal">
      <formula>0</formula>
    </cfRule>
    <cfRule type="containsErrors" dxfId="327" priority="940">
      <formula>ISERROR(A129)</formula>
    </cfRule>
  </conditionalFormatting>
  <conditionalFormatting sqref="A139:A140">
    <cfRule type="cellIs" dxfId="326" priority="937" operator="equal">
      <formula>0</formula>
    </cfRule>
    <cfRule type="containsErrors" dxfId="325" priority="938">
      <formula>ISERROR(A139)</formula>
    </cfRule>
  </conditionalFormatting>
  <conditionalFormatting sqref="A149:A150">
    <cfRule type="cellIs" dxfId="324" priority="935" operator="equal">
      <formula>0</formula>
    </cfRule>
    <cfRule type="containsErrors" dxfId="323" priority="936">
      <formula>ISERROR(A149)</formula>
    </cfRule>
  </conditionalFormatting>
  <conditionalFormatting sqref="A159:A160">
    <cfRule type="cellIs" dxfId="322" priority="933" operator="equal">
      <formula>0</formula>
    </cfRule>
    <cfRule type="containsErrors" dxfId="321" priority="934">
      <formula>ISERROR(A159)</formula>
    </cfRule>
  </conditionalFormatting>
  <conditionalFormatting sqref="A2:A6">
    <cfRule type="cellIs" dxfId="320" priority="932" operator="equal">
      <formula>0</formula>
    </cfRule>
  </conditionalFormatting>
  <conditionalFormatting sqref="A12:A16">
    <cfRule type="containsErrors" dxfId="319" priority="931">
      <formula>ISERROR(A12)</formula>
    </cfRule>
  </conditionalFormatting>
  <conditionalFormatting sqref="A12:A16">
    <cfRule type="cellIs" dxfId="318" priority="930" operator="equal">
      <formula>0</formula>
    </cfRule>
  </conditionalFormatting>
  <conditionalFormatting sqref="A22:A26">
    <cfRule type="containsErrors" dxfId="317" priority="929">
      <formula>ISERROR(A22)</formula>
    </cfRule>
  </conditionalFormatting>
  <conditionalFormatting sqref="A22:A26">
    <cfRule type="cellIs" dxfId="316" priority="928" operator="equal">
      <formula>0</formula>
    </cfRule>
  </conditionalFormatting>
  <conditionalFormatting sqref="A32:A36">
    <cfRule type="containsErrors" dxfId="315" priority="927">
      <formula>ISERROR(A32)</formula>
    </cfRule>
  </conditionalFormatting>
  <conditionalFormatting sqref="A32:A36">
    <cfRule type="cellIs" dxfId="314" priority="926" operator="equal">
      <formula>0</formula>
    </cfRule>
  </conditionalFormatting>
  <conditionalFormatting sqref="A42:A46">
    <cfRule type="containsErrors" dxfId="313" priority="925">
      <formula>ISERROR(A42)</formula>
    </cfRule>
  </conditionalFormatting>
  <conditionalFormatting sqref="A42:A46">
    <cfRule type="cellIs" dxfId="312" priority="924" operator="equal">
      <formula>0</formula>
    </cfRule>
  </conditionalFormatting>
  <conditionalFormatting sqref="A52:A56">
    <cfRule type="containsErrors" dxfId="311" priority="923">
      <formula>ISERROR(A52)</formula>
    </cfRule>
  </conditionalFormatting>
  <conditionalFormatting sqref="A52:A56">
    <cfRule type="cellIs" dxfId="310" priority="922" operator="equal">
      <formula>0</formula>
    </cfRule>
  </conditionalFormatting>
  <conditionalFormatting sqref="A62:A66">
    <cfRule type="containsErrors" dxfId="309" priority="921">
      <formula>ISERROR(A62)</formula>
    </cfRule>
  </conditionalFormatting>
  <conditionalFormatting sqref="A62:A66">
    <cfRule type="cellIs" dxfId="308" priority="920" operator="equal">
      <formula>0</formula>
    </cfRule>
  </conditionalFormatting>
  <conditionalFormatting sqref="A72:A76">
    <cfRule type="containsErrors" dxfId="307" priority="919">
      <formula>ISERROR(A72)</formula>
    </cfRule>
  </conditionalFormatting>
  <conditionalFormatting sqref="A72:A76">
    <cfRule type="cellIs" dxfId="306" priority="918" operator="equal">
      <formula>0</formula>
    </cfRule>
  </conditionalFormatting>
  <conditionalFormatting sqref="A82:A86">
    <cfRule type="containsErrors" dxfId="305" priority="917">
      <formula>ISERROR(A82)</formula>
    </cfRule>
  </conditionalFormatting>
  <conditionalFormatting sqref="A82:A86">
    <cfRule type="cellIs" dxfId="304" priority="916" operator="equal">
      <formula>0</formula>
    </cfRule>
  </conditionalFormatting>
  <conditionalFormatting sqref="A92:A96">
    <cfRule type="containsErrors" dxfId="303" priority="915">
      <formula>ISERROR(A92)</formula>
    </cfRule>
  </conditionalFormatting>
  <conditionalFormatting sqref="A92:A96">
    <cfRule type="cellIs" dxfId="302" priority="914" operator="equal">
      <formula>0</formula>
    </cfRule>
  </conditionalFormatting>
  <conditionalFormatting sqref="A102:A106">
    <cfRule type="containsErrors" dxfId="301" priority="913">
      <formula>ISERROR(A102)</formula>
    </cfRule>
  </conditionalFormatting>
  <conditionalFormatting sqref="A102:A106">
    <cfRule type="cellIs" dxfId="300" priority="912" operator="equal">
      <formula>0</formula>
    </cfRule>
  </conditionalFormatting>
  <conditionalFormatting sqref="A112:A116">
    <cfRule type="containsErrors" dxfId="299" priority="911">
      <formula>ISERROR(A112)</formula>
    </cfRule>
  </conditionalFormatting>
  <conditionalFormatting sqref="A112:A116">
    <cfRule type="cellIs" dxfId="298" priority="910" operator="equal">
      <formula>0</formula>
    </cfRule>
  </conditionalFormatting>
  <conditionalFormatting sqref="A122:A126">
    <cfRule type="containsErrors" dxfId="297" priority="909">
      <formula>ISERROR(A122)</formula>
    </cfRule>
  </conditionalFormatting>
  <conditionalFormatting sqref="A122:A126">
    <cfRule type="cellIs" dxfId="296" priority="908" operator="equal">
      <formula>0</formula>
    </cfRule>
  </conditionalFormatting>
  <conditionalFormatting sqref="A132:A136">
    <cfRule type="containsErrors" dxfId="295" priority="907">
      <formula>ISERROR(A132)</formula>
    </cfRule>
  </conditionalFormatting>
  <conditionalFormatting sqref="A132:A136">
    <cfRule type="cellIs" dxfId="294" priority="906" operator="equal">
      <formula>0</formula>
    </cfRule>
  </conditionalFormatting>
  <conditionalFormatting sqref="A142:A146">
    <cfRule type="containsErrors" dxfId="293" priority="905">
      <formula>ISERROR(A142)</formula>
    </cfRule>
  </conditionalFormatting>
  <conditionalFormatting sqref="A142:A146">
    <cfRule type="cellIs" dxfId="292" priority="904" operator="equal">
      <formula>0</formula>
    </cfRule>
  </conditionalFormatting>
  <conditionalFormatting sqref="A152:A156">
    <cfRule type="containsErrors" dxfId="291" priority="903">
      <formula>ISERROR(A152)</formula>
    </cfRule>
  </conditionalFormatting>
  <conditionalFormatting sqref="A152:A156">
    <cfRule type="cellIs" dxfId="290" priority="902" operator="equal">
      <formula>0</formula>
    </cfRule>
  </conditionalFormatting>
  <conditionalFormatting sqref="C11">
    <cfRule type="containsErrors" dxfId="289" priority="901">
      <formula>ISERROR(C11)</formula>
    </cfRule>
  </conditionalFormatting>
  <conditionalFormatting sqref="C21">
    <cfRule type="containsErrors" dxfId="288" priority="900">
      <formula>ISERROR(C21)</formula>
    </cfRule>
  </conditionalFormatting>
  <conditionalFormatting sqref="C31">
    <cfRule type="containsErrors" dxfId="287" priority="899">
      <formula>ISERROR(C31)</formula>
    </cfRule>
  </conditionalFormatting>
  <conditionalFormatting sqref="C41">
    <cfRule type="containsErrors" dxfId="286" priority="898">
      <formula>ISERROR(C41)</formula>
    </cfRule>
  </conditionalFormatting>
  <conditionalFormatting sqref="C51">
    <cfRule type="containsErrors" dxfId="285" priority="897">
      <formula>ISERROR(C51)</formula>
    </cfRule>
  </conditionalFormatting>
  <conditionalFormatting sqref="C61">
    <cfRule type="containsErrors" dxfId="284" priority="896">
      <formula>ISERROR(C61)</formula>
    </cfRule>
  </conditionalFormatting>
  <conditionalFormatting sqref="C71">
    <cfRule type="containsErrors" dxfId="283" priority="895">
      <formula>ISERROR(C71)</formula>
    </cfRule>
  </conditionalFormatting>
  <conditionalFormatting sqref="C81">
    <cfRule type="containsErrors" dxfId="282" priority="894">
      <formula>ISERROR(C81)</formula>
    </cfRule>
  </conditionalFormatting>
  <conditionalFormatting sqref="C91">
    <cfRule type="containsErrors" dxfId="281" priority="893">
      <formula>ISERROR(C91)</formula>
    </cfRule>
  </conditionalFormatting>
  <conditionalFormatting sqref="C101">
    <cfRule type="containsErrors" dxfId="280" priority="892">
      <formula>ISERROR(C101)</formula>
    </cfRule>
  </conditionalFormatting>
  <conditionalFormatting sqref="C111">
    <cfRule type="containsErrors" dxfId="279" priority="891">
      <formula>ISERROR(C111)</formula>
    </cfRule>
  </conditionalFormatting>
  <conditionalFormatting sqref="C121">
    <cfRule type="containsErrors" dxfId="278" priority="890">
      <formula>ISERROR(C121)</formula>
    </cfRule>
  </conditionalFormatting>
  <conditionalFormatting sqref="C131">
    <cfRule type="containsErrors" dxfId="277" priority="889">
      <formula>ISERROR(C131)</formula>
    </cfRule>
  </conditionalFormatting>
  <conditionalFormatting sqref="C141">
    <cfRule type="containsErrors" dxfId="276" priority="888">
      <formula>ISERROR(C141)</formula>
    </cfRule>
  </conditionalFormatting>
  <conditionalFormatting sqref="C151">
    <cfRule type="containsErrors" dxfId="275" priority="887">
      <formula>ISERROR(C151)</formula>
    </cfRule>
  </conditionalFormatting>
  <conditionalFormatting sqref="C161">
    <cfRule type="containsErrors" dxfId="274" priority="886">
      <formula>ISERROR(C161)</formula>
    </cfRule>
  </conditionalFormatting>
  <conditionalFormatting sqref="C7:C8">
    <cfRule type="containsErrors" dxfId="273" priority="884">
      <formula>ISERROR(C7)</formula>
    </cfRule>
  </conditionalFormatting>
  <conditionalFormatting sqref="C2:C6">
    <cfRule type="containsErrors" dxfId="272" priority="885">
      <formula>ISERROR(C2)</formula>
    </cfRule>
  </conditionalFormatting>
  <conditionalFormatting sqref="C9:C10">
    <cfRule type="cellIs" dxfId="271" priority="882" operator="equal">
      <formula>0</formula>
    </cfRule>
    <cfRule type="containsErrors" dxfId="270" priority="883">
      <formula>ISERROR(C9)</formula>
    </cfRule>
  </conditionalFormatting>
  <conditionalFormatting sqref="B31">
    <cfRule type="cellIs" dxfId="269" priority="669" operator="greaterThanOrEqual">
      <formula>0</formula>
    </cfRule>
  </conditionalFormatting>
  <conditionalFormatting sqref="B41">
    <cfRule type="cellIs" dxfId="268" priority="668" operator="greaterThanOrEqual">
      <formula>0</formula>
    </cfRule>
  </conditionalFormatting>
  <conditionalFormatting sqref="B51">
    <cfRule type="cellIs" dxfId="267" priority="667" operator="greaterThanOrEqual">
      <formula>0</formula>
    </cfRule>
  </conditionalFormatting>
  <conditionalFormatting sqref="B61">
    <cfRule type="cellIs" dxfId="266" priority="666" operator="greaterThanOrEqual">
      <formula>0</formula>
    </cfRule>
  </conditionalFormatting>
  <conditionalFormatting sqref="B71">
    <cfRule type="cellIs" dxfId="265" priority="665" operator="greaterThanOrEqual">
      <formula>0</formula>
    </cfRule>
  </conditionalFormatting>
  <conditionalFormatting sqref="B81">
    <cfRule type="cellIs" dxfId="264" priority="664" operator="greaterThanOrEqual">
      <formula>0</formula>
    </cfRule>
  </conditionalFormatting>
  <conditionalFormatting sqref="B91">
    <cfRule type="cellIs" dxfId="263" priority="663" operator="greaterThanOrEqual">
      <formula>0</formula>
    </cfRule>
  </conditionalFormatting>
  <conditionalFormatting sqref="B101">
    <cfRule type="cellIs" dxfId="262" priority="662" operator="greaterThanOrEqual">
      <formula>0</formula>
    </cfRule>
  </conditionalFormatting>
  <conditionalFormatting sqref="B111">
    <cfRule type="cellIs" dxfId="261" priority="661" operator="greaterThanOrEqual">
      <formula>0</formula>
    </cfRule>
  </conditionalFormatting>
  <conditionalFormatting sqref="B121">
    <cfRule type="cellIs" dxfId="260" priority="660" operator="greaterThanOrEqual">
      <formula>0</formula>
    </cfRule>
  </conditionalFormatting>
  <conditionalFormatting sqref="B131">
    <cfRule type="cellIs" dxfId="259" priority="659" operator="greaterThanOrEqual">
      <formula>0</formula>
    </cfRule>
  </conditionalFormatting>
  <conditionalFormatting sqref="B141">
    <cfRule type="cellIs" dxfId="258" priority="658" operator="greaterThanOrEqual">
      <formula>0</formula>
    </cfRule>
  </conditionalFormatting>
  <conditionalFormatting sqref="B151">
    <cfRule type="cellIs" dxfId="257" priority="657" operator="greaterThanOrEqual">
      <formula>0</formula>
    </cfRule>
  </conditionalFormatting>
  <conditionalFormatting sqref="B161">
    <cfRule type="cellIs" dxfId="256" priority="656" operator="greaterThanOrEqual">
      <formula>0</formula>
    </cfRule>
  </conditionalFormatting>
  <conditionalFormatting sqref="B11">
    <cfRule type="cellIs" dxfId="255" priority="671" operator="greaterThanOrEqual">
      <formula>0</formula>
    </cfRule>
  </conditionalFormatting>
  <conditionalFormatting sqref="B21">
    <cfRule type="cellIs" dxfId="254" priority="670" operator="greaterThanOrEqual">
      <formula>0</formula>
    </cfRule>
  </conditionalFormatting>
  <conditionalFormatting sqref="A1">
    <cfRule type="containsErrors" dxfId="253" priority="567">
      <formula>ISERROR(A1)</formula>
    </cfRule>
  </conditionalFormatting>
  <conditionalFormatting sqref="D7:D8">
    <cfRule type="containsErrors" dxfId="252" priority="535">
      <formula>ISERROR(D7)</formula>
    </cfRule>
  </conditionalFormatting>
  <conditionalFormatting sqref="D2:D6">
    <cfRule type="containsErrors" dxfId="251" priority="536">
      <formula>ISERROR(D2)</formula>
    </cfRule>
  </conditionalFormatting>
  <conditionalFormatting sqref="D11">
    <cfRule type="containsErrors" dxfId="250" priority="534">
      <formula>ISERROR(D11)</formula>
    </cfRule>
  </conditionalFormatting>
  <conditionalFormatting sqref="D9:D10">
    <cfRule type="cellIs" dxfId="249" priority="532" operator="equal">
      <formula>0</formula>
    </cfRule>
    <cfRule type="containsErrors" dxfId="248" priority="533">
      <formula>ISERROR(D9)</formula>
    </cfRule>
  </conditionalFormatting>
  <conditionalFormatting sqref="D12:D16">
    <cfRule type="containsErrors" dxfId="247" priority="531">
      <formula>ISERROR(D12)</formula>
    </cfRule>
  </conditionalFormatting>
  <conditionalFormatting sqref="D21">
    <cfRule type="containsErrors" dxfId="246" priority="529">
      <formula>ISERROR(D21)</formula>
    </cfRule>
  </conditionalFormatting>
  <conditionalFormatting sqref="D22:D26">
    <cfRule type="containsErrors" dxfId="245" priority="526">
      <formula>ISERROR(D22)</formula>
    </cfRule>
  </conditionalFormatting>
  <conditionalFormatting sqref="D31">
    <cfRule type="containsErrors" dxfId="244" priority="524">
      <formula>ISERROR(D31)</formula>
    </cfRule>
  </conditionalFormatting>
  <conditionalFormatting sqref="D32:D36">
    <cfRule type="containsErrors" dxfId="243" priority="521">
      <formula>ISERROR(D32)</formula>
    </cfRule>
  </conditionalFormatting>
  <conditionalFormatting sqref="D41">
    <cfRule type="containsErrors" dxfId="242" priority="519">
      <formula>ISERROR(D41)</formula>
    </cfRule>
  </conditionalFormatting>
  <conditionalFormatting sqref="D42:D46">
    <cfRule type="containsErrors" dxfId="241" priority="516">
      <formula>ISERROR(D42)</formula>
    </cfRule>
  </conditionalFormatting>
  <conditionalFormatting sqref="D51">
    <cfRule type="containsErrors" dxfId="240" priority="514">
      <formula>ISERROR(D51)</formula>
    </cfRule>
  </conditionalFormatting>
  <conditionalFormatting sqref="D52:D56">
    <cfRule type="containsErrors" dxfId="239" priority="511">
      <formula>ISERROR(D52)</formula>
    </cfRule>
  </conditionalFormatting>
  <conditionalFormatting sqref="D61">
    <cfRule type="containsErrors" dxfId="238" priority="509">
      <formula>ISERROR(D61)</formula>
    </cfRule>
  </conditionalFormatting>
  <conditionalFormatting sqref="D62:D66">
    <cfRule type="containsErrors" dxfId="237" priority="506">
      <formula>ISERROR(D62)</formula>
    </cfRule>
  </conditionalFormatting>
  <conditionalFormatting sqref="D71">
    <cfRule type="containsErrors" dxfId="236" priority="504">
      <formula>ISERROR(D71)</formula>
    </cfRule>
  </conditionalFormatting>
  <conditionalFormatting sqref="D72:D76">
    <cfRule type="containsErrors" dxfId="235" priority="501">
      <formula>ISERROR(D72)</formula>
    </cfRule>
  </conditionalFormatting>
  <conditionalFormatting sqref="D81">
    <cfRule type="containsErrors" dxfId="234" priority="499">
      <formula>ISERROR(D81)</formula>
    </cfRule>
  </conditionalFormatting>
  <conditionalFormatting sqref="D82:D86">
    <cfRule type="containsErrors" dxfId="233" priority="496">
      <formula>ISERROR(D82)</formula>
    </cfRule>
  </conditionalFormatting>
  <conditionalFormatting sqref="D91">
    <cfRule type="containsErrors" dxfId="232" priority="494">
      <formula>ISERROR(D91)</formula>
    </cfRule>
  </conditionalFormatting>
  <conditionalFormatting sqref="D92:D96">
    <cfRule type="containsErrors" dxfId="231" priority="491">
      <formula>ISERROR(D92)</formula>
    </cfRule>
  </conditionalFormatting>
  <conditionalFormatting sqref="D101">
    <cfRule type="containsErrors" dxfId="230" priority="489">
      <formula>ISERROR(D101)</formula>
    </cfRule>
  </conditionalFormatting>
  <conditionalFormatting sqref="D102:D106">
    <cfRule type="containsErrors" dxfId="229" priority="486">
      <formula>ISERROR(D102)</formula>
    </cfRule>
  </conditionalFormatting>
  <conditionalFormatting sqref="D111">
    <cfRule type="containsErrors" dxfId="228" priority="484">
      <formula>ISERROR(D111)</formula>
    </cfRule>
  </conditionalFormatting>
  <conditionalFormatting sqref="D112:D116">
    <cfRule type="containsErrors" dxfId="227" priority="481">
      <formula>ISERROR(D112)</formula>
    </cfRule>
  </conditionalFormatting>
  <conditionalFormatting sqref="D121">
    <cfRule type="containsErrors" dxfId="226" priority="479">
      <formula>ISERROR(D121)</formula>
    </cfRule>
  </conditionalFormatting>
  <conditionalFormatting sqref="D122:D126">
    <cfRule type="containsErrors" dxfId="225" priority="476">
      <formula>ISERROR(D122)</formula>
    </cfRule>
  </conditionalFormatting>
  <conditionalFormatting sqref="D131">
    <cfRule type="containsErrors" dxfId="224" priority="474">
      <formula>ISERROR(D131)</formula>
    </cfRule>
  </conditionalFormatting>
  <conditionalFormatting sqref="D132:D136">
    <cfRule type="containsErrors" dxfId="223" priority="471">
      <formula>ISERROR(D132)</formula>
    </cfRule>
  </conditionalFormatting>
  <conditionalFormatting sqref="D141">
    <cfRule type="containsErrors" dxfId="222" priority="469">
      <formula>ISERROR(D141)</formula>
    </cfRule>
  </conditionalFormatting>
  <conditionalFormatting sqref="D142:D146">
    <cfRule type="containsErrors" dxfId="221" priority="466">
      <formula>ISERROR(D142)</formula>
    </cfRule>
  </conditionalFormatting>
  <conditionalFormatting sqref="D151">
    <cfRule type="containsErrors" dxfId="220" priority="464">
      <formula>ISERROR(D151)</formula>
    </cfRule>
  </conditionalFormatting>
  <conditionalFormatting sqref="D152:D156">
    <cfRule type="containsErrors" dxfId="219" priority="461">
      <formula>ISERROR(D152)</formula>
    </cfRule>
  </conditionalFormatting>
  <conditionalFormatting sqref="D161">
    <cfRule type="containsErrors" dxfId="218" priority="459">
      <formula>ISERROR(D161)</formula>
    </cfRule>
  </conditionalFormatting>
  <conditionalFormatting sqref="C17:C18">
    <cfRule type="containsErrors" dxfId="217" priority="456">
      <formula>ISERROR(C17)</formula>
    </cfRule>
  </conditionalFormatting>
  <conditionalFormatting sqref="C19:C20">
    <cfRule type="cellIs" dxfId="216" priority="454" operator="equal">
      <formula>0</formula>
    </cfRule>
    <cfRule type="containsErrors" dxfId="215" priority="455">
      <formula>ISERROR(C19)</formula>
    </cfRule>
  </conditionalFormatting>
  <conditionalFormatting sqref="D17:D18">
    <cfRule type="containsErrors" dxfId="214" priority="453">
      <formula>ISERROR(D17)</formula>
    </cfRule>
  </conditionalFormatting>
  <conditionalFormatting sqref="D19:D20">
    <cfRule type="cellIs" dxfId="213" priority="451" operator="equal">
      <formula>0</formula>
    </cfRule>
    <cfRule type="containsErrors" dxfId="212" priority="452">
      <formula>ISERROR(D19)</formula>
    </cfRule>
  </conditionalFormatting>
  <conditionalFormatting sqref="C27:C28">
    <cfRule type="containsErrors" dxfId="211" priority="450">
      <formula>ISERROR(C27)</formula>
    </cfRule>
  </conditionalFormatting>
  <conditionalFormatting sqref="C29:C30">
    <cfRule type="cellIs" dxfId="210" priority="448" operator="equal">
      <formula>0</formula>
    </cfRule>
    <cfRule type="containsErrors" dxfId="209" priority="449">
      <formula>ISERROR(C29)</formula>
    </cfRule>
  </conditionalFormatting>
  <conditionalFormatting sqref="D27:D28">
    <cfRule type="containsErrors" dxfId="208" priority="447">
      <formula>ISERROR(D27)</formula>
    </cfRule>
  </conditionalFormatting>
  <conditionalFormatting sqref="D29:D30">
    <cfRule type="cellIs" dxfId="207" priority="445" operator="equal">
      <formula>0</formula>
    </cfRule>
    <cfRule type="containsErrors" dxfId="206" priority="446">
      <formula>ISERROR(D29)</formula>
    </cfRule>
  </conditionalFormatting>
  <conditionalFormatting sqref="C37:C38">
    <cfRule type="containsErrors" dxfId="205" priority="444">
      <formula>ISERROR(C37)</formula>
    </cfRule>
  </conditionalFormatting>
  <conditionalFormatting sqref="C39:C40">
    <cfRule type="cellIs" dxfId="204" priority="442" operator="equal">
      <formula>0</formula>
    </cfRule>
    <cfRule type="containsErrors" dxfId="203" priority="443">
      <formula>ISERROR(C39)</formula>
    </cfRule>
  </conditionalFormatting>
  <conditionalFormatting sqref="D37:D38">
    <cfRule type="containsErrors" dxfId="202" priority="441">
      <formula>ISERROR(D37)</formula>
    </cfRule>
  </conditionalFormatting>
  <conditionalFormatting sqref="D39:D40">
    <cfRule type="cellIs" dxfId="201" priority="439" operator="equal">
      <formula>0</formula>
    </cfRule>
    <cfRule type="containsErrors" dxfId="200" priority="440">
      <formula>ISERROR(D39)</formula>
    </cfRule>
  </conditionalFormatting>
  <conditionalFormatting sqref="C47:C48">
    <cfRule type="containsErrors" dxfId="199" priority="438">
      <formula>ISERROR(C47)</formula>
    </cfRule>
  </conditionalFormatting>
  <conditionalFormatting sqref="C49:C50">
    <cfRule type="cellIs" dxfId="198" priority="436" operator="equal">
      <formula>0</formula>
    </cfRule>
    <cfRule type="containsErrors" dxfId="197" priority="437">
      <formula>ISERROR(C49)</formula>
    </cfRule>
  </conditionalFormatting>
  <conditionalFormatting sqref="D47:D48">
    <cfRule type="containsErrors" dxfId="196" priority="435">
      <formula>ISERROR(D47)</formula>
    </cfRule>
  </conditionalFormatting>
  <conditionalFormatting sqref="D49:D50">
    <cfRule type="cellIs" dxfId="195" priority="433" operator="equal">
      <formula>0</formula>
    </cfRule>
    <cfRule type="containsErrors" dxfId="194" priority="434">
      <formula>ISERROR(D49)</formula>
    </cfRule>
  </conditionalFormatting>
  <conditionalFormatting sqref="C57:C58">
    <cfRule type="containsErrors" dxfId="193" priority="432">
      <formula>ISERROR(C57)</formula>
    </cfRule>
  </conditionalFormatting>
  <conditionalFormatting sqref="C59:C60">
    <cfRule type="cellIs" dxfId="192" priority="430" operator="equal">
      <formula>0</formula>
    </cfRule>
    <cfRule type="containsErrors" dxfId="191" priority="431">
      <formula>ISERROR(C59)</formula>
    </cfRule>
  </conditionalFormatting>
  <conditionalFormatting sqref="D57:D58">
    <cfRule type="containsErrors" dxfId="190" priority="429">
      <formula>ISERROR(D57)</formula>
    </cfRule>
  </conditionalFormatting>
  <conditionalFormatting sqref="D59:D60">
    <cfRule type="cellIs" dxfId="189" priority="427" operator="equal">
      <formula>0</formula>
    </cfRule>
    <cfRule type="containsErrors" dxfId="188" priority="428">
      <formula>ISERROR(D59)</formula>
    </cfRule>
  </conditionalFormatting>
  <conditionalFormatting sqref="C67:C68">
    <cfRule type="containsErrors" dxfId="187" priority="426">
      <formula>ISERROR(C67)</formula>
    </cfRule>
  </conditionalFormatting>
  <conditionalFormatting sqref="C69:C70">
    <cfRule type="cellIs" dxfId="186" priority="424" operator="equal">
      <formula>0</formula>
    </cfRule>
    <cfRule type="containsErrors" dxfId="185" priority="425">
      <formula>ISERROR(C69)</formula>
    </cfRule>
  </conditionalFormatting>
  <conditionalFormatting sqref="D67:D68">
    <cfRule type="containsErrors" dxfId="184" priority="423">
      <formula>ISERROR(D67)</formula>
    </cfRule>
  </conditionalFormatting>
  <conditionalFormatting sqref="D69:D70">
    <cfRule type="cellIs" dxfId="183" priority="421" operator="equal">
      <formula>0</formula>
    </cfRule>
    <cfRule type="containsErrors" dxfId="182" priority="422">
      <formula>ISERROR(D69)</formula>
    </cfRule>
  </conditionalFormatting>
  <conditionalFormatting sqref="C77:C78">
    <cfRule type="containsErrors" dxfId="181" priority="420">
      <formula>ISERROR(C77)</formula>
    </cfRule>
  </conditionalFormatting>
  <conditionalFormatting sqref="C79:C80">
    <cfRule type="cellIs" dxfId="180" priority="418" operator="equal">
      <formula>0</formula>
    </cfRule>
    <cfRule type="containsErrors" dxfId="179" priority="419">
      <formula>ISERROR(C79)</formula>
    </cfRule>
  </conditionalFormatting>
  <conditionalFormatting sqref="D77:D78">
    <cfRule type="containsErrors" dxfId="178" priority="417">
      <formula>ISERROR(D77)</formula>
    </cfRule>
  </conditionalFormatting>
  <conditionalFormatting sqref="D79:D80">
    <cfRule type="cellIs" dxfId="177" priority="415" operator="equal">
      <formula>0</formula>
    </cfRule>
    <cfRule type="containsErrors" dxfId="176" priority="416">
      <formula>ISERROR(D79)</formula>
    </cfRule>
  </conditionalFormatting>
  <conditionalFormatting sqref="C87:C88">
    <cfRule type="containsErrors" dxfId="175" priority="414">
      <formula>ISERROR(C87)</formula>
    </cfRule>
  </conditionalFormatting>
  <conditionalFormatting sqref="C89:C90">
    <cfRule type="cellIs" dxfId="174" priority="412" operator="equal">
      <formula>0</formula>
    </cfRule>
    <cfRule type="containsErrors" dxfId="173" priority="413">
      <formula>ISERROR(C89)</formula>
    </cfRule>
  </conditionalFormatting>
  <conditionalFormatting sqref="D87:D88">
    <cfRule type="containsErrors" dxfId="172" priority="411">
      <formula>ISERROR(D87)</formula>
    </cfRule>
  </conditionalFormatting>
  <conditionalFormatting sqref="D89:D90">
    <cfRule type="cellIs" dxfId="171" priority="409" operator="equal">
      <formula>0</formula>
    </cfRule>
    <cfRule type="containsErrors" dxfId="170" priority="410">
      <formula>ISERROR(D89)</formula>
    </cfRule>
  </conditionalFormatting>
  <conditionalFormatting sqref="C97:C98">
    <cfRule type="containsErrors" dxfId="169" priority="396">
      <formula>ISERROR(C97)</formula>
    </cfRule>
  </conditionalFormatting>
  <conditionalFormatting sqref="C99:C100">
    <cfRule type="cellIs" dxfId="168" priority="394" operator="equal">
      <formula>0</formula>
    </cfRule>
    <cfRule type="containsErrors" dxfId="167" priority="395">
      <formula>ISERROR(C99)</formula>
    </cfRule>
  </conditionalFormatting>
  <conditionalFormatting sqref="D97:D98">
    <cfRule type="containsErrors" dxfId="166" priority="393">
      <formula>ISERROR(D97)</formula>
    </cfRule>
  </conditionalFormatting>
  <conditionalFormatting sqref="D99:D100">
    <cfRule type="cellIs" dxfId="165" priority="391" operator="equal">
      <formula>0</formula>
    </cfRule>
    <cfRule type="containsErrors" dxfId="164" priority="392">
      <formula>ISERROR(D99)</formula>
    </cfRule>
  </conditionalFormatting>
  <conditionalFormatting sqref="C107:C108">
    <cfRule type="containsErrors" dxfId="163" priority="390">
      <formula>ISERROR(C107)</formula>
    </cfRule>
  </conditionalFormatting>
  <conditionalFormatting sqref="C109:C110">
    <cfRule type="cellIs" dxfId="162" priority="388" operator="equal">
      <formula>0</formula>
    </cfRule>
    <cfRule type="containsErrors" dxfId="161" priority="389">
      <formula>ISERROR(C109)</formula>
    </cfRule>
  </conditionalFormatting>
  <conditionalFormatting sqref="D107:D108">
    <cfRule type="containsErrors" dxfId="160" priority="387">
      <formula>ISERROR(D107)</formula>
    </cfRule>
  </conditionalFormatting>
  <conditionalFormatting sqref="D109:D110">
    <cfRule type="cellIs" dxfId="159" priority="385" operator="equal">
      <formula>0</formula>
    </cfRule>
    <cfRule type="containsErrors" dxfId="158" priority="386">
      <formula>ISERROR(D109)</formula>
    </cfRule>
  </conditionalFormatting>
  <conditionalFormatting sqref="C117:C118">
    <cfRule type="containsErrors" dxfId="157" priority="384">
      <formula>ISERROR(C117)</formula>
    </cfRule>
  </conditionalFormatting>
  <conditionalFormatting sqref="C119:C120">
    <cfRule type="cellIs" dxfId="156" priority="382" operator="equal">
      <formula>0</formula>
    </cfRule>
    <cfRule type="containsErrors" dxfId="155" priority="383">
      <formula>ISERROR(C119)</formula>
    </cfRule>
  </conditionalFormatting>
  <conditionalFormatting sqref="D117:D118">
    <cfRule type="containsErrors" dxfId="154" priority="381">
      <formula>ISERROR(D117)</formula>
    </cfRule>
  </conditionalFormatting>
  <conditionalFormatting sqref="D119:D120">
    <cfRule type="cellIs" dxfId="153" priority="379" operator="equal">
      <formula>0</formula>
    </cfRule>
    <cfRule type="containsErrors" dxfId="152" priority="380">
      <formula>ISERROR(D119)</formula>
    </cfRule>
  </conditionalFormatting>
  <conditionalFormatting sqref="C127:C128">
    <cfRule type="containsErrors" dxfId="151" priority="378">
      <formula>ISERROR(C127)</formula>
    </cfRule>
  </conditionalFormatting>
  <conditionalFormatting sqref="C129:C130">
    <cfRule type="cellIs" dxfId="150" priority="376" operator="equal">
      <formula>0</formula>
    </cfRule>
    <cfRule type="containsErrors" dxfId="149" priority="377">
      <formula>ISERROR(C129)</formula>
    </cfRule>
  </conditionalFormatting>
  <conditionalFormatting sqref="D127:D128">
    <cfRule type="containsErrors" dxfId="148" priority="375">
      <formula>ISERROR(D127)</formula>
    </cfRule>
  </conditionalFormatting>
  <conditionalFormatting sqref="D129:D130">
    <cfRule type="cellIs" dxfId="147" priority="373" operator="equal">
      <formula>0</formula>
    </cfRule>
    <cfRule type="containsErrors" dxfId="146" priority="374">
      <formula>ISERROR(D129)</formula>
    </cfRule>
  </conditionalFormatting>
  <conditionalFormatting sqref="C137:C138">
    <cfRule type="containsErrors" dxfId="145" priority="372">
      <formula>ISERROR(C137)</formula>
    </cfRule>
  </conditionalFormatting>
  <conditionalFormatting sqref="C139:C140">
    <cfRule type="cellIs" dxfId="144" priority="370" operator="equal">
      <formula>0</formula>
    </cfRule>
    <cfRule type="containsErrors" dxfId="143" priority="371">
      <formula>ISERROR(C139)</formula>
    </cfRule>
  </conditionalFormatting>
  <conditionalFormatting sqref="D137:D138">
    <cfRule type="containsErrors" dxfId="142" priority="369">
      <formula>ISERROR(D137)</formula>
    </cfRule>
  </conditionalFormatting>
  <conditionalFormatting sqref="D139:D140">
    <cfRule type="cellIs" dxfId="141" priority="367" operator="equal">
      <formula>0</formula>
    </cfRule>
    <cfRule type="containsErrors" dxfId="140" priority="368">
      <formula>ISERROR(D139)</formula>
    </cfRule>
  </conditionalFormatting>
  <conditionalFormatting sqref="C147:C148">
    <cfRule type="containsErrors" dxfId="139" priority="366">
      <formula>ISERROR(C147)</formula>
    </cfRule>
  </conditionalFormatting>
  <conditionalFormatting sqref="C149:C150">
    <cfRule type="cellIs" dxfId="138" priority="364" operator="equal">
      <formula>0</formula>
    </cfRule>
    <cfRule type="containsErrors" dxfId="137" priority="365">
      <formula>ISERROR(C149)</formula>
    </cfRule>
  </conditionalFormatting>
  <conditionalFormatting sqref="D147:D148">
    <cfRule type="containsErrors" dxfId="136" priority="363">
      <formula>ISERROR(D147)</formula>
    </cfRule>
  </conditionalFormatting>
  <conditionalFormatting sqref="D149:D150">
    <cfRule type="cellIs" dxfId="135" priority="361" operator="equal">
      <formula>0</formula>
    </cfRule>
    <cfRule type="containsErrors" dxfId="134" priority="362">
      <formula>ISERROR(D149)</formula>
    </cfRule>
  </conditionalFormatting>
  <conditionalFormatting sqref="C157:C158">
    <cfRule type="containsErrors" dxfId="133" priority="360">
      <formula>ISERROR(C157)</formula>
    </cfRule>
  </conditionalFormatting>
  <conditionalFormatting sqref="C159:C160">
    <cfRule type="cellIs" dxfId="132" priority="358" operator="equal">
      <formula>0</formula>
    </cfRule>
    <cfRule type="containsErrors" dxfId="131" priority="359">
      <formula>ISERROR(C159)</formula>
    </cfRule>
  </conditionalFormatting>
  <conditionalFormatting sqref="D157:D158">
    <cfRule type="containsErrors" dxfId="130" priority="357">
      <formula>ISERROR(D157)</formula>
    </cfRule>
  </conditionalFormatting>
  <conditionalFormatting sqref="D159:D160">
    <cfRule type="cellIs" dxfId="129" priority="355" operator="equal">
      <formula>0</formula>
    </cfRule>
    <cfRule type="containsErrors" dxfId="128" priority="356">
      <formula>ISERROR(D159)</formula>
    </cfRule>
  </conditionalFormatting>
  <conditionalFormatting sqref="CV235:CY235 CV281:CY281 CV327:CY327 CV373:CY373 CV175:CZ176 CV178:CZ178 CV177">
    <cfRule type="cellIs" dxfId="127" priority="127" operator="equal">
      <formula>0</formula>
    </cfRule>
  </conditionalFormatting>
  <conditionalFormatting sqref="CV186:CY189 CV181:CX185 CV179:CY180">
    <cfRule type="cellIs" dxfId="126" priority="128" operator="equal">
      <formula>0</formula>
    </cfRule>
  </conditionalFormatting>
  <conditionalFormatting sqref="CZ235 CZ281 CZ327 CZ373">
    <cfRule type="cellIs" dxfId="125" priority="125" operator="equal">
      <formula>0</formula>
    </cfRule>
  </conditionalFormatting>
  <conditionalFormatting sqref="CZ179:CZ189">
    <cfRule type="cellIs" dxfId="124" priority="126" operator="equal">
      <formula>0</formula>
    </cfRule>
  </conditionalFormatting>
  <conditionalFormatting sqref="CX177">
    <cfRule type="cellIs" dxfId="123" priority="123" operator="equal">
      <formula>0</formula>
    </cfRule>
    <cfRule type="containsErrors" dxfId="122" priority="124">
      <formula>ISERROR(CX177)</formula>
    </cfRule>
  </conditionalFormatting>
  <conditionalFormatting sqref="CW177">
    <cfRule type="cellIs" dxfId="121" priority="122" operator="equal">
      <formula>0</formula>
    </cfRule>
  </conditionalFormatting>
  <conditionalFormatting sqref="CY177">
    <cfRule type="cellIs" dxfId="120" priority="121" operator="equal">
      <formula>0</formula>
    </cfRule>
  </conditionalFormatting>
  <conditionalFormatting sqref="CV191:CZ192 CV194:CZ194 CV193">
    <cfRule type="cellIs" dxfId="119" priority="119" operator="equal">
      <formula>0</formula>
    </cfRule>
  </conditionalFormatting>
  <conditionalFormatting sqref="CV202:CY204 CV197:CX201 CV195:CY196">
    <cfRule type="cellIs" dxfId="118" priority="120" operator="equal">
      <formula>0</formula>
    </cfRule>
  </conditionalFormatting>
  <conditionalFormatting sqref="CZ195:CZ204">
    <cfRule type="cellIs" dxfId="117" priority="118" operator="equal">
      <formula>0</formula>
    </cfRule>
  </conditionalFormatting>
  <conditionalFormatting sqref="CX193">
    <cfRule type="cellIs" dxfId="116" priority="116" operator="equal">
      <formula>0</formula>
    </cfRule>
    <cfRule type="containsErrors" dxfId="115" priority="117">
      <formula>ISERROR(CX193)</formula>
    </cfRule>
  </conditionalFormatting>
  <conditionalFormatting sqref="CW193">
    <cfRule type="cellIs" dxfId="114" priority="115" operator="equal">
      <formula>0</formula>
    </cfRule>
  </conditionalFormatting>
  <conditionalFormatting sqref="CY193">
    <cfRule type="cellIs" dxfId="113" priority="114" operator="equal">
      <formula>0</formula>
    </cfRule>
  </conditionalFormatting>
  <conditionalFormatting sqref="CV207:CZ208 CV210:CZ210 CV209">
    <cfRule type="cellIs" dxfId="112" priority="112" operator="equal">
      <formula>0</formula>
    </cfRule>
  </conditionalFormatting>
  <conditionalFormatting sqref="CV218:CY220 CV213:CX217 CV211:CY212">
    <cfRule type="cellIs" dxfId="111" priority="113" operator="equal">
      <formula>0</formula>
    </cfRule>
  </conditionalFormatting>
  <conditionalFormatting sqref="CZ211:CZ220">
    <cfRule type="cellIs" dxfId="110" priority="111" operator="equal">
      <formula>0</formula>
    </cfRule>
  </conditionalFormatting>
  <conditionalFormatting sqref="CX209">
    <cfRule type="cellIs" dxfId="109" priority="109" operator="equal">
      <formula>0</formula>
    </cfRule>
    <cfRule type="containsErrors" dxfId="108" priority="110">
      <formula>ISERROR(CX209)</formula>
    </cfRule>
  </conditionalFormatting>
  <conditionalFormatting sqref="CW209">
    <cfRule type="cellIs" dxfId="107" priority="108" operator="equal">
      <formula>0</formula>
    </cfRule>
  </conditionalFormatting>
  <conditionalFormatting sqref="CY209">
    <cfRule type="cellIs" dxfId="106" priority="107" operator="equal">
      <formula>0</formula>
    </cfRule>
  </conditionalFormatting>
  <conditionalFormatting sqref="CV221:CZ222 CV224:CZ224 CV223">
    <cfRule type="cellIs" dxfId="105" priority="105" operator="equal">
      <formula>0</formula>
    </cfRule>
  </conditionalFormatting>
  <conditionalFormatting sqref="CV232:CY234 CV227:CX231 CV225:CY226">
    <cfRule type="cellIs" dxfId="104" priority="106" operator="equal">
      <formula>0</formula>
    </cfRule>
  </conditionalFormatting>
  <conditionalFormatting sqref="CZ225:CZ234">
    <cfRule type="cellIs" dxfId="103" priority="104" operator="equal">
      <formula>0</formula>
    </cfRule>
  </conditionalFormatting>
  <conditionalFormatting sqref="CX223">
    <cfRule type="cellIs" dxfId="102" priority="102" operator="equal">
      <formula>0</formula>
    </cfRule>
    <cfRule type="containsErrors" dxfId="101" priority="103">
      <formula>ISERROR(CX223)</formula>
    </cfRule>
  </conditionalFormatting>
  <conditionalFormatting sqref="CW223">
    <cfRule type="cellIs" dxfId="100" priority="101" operator="equal">
      <formula>0</formula>
    </cfRule>
  </conditionalFormatting>
  <conditionalFormatting sqref="CY223">
    <cfRule type="cellIs" dxfId="99" priority="100" operator="equal">
      <formula>0</formula>
    </cfRule>
  </conditionalFormatting>
  <conditionalFormatting sqref="CV237:CZ238 CV240:CZ240 CV239">
    <cfRule type="cellIs" dxfId="98" priority="98" operator="equal">
      <formula>0</formula>
    </cfRule>
  </conditionalFormatting>
  <conditionalFormatting sqref="CV248:CY250 CV243:CX247 CV241:CY242">
    <cfRule type="cellIs" dxfId="97" priority="99" operator="equal">
      <formula>0</formula>
    </cfRule>
  </conditionalFormatting>
  <conditionalFormatting sqref="CZ241:CZ250">
    <cfRule type="cellIs" dxfId="96" priority="97" operator="equal">
      <formula>0</formula>
    </cfRule>
  </conditionalFormatting>
  <conditionalFormatting sqref="CX239">
    <cfRule type="cellIs" dxfId="95" priority="95" operator="equal">
      <formula>0</formula>
    </cfRule>
    <cfRule type="containsErrors" dxfId="94" priority="96">
      <formula>ISERROR(CX239)</formula>
    </cfRule>
  </conditionalFormatting>
  <conditionalFormatting sqref="CW239">
    <cfRule type="cellIs" dxfId="93" priority="94" operator="equal">
      <formula>0</formula>
    </cfRule>
  </conditionalFormatting>
  <conditionalFormatting sqref="CY239">
    <cfRule type="cellIs" dxfId="92" priority="93" operator="equal">
      <formula>0</formula>
    </cfRule>
  </conditionalFormatting>
  <conditionalFormatting sqref="CV253:CZ254 CV256:CZ256 CV255">
    <cfRule type="cellIs" dxfId="91" priority="91" operator="equal">
      <formula>0</formula>
    </cfRule>
  </conditionalFormatting>
  <conditionalFormatting sqref="CV264:CY266 CV259:CX263 CV257:CY258">
    <cfRule type="cellIs" dxfId="90" priority="92" operator="equal">
      <formula>0</formula>
    </cfRule>
  </conditionalFormatting>
  <conditionalFormatting sqref="CZ257:CZ266">
    <cfRule type="cellIs" dxfId="89" priority="90" operator="equal">
      <formula>0</formula>
    </cfRule>
  </conditionalFormatting>
  <conditionalFormatting sqref="CX255">
    <cfRule type="cellIs" dxfId="88" priority="88" operator="equal">
      <formula>0</formula>
    </cfRule>
    <cfRule type="containsErrors" dxfId="87" priority="89">
      <formula>ISERROR(CX255)</formula>
    </cfRule>
  </conditionalFormatting>
  <conditionalFormatting sqref="CW255">
    <cfRule type="cellIs" dxfId="86" priority="87" operator="equal">
      <formula>0</formula>
    </cfRule>
  </conditionalFormatting>
  <conditionalFormatting sqref="CY255">
    <cfRule type="cellIs" dxfId="85" priority="86" operator="equal">
      <formula>0</formula>
    </cfRule>
  </conditionalFormatting>
  <conditionalFormatting sqref="CV267:CZ268 CV270:CZ270 CV269">
    <cfRule type="cellIs" dxfId="84" priority="84" operator="equal">
      <formula>0</formula>
    </cfRule>
  </conditionalFormatting>
  <conditionalFormatting sqref="CV278:CY280 CV273:CX277 CV271:CY272">
    <cfRule type="cellIs" dxfId="83" priority="85" operator="equal">
      <formula>0</formula>
    </cfRule>
  </conditionalFormatting>
  <conditionalFormatting sqref="CZ271:CZ280">
    <cfRule type="cellIs" dxfId="82" priority="83" operator="equal">
      <formula>0</formula>
    </cfRule>
  </conditionalFormatting>
  <conditionalFormatting sqref="CX269">
    <cfRule type="cellIs" dxfId="81" priority="81" operator="equal">
      <formula>0</formula>
    </cfRule>
    <cfRule type="containsErrors" dxfId="80" priority="82">
      <formula>ISERROR(CX269)</formula>
    </cfRule>
  </conditionalFormatting>
  <conditionalFormatting sqref="CW269">
    <cfRule type="cellIs" dxfId="79" priority="80" operator="equal">
      <formula>0</formula>
    </cfRule>
  </conditionalFormatting>
  <conditionalFormatting sqref="CY269">
    <cfRule type="cellIs" dxfId="78" priority="79" operator="equal">
      <formula>0</formula>
    </cfRule>
  </conditionalFormatting>
  <conditionalFormatting sqref="CV283:CZ284 CV286:CZ286 CV285">
    <cfRule type="cellIs" dxfId="77" priority="77" operator="equal">
      <formula>0</formula>
    </cfRule>
  </conditionalFormatting>
  <conditionalFormatting sqref="CV294:CY296 CV289:CX293 CV287:CY288">
    <cfRule type="cellIs" dxfId="76" priority="78" operator="equal">
      <formula>0</formula>
    </cfRule>
  </conditionalFormatting>
  <conditionalFormatting sqref="CZ287:CZ296">
    <cfRule type="cellIs" dxfId="75" priority="76" operator="equal">
      <formula>0</formula>
    </cfRule>
  </conditionalFormatting>
  <conditionalFormatting sqref="CX285">
    <cfRule type="cellIs" dxfId="74" priority="74" operator="equal">
      <formula>0</formula>
    </cfRule>
    <cfRule type="containsErrors" dxfId="73" priority="75">
      <formula>ISERROR(CX285)</formula>
    </cfRule>
  </conditionalFormatting>
  <conditionalFormatting sqref="CW285">
    <cfRule type="cellIs" dxfId="72" priority="73" operator="equal">
      <formula>0</formula>
    </cfRule>
  </conditionalFormatting>
  <conditionalFormatting sqref="CY285">
    <cfRule type="cellIs" dxfId="71" priority="72" operator="equal">
      <formula>0</formula>
    </cfRule>
  </conditionalFormatting>
  <conditionalFormatting sqref="CV299:CZ300 CV302:CZ302 CV301">
    <cfRule type="cellIs" dxfId="70" priority="70" operator="equal">
      <formula>0</formula>
    </cfRule>
  </conditionalFormatting>
  <conditionalFormatting sqref="CV310:CY312 CV305:CX309 CV303:CY304">
    <cfRule type="cellIs" dxfId="69" priority="71" operator="equal">
      <formula>0</formula>
    </cfRule>
  </conditionalFormatting>
  <conditionalFormatting sqref="CZ303:CZ312">
    <cfRule type="cellIs" dxfId="68" priority="69" operator="equal">
      <formula>0</formula>
    </cfRule>
  </conditionalFormatting>
  <conditionalFormatting sqref="CX301">
    <cfRule type="cellIs" dxfId="67" priority="67" operator="equal">
      <formula>0</formula>
    </cfRule>
    <cfRule type="containsErrors" dxfId="66" priority="68">
      <formula>ISERROR(CX301)</formula>
    </cfRule>
  </conditionalFormatting>
  <conditionalFormatting sqref="CW301">
    <cfRule type="cellIs" dxfId="65" priority="66" operator="equal">
      <formula>0</formula>
    </cfRule>
  </conditionalFormatting>
  <conditionalFormatting sqref="CY301">
    <cfRule type="cellIs" dxfId="64" priority="65" operator="equal">
      <formula>0</formula>
    </cfRule>
  </conditionalFormatting>
  <conditionalFormatting sqref="CV313:CZ314 CV316:CZ316 CV315">
    <cfRule type="cellIs" dxfId="63" priority="63" operator="equal">
      <formula>0</formula>
    </cfRule>
  </conditionalFormatting>
  <conditionalFormatting sqref="CV324:CY326 CV319:CX323 CV317:CY318">
    <cfRule type="cellIs" dxfId="62" priority="64" operator="equal">
      <formula>0</formula>
    </cfRule>
  </conditionalFormatting>
  <conditionalFormatting sqref="CZ317:CZ326">
    <cfRule type="cellIs" dxfId="61" priority="62" operator="equal">
      <formula>0</formula>
    </cfRule>
  </conditionalFormatting>
  <conditionalFormatting sqref="CX315">
    <cfRule type="cellIs" dxfId="60" priority="60" operator="equal">
      <formula>0</formula>
    </cfRule>
    <cfRule type="containsErrors" dxfId="59" priority="61">
      <formula>ISERROR(CX315)</formula>
    </cfRule>
  </conditionalFormatting>
  <conditionalFormatting sqref="CW315">
    <cfRule type="cellIs" dxfId="58" priority="59" operator="equal">
      <formula>0</formula>
    </cfRule>
  </conditionalFormatting>
  <conditionalFormatting sqref="CY315">
    <cfRule type="cellIs" dxfId="57" priority="58" operator="equal">
      <formula>0</formula>
    </cfRule>
  </conditionalFormatting>
  <conditionalFormatting sqref="CV329:CZ330 CV332:CZ332 CV331">
    <cfRule type="cellIs" dxfId="56" priority="56" operator="equal">
      <formula>0</formula>
    </cfRule>
  </conditionalFormatting>
  <conditionalFormatting sqref="CV340:CY342 CV335:CX339 CV333:CY334">
    <cfRule type="cellIs" dxfId="55" priority="57" operator="equal">
      <formula>0</formula>
    </cfRule>
  </conditionalFormatting>
  <conditionalFormatting sqref="CZ333:CZ342">
    <cfRule type="cellIs" dxfId="54" priority="55" operator="equal">
      <formula>0</formula>
    </cfRule>
  </conditionalFormatting>
  <conditionalFormatting sqref="CX331">
    <cfRule type="cellIs" dxfId="53" priority="53" operator="equal">
      <formula>0</formula>
    </cfRule>
    <cfRule type="containsErrors" dxfId="52" priority="54">
      <formula>ISERROR(CX331)</formula>
    </cfRule>
  </conditionalFormatting>
  <conditionalFormatting sqref="CW331">
    <cfRule type="cellIs" dxfId="51" priority="52" operator="equal">
      <formula>0</formula>
    </cfRule>
  </conditionalFormatting>
  <conditionalFormatting sqref="CY331">
    <cfRule type="cellIs" dxfId="50" priority="51" operator="equal">
      <formula>0</formula>
    </cfRule>
  </conditionalFormatting>
  <conditionalFormatting sqref="CV345:CZ346 CV348:CZ348 CV347">
    <cfRule type="cellIs" dxfId="49" priority="49" operator="equal">
      <formula>0</formula>
    </cfRule>
  </conditionalFormatting>
  <conditionalFormatting sqref="CV356:CY358 CV351:CX355 CV349:CY350">
    <cfRule type="cellIs" dxfId="48" priority="50" operator="equal">
      <formula>0</formula>
    </cfRule>
  </conditionalFormatting>
  <conditionalFormatting sqref="CZ349:CZ358">
    <cfRule type="cellIs" dxfId="47" priority="48" operator="equal">
      <formula>0</formula>
    </cfRule>
  </conditionalFormatting>
  <conditionalFormatting sqref="CX347">
    <cfRule type="cellIs" dxfId="46" priority="46" operator="equal">
      <formula>0</formula>
    </cfRule>
    <cfRule type="containsErrors" dxfId="45" priority="47">
      <formula>ISERROR(CX347)</formula>
    </cfRule>
  </conditionalFormatting>
  <conditionalFormatting sqref="CW347">
    <cfRule type="cellIs" dxfId="44" priority="45" operator="equal">
      <formula>0</formula>
    </cfRule>
  </conditionalFormatting>
  <conditionalFormatting sqref="CY347">
    <cfRule type="cellIs" dxfId="43" priority="44" operator="equal">
      <formula>0</formula>
    </cfRule>
  </conditionalFormatting>
  <conditionalFormatting sqref="CV359:CZ360 CV362:CZ362 CV361">
    <cfRule type="cellIs" dxfId="42" priority="42" operator="equal">
      <formula>0</formula>
    </cfRule>
  </conditionalFormatting>
  <conditionalFormatting sqref="CV370:CY372 CV365:CX369 CV363:CY364">
    <cfRule type="cellIs" dxfId="41" priority="43" operator="equal">
      <formula>0</formula>
    </cfRule>
  </conditionalFormatting>
  <conditionalFormatting sqref="CZ363:CZ372">
    <cfRule type="cellIs" dxfId="40" priority="41" operator="equal">
      <formula>0</formula>
    </cfRule>
  </conditionalFormatting>
  <conditionalFormatting sqref="CX361">
    <cfRule type="cellIs" dxfId="39" priority="39" operator="equal">
      <formula>0</formula>
    </cfRule>
    <cfRule type="containsErrors" dxfId="38" priority="40">
      <formula>ISERROR(CX361)</formula>
    </cfRule>
  </conditionalFormatting>
  <conditionalFormatting sqref="CW361">
    <cfRule type="cellIs" dxfId="37" priority="38" operator="equal">
      <formula>0</formula>
    </cfRule>
  </conditionalFormatting>
  <conditionalFormatting sqref="CY361">
    <cfRule type="cellIs" dxfId="36" priority="37" operator="equal">
      <formula>0</formula>
    </cfRule>
  </conditionalFormatting>
  <conditionalFormatting sqref="CV375:CZ376 CV378:CZ378 CV377">
    <cfRule type="cellIs" dxfId="35" priority="35" operator="equal">
      <formula>0</formula>
    </cfRule>
  </conditionalFormatting>
  <conditionalFormatting sqref="CV386:CY388 CV381:CX385 CV379:CY380">
    <cfRule type="cellIs" dxfId="34" priority="36" operator="equal">
      <formula>0</formula>
    </cfRule>
  </conditionalFormatting>
  <conditionalFormatting sqref="CZ379:CZ388">
    <cfRule type="cellIs" dxfId="33" priority="34" operator="equal">
      <formula>0</formula>
    </cfRule>
  </conditionalFormatting>
  <conditionalFormatting sqref="CX377">
    <cfRule type="cellIs" dxfId="32" priority="32" operator="equal">
      <formula>0</formula>
    </cfRule>
    <cfRule type="containsErrors" dxfId="31" priority="33">
      <formula>ISERROR(CX377)</formula>
    </cfRule>
  </conditionalFormatting>
  <conditionalFormatting sqref="CW377">
    <cfRule type="cellIs" dxfId="30" priority="31" operator="equal">
      <formula>0</formula>
    </cfRule>
  </conditionalFormatting>
  <conditionalFormatting sqref="CY377">
    <cfRule type="cellIs" dxfId="29" priority="30" operator="equal">
      <formula>0</formula>
    </cfRule>
  </conditionalFormatting>
  <conditionalFormatting sqref="CV391:CZ392 CV394:CZ394 CV393">
    <cfRule type="cellIs" dxfId="28" priority="28" operator="equal">
      <formula>0</formula>
    </cfRule>
  </conditionalFormatting>
  <conditionalFormatting sqref="CV402:CY404 CV397:CX401 CV395:CY396">
    <cfRule type="cellIs" dxfId="27" priority="29" operator="equal">
      <formula>0</formula>
    </cfRule>
  </conditionalFormatting>
  <conditionalFormatting sqref="CZ395:CZ404">
    <cfRule type="cellIs" dxfId="26" priority="27" operator="equal">
      <formula>0</formula>
    </cfRule>
  </conditionalFormatting>
  <conditionalFormatting sqref="CX393">
    <cfRule type="cellIs" dxfId="25" priority="25" operator="equal">
      <formula>0</formula>
    </cfRule>
    <cfRule type="containsErrors" dxfId="24" priority="26">
      <formula>ISERROR(CX393)</formula>
    </cfRule>
  </conditionalFormatting>
  <conditionalFormatting sqref="CW393">
    <cfRule type="cellIs" dxfId="23" priority="24" operator="equal">
      <formula>0</formula>
    </cfRule>
  </conditionalFormatting>
  <conditionalFormatting sqref="CY393">
    <cfRule type="cellIs" dxfId="22" priority="23" operator="equal">
      <formula>0</formula>
    </cfRule>
  </conditionalFormatting>
  <conditionalFormatting sqref="CV405:CZ406 CV408:CZ408 CV407">
    <cfRule type="cellIs" dxfId="21" priority="21" operator="equal">
      <formula>0</formula>
    </cfRule>
  </conditionalFormatting>
  <conditionalFormatting sqref="CV416:CY418 CV411:CX415 CV409:CY410">
    <cfRule type="cellIs" dxfId="20" priority="22" operator="equal">
      <formula>0</formula>
    </cfRule>
  </conditionalFormatting>
  <conditionalFormatting sqref="CZ409:CZ418">
    <cfRule type="cellIs" dxfId="19" priority="20" operator="equal">
      <formula>0</formula>
    </cfRule>
  </conditionalFormatting>
  <conditionalFormatting sqref="CX407">
    <cfRule type="cellIs" dxfId="18" priority="18" operator="equal">
      <formula>0</formula>
    </cfRule>
    <cfRule type="containsErrors" dxfId="17" priority="19">
      <formula>ISERROR(CX407)</formula>
    </cfRule>
  </conditionalFormatting>
  <conditionalFormatting sqref="CW407">
    <cfRule type="cellIs" dxfId="16" priority="17" operator="equal">
      <formula>0</formula>
    </cfRule>
  </conditionalFormatting>
  <conditionalFormatting sqref="CY407">
    <cfRule type="cellIs" dxfId="15" priority="16" operator="equal">
      <formula>0</formula>
    </cfRule>
  </conditionalFormatting>
  <conditionalFormatting sqref="C12:C16">
    <cfRule type="containsErrors" dxfId="14" priority="15">
      <formula>ISERROR(C12)</formula>
    </cfRule>
  </conditionalFormatting>
  <conditionalFormatting sqref="C22:C26">
    <cfRule type="containsErrors" dxfId="13" priority="14">
      <formula>ISERROR(C22)</formula>
    </cfRule>
  </conditionalFormatting>
  <conditionalFormatting sqref="C32:C36">
    <cfRule type="containsErrors" dxfId="12" priority="13">
      <formula>ISERROR(C32)</formula>
    </cfRule>
  </conditionalFormatting>
  <conditionalFormatting sqref="C42:C46">
    <cfRule type="containsErrors" dxfId="11" priority="12">
      <formula>ISERROR(C42)</formula>
    </cfRule>
  </conditionalFormatting>
  <conditionalFormatting sqref="C52:C56">
    <cfRule type="containsErrors" dxfId="10" priority="11">
      <formula>ISERROR(C52)</formula>
    </cfRule>
  </conditionalFormatting>
  <conditionalFormatting sqref="C62:C66">
    <cfRule type="containsErrors" dxfId="9" priority="10">
      <formula>ISERROR(C62)</formula>
    </cfRule>
  </conditionalFormatting>
  <conditionalFormatting sqref="C72:C76">
    <cfRule type="containsErrors" dxfId="8" priority="9">
      <formula>ISERROR(C72)</formula>
    </cfRule>
  </conditionalFormatting>
  <conditionalFormatting sqref="C82:C86">
    <cfRule type="containsErrors" dxfId="7" priority="8">
      <formula>ISERROR(C82)</formula>
    </cfRule>
  </conditionalFormatting>
  <conditionalFormatting sqref="C92:C96">
    <cfRule type="containsErrors" dxfId="6" priority="7">
      <formula>ISERROR(C92)</formula>
    </cfRule>
  </conditionalFormatting>
  <conditionalFormatting sqref="C102:C106">
    <cfRule type="containsErrors" dxfId="5" priority="6">
      <formula>ISERROR(C102)</formula>
    </cfRule>
  </conditionalFormatting>
  <conditionalFormatting sqref="C112:C116">
    <cfRule type="containsErrors" dxfId="4" priority="5">
      <formula>ISERROR(C112)</formula>
    </cfRule>
  </conditionalFormatting>
  <conditionalFormatting sqref="C122:C126">
    <cfRule type="containsErrors" dxfId="3" priority="4">
      <formula>ISERROR(C122)</formula>
    </cfRule>
  </conditionalFormatting>
  <conditionalFormatting sqref="C132:C136">
    <cfRule type="containsErrors" dxfId="2" priority="3">
      <formula>ISERROR(C132)</formula>
    </cfRule>
  </conditionalFormatting>
  <conditionalFormatting sqref="C142:C146">
    <cfRule type="containsErrors" dxfId="1" priority="2">
      <formula>ISERROR(C142)</formula>
    </cfRule>
  </conditionalFormatting>
  <conditionalFormatting sqref="C152:C156">
    <cfRule type="containsErrors" dxfId="0" priority="1">
      <formula>ISERROR(C152)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Horaire</vt:lpstr>
      <vt:lpstr>Données</vt:lpstr>
      <vt:lpstr>Abat-Neuf</vt:lpstr>
      <vt:lpstr>Sem.01</vt:lpstr>
      <vt:lpstr>Sem.02</vt:lpstr>
      <vt:lpstr>Sem.03</vt:lpstr>
      <vt:lpstr>Sem.04</vt:lpstr>
      <vt:lpstr>Sem.05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2018-10-05T19:19:46Z</dcterms:created>
  <dcterms:modified xsi:type="dcterms:W3CDTF">2018-10-11T13:48:41Z</dcterms:modified>
</cp:coreProperties>
</file>